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4940" windowHeight="7620" activeTab="0"/>
  </bookViews>
  <sheets>
    <sheet name="Summary" sheetId="1" r:id="rId1"/>
    <sheet name="ResultsAndWeights" sheetId="2" r:id="rId2"/>
  </sheets>
  <definedNames>
    <definedName name="treeList" hidden="1">"10000000000000000000000000000000000000000000000000000000000000000000000000000000000000000000000000000000000000000000000000000000000000000000000000000000000000000000000000000000000000000000000000000000"</definedName>
  </definedNames>
  <calcPr fullCalcOnLoad="1"/>
</workbook>
</file>

<file path=xl/sharedStrings.xml><?xml version="1.0" encoding="utf-8"?>
<sst xmlns="http://schemas.openxmlformats.org/spreadsheetml/2006/main" count="51" uniqueCount="33">
  <si>
    <t>Log reductions from pasteurization</t>
  </si>
  <si>
    <t>Illnesses</t>
  </si>
  <si>
    <t>White</t>
  </si>
  <si>
    <t>Whole</t>
  </si>
  <si>
    <t>Yolk</t>
  </si>
  <si>
    <t>Whole 10% salt</t>
  </si>
  <si>
    <t>Whole 10% sugar</t>
  </si>
  <si>
    <t>Yolk 10% salt</t>
  </si>
  <si>
    <t>Yolk 10% sugar</t>
  </si>
  <si>
    <t>Total</t>
  </si>
  <si>
    <t>Baseline</t>
  </si>
  <si>
    <t>Product</t>
  </si>
  <si>
    <t>Illnesses associated with distributions of lethality in different liquid egg products</t>
  </si>
  <si>
    <t>Number of entries in each column</t>
  </si>
  <si>
    <t>Log reductions</t>
  </si>
  <si>
    <t>Weighted observations</t>
  </si>
  <si>
    <t>Fractions</t>
  </si>
  <si>
    <t>Fractions of product</t>
  </si>
  <si>
    <t>Illnesses with given log reductions and fractions of product</t>
  </si>
  <si>
    <t>Illnesses with weighted log reductions and fractions of product</t>
  </si>
  <si>
    <t>Fractions (or weights) of product</t>
  </si>
  <si>
    <t>Normalization of weights from Summary sheet</t>
  </si>
  <si>
    <t>Baseline values</t>
  </si>
  <si>
    <t>Results using new values</t>
  </si>
  <si>
    <t>Table heading</t>
  </si>
  <si>
    <t>Column heading</t>
  </si>
  <si>
    <t>Row heading</t>
  </si>
  <si>
    <t>User inputs (weights)</t>
  </si>
  <si>
    <t>Calculated values</t>
  </si>
  <si>
    <t>New output</t>
  </si>
  <si>
    <t>Color codes</t>
  </si>
  <si>
    <t>Darker green if entry</t>
  </si>
  <si>
    <t>Percents</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</si>
</sst>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0.00000"/>
    <numFmt numFmtId="168" formatCode="0.0000"/>
    <numFmt numFmtId="169" formatCode="_(* #,##0_);_(* \(#,##0\);_(* &quot;-&quot;??_);_(@_)"/>
    <numFmt numFmtId="170" formatCode="0.000000000"/>
    <numFmt numFmtId="171" formatCode="_(* #,##0.0_);_(* \(#,##0.0\);_(* &quot;-&quot;??_);_(@_)"/>
    <numFmt numFmtId="172" formatCode="0.0E+00"/>
    <numFmt numFmtId="173" formatCode="_(* #,##0.000_);_(* \(#,##0.000\);_(* &quot;-&quot;??_);_(@_)"/>
    <numFmt numFmtId="174" formatCode="_(* #,##0.000000_);_(* \(#,##0.000000\);_(* &quot;-&quot;??_);_(@_)"/>
    <numFmt numFmtId="175" formatCode="_(* #,##0.0000000_);_(* \(#,##0.0000000\);_(* &quot;-&quot;??_);_(@_)"/>
    <numFmt numFmtId="176" formatCode="0.0%"/>
    <numFmt numFmtId="177" formatCode="_(* #,##0.0&quot; C&quot;_);_(* \(#,##0.0&quot; C&quot;\);_(* &quot;-&quot;??_);_(@_)"/>
    <numFmt numFmtId="178" formatCode="_(* #,##0.00&quot; C&quot;_);_(* \(#,##0.00&quot; C&quot;\);_(* #,##0.00&quot; C&quot;_);_(@_)"/>
    <numFmt numFmtId="179" formatCode="_(* #,##0.00000000_);_(* \(#,##0.00000000\);_(* &quot;-&quot;??_);_(@_)"/>
    <numFmt numFmtId="180" formatCode="#,##0.000"/>
    <numFmt numFmtId="181" formatCode="0.0000000000000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_(* #,##0.0000_);_(* \(#,##0.0000\);_(* &quot;-&quot;??_);_(@_)"/>
    <numFmt numFmtId="213" formatCode="_(* #,##0.00000_);_(* \(#,##0.00000\);_(* &quot;-&quot;??_);_(@_)"/>
    <numFmt numFmtId="214" formatCode="0.0000000"/>
    <numFmt numFmtId="215" formatCode="0.000000E+00"/>
    <numFmt numFmtId="216" formatCode="0.0000000E+00"/>
    <numFmt numFmtId="217" formatCode="_(* #,##0.00000000_);_(* \(#,##0.00000000\);_(* &quot;-&quot;????????_);_(@_)"/>
    <numFmt numFmtId="218" formatCode="[$-409]h:mm:ss\ AM/PM"/>
    <numFmt numFmtId="219" formatCode="[h]:mm:ss;@"/>
    <numFmt numFmtId="220" formatCode="#,##0.0"/>
    <numFmt numFmtId="221" formatCode="#,##0.0000"/>
    <numFmt numFmtId="222" formatCode="#,##0.00000"/>
    <numFmt numFmtId="223" formatCode="mmm\-yyyy"/>
  </numFmts>
  <fonts count="7">
    <font>
      <sz val="10"/>
      <name val="Arial"/>
      <family val="0"/>
    </font>
    <font>
      <u val="single"/>
      <sz val="10"/>
      <color indexed="36"/>
      <name val="Arial"/>
      <family val="0"/>
    </font>
    <font>
      <u val="single"/>
      <sz val="10"/>
      <color indexed="12"/>
      <name val="Arial"/>
      <family val="0"/>
    </font>
    <font>
      <i/>
      <sz val="10"/>
      <name val="Arial"/>
      <family val="2"/>
    </font>
    <font>
      <b/>
      <sz val="10"/>
      <name val="Arial"/>
      <family val="2"/>
    </font>
    <font>
      <b/>
      <i/>
      <sz val="10"/>
      <name val="Arial"/>
      <family val="2"/>
    </font>
    <font>
      <sz val="8"/>
      <name val="Arial"/>
      <family val="0"/>
    </font>
  </fonts>
  <fills count="11">
    <fill>
      <patternFill/>
    </fill>
    <fill>
      <patternFill patternType="gray125"/>
    </fill>
    <fill>
      <patternFill patternType="lightDown">
        <fgColor indexed="8"/>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6"/>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176" fontId="0" fillId="0" borderId="0" xfId="21" applyNumberFormat="1" applyAlignment="1">
      <alignment/>
    </xf>
    <xf numFmtId="0" fontId="0" fillId="2" borderId="1" xfId="0" applyFill="1" applyBorder="1" applyAlignment="1">
      <alignment/>
    </xf>
    <xf numFmtId="0" fontId="0" fillId="3" borderId="1" xfId="0" applyFill="1" applyBorder="1" applyAlignment="1">
      <alignment/>
    </xf>
    <xf numFmtId="3" fontId="0" fillId="4" borderId="1" xfId="0" applyNumberFormat="1" applyFill="1" applyBorder="1" applyAlignment="1">
      <alignment/>
    </xf>
    <xf numFmtId="0" fontId="3" fillId="5" borderId="1" xfId="0" applyFont="1" applyFill="1" applyBorder="1" applyAlignment="1">
      <alignment/>
    </xf>
    <xf numFmtId="0" fontId="0" fillId="6" borderId="1" xfId="0" applyFill="1" applyBorder="1" applyAlignment="1">
      <alignment/>
    </xf>
    <xf numFmtId="3" fontId="0" fillId="7" borderId="1" xfId="0" applyNumberFormat="1"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1" xfId="0" applyBorder="1" applyAlignment="1">
      <alignment/>
    </xf>
    <xf numFmtId="0" fontId="0" fillId="0" borderId="1" xfId="0" applyFill="1" applyBorder="1" applyAlignment="1">
      <alignment/>
    </xf>
    <xf numFmtId="3" fontId="0" fillId="0" borderId="1" xfId="0" applyNumberFormat="1" applyBorder="1" applyAlignment="1">
      <alignment/>
    </xf>
    <xf numFmtId="0" fontId="0" fillId="2" borderId="4" xfId="0" applyFill="1" applyBorder="1" applyAlignment="1">
      <alignment wrapText="1"/>
    </xf>
    <xf numFmtId="0" fontId="4" fillId="0" borderId="1" xfId="0" applyFont="1" applyFill="1" applyBorder="1" applyAlignment="1">
      <alignment horizontal="center" wrapText="1"/>
    </xf>
    <xf numFmtId="0" fontId="4" fillId="0" borderId="5" xfId="0" applyFont="1" applyFill="1" applyBorder="1" applyAlignment="1">
      <alignment horizontal="center" wrapText="1"/>
    </xf>
    <xf numFmtId="0" fontId="3" fillId="0" borderId="1" xfId="0" applyFont="1" applyBorder="1" applyAlignment="1">
      <alignment horizontal="right"/>
    </xf>
    <xf numFmtId="0" fontId="4" fillId="8" borderId="1" xfId="0" applyFont="1" applyFill="1" applyBorder="1" applyAlignment="1">
      <alignment horizontal="center" wrapText="1"/>
    </xf>
    <xf numFmtId="3" fontId="0" fillId="3" borderId="1" xfId="0" applyNumberFormat="1" applyFill="1" applyBorder="1" applyAlignment="1">
      <alignment/>
    </xf>
    <xf numFmtId="0" fontId="4" fillId="2" borderId="4" xfId="0" applyFont="1" applyFill="1" applyBorder="1" applyAlignment="1">
      <alignment horizontal="center"/>
    </xf>
    <xf numFmtId="0" fontId="0" fillId="2" borderId="7" xfId="0" applyFill="1" applyBorder="1" applyAlignment="1">
      <alignment/>
    </xf>
    <xf numFmtId="176" fontId="0" fillId="7" borderId="1" xfId="21" applyNumberFormat="1" applyFill="1" applyBorder="1" applyAlignment="1">
      <alignment/>
    </xf>
    <xf numFmtId="0" fontId="3" fillId="5" borderId="1" xfId="0" applyFont="1" applyFill="1" applyBorder="1" applyAlignment="1">
      <alignment horizontal="right"/>
    </xf>
    <xf numFmtId="0" fontId="4" fillId="8" borderId="6" xfId="0" applyFont="1" applyFill="1" applyBorder="1" applyAlignment="1">
      <alignment horizontal="center"/>
    </xf>
    <xf numFmtId="3" fontId="4" fillId="8" borderId="2" xfId="0" applyNumberFormat="1" applyFont="1" applyFill="1" applyBorder="1" applyAlignment="1">
      <alignment horizontal="center"/>
    </xf>
    <xf numFmtId="3" fontId="4" fillId="8" borderId="3" xfId="0" applyNumberFormat="1" applyFont="1" applyFill="1" applyBorder="1" applyAlignment="1">
      <alignment horizontal="center"/>
    </xf>
    <xf numFmtId="3" fontId="4" fillId="8" borderId="4" xfId="0" applyNumberFormat="1" applyFont="1" applyFill="1" applyBorder="1" applyAlignment="1">
      <alignment horizontal="center"/>
    </xf>
    <xf numFmtId="0" fontId="0" fillId="0" borderId="1" xfId="0" applyBorder="1" applyAlignment="1">
      <alignment horizontal="center"/>
    </xf>
    <xf numFmtId="2" fontId="4" fillId="8" borderId="5" xfId="0" applyNumberFormat="1" applyFont="1" applyFill="1" applyBorder="1" applyAlignment="1">
      <alignment horizontal="center" vertical="center" wrapText="1"/>
    </xf>
    <xf numFmtId="2" fontId="4" fillId="8" borderId="7" xfId="0" applyNumberFormat="1" applyFont="1" applyFill="1" applyBorder="1" applyAlignment="1">
      <alignment horizontal="center" vertical="center" wrapText="1"/>
    </xf>
    <xf numFmtId="2" fontId="4" fillId="8" borderId="6" xfId="0" applyNumberFormat="1" applyFont="1" applyFill="1" applyBorder="1" applyAlignment="1">
      <alignment horizontal="center" vertical="center" wrapText="1"/>
    </xf>
    <xf numFmtId="0" fontId="0" fillId="4" borderId="1" xfId="0" applyFill="1" applyBorder="1" applyAlignment="1">
      <alignment/>
    </xf>
    <xf numFmtId="0" fontId="3" fillId="2" borderId="5" xfId="0" applyFont="1" applyFill="1" applyBorder="1" applyAlignment="1">
      <alignment horizontal="right"/>
    </xf>
    <xf numFmtId="0" fontId="3" fillId="2" borderId="6" xfId="0" applyFont="1" applyFill="1" applyBorder="1" applyAlignment="1">
      <alignment horizontal="right"/>
    </xf>
    <xf numFmtId="0" fontId="0" fillId="9" borderId="1" xfId="0" applyFill="1" applyBorder="1" applyAlignment="1">
      <alignment/>
    </xf>
    <xf numFmtId="0" fontId="5" fillId="10" borderId="2" xfId="0" applyFont="1" applyFill="1" applyBorder="1" applyAlignment="1">
      <alignment/>
    </xf>
    <xf numFmtId="0" fontId="5" fillId="10" borderId="3" xfId="0" applyFont="1" applyFill="1" applyBorder="1" applyAlignment="1">
      <alignment/>
    </xf>
    <xf numFmtId="0" fontId="5" fillId="10" borderId="4" xfId="0" applyFont="1" applyFill="1" applyBorder="1" applyAlignment="1">
      <alignment/>
    </xf>
    <xf numFmtId="0" fontId="3" fillId="5" borderId="5" xfId="0" applyNumberFormat="1" applyFont="1" applyFill="1" applyBorder="1" applyAlignment="1">
      <alignment horizontal="right" vertical="center" wrapText="1"/>
    </xf>
    <xf numFmtId="0" fontId="3" fillId="5" borderId="7" xfId="0" applyNumberFormat="1" applyFont="1" applyFill="1" applyBorder="1" applyAlignment="1">
      <alignment horizontal="right" vertical="center" wrapText="1"/>
    </xf>
    <xf numFmtId="0" fontId="3" fillId="5" borderId="6" xfId="0" applyNumberFormat="1" applyFont="1" applyFill="1" applyBorder="1" applyAlignment="1">
      <alignment horizontal="right" vertical="center" wrapText="1"/>
    </xf>
    <xf numFmtId="0" fontId="3" fillId="5" borderId="1" xfId="0" applyFont="1" applyFill="1" applyBorder="1" applyAlignment="1">
      <alignment horizontal="right" vertical="center" wrapText="1"/>
    </xf>
    <xf numFmtId="0" fontId="5" fillId="10" borderId="1" xfId="0" applyFont="1" applyFill="1" applyBorder="1" applyAlignment="1">
      <alignment/>
    </xf>
    <xf numFmtId="0" fontId="4" fillId="8" borderId="2" xfId="0" applyFont="1" applyFill="1" applyBorder="1" applyAlignment="1">
      <alignment horizontal="center"/>
    </xf>
    <xf numFmtId="0" fontId="4" fillId="8" borderId="4" xfId="0" applyFont="1" applyFill="1" applyBorder="1" applyAlignment="1">
      <alignment horizontal="center"/>
    </xf>
    <xf numFmtId="0" fontId="3" fillId="5" borderId="2" xfId="0" applyFont="1" applyFill="1" applyBorder="1" applyAlignment="1">
      <alignment horizontal="right"/>
    </xf>
    <xf numFmtId="0" fontId="3" fillId="5" borderId="4" xfId="0" applyFont="1" applyFill="1" applyBorder="1" applyAlignment="1">
      <alignment horizontal="right"/>
    </xf>
    <xf numFmtId="0" fontId="0" fillId="3" borderId="1" xfId="0" applyFill="1" applyBorder="1" applyAlignment="1">
      <alignment/>
    </xf>
    <xf numFmtId="0" fontId="0" fillId="6" borderId="1" xfId="0" applyFill="1" applyBorder="1" applyAlignment="1">
      <alignment/>
    </xf>
    <xf numFmtId="0" fontId="0" fillId="7" borderId="1" xfId="0" applyFill="1" applyBorder="1" applyAlignment="1">
      <alignment/>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13</xdr:row>
      <xdr:rowOff>133350</xdr:rowOff>
    </xdr:from>
    <xdr:to>
      <xdr:col>15</xdr:col>
      <xdr:colOff>352425</xdr:colOff>
      <xdr:row>58</xdr:row>
      <xdr:rowOff>19050</xdr:rowOff>
    </xdr:to>
    <xdr:sp>
      <xdr:nvSpPr>
        <xdr:cNvPr id="1" name="TextBox 1"/>
        <xdr:cNvSpPr txBox="1">
          <a:spLocks noChangeArrowheads="1"/>
        </xdr:cNvSpPr>
      </xdr:nvSpPr>
      <xdr:spPr>
        <a:xfrm>
          <a:off x="5924550" y="2562225"/>
          <a:ext cx="3857625" cy="7172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Using the results from the liquid egg products model to determine number of illnesses for different lethality scenarios
Introduction:</a:t>
          </a:r>
          <a:r>
            <a:rPr lang="en-US" cap="none" sz="1000" b="0" i="0" u="none" baseline="0">
              <a:latin typeface="Arial"/>
              <a:ea typeface="Arial"/>
              <a:cs typeface="Arial"/>
            </a:rPr>
            <a:t>  
This calculates number of illnesses associated with different distributions of lethality.  This spreadsheet can handle log reductions from -3.0 to -12.  It uses the results of the liquid egg products model.  Additional log reductions are being generated.  This current sheet is started with all weights at the baseline values (log reductions greater than -12 are set at -12 which gives 0 illnesses).  
</a:t>
          </a:r>
          <a:r>
            <a:rPr lang="en-US" cap="none" sz="1000" b="1" i="0" u="none" baseline="0">
              <a:latin typeface="Arial"/>
              <a:ea typeface="Arial"/>
              <a:cs typeface="Arial"/>
            </a:rPr>
            <a:t>To use</a:t>
          </a:r>
          <a:r>
            <a:rPr lang="en-US" cap="none" sz="1000" b="0" i="0" u="none" baseline="0">
              <a:latin typeface="Arial"/>
              <a:ea typeface="Arial"/>
              <a:cs typeface="Arial"/>
            </a:rPr>
            <a:t>:
Weight the product by the frequency the log reduction occurs.  For example, if half of Whole egg product is pasteurized at -8 logs and half is pasteurized at -6 logs, put a 0.5 in column Whole and row -8 and 0.5 in column Whole and row -6.  Make sure there are no other entries in the column Whole.  The number of illnesses for Whole should then appear as 1,920.  If there are no entries in a column the number of illnesses appears as an error, "DIV/0!"
You do not need to figure out the percentages if you have weights.  For instance, assume there is 3 times as much Yolk pasteurized at -8.4 then at -6.2.  Put a 1 in column Yolk and row -6.2 and a 3 in column Yolk and row -8.4.  The number of illnesses for Yolk should then appear as 108.
Entries change the color of the cell from a light green to a darker green.  Also, the yellow boxes at the top show the number of entries in each column.  Use these as a check to ensure you have not entered too few or too many.
</a:t>
          </a:r>
          <a:r>
            <a:rPr lang="en-US" cap="none" sz="1000" b="1" i="0" u="none" baseline="0">
              <a:latin typeface="Arial"/>
              <a:ea typeface="Arial"/>
              <a:cs typeface="Arial"/>
            </a:rPr>
            <a:t>Note:</a:t>
          </a:r>
          <a:r>
            <a:rPr lang="en-US" cap="none" sz="1000" b="0" i="0" u="none" baseline="0">
              <a:latin typeface="Arial"/>
              <a:ea typeface="Arial"/>
              <a:cs typeface="Arial"/>
            </a:rPr>
            <a:t>
Values for log reductions -9.1 to -12 are calculated assuming a linear relationship between log reduction and illness.
</a:t>
          </a:r>
          <a:r>
            <a:rPr lang="en-US" cap="none" sz="1000" b="1" i="0" u="none" baseline="0">
              <a:latin typeface="Arial"/>
              <a:ea typeface="Arial"/>
              <a:cs typeface="Arial"/>
            </a:rPr>
            <a:t>Product fractions:</a:t>
          </a:r>
          <a:r>
            <a:rPr lang="en-US" cap="none" sz="1000" b="0" i="0" u="none" baseline="0">
              <a:latin typeface="Arial"/>
              <a:ea typeface="Arial"/>
              <a:cs typeface="Arial"/>
            </a:rPr>
            <a:t>
This spreadsheet  also allows re-weighting of the product fractions.  If more or less egg product is in a particular formulation than modeled new fractions or weights can be entered.  These new weights will also affect the number of illnesses.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10</xdr:row>
      <xdr:rowOff>9525</xdr:rowOff>
    </xdr:from>
    <xdr:to>
      <xdr:col>22</xdr:col>
      <xdr:colOff>38100</xdr:colOff>
      <xdr:row>40</xdr:row>
      <xdr:rowOff>19050</xdr:rowOff>
    </xdr:to>
    <xdr:sp>
      <xdr:nvSpPr>
        <xdr:cNvPr id="1" name="AutoShape 1"/>
        <xdr:cNvSpPr>
          <a:spLocks/>
        </xdr:cNvSpPr>
      </xdr:nvSpPr>
      <xdr:spPr>
        <a:xfrm>
          <a:off x="10525125" y="2114550"/>
          <a:ext cx="3038475" cy="4867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The relationship between lethality and illness is well linear by the time -9 logs is reached, so illnesses beyond lethalities of -9 are just calculated.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3"/>
  <dimension ref="B3:O1049"/>
  <sheetViews>
    <sheetView tabSelected="1" workbookViewId="0" topLeftCell="A1">
      <selection activeCell="A1" sqref="A1"/>
    </sheetView>
  </sheetViews>
  <sheetFormatPr defaultColWidth="9.140625" defaultRowHeight="12.75"/>
  <cols>
    <col min="2" max="2" width="12.421875" style="0" customWidth="1"/>
    <col min="10" max="10" width="10.140625" style="0" customWidth="1"/>
  </cols>
  <sheetData>
    <row r="3" spans="2:10" ht="12.75">
      <c r="B3" s="38" t="s">
        <v>12</v>
      </c>
      <c r="C3" s="39"/>
      <c r="D3" s="39"/>
      <c r="E3" s="39"/>
      <c r="F3" s="39"/>
      <c r="G3" s="39"/>
      <c r="H3" s="39"/>
      <c r="I3" s="39"/>
      <c r="J3" s="40"/>
    </row>
    <row r="4" spans="2:10" ht="12.75">
      <c r="B4" s="23"/>
      <c r="C4" s="26" t="s">
        <v>11</v>
      </c>
      <c r="D4" s="26"/>
      <c r="E4" s="26"/>
      <c r="F4" s="26"/>
      <c r="G4" s="26"/>
      <c r="H4" s="26"/>
      <c r="I4" s="26"/>
      <c r="J4" s="2"/>
    </row>
    <row r="5" spans="2:10" ht="38.25" customHeight="1">
      <c r="B5" s="23"/>
      <c r="C5" s="20" t="s">
        <v>2</v>
      </c>
      <c r="D5" s="20" t="s">
        <v>3</v>
      </c>
      <c r="E5" s="20" t="s">
        <v>4</v>
      </c>
      <c r="F5" s="20" t="s">
        <v>5</v>
      </c>
      <c r="G5" s="20" t="s">
        <v>6</v>
      </c>
      <c r="H5" s="20" t="s">
        <v>7</v>
      </c>
      <c r="I5" s="20" t="s">
        <v>8</v>
      </c>
      <c r="J5" s="20" t="s">
        <v>9</v>
      </c>
    </row>
    <row r="6" spans="2:13" ht="12.75">
      <c r="B6" s="41" t="s">
        <v>22</v>
      </c>
      <c r="C6" s="27" t="s">
        <v>14</v>
      </c>
      <c r="D6" s="28"/>
      <c r="E6" s="28"/>
      <c r="F6" s="28"/>
      <c r="G6" s="28"/>
      <c r="H6" s="28"/>
      <c r="I6" s="29"/>
      <c r="J6" s="11"/>
      <c r="L6" s="30" t="s">
        <v>30</v>
      </c>
      <c r="M6" s="30"/>
    </row>
    <row r="7" spans="2:13" ht="12.75" customHeight="1">
      <c r="B7" s="42"/>
      <c r="C7" s="3">
        <f>ResultsAndWeights!C7</f>
        <v>-5</v>
      </c>
      <c r="D7" s="3">
        <f>ResultsAndWeights!D7</f>
        <v>-5.9</v>
      </c>
      <c r="E7" s="3">
        <f>ResultsAndWeights!E7</f>
        <v>-5.5</v>
      </c>
      <c r="F7" s="3">
        <f>ResultsAndWeights!F7</f>
        <v>-6</v>
      </c>
      <c r="G7" s="3">
        <f>ResultsAndWeights!G7</f>
        <v>-42</v>
      </c>
      <c r="H7" s="3">
        <f>ResultsAndWeights!H7</f>
        <v>-7.2</v>
      </c>
      <c r="I7" s="3">
        <f>ResultsAndWeights!I7</f>
        <v>-12.4</v>
      </c>
      <c r="J7" s="23"/>
      <c r="L7" s="45" t="s">
        <v>24</v>
      </c>
      <c r="M7" s="45"/>
    </row>
    <row r="8" spans="2:13" ht="12.75" customHeight="1">
      <c r="B8" s="42"/>
      <c r="C8" s="27" t="s">
        <v>17</v>
      </c>
      <c r="D8" s="28"/>
      <c r="E8" s="28"/>
      <c r="F8" s="28"/>
      <c r="G8" s="28"/>
      <c r="H8" s="28"/>
      <c r="I8" s="29"/>
      <c r="J8" s="23"/>
      <c r="L8" s="46" t="s">
        <v>25</v>
      </c>
      <c r="M8" s="47"/>
    </row>
    <row r="9" spans="2:13" ht="12.75" customHeight="1">
      <c r="B9" s="42"/>
      <c r="C9" s="3">
        <f>ResultsAndWeights!C6</f>
        <v>0.169</v>
      </c>
      <c r="D9" s="3">
        <f>ResultsAndWeights!D6</f>
        <v>0.456</v>
      </c>
      <c r="E9" s="3">
        <f>ResultsAndWeights!E6</f>
        <v>0.043</v>
      </c>
      <c r="F9" s="3">
        <f>ResultsAndWeights!F6</f>
        <v>0.127</v>
      </c>
      <c r="G9" s="3">
        <f>ResultsAndWeights!G6</f>
        <v>0.127</v>
      </c>
      <c r="H9" s="3">
        <f>ResultsAndWeights!H6</f>
        <v>0.031</v>
      </c>
      <c r="I9" s="3">
        <f>ResultsAndWeights!I6</f>
        <v>0.047</v>
      </c>
      <c r="J9" s="23"/>
      <c r="L9" s="48" t="s">
        <v>26</v>
      </c>
      <c r="M9" s="49"/>
    </row>
    <row r="10" spans="2:13" ht="12.75" customHeight="1">
      <c r="B10" s="42"/>
      <c r="C10" s="27" t="s">
        <v>18</v>
      </c>
      <c r="D10" s="28"/>
      <c r="E10" s="28"/>
      <c r="F10" s="28"/>
      <c r="G10" s="28"/>
      <c r="H10" s="28"/>
      <c r="I10" s="29"/>
      <c r="J10" s="12"/>
      <c r="L10" s="50" t="s">
        <v>22</v>
      </c>
      <c r="M10" s="50"/>
    </row>
    <row r="11" spans="2:15" ht="12.75" customHeight="1">
      <c r="B11" s="43"/>
      <c r="C11" s="21">
        <f>ResultsAndWeights!J7</f>
        <v>7124.612376732486</v>
      </c>
      <c r="D11" s="21">
        <f>ResultsAndWeights!K7</f>
        <v>4764.451081634115</v>
      </c>
      <c r="E11" s="21">
        <f>ResultsAndWeights!L7</f>
        <v>1914.2567946666884</v>
      </c>
      <c r="F11" s="21">
        <f>ResultsAndWeights!M7</f>
        <v>1101.0004723943907</v>
      </c>
      <c r="G11" s="21">
        <f>ResultsAndWeights!N7</f>
        <v>0</v>
      </c>
      <c r="H11" s="21">
        <f>ResultsAndWeights!O7</f>
        <v>29.92788519182938</v>
      </c>
      <c r="I11" s="21">
        <f>ResultsAndWeights!P7</f>
        <v>0</v>
      </c>
      <c r="J11" s="21">
        <f>ResultsAndWeights!Q7</f>
        <v>14934.248610615336</v>
      </c>
      <c r="L11" s="51" t="s">
        <v>27</v>
      </c>
      <c r="M11" s="51"/>
      <c r="N11" s="37" t="s">
        <v>31</v>
      </c>
      <c r="O11" s="37"/>
    </row>
    <row r="12" spans="2:13" ht="12.75">
      <c r="B12" s="44" t="s">
        <v>23</v>
      </c>
      <c r="C12" s="27" t="s">
        <v>19</v>
      </c>
      <c r="D12" s="28"/>
      <c r="E12" s="28"/>
      <c r="F12" s="28"/>
      <c r="G12" s="28"/>
      <c r="H12" s="28"/>
      <c r="I12" s="29"/>
      <c r="J12" s="22"/>
      <c r="L12" s="52" t="s">
        <v>28</v>
      </c>
      <c r="M12" s="52"/>
    </row>
    <row r="13" spans="2:13" ht="12.75">
      <c r="B13" s="44"/>
      <c r="C13" s="4">
        <f>SUMPRODUCT(ResultsAndWeights!C11:C101,ResultsAndWeights!J11:J101)*ResultsAndWeights!C9/C9</f>
        <v>7124.6123752766825</v>
      </c>
      <c r="D13" s="4">
        <f>SUMPRODUCT(ResultsAndWeights!D11:D101,ResultsAndWeights!K11:K101)*ResultsAndWeights!D9/D9</f>
        <v>4764.451081634115</v>
      </c>
      <c r="E13" s="4">
        <f>SUMPRODUCT(ResultsAndWeights!E11:E101,ResultsAndWeights!L11:L101)*ResultsAndWeights!E9/E9</f>
        <v>1914.2567946666886</v>
      </c>
      <c r="F13" s="4">
        <f>SUMPRODUCT(ResultsAndWeights!F11:F101,ResultsAndWeights!M11:M101)*ResultsAndWeights!F9/F9</f>
        <v>1101.0004723943907</v>
      </c>
      <c r="G13" s="4">
        <f>SUMPRODUCT(ResultsAndWeights!G11:G101,ResultsAndWeights!N11:N101)*ResultsAndWeights!G9/G9</f>
        <v>0.0012502140611068177</v>
      </c>
      <c r="H13" s="4">
        <f>SUMPRODUCT(ResultsAndWeights!H11:H101,ResultsAndWeights!O11:O101)*ResultsAndWeights!H9/H9</f>
        <v>29.92788519182938</v>
      </c>
      <c r="I13" s="4">
        <f>SUMPRODUCT(ResultsAndWeights!I11:I101,ResultsAndWeights!P11:P101)*ResultsAndWeights!I9/I9</f>
        <v>0.0007639572057157264</v>
      </c>
      <c r="J13" s="4">
        <f>SUM(C13:I13)</f>
        <v>14934.250623334974</v>
      </c>
      <c r="L13" s="34" t="s">
        <v>29</v>
      </c>
      <c r="M13" s="34"/>
    </row>
    <row r="14" spans="2:9" ht="12.75">
      <c r="B14" s="35"/>
      <c r="C14" s="27" t="s">
        <v>20</v>
      </c>
      <c r="D14" s="28"/>
      <c r="E14" s="28"/>
      <c r="F14" s="28"/>
      <c r="G14" s="28"/>
      <c r="H14" s="28"/>
      <c r="I14" s="29"/>
    </row>
    <row r="15" spans="2:9" ht="12.75">
      <c r="B15" s="36"/>
      <c r="C15" s="6">
        <v>0.169</v>
      </c>
      <c r="D15" s="6">
        <v>0.456</v>
      </c>
      <c r="E15" s="6">
        <v>0.043</v>
      </c>
      <c r="F15" s="6">
        <v>0.127</v>
      </c>
      <c r="G15" s="6">
        <v>0.127</v>
      </c>
      <c r="H15" s="6">
        <v>0.031</v>
      </c>
      <c r="I15" s="6">
        <v>0.047</v>
      </c>
    </row>
    <row r="16" spans="2:9" ht="12.75">
      <c r="B16" s="25" t="s">
        <v>32</v>
      </c>
      <c r="C16" s="24">
        <f>C15/SUM($C$15:$I$15)</f>
        <v>0.169</v>
      </c>
      <c r="D16" s="24">
        <f aca="true" t="shared" si="0" ref="D16:I16">D15/SUM($C$15:$I$15)</f>
        <v>0.456</v>
      </c>
      <c r="E16" s="24">
        <f t="shared" si="0"/>
        <v>0.043</v>
      </c>
      <c r="F16" s="24">
        <f t="shared" si="0"/>
        <v>0.127</v>
      </c>
      <c r="G16" s="24">
        <f t="shared" si="0"/>
        <v>0.127</v>
      </c>
      <c r="H16" s="24">
        <f t="shared" si="0"/>
        <v>0.031</v>
      </c>
      <c r="I16" s="24">
        <f t="shared" si="0"/>
        <v>0.047</v>
      </c>
    </row>
    <row r="17" spans="2:9" ht="12.75">
      <c r="B17" s="31" t="s">
        <v>14</v>
      </c>
      <c r="C17" s="27" t="s">
        <v>13</v>
      </c>
      <c r="D17" s="28"/>
      <c r="E17" s="28"/>
      <c r="F17" s="28"/>
      <c r="G17" s="28"/>
      <c r="H17" s="28"/>
      <c r="I17" s="29"/>
    </row>
    <row r="18" spans="2:9" ht="12.75">
      <c r="B18" s="32"/>
      <c r="C18" s="7">
        <f>COUNT(C20:C110)</f>
        <v>1</v>
      </c>
      <c r="D18" s="7">
        <f aca="true" t="shared" si="1" ref="D18:I18">COUNT(D20:D110)</f>
        <v>1</v>
      </c>
      <c r="E18" s="7">
        <f t="shared" si="1"/>
        <v>1</v>
      </c>
      <c r="F18" s="7">
        <f t="shared" si="1"/>
        <v>1</v>
      </c>
      <c r="G18" s="7">
        <f t="shared" si="1"/>
        <v>1</v>
      </c>
      <c r="H18" s="7">
        <f t="shared" si="1"/>
        <v>1</v>
      </c>
      <c r="I18" s="7">
        <f t="shared" si="1"/>
        <v>1</v>
      </c>
    </row>
    <row r="19" spans="2:9" ht="12.75">
      <c r="B19" s="33"/>
      <c r="C19" s="27" t="s">
        <v>15</v>
      </c>
      <c r="D19" s="28"/>
      <c r="E19" s="28"/>
      <c r="F19" s="28"/>
      <c r="G19" s="28"/>
      <c r="H19" s="28"/>
      <c r="I19" s="29"/>
    </row>
    <row r="20" spans="2:9" ht="12.75">
      <c r="B20" s="5">
        <v>-12</v>
      </c>
      <c r="C20" s="6"/>
      <c r="D20" s="6"/>
      <c r="E20" s="6"/>
      <c r="F20" s="6"/>
      <c r="G20" s="6">
        <v>1</v>
      </c>
      <c r="H20" s="6"/>
      <c r="I20" s="6">
        <v>1</v>
      </c>
    </row>
    <row r="21" spans="2:9" ht="12.75">
      <c r="B21" s="5">
        <v>-11.9</v>
      </c>
      <c r="C21" s="6"/>
      <c r="D21" s="6"/>
      <c r="E21" s="6"/>
      <c r="F21" s="6"/>
      <c r="G21" s="6"/>
      <c r="H21" s="6"/>
      <c r="I21" s="6"/>
    </row>
    <row r="22" spans="2:9" ht="12.75">
      <c r="B22" s="5">
        <v>-11.8</v>
      </c>
      <c r="C22" s="6"/>
      <c r="D22" s="6"/>
      <c r="E22" s="6"/>
      <c r="F22" s="6"/>
      <c r="G22" s="6"/>
      <c r="H22" s="6"/>
      <c r="I22" s="6"/>
    </row>
    <row r="23" spans="2:9" ht="12.75">
      <c r="B23" s="5">
        <v>-11.7</v>
      </c>
      <c r="C23" s="6"/>
      <c r="D23" s="6"/>
      <c r="E23" s="6"/>
      <c r="F23" s="6"/>
      <c r="G23" s="6"/>
      <c r="H23" s="6"/>
      <c r="I23" s="6"/>
    </row>
    <row r="24" spans="2:9" ht="12.75">
      <c r="B24" s="5">
        <v>-11.6</v>
      </c>
      <c r="C24" s="6"/>
      <c r="D24" s="6"/>
      <c r="E24" s="6"/>
      <c r="F24" s="6"/>
      <c r="G24" s="6"/>
      <c r="H24" s="6"/>
      <c r="I24" s="6"/>
    </row>
    <row r="25" spans="2:9" ht="12.75">
      <c r="B25" s="5">
        <v>-11.5</v>
      </c>
      <c r="C25" s="6"/>
      <c r="D25" s="6"/>
      <c r="E25" s="6"/>
      <c r="F25" s="6"/>
      <c r="G25" s="6"/>
      <c r="H25" s="6"/>
      <c r="I25" s="6"/>
    </row>
    <row r="26" spans="2:9" ht="12.75">
      <c r="B26" s="5">
        <v>-11.4</v>
      </c>
      <c r="C26" s="6"/>
      <c r="D26" s="6"/>
      <c r="E26" s="6"/>
      <c r="F26" s="6"/>
      <c r="G26" s="6"/>
      <c r="H26" s="6"/>
      <c r="I26" s="6"/>
    </row>
    <row r="27" spans="2:9" ht="12.75">
      <c r="B27" s="5">
        <v>-11.3</v>
      </c>
      <c r="C27" s="6"/>
      <c r="D27" s="6"/>
      <c r="E27" s="6"/>
      <c r="F27" s="6"/>
      <c r="G27" s="6"/>
      <c r="H27" s="6"/>
      <c r="I27" s="6"/>
    </row>
    <row r="28" spans="2:9" ht="12.75">
      <c r="B28" s="5">
        <v>-11.2</v>
      </c>
      <c r="C28" s="6"/>
      <c r="D28" s="6"/>
      <c r="E28" s="6"/>
      <c r="F28" s="6"/>
      <c r="G28" s="6"/>
      <c r="H28" s="6"/>
      <c r="I28" s="6"/>
    </row>
    <row r="29" spans="2:9" ht="12.75">
      <c r="B29" s="5">
        <v>-11.1</v>
      </c>
      <c r="C29" s="6"/>
      <c r="D29" s="6"/>
      <c r="E29" s="6"/>
      <c r="F29" s="6"/>
      <c r="G29" s="6"/>
      <c r="H29" s="6"/>
      <c r="I29" s="6"/>
    </row>
    <row r="30" spans="2:9" ht="12.75">
      <c r="B30" s="5">
        <v>-11</v>
      </c>
      <c r="C30" s="6"/>
      <c r="D30" s="6"/>
      <c r="E30" s="6"/>
      <c r="F30" s="6"/>
      <c r="G30" s="6"/>
      <c r="H30" s="6"/>
      <c r="I30" s="6"/>
    </row>
    <row r="31" spans="2:9" ht="12.75">
      <c r="B31" s="5">
        <v>-10.9</v>
      </c>
      <c r="C31" s="6"/>
      <c r="D31" s="6"/>
      <c r="E31" s="6"/>
      <c r="F31" s="6"/>
      <c r="G31" s="6"/>
      <c r="H31" s="6"/>
      <c r="I31" s="6"/>
    </row>
    <row r="32" spans="2:9" ht="12.75">
      <c r="B32" s="5">
        <v>-10.8</v>
      </c>
      <c r="C32" s="6"/>
      <c r="D32" s="6"/>
      <c r="E32" s="6"/>
      <c r="F32" s="6"/>
      <c r="G32" s="6"/>
      <c r="H32" s="6"/>
      <c r="I32" s="6"/>
    </row>
    <row r="33" spans="2:9" ht="12.75">
      <c r="B33" s="5">
        <v>-10.7</v>
      </c>
      <c r="C33" s="6"/>
      <c r="D33" s="6"/>
      <c r="E33" s="6"/>
      <c r="F33" s="6"/>
      <c r="G33" s="6"/>
      <c r="H33" s="6"/>
      <c r="I33" s="6"/>
    </row>
    <row r="34" spans="2:9" ht="12.75">
      <c r="B34" s="5">
        <v>-10.6</v>
      </c>
      <c r="C34" s="6"/>
      <c r="D34" s="6"/>
      <c r="E34" s="6"/>
      <c r="F34" s="6"/>
      <c r="G34" s="6"/>
      <c r="H34" s="6"/>
      <c r="I34" s="6"/>
    </row>
    <row r="35" spans="2:9" ht="12.75">
      <c r="B35" s="5">
        <v>-10.5</v>
      </c>
      <c r="C35" s="6"/>
      <c r="D35" s="6"/>
      <c r="E35" s="6"/>
      <c r="F35" s="6"/>
      <c r="G35" s="6"/>
      <c r="H35" s="6"/>
      <c r="I35" s="6"/>
    </row>
    <row r="36" spans="2:9" ht="12.75">
      <c r="B36" s="5">
        <v>-10.4</v>
      </c>
      <c r="C36" s="6"/>
      <c r="D36" s="6"/>
      <c r="E36" s="6"/>
      <c r="F36" s="6"/>
      <c r="G36" s="6"/>
      <c r="H36" s="6"/>
      <c r="I36" s="6"/>
    </row>
    <row r="37" spans="2:9" ht="12.75">
      <c r="B37" s="5">
        <v>-10.3</v>
      </c>
      <c r="C37" s="6"/>
      <c r="D37" s="6"/>
      <c r="E37" s="6"/>
      <c r="F37" s="6"/>
      <c r="G37" s="6"/>
      <c r="H37" s="6"/>
      <c r="I37" s="6"/>
    </row>
    <row r="38" spans="2:9" ht="12.75">
      <c r="B38" s="5">
        <v>-10.2</v>
      </c>
      <c r="C38" s="6"/>
      <c r="D38" s="6"/>
      <c r="E38" s="6"/>
      <c r="F38" s="6"/>
      <c r="G38" s="6"/>
      <c r="H38" s="6"/>
      <c r="I38" s="6"/>
    </row>
    <row r="39" spans="2:9" ht="12.75">
      <c r="B39" s="5">
        <v>-10.1</v>
      </c>
      <c r="C39" s="6"/>
      <c r="D39" s="6"/>
      <c r="E39" s="6"/>
      <c r="F39" s="6"/>
      <c r="G39" s="6"/>
      <c r="H39" s="6"/>
      <c r="I39" s="6"/>
    </row>
    <row r="40" spans="2:9" ht="12.75">
      <c r="B40" s="5">
        <v>-10</v>
      </c>
      <c r="C40" s="6"/>
      <c r="D40" s="6"/>
      <c r="E40" s="6"/>
      <c r="F40" s="6"/>
      <c r="G40" s="6"/>
      <c r="H40" s="6"/>
      <c r="I40" s="6"/>
    </row>
    <row r="41" spans="2:9" ht="12.75">
      <c r="B41" s="5">
        <v>-9.9</v>
      </c>
      <c r="C41" s="6"/>
      <c r="D41" s="6"/>
      <c r="E41" s="6"/>
      <c r="F41" s="6"/>
      <c r="G41" s="6"/>
      <c r="H41" s="6"/>
      <c r="I41" s="6"/>
    </row>
    <row r="42" spans="2:9" ht="12.75">
      <c r="B42" s="5">
        <v>-9.8</v>
      </c>
      <c r="C42" s="6"/>
      <c r="D42" s="6"/>
      <c r="E42" s="6"/>
      <c r="F42" s="6"/>
      <c r="G42" s="6"/>
      <c r="H42" s="6"/>
      <c r="I42" s="6"/>
    </row>
    <row r="43" spans="2:9" ht="12.75">
      <c r="B43" s="5">
        <v>-9.7</v>
      </c>
      <c r="C43" s="6"/>
      <c r="D43" s="6"/>
      <c r="E43" s="6"/>
      <c r="F43" s="6"/>
      <c r="G43" s="6"/>
      <c r="H43" s="6"/>
      <c r="I43" s="6"/>
    </row>
    <row r="44" spans="2:9" ht="12.75">
      <c r="B44" s="5">
        <v>-9.6</v>
      </c>
      <c r="C44" s="6"/>
      <c r="D44" s="6"/>
      <c r="E44" s="6"/>
      <c r="F44" s="6"/>
      <c r="G44" s="6"/>
      <c r="H44" s="6"/>
      <c r="I44" s="6"/>
    </row>
    <row r="45" spans="2:9" ht="12.75">
      <c r="B45" s="5">
        <v>-9.5</v>
      </c>
      <c r="C45" s="6"/>
      <c r="D45" s="6"/>
      <c r="E45" s="6"/>
      <c r="F45" s="6"/>
      <c r="G45" s="6"/>
      <c r="H45" s="6"/>
      <c r="I45" s="6"/>
    </row>
    <row r="46" spans="2:9" ht="12.75">
      <c r="B46" s="5">
        <v>-9.4</v>
      </c>
      <c r="C46" s="6"/>
      <c r="D46" s="6"/>
      <c r="E46" s="6"/>
      <c r="F46" s="6"/>
      <c r="G46" s="6"/>
      <c r="H46" s="6"/>
      <c r="I46" s="6"/>
    </row>
    <row r="47" spans="2:9" ht="12.75">
      <c r="B47" s="5">
        <v>-9.3</v>
      </c>
      <c r="C47" s="6"/>
      <c r="D47" s="6"/>
      <c r="E47" s="6"/>
      <c r="F47" s="6"/>
      <c r="G47" s="6"/>
      <c r="H47" s="6"/>
      <c r="I47" s="6"/>
    </row>
    <row r="48" spans="2:9" ht="12.75">
      <c r="B48" s="5">
        <v>-9.2</v>
      </c>
      <c r="C48" s="6"/>
      <c r="D48" s="6"/>
      <c r="E48" s="6"/>
      <c r="F48" s="6"/>
      <c r="G48" s="6"/>
      <c r="H48" s="6"/>
      <c r="I48" s="6"/>
    </row>
    <row r="49" spans="2:9" ht="12.75">
      <c r="B49" s="5">
        <v>-9.1</v>
      </c>
      <c r="C49" s="6"/>
      <c r="D49" s="6"/>
      <c r="E49" s="6"/>
      <c r="F49" s="6"/>
      <c r="G49" s="6"/>
      <c r="H49" s="6"/>
      <c r="I49" s="6"/>
    </row>
    <row r="50" spans="2:9" ht="12.75">
      <c r="B50" s="5">
        <v>-9</v>
      </c>
      <c r="C50" s="6"/>
      <c r="D50" s="6"/>
      <c r="E50" s="6"/>
      <c r="F50" s="6"/>
      <c r="G50" s="6"/>
      <c r="H50" s="6"/>
      <c r="I50" s="6"/>
    </row>
    <row r="51" spans="2:9" ht="12.75">
      <c r="B51" s="5">
        <v>-8.9</v>
      </c>
      <c r="C51" s="6"/>
      <c r="D51" s="6"/>
      <c r="E51" s="6"/>
      <c r="F51" s="6"/>
      <c r="G51" s="6"/>
      <c r="H51" s="6"/>
      <c r="I51" s="6"/>
    </row>
    <row r="52" spans="2:9" ht="12.75">
      <c r="B52" s="5">
        <v>-8.8</v>
      </c>
      <c r="C52" s="6"/>
      <c r="D52" s="6"/>
      <c r="E52" s="6"/>
      <c r="F52" s="6"/>
      <c r="G52" s="6"/>
      <c r="H52" s="6"/>
      <c r="I52" s="6"/>
    </row>
    <row r="53" spans="2:9" ht="12.75">
      <c r="B53" s="5">
        <v>-8.7</v>
      </c>
      <c r="C53" s="6"/>
      <c r="D53" s="6"/>
      <c r="E53" s="6"/>
      <c r="F53" s="6"/>
      <c r="G53" s="6"/>
      <c r="H53" s="6"/>
      <c r="I53" s="6"/>
    </row>
    <row r="54" spans="2:9" ht="12.75">
      <c r="B54" s="5">
        <v>-8.6</v>
      </c>
      <c r="C54" s="6"/>
      <c r="D54" s="6"/>
      <c r="E54" s="6"/>
      <c r="F54" s="6"/>
      <c r="G54" s="6"/>
      <c r="H54" s="6"/>
      <c r="I54" s="6"/>
    </row>
    <row r="55" spans="2:9" ht="12.75">
      <c r="B55" s="5">
        <v>-8.5</v>
      </c>
      <c r="C55" s="6"/>
      <c r="D55" s="6"/>
      <c r="E55" s="6"/>
      <c r="F55" s="6"/>
      <c r="G55" s="6"/>
      <c r="H55" s="6"/>
      <c r="I55" s="6"/>
    </row>
    <row r="56" spans="2:9" ht="12.75">
      <c r="B56" s="5">
        <v>-8.4</v>
      </c>
      <c r="C56" s="6"/>
      <c r="D56" s="6"/>
      <c r="E56" s="6"/>
      <c r="F56" s="6"/>
      <c r="G56" s="6"/>
      <c r="H56" s="6"/>
      <c r="I56" s="6"/>
    </row>
    <row r="57" spans="2:9" ht="12.75">
      <c r="B57" s="5">
        <v>-8.3</v>
      </c>
      <c r="C57" s="6"/>
      <c r="D57" s="6"/>
      <c r="E57" s="6"/>
      <c r="F57" s="6"/>
      <c r="G57" s="6"/>
      <c r="H57" s="6"/>
      <c r="I57" s="6"/>
    </row>
    <row r="58" spans="2:9" ht="12.75">
      <c r="B58" s="5">
        <v>-8.2</v>
      </c>
      <c r="C58" s="6"/>
      <c r="D58" s="6"/>
      <c r="E58" s="6"/>
      <c r="F58" s="6"/>
      <c r="G58" s="6"/>
      <c r="H58" s="6"/>
      <c r="I58" s="6"/>
    </row>
    <row r="59" spans="2:9" ht="12.75">
      <c r="B59" s="5">
        <v>-8.1</v>
      </c>
      <c r="C59" s="6"/>
      <c r="D59" s="6"/>
      <c r="E59" s="6"/>
      <c r="F59" s="6"/>
      <c r="G59" s="6"/>
      <c r="H59" s="6"/>
      <c r="I59" s="6"/>
    </row>
    <row r="60" spans="2:9" ht="12.75">
      <c r="B60" s="5">
        <v>-8</v>
      </c>
      <c r="C60" s="6"/>
      <c r="D60" s="6"/>
      <c r="E60" s="6"/>
      <c r="F60" s="6"/>
      <c r="G60" s="6"/>
      <c r="H60" s="6"/>
      <c r="I60" s="6"/>
    </row>
    <row r="61" spans="2:9" ht="12.75">
      <c r="B61" s="5">
        <v>-7.9</v>
      </c>
      <c r="C61" s="6"/>
      <c r="D61" s="6"/>
      <c r="E61" s="6"/>
      <c r="F61" s="6"/>
      <c r="G61" s="6"/>
      <c r="H61" s="6"/>
      <c r="I61" s="6"/>
    </row>
    <row r="62" spans="2:9" ht="12.75">
      <c r="B62" s="5">
        <v>-7.8</v>
      </c>
      <c r="C62" s="6"/>
      <c r="D62" s="6"/>
      <c r="E62" s="6"/>
      <c r="F62" s="6"/>
      <c r="G62" s="6"/>
      <c r="H62" s="6"/>
      <c r="I62" s="6"/>
    </row>
    <row r="63" spans="2:9" ht="12.75">
      <c r="B63" s="5">
        <v>-7.7</v>
      </c>
      <c r="C63" s="6"/>
      <c r="D63" s="6"/>
      <c r="E63" s="6"/>
      <c r="F63" s="6"/>
      <c r="G63" s="6"/>
      <c r="H63" s="6"/>
      <c r="I63" s="6"/>
    </row>
    <row r="64" spans="2:9" ht="12.75">
      <c r="B64" s="5">
        <v>-7.6</v>
      </c>
      <c r="C64" s="6"/>
      <c r="D64" s="6"/>
      <c r="E64" s="6"/>
      <c r="F64" s="6"/>
      <c r="G64" s="6"/>
      <c r="H64" s="6"/>
      <c r="I64" s="6"/>
    </row>
    <row r="65" spans="2:9" ht="12.75">
      <c r="B65" s="5">
        <v>-7.5</v>
      </c>
      <c r="C65" s="6"/>
      <c r="D65" s="6"/>
      <c r="E65" s="6"/>
      <c r="F65" s="6"/>
      <c r="G65" s="6"/>
      <c r="H65" s="6"/>
      <c r="I65" s="6"/>
    </row>
    <row r="66" spans="2:9" ht="12.75">
      <c r="B66" s="5">
        <v>-7.4</v>
      </c>
      <c r="C66" s="6"/>
      <c r="D66" s="6"/>
      <c r="E66" s="6"/>
      <c r="F66" s="6"/>
      <c r="G66" s="6"/>
      <c r="H66" s="6"/>
      <c r="I66" s="6"/>
    </row>
    <row r="67" spans="2:9" ht="12.75">
      <c r="B67" s="5">
        <v>-7.3</v>
      </c>
      <c r="C67" s="6"/>
      <c r="D67" s="6"/>
      <c r="E67" s="6"/>
      <c r="F67" s="6"/>
      <c r="G67" s="6"/>
      <c r="H67" s="6"/>
      <c r="I67" s="6"/>
    </row>
    <row r="68" spans="2:9" ht="12.75">
      <c r="B68" s="5">
        <v>-7.2</v>
      </c>
      <c r="C68" s="6"/>
      <c r="D68" s="6"/>
      <c r="E68" s="6"/>
      <c r="F68" s="6"/>
      <c r="G68" s="6"/>
      <c r="H68" s="6">
        <v>1</v>
      </c>
      <c r="I68" s="6"/>
    </row>
    <row r="69" spans="2:9" ht="12.75">
      <c r="B69" s="5">
        <v>-7.1</v>
      </c>
      <c r="C69" s="6"/>
      <c r="D69" s="6"/>
      <c r="E69" s="6"/>
      <c r="F69" s="6"/>
      <c r="G69" s="6"/>
      <c r="H69" s="6"/>
      <c r="I69" s="6"/>
    </row>
    <row r="70" spans="2:9" ht="12.75">
      <c r="B70" s="5">
        <v>-7</v>
      </c>
      <c r="C70" s="6"/>
      <c r="D70" s="6"/>
      <c r="E70" s="6"/>
      <c r="F70" s="6"/>
      <c r="G70" s="6"/>
      <c r="H70" s="6"/>
      <c r="I70" s="6"/>
    </row>
    <row r="71" spans="2:9" ht="12.75">
      <c r="B71" s="5">
        <v>-6.9</v>
      </c>
      <c r="C71" s="6"/>
      <c r="D71" s="6"/>
      <c r="E71" s="6"/>
      <c r="F71" s="6"/>
      <c r="G71" s="6"/>
      <c r="H71" s="6"/>
      <c r="I71" s="6"/>
    </row>
    <row r="72" spans="2:9" ht="12.75">
      <c r="B72" s="5">
        <v>-6.8</v>
      </c>
      <c r="C72" s="6"/>
      <c r="D72" s="6"/>
      <c r="E72" s="6"/>
      <c r="F72" s="6"/>
      <c r="G72" s="6"/>
      <c r="H72" s="6"/>
      <c r="I72" s="6"/>
    </row>
    <row r="73" spans="2:9" ht="12.75">
      <c r="B73" s="5">
        <v>-6.7</v>
      </c>
      <c r="C73" s="6"/>
      <c r="D73" s="6"/>
      <c r="E73" s="6"/>
      <c r="F73" s="6"/>
      <c r="G73" s="6"/>
      <c r="H73" s="6"/>
      <c r="I73" s="6"/>
    </row>
    <row r="74" spans="2:9" ht="12.75">
      <c r="B74" s="5">
        <v>-6.6</v>
      </c>
      <c r="C74" s="6"/>
      <c r="D74" s="6"/>
      <c r="E74" s="6"/>
      <c r="F74" s="6"/>
      <c r="G74" s="6"/>
      <c r="H74" s="6"/>
      <c r="I74" s="6"/>
    </row>
    <row r="75" spans="2:9" ht="12.75">
      <c r="B75" s="5">
        <v>-6.5</v>
      </c>
      <c r="C75" s="6"/>
      <c r="D75" s="6"/>
      <c r="E75" s="6"/>
      <c r="F75" s="6"/>
      <c r="G75" s="6"/>
      <c r="H75" s="6"/>
      <c r="I75" s="6"/>
    </row>
    <row r="76" spans="2:9" ht="12.75">
      <c r="B76" s="5">
        <v>-6.4</v>
      </c>
      <c r="C76" s="6"/>
      <c r="D76" s="6"/>
      <c r="E76" s="6"/>
      <c r="F76" s="6"/>
      <c r="G76" s="6"/>
      <c r="H76" s="6"/>
      <c r="I76" s="6"/>
    </row>
    <row r="77" spans="2:9" ht="12.75">
      <c r="B77" s="5">
        <v>-6.3</v>
      </c>
      <c r="C77" s="6"/>
      <c r="D77" s="6"/>
      <c r="E77" s="6"/>
      <c r="F77" s="6"/>
      <c r="G77" s="6"/>
      <c r="H77" s="6"/>
      <c r="I77" s="6"/>
    </row>
    <row r="78" spans="2:9" ht="12.75">
      <c r="B78" s="5">
        <v>-6.2</v>
      </c>
      <c r="C78" s="6"/>
      <c r="D78" s="6"/>
      <c r="E78" s="6"/>
      <c r="F78" s="6"/>
      <c r="G78" s="6"/>
      <c r="H78" s="6"/>
      <c r="I78" s="6"/>
    </row>
    <row r="79" spans="2:9" ht="12.75">
      <c r="B79" s="5">
        <v>-6.1</v>
      </c>
      <c r="C79" s="6"/>
      <c r="D79" s="6"/>
      <c r="E79" s="6"/>
      <c r="F79" s="6"/>
      <c r="G79" s="6"/>
      <c r="H79" s="6"/>
      <c r="I79" s="6"/>
    </row>
    <row r="80" spans="2:9" ht="12.75">
      <c r="B80" s="5">
        <v>-6</v>
      </c>
      <c r="C80" s="6"/>
      <c r="D80" s="6"/>
      <c r="E80" s="6"/>
      <c r="F80" s="6">
        <v>1</v>
      </c>
      <c r="G80" s="6"/>
      <c r="H80" s="6"/>
      <c r="I80" s="6"/>
    </row>
    <row r="81" spans="2:9" ht="12.75">
      <c r="B81" s="5">
        <v>-5.9</v>
      </c>
      <c r="C81" s="6"/>
      <c r="D81" s="6">
        <v>1</v>
      </c>
      <c r="E81" s="6"/>
      <c r="F81" s="6"/>
      <c r="G81" s="6"/>
      <c r="H81" s="6"/>
      <c r="I81" s="6"/>
    </row>
    <row r="82" spans="2:9" ht="12.75">
      <c r="B82" s="5">
        <v>-5.8</v>
      </c>
      <c r="C82" s="6"/>
      <c r="D82" s="6"/>
      <c r="E82" s="6"/>
      <c r="F82" s="6"/>
      <c r="G82" s="6"/>
      <c r="H82" s="6"/>
      <c r="I82" s="6"/>
    </row>
    <row r="83" spans="2:9" ht="12.75">
      <c r="B83" s="5">
        <v>-5.7</v>
      </c>
      <c r="C83" s="6"/>
      <c r="D83" s="6"/>
      <c r="E83" s="6"/>
      <c r="F83" s="6"/>
      <c r="G83" s="6"/>
      <c r="H83" s="6"/>
      <c r="I83" s="6"/>
    </row>
    <row r="84" spans="2:9" ht="12.75">
      <c r="B84" s="5">
        <v>-5.6</v>
      </c>
      <c r="C84" s="6"/>
      <c r="D84" s="6"/>
      <c r="E84" s="6"/>
      <c r="F84" s="6"/>
      <c r="G84" s="6"/>
      <c r="H84" s="6"/>
      <c r="I84" s="6"/>
    </row>
    <row r="85" spans="2:9" ht="12.75">
      <c r="B85" s="5">
        <v>-5.5</v>
      </c>
      <c r="C85" s="6"/>
      <c r="D85" s="6"/>
      <c r="E85" s="6">
        <v>1</v>
      </c>
      <c r="F85" s="6"/>
      <c r="G85" s="6"/>
      <c r="H85" s="6"/>
      <c r="I85" s="6"/>
    </row>
    <row r="86" spans="2:9" ht="12.75">
      <c r="B86" s="5">
        <v>-5.4</v>
      </c>
      <c r="C86" s="6"/>
      <c r="D86" s="6"/>
      <c r="E86" s="6"/>
      <c r="F86" s="6"/>
      <c r="G86" s="6"/>
      <c r="H86" s="6"/>
      <c r="I86" s="6"/>
    </row>
    <row r="87" spans="2:9" ht="12.75">
      <c r="B87" s="5">
        <v>-5.3</v>
      </c>
      <c r="C87" s="6"/>
      <c r="D87" s="6"/>
      <c r="E87" s="6"/>
      <c r="F87" s="6"/>
      <c r="G87" s="6"/>
      <c r="H87" s="6"/>
      <c r="I87" s="6"/>
    </row>
    <row r="88" spans="2:9" ht="12.75">
      <c r="B88" s="5">
        <v>-5.2</v>
      </c>
      <c r="C88" s="6"/>
      <c r="D88" s="6"/>
      <c r="E88" s="6"/>
      <c r="F88" s="6"/>
      <c r="G88" s="6"/>
      <c r="H88" s="6"/>
      <c r="I88" s="6"/>
    </row>
    <row r="89" spans="2:9" ht="12.75">
      <c r="B89" s="5">
        <v>-5.1</v>
      </c>
      <c r="C89" s="6"/>
      <c r="D89" s="6"/>
      <c r="E89" s="6"/>
      <c r="F89" s="6"/>
      <c r="G89" s="6"/>
      <c r="H89" s="6"/>
      <c r="I89" s="6"/>
    </row>
    <row r="90" spans="2:9" ht="12.75">
      <c r="B90" s="5">
        <v>-5</v>
      </c>
      <c r="C90" s="6">
        <v>1</v>
      </c>
      <c r="D90" s="6"/>
      <c r="E90" s="6"/>
      <c r="F90" s="6"/>
      <c r="G90" s="6"/>
      <c r="H90" s="6"/>
      <c r="I90" s="6"/>
    </row>
    <row r="91" spans="2:9" ht="12.75">
      <c r="B91" s="5">
        <v>-4.9</v>
      </c>
      <c r="C91" s="6"/>
      <c r="D91" s="6"/>
      <c r="E91" s="6"/>
      <c r="F91" s="6"/>
      <c r="G91" s="6"/>
      <c r="H91" s="6"/>
      <c r="I91" s="6"/>
    </row>
    <row r="92" spans="2:9" ht="12.75">
      <c r="B92" s="5">
        <v>-4.8</v>
      </c>
      <c r="C92" s="6"/>
      <c r="D92" s="6"/>
      <c r="E92" s="6"/>
      <c r="F92" s="6"/>
      <c r="G92" s="6"/>
      <c r="H92" s="6"/>
      <c r="I92" s="6"/>
    </row>
    <row r="93" spans="2:9" ht="12.75">
      <c r="B93" s="5">
        <v>-4.7</v>
      </c>
      <c r="C93" s="6"/>
      <c r="D93" s="6"/>
      <c r="E93" s="6"/>
      <c r="F93" s="6"/>
      <c r="G93" s="6"/>
      <c r="H93" s="6"/>
      <c r="I93" s="6"/>
    </row>
    <row r="94" spans="2:9" ht="12.75">
      <c r="B94" s="5">
        <v>-4.6</v>
      </c>
      <c r="C94" s="6"/>
      <c r="D94" s="6"/>
      <c r="E94" s="6"/>
      <c r="F94" s="6"/>
      <c r="G94" s="6"/>
      <c r="H94" s="6"/>
      <c r="I94" s="6"/>
    </row>
    <row r="95" spans="2:9" ht="12.75">
      <c r="B95" s="5">
        <v>-4.50000000000001</v>
      </c>
      <c r="C95" s="6"/>
      <c r="D95" s="6"/>
      <c r="E95" s="6"/>
      <c r="F95" s="6"/>
      <c r="G95" s="6"/>
      <c r="H95" s="6"/>
      <c r="I95" s="6"/>
    </row>
    <row r="96" spans="2:9" ht="12.75">
      <c r="B96" s="5">
        <v>-4.40000000000001</v>
      </c>
      <c r="C96" s="6"/>
      <c r="D96" s="6"/>
      <c r="E96" s="6"/>
      <c r="F96" s="6"/>
      <c r="G96" s="6"/>
      <c r="H96" s="6"/>
      <c r="I96" s="6"/>
    </row>
    <row r="97" spans="2:9" ht="12.75">
      <c r="B97" s="5">
        <v>-4.30000000000001</v>
      </c>
      <c r="C97" s="6"/>
      <c r="D97" s="6"/>
      <c r="E97" s="6"/>
      <c r="F97" s="6"/>
      <c r="G97" s="6"/>
      <c r="H97" s="6"/>
      <c r="I97" s="6"/>
    </row>
    <row r="98" spans="2:9" ht="12.75">
      <c r="B98" s="5">
        <v>-4.20000000000001</v>
      </c>
      <c r="C98" s="6"/>
      <c r="D98" s="6"/>
      <c r="E98" s="6"/>
      <c r="F98" s="6"/>
      <c r="G98" s="6"/>
      <c r="H98" s="6"/>
      <c r="I98" s="6"/>
    </row>
    <row r="99" spans="2:9" ht="12.75">
      <c r="B99" s="5">
        <v>-4.10000000000001</v>
      </c>
      <c r="C99" s="6"/>
      <c r="D99" s="6"/>
      <c r="E99" s="6"/>
      <c r="F99" s="6"/>
      <c r="G99" s="6"/>
      <c r="H99" s="6"/>
      <c r="I99" s="6"/>
    </row>
    <row r="100" spans="2:9" ht="12.75">
      <c r="B100" s="5">
        <v>-4.00000000000001</v>
      </c>
      <c r="C100" s="6"/>
      <c r="D100" s="6"/>
      <c r="E100" s="6"/>
      <c r="F100" s="6"/>
      <c r="G100" s="6"/>
      <c r="H100" s="6"/>
      <c r="I100" s="6"/>
    </row>
    <row r="101" spans="2:9" ht="12.75">
      <c r="B101" s="5">
        <v>-3.90000000000001</v>
      </c>
      <c r="C101" s="6"/>
      <c r="D101" s="6"/>
      <c r="E101" s="6"/>
      <c r="F101" s="6"/>
      <c r="G101" s="6"/>
      <c r="H101" s="6"/>
      <c r="I101" s="6"/>
    </row>
    <row r="102" spans="2:9" ht="12.75">
      <c r="B102" s="5">
        <v>-3.80000000000001</v>
      </c>
      <c r="C102" s="6"/>
      <c r="D102" s="6"/>
      <c r="E102" s="6"/>
      <c r="F102" s="6"/>
      <c r="G102" s="6"/>
      <c r="H102" s="6"/>
      <c r="I102" s="6"/>
    </row>
    <row r="103" spans="2:9" ht="12.75">
      <c r="B103" s="5">
        <v>-3.70000000000001</v>
      </c>
      <c r="C103" s="6"/>
      <c r="D103" s="6"/>
      <c r="E103" s="6"/>
      <c r="F103" s="6"/>
      <c r="G103" s="6"/>
      <c r="H103" s="6"/>
      <c r="I103" s="6"/>
    </row>
    <row r="104" spans="2:9" ht="12.75">
      <c r="B104" s="5">
        <v>-3.60000000000001</v>
      </c>
      <c r="C104" s="6"/>
      <c r="D104" s="6"/>
      <c r="E104" s="6"/>
      <c r="F104" s="6"/>
      <c r="G104" s="6"/>
      <c r="H104" s="6"/>
      <c r="I104" s="6"/>
    </row>
    <row r="105" spans="2:9" ht="12.75">
      <c r="B105" s="5">
        <v>-3.50000000000001</v>
      </c>
      <c r="C105" s="6"/>
      <c r="D105" s="6"/>
      <c r="E105" s="6"/>
      <c r="F105" s="6"/>
      <c r="G105" s="6"/>
      <c r="H105" s="6"/>
      <c r="I105" s="6"/>
    </row>
    <row r="106" spans="2:9" ht="12.75">
      <c r="B106" s="5">
        <v>-3.40000000000001</v>
      </c>
      <c r="C106" s="6"/>
      <c r="D106" s="6"/>
      <c r="E106" s="6"/>
      <c r="F106" s="6"/>
      <c r="G106" s="6"/>
      <c r="H106" s="6"/>
      <c r="I106" s="6"/>
    </row>
    <row r="107" spans="2:9" ht="12.75">
      <c r="B107" s="5">
        <v>-3.30000000000001</v>
      </c>
      <c r="C107" s="6"/>
      <c r="D107" s="6"/>
      <c r="E107" s="6"/>
      <c r="F107" s="6"/>
      <c r="G107" s="6"/>
      <c r="H107" s="6"/>
      <c r="I107" s="6"/>
    </row>
    <row r="108" spans="2:9" ht="12.75">
      <c r="B108" s="5">
        <v>-3.20000000000001</v>
      </c>
      <c r="C108" s="6"/>
      <c r="D108" s="6"/>
      <c r="E108" s="6"/>
      <c r="F108" s="6"/>
      <c r="G108" s="6"/>
      <c r="H108" s="6"/>
      <c r="I108" s="6"/>
    </row>
    <row r="109" spans="2:9" ht="12.75">
      <c r="B109" s="5">
        <v>-3.10000000000001</v>
      </c>
      <c r="C109" s="6"/>
      <c r="D109" s="6"/>
      <c r="E109" s="6"/>
      <c r="F109" s="6"/>
      <c r="G109" s="6"/>
      <c r="H109" s="6"/>
      <c r="I109" s="6"/>
    </row>
    <row r="110" spans="2:9" ht="12.75">
      <c r="B110" s="5">
        <v>-3.00000000000001</v>
      </c>
      <c r="C110" s="6"/>
      <c r="D110" s="6"/>
      <c r="E110" s="6"/>
      <c r="F110" s="6"/>
      <c r="G110" s="6"/>
      <c r="H110" s="6"/>
      <c r="I110" s="6"/>
    </row>
    <row r="1046" spans="10:15" ht="12.75">
      <c r="J1046" s="1"/>
      <c r="K1046" s="1"/>
      <c r="L1046" s="1"/>
      <c r="M1046" s="1"/>
      <c r="N1046" s="1"/>
      <c r="O1046" s="1"/>
    </row>
    <row r="1047" spans="10:15" ht="12.75">
      <c r="J1047" s="1"/>
      <c r="K1047" s="1"/>
      <c r="L1047" s="1"/>
      <c r="M1047" s="1"/>
      <c r="N1047" s="1"/>
      <c r="O1047" s="1"/>
    </row>
    <row r="1048" spans="10:15" ht="12.75">
      <c r="J1048" s="1"/>
      <c r="K1048" s="1"/>
      <c r="L1048" s="1"/>
      <c r="M1048" s="1"/>
      <c r="N1048" s="1"/>
      <c r="O1048" s="1"/>
    </row>
    <row r="1049" spans="10:15" ht="12.75">
      <c r="J1049" s="1"/>
      <c r="K1049" s="1"/>
      <c r="L1049" s="1"/>
      <c r="M1049" s="1"/>
      <c r="N1049" s="1"/>
      <c r="O1049" s="1"/>
    </row>
  </sheetData>
  <mergeCells count="22">
    <mergeCell ref="B3:J3"/>
    <mergeCell ref="B6:B11"/>
    <mergeCell ref="B12:B13"/>
    <mergeCell ref="L7:M7"/>
    <mergeCell ref="L8:M8"/>
    <mergeCell ref="L9:M9"/>
    <mergeCell ref="L10:M10"/>
    <mergeCell ref="L11:M11"/>
    <mergeCell ref="L12:M12"/>
    <mergeCell ref="C10:I10"/>
    <mergeCell ref="C12:I12"/>
    <mergeCell ref="C14:I14"/>
    <mergeCell ref="N11:O11"/>
    <mergeCell ref="C17:I17"/>
    <mergeCell ref="B17:B19"/>
    <mergeCell ref="C19:I19"/>
    <mergeCell ref="L13:M13"/>
    <mergeCell ref="B14:B15"/>
    <mergeCell ref="C4:I4"/>
    <mergeCell ref="C8:I8"/>
    <mergeCell ref="C6:I6"/>
    <mergeCell ref="L6:M6"/>
  </mergeCells>
  <conditionalFormatting sqref="C20:I110 C15:I15">
    <cfRule type="cellIs" priority="1" dxfId="0" operator="greaterThan" stopIfTrue="1">
      <formula>0</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B4:Q101"/>
  <sheetViews>
    <sheetView workbookViewId="0" topLeftCell="B10">
      <selection activeCell="B10" sqref="B10"/>
    </sheetView>
  </sheetViews>
  <sheetFormatPr defaultColWidth="9.140625" defaultRowHeight="12.75"/>
  <cols>
    <col min="2" max="2" width="10.8515625" style="0" customWidth="1"/>
  </cols>
  <sheetData>
    <row r="4" spans="2:17" ht="12.75">
      <c r="B4" s="11"/>
      <c r="C4" s="54" t="s">
        <v>0</v>
      </c>
      <c r="D4" s="55"/>
      <c r="E4" s="55"/>
      <c r="F4" s="55"/>
      <c r="G4" s="55"/>
      <c r="H4" s="55"/>
      <c r="I4" s="56"/>
      <c r="J4" s="53" t="s">
        <v>1</v>
      </c>
      <c r="K4" s="53"/>
      <c r="L4" s="53"/>
      <c r="M4" s="53"/>
      <c r="N4" s="53"/>
      <c r="O4" s="53"/>
      <c r="P4" s="53"/>
      <c r="Q4" s="53"/>
    </row>
    <row r="5" spans="2:17" ht="38.25">
      <c r="B5" s="12"/>
      <c r="C5" s="17" t="s">
        <v>2</v>
      </c>
      <c r="D5" s="17" t="s">
        <v>3</v>
      </c>
      <c r="E5" s="17" t="s">
        <v>4</v>
      </c>
      <c r="F5" s="17" t="s">
        <v>5</v>
      </c>
      <c r="G5" s="17" t="s">
        <v>6</v>
      </c>
      <c r="H5" s="17" t="s">
        <v>7</v>
      </c>
      <c r="I5" s="17" t="s">
        <v>8</v>
      </c>
      <c r="J5" s="18" t="s">
        <v>2</v>
      </c>
      <c r="K5" s="18" t="s">
        <v>3</v>
      </c>
      <c r="L5" s="18" t="s">
        <v>4</v>
      </c>
      <c r="M5" s="18" t="s">
        <v>5</v>
      </c>
      <c r="N5" s="18" t="s">
        <v>6</v>
      </c>
      <c r="O5" s="18" t="s">
        <v>7</v>
      </c>
      <c r="P5" s="18" t="s">
        <v>8</v>
      </c>
      <c r="Q5" s="18" t="s">
        <v>9</v>
      </c>
    </row>
    <row r="6" spans="2:17" ht="12.75">
      <c r="B6" s="19" t="s">
        <v>16</v>
      </c>
      <c r="C6" s="14">
        <v>0.169</v>
      </c>
      <c r="D6" s="14">
        <v>0.456</v>
      </c>
      <c r="E6" s="14">
        <v>0.043</v>
      </c>
      <c r="F6" s="14">
        <v>0.127</v>
      </c>
      <c r="G6" s="14">
        <v>0.127</v>
      </c>
      <c r="H6" s="14">
        <v>0.031</v>
      </c>
      <c r="I6" s="14">
        <v>0.047</v>
      </c>
      <c r="J6" s="8"/>
      <c r="K6" s="9"/>
      <c r="L6" s="9"/>
      <c r="M6" s="9"/>
      <c r="N6" s="9"/>
      <c r="O6" s="9"/>
      <c r="P6" s="9"/>
      <c r="Q6" s="16"/>
    </row>
    <row r="7" spans="2:17" ht="12.75">
      <c r="B7" s="19" t="s">
        <v>10</v>
      </c>
      <c r="C7" s="13">
        <v>-5</v>
      </c>
      <c r="D7" s="13">
        <v>-5.9</v>
      </c>
      <c r="E7" s="13">
        <v>-5.5</v>
      </c>
      <c r="F7" s="13">
        <v>-6</v>
      </c>
      <c r="G7" s="13">
        <v>-42</v>
      </c>
      <c r="H7" s="13">
        <v>-7.2</v>
      </c>
      <c r="I7" s="13">
        <v>-12.4</v>
      </c>
      <c r="J7" s="15">
        <v>7124.612376732486</v>
      </c>
      <c r="K7" s="15">
        <v>4764.451081634115</v>
      </c>
      <c r="L7" s="15">
        <v>1914.2567946666884</v>
      </c>
      <c r="M7" s="15">
        <v>1101.0004723943907</v>
      </c>
      <c r="N7" s="15">
        <v>0</v>
      </c>
      <c r="O7" s="15">
        <v>29.92788519182938</v>
      </c>
      <c r="P7" s="15">
        <v>0</v>
      </c>
      <c r="Q7" s="15">
        <v>14934.248610615336</v>
      </c>
    </row>
    <row r="8" ht="12.75">
      <c r="C8" t="s">
        <v>21</v>
      </c>
    </row>
    <row r="9" spans="3:9" ht="12.75">
      <c r="C9">
        <f>Summary!C15/SUM(Summary!$C$15:$I$15)</f>
        <v>0.169</v>
      </c>
      <c r="D9">
        <f>Summary!D15/SUM(Summary!$C$15:$I$15)</f>
        <v>0.456</v>
      </c>
      <c r="E9">
        <f>Summary!E15/SUM(Summary!$C$15:$I$15)</f>
        <v>0.043</v>
      </c>
      <c r="F9">
        <f>Summary!F15/SUM(Summary!$C$15:$I$15)</f>
        <v>0.127</v>
      </c>
      <c r="G9">
        <f>Summary!G15/SUM(Summary!$C$15:$I$15)</f>
        <v>0.127</v>
      </c>
      <c r="H9">
        <f>Summary!H15/SUM(Summary!$C$15:$I$15)</f>
        <v>0.031</v>
      </c>
      <c r="I9">
        <f>Summary!I15/SUM(Summary!$C$15:$I$15)</f>
        <v>0.047</v>
      </c>
    </row>
    <row r="10" spans="2:17" ht="25.5">
      <c r="B10" s="17" t="s">
        <v>14</v>
      </c>
      <c r="C10" s="8"/>
      <c r="D10" s="9"/>
      <c r="E10" s="9"/>
      <c r="F10" s="9"/>
      <c r="G10" s="9"/>
      <c r="H10" s="9"/>
      <c r="I10" s="9"/>
      <c r="J10" s="9"/>
      <c r="K10" s="9"/>
      <c r="L10" s="9"/>
      <c r="M10" s="9"/>
      <c r="N10" s="9"/>
      <c r="O10" s="9"/>
      <c r="P10" s="9"/>
      <c r="Q10" s="10"/>
    </row>
    <row r="11" spans="2:17" ht="12.75">
      <c r="B11" s="13">
        <v>-12</v>
      </c>
      <c r="C11" s="13">
        <f>Summary!C20/SUM(Summary!C$20:C$110)</f>
        <v>0</v>
      </c>
      <c r="D11" s="13">
        <f>Summary!D20/SUM(Summary!D$20:D$110)</f>
        <v>0</v>
      </c>
      <c r="E11" s="13">
        <f>Summary!E20/SUM(Summary!E$20:E$110)</f>
        <v>0</v>
      </c>
      <c r="F11" s="13">
        <f>Summary!F20/SUM(Summary!F$20:F$110)</f>
        <v>0</v>
      </c>
      <c r="G11" s="13">
        <f>Summary!G20/SUM(Summary!G$20:G$110)</f>
        <v>1</v>
      </c>
      <c r="H11" s="13">
        <f>Summary!H20/SUM(Summary!H$20:H$110)</f>
        <v>0</v>
      </c>
      <c r="I11" s="13">
        <f>Summary!I20/SUM(Summary!I$20:I$110)</f>
        <v>1</v>
      </c>
      <c r="J11" s="3">
        <f aca="true" t="shared" si="0" ref="J11:J40">10^(LOG(J12)-0.099)</f>
        <v>0.0007777424087274672</v>
      </c>
      <c r="K11" s="3">
        <f aca="true" t="shared" si="1" ref="K11:K40">10^(LOG(K12)-0.099)</f>
        <v>0.00403840893589381</v>
      </c>
      <c r="L11" s="3">
        <f aca="true" t="shared" si="2" ref="L11:L40">10^(LOG(L12)-0.099)</f>
        <v>0.0007197317820203406</v>
      </c>
      <c r="M11" s="3">
        <f aca="true" t="shared" si="3" ref="M11:M40">10^(LOG(M12)-0.099)</f>
        <v>0.001179690897791725</v>
      </c>
      <c r="N11" s="3">
        <f aca="true" t="shared" si="4" ref="N11:N40">10^(LOG(N12)-0.099)</f>
        <v>0.0012502140611068177</v>
      </c>
      <c r="O11" s="3">
        <f aca="true" t="shared" si="5" ref="O11:O40">10^(LOG(O12)-0.099)</f>
        <v>0.000496844546118758</v>
      </c>
      <c r="P11" s="3">
        <f aca="true" t="shared" si="6" ref="P11:P40">10^(LOG(P12)-0.099)</f>
        <v>0.0007639572057157264</v>
      </c>
      <c r="Q11" s="3">
        <f aca="true" t="shared" si="7" ref="Q11:Q40">10^(LOG(Q12)-0.099)</f>
        <v>0.009226589837374732</v>
      </c>
    </row>
    <row r="12" spans="2:17" ht="12.75">
      <c r="B12" s="13">
        <v>-11.9</v>
      </c>
      <c r="C12" s="13">
        <f>Summary!C21/SUM(Summary!C$20:C$110)</f>
        <v>0</v>
      </c>
      <c r="D12" s="13">
        <f>Summary!D21/SUM(Summary!D$20:D$110)</f>
        <v>0</v>
      </c>
      <c r="E12" s="13">
        <f>Summary!E21/SUM(Summary!E$20:E$110)</f>
        <v>0</v>
      </c>
      <c r="F12" s="13">
        <f>Summary!F21/SUM(Summary!F$20:F$110)</f>
        <v>0</v>
      </c>
      <c r="G12" s="13">
        <f>Summary!G21/SUM(Summary!G$20:G$110)</f>
        <v>0</v>
      </c>
      <c r="H12" s="13">
        <f>Summary!H21/SUM(Summary!H$20:H$110)</f>
        <v>0</v>
      </c>
      <c r="I12" s="13">
        <f>Summary!I21/SUM(Summary!I$20:I$110)</f>
        <v>0</v>
      </c>
      <c r="J12" s="3">
        <f t="shared" si="0"/>
        <v>0.0009768677693979262</v>
      </c>
      <c r="K12" s="3">
        <f t="shared" si="1"/>
        <v>0.005072362629135766</v>
      </c>
      <c r="L12" s="3">
        <f t="shared" si="2"/>
        <v>0.0009040046840410569</v>
      </c>
      <c r="M12" s="3">
        <f t="shared" si="3"/>
        <v>0.0014817271155245161</v>
      </c>
      <c r="N12" s="3">
        <f t="shared" si="4"/>
        <v>0.00157030632178282</v>
      </c>
      <c r="O12" s="3">
        <f t="shared" si="5"/>
        <v>0.0006240516372235409</v>
      </c>
      <c r="P12" s="3">
        <f t="shared" si="6"/>
        <v>0.0009595531413595629</v>
      </c>
      <c r="Q12" s="3">
        <f t="shared" si="7"/>
        <v>0.01158887329846529</v>
      </c>
    </row>
    <row r="13" spans="2:17" ht="12.75">
      <c r="B13" s="13">
        <v>-11.8</v>
      </c>
      <c r="C13" s="13">
        <f>Summary!C22/SUM(Summary!C$20:C$110)</f>
        <v>0</v>
      </c>
      <c r="D13" s="13">
        <f>Summary!D22/SUM(Summary!D$20:D$110)</f>
        <v>0</v>
      </c>
      <c r="E13" s="13">
        <f>Summary!E22/SUM(Summary!E$20:E$110)</f>
        <v>0</v>
      </c>
      <c r="F13" s="13">
        <f>Summary!F22/SUM(Summary!F$20:F$110)</f>
        <v>0</v>
      </c>
      <c r="G13" s="13">
        <f>Summary!G22/SUM(Summary!G$20:G$110)</f>
        <v>0</v>
      </c>
      <c r="H13" s="13">
        <f>Summary!H22/SUM(Summary!H$20:H$110)</f>
        <v>0</v>
      </c>
      <c r="I13" s="13">
        <f>Summary!I22/SUM(Summary!I$20:I$110)</f>
        <v>0</v>
      </c>
      <c r="J13" s="3">
        <f t="shared" si="0"/>
        <v>0.0012269751889315728</v>
      </c>
      <c r="K13" s="3">
        <f t="shared" si="1"/>
        <v>0.006371039448920642</v>
      </c>
      <c r="L13" s="3">
        <f t="shared" si="2"/>
        <v>0.0011354569704760866</v>
      </c>
      <c r="M13" s="3">
        <f t="shared" si="3"/>
        <v>0.0018610936551179717</v>
      </c>
      <c r="N13" s="3">
        <f t="shared" si="4"/>
        <v>0.0019723517923387114</v>
      </c>
      <c r="O13" s="3">
        <f t="shared" si="5"/>
        <v>0.000783827555245612</v>
      </c>
      <c r="P13" s="3">
        <f t="shared" si="6"/>
        <v>0.001205227497305156</v>
      </c>
      <c r="Q13" s="3">
        <f t="shared" si="7"/>
        <v>0.014555972108335865</v>
      </c>
    </row>
    <row r="14" spans="2:17" ht="12.75">
      <c r="B14" s="13">
        <v>-11.7</v>
      </c>
      <c r="C14" s="13">
        <f>Summary!C23/SUM(Summary!C$20:C$110)</f>
        <v>0</v>
      </c>
      <c r="D14" s="13">
        <f>Summary!D23/SUM(Summary!D$20:D$110)</f>
        <v>0</v>
      </c>
      <c r="E14" s="13">
        <f>Summary!E23/SUM(Summary!E$20:E$110)</f>
        <v>0</v>
      </c>
      <c r="F14" s="13">
        <f>Summary!F23/SUM(Summary!F$20:F$110)</f>
        <v>0</v>
      </c>
      <c r="G14" s="13">
        <f>Summary!G23/SUM(Summary!G$20:G$110)</f>
        <v>0</v>
      </c>
      <c r="H14" s="13">
        <f>Summary!H23/SUM(Summary!H$20:H$110)</f>
        <v>0</v>
      </c>
      <c r="I14" s="13">
        <f>Summary!I23/SUM(Summary!I$20:I$110)</f>
        <v>0</v>
      </c>
      <c r="J14" s="3">
        <f t="shared" si="0"/>
        <v>0.0015411176020082371</v>
      </c>
      <c r="K14" s="3">
        <f t="shared" si="1"/>
        <v>0.008002216447726418</v>
      </c>
      <c r="L14" s="3">
        <f t="shared" si="2"/>
        <v>0.001426167977404173</v>
      </c>
      <c r="M14" s="3">
        <f t="shared" si="3"/>
        <v>0.00233758939607059</v>
      </c>
      <c r="N14" s="3">
        <f t="shared" si="4"/>
        <v>0.0024773329501247155</v>
      </c>
      <c r="O14" s="3">
        <f t="shared" si="5"/>
        <v>0.0009845108957581897</v>
      </c>
      <c r="P14" s="3">
        <f t="shared" si="6"/>
        <v>0.0015138018496842615</v>
      </c>
      <c r="Q14" s="3">
        <f t="shared" si="7"/>
        <v>0.018282737118776708</v>
      </c>
    </row>
    <row r="15" spans="2:17" ht="12.75">
      <c r="B15" s="13">
        <v>-11.6</v>
      </c>
      <c r="C15" s="13">
        <f>Summary!C24/SUM(Summary!C$20:C$110)</f>
        <v>0</v>
      </c>
      <c r="D15" s="13">
        <f>Summary!D24/SUM(Summary!D$20:D$110)</f>
        <v>0</v>
      </c>
      <c r="E15" s="13">
        <f>Summary!E24/SUM(Summary!E$20:E$110)</f>
        <v>0</v>
      </c>
      <c r="F15" s="13">
        <f>Summary!F24/SUM(Summary!F$20:F$110)</f>
        <v>0</v>
      </c>
      <c r="G15" s="13">
        <f>Summary!G24/SUM(Summary!G$20:G$110)</f>
        <v>0</v>
      </c>
      <c r="H15" s="13">
        <f>Summary!H24/SUM(Summary!H$20:H$110)</f>
        <v>0</v>
      </c>
      <c r="I15" s="13">
        <f>Summary!I24/SUM(Summary!I$20:I$110)</f>
        <v>0</v>
      </c>
      <c r="J15" s="3">
        <f t="shared" si="0"/>
        <v>0.001935689885699941</v>
      </c>
      <c r="K15" s="3">
        <f t="shared" si="1"/>
        <v>0.010051023634316342</v>
      </c>
      <c r="L15" s="3">
        <f t="shared" si="2"/>
        <v>0.0017913097128817584</v>
      </c>
      <c r="M15" s="3">
        <f t="shared" si="3"/>
        <v>0.0029360823242800707</v>
      </c>
      <c r="N15" s="3">
        <f t="shared" si="4"/>
        <v>0.0031116044154052666</v>
      </c>
      <c r="O15" s="3">
        <f t="shared" si="5"/>
        <v>0.001236575184656369</v>
      </c>
      <c r="P15" s="3">
        <f t="shared" si="6"/>
        <v>0.0019013804823001593</v>
      </c>
      <c r="Q15" s="3">
        <f t="shared" si="7"/>
        <v>0.022963665639540054</v>
      </c>
    </row>
    <row r="16" spans="2:17" ht="12.75">
      <c r="B16" s="13">
        <v>-11.5</v>
      </c>
      <c r="C16" s="13">
        <f>Summary!C25/SUM(Summary!C$20:C$110)</f>
        <v>0</v>
      </c>
      <c r="D16" s="13">
        <f>Summary!D25/SUM(Summary!D$20:D$110)</f>
        <v>0</v>
      </c>
      <c r="E16" s="13">
        <f>Summary!E25/SUM(Summary!E$20:E$110)</f>
        <v>0</v>
      </c>
      <c r="F16" s="13">
        <f>Summary!F25/SUM(Summary!F$20:F$110)</f>
        <v>0</v>
      </c>
      <c r="G16" s="13">
        <f>Summary!G25/SUM(Summary!G$20:G$110)</f>
        <v>0</v>
      </c>
      <c r="H16" s="13">
        <f>Summary!H25/SUM(Summary!H$20:H$110)</f>
        <v>0</v>
      </c>
      <c r="I16" s="13">
        <f>Summary!I25/SUM(Summary!I$20:I$110)</f>
        <v>0</v>
      </c>
      <c r="J16" s="3">
        <f t="shared" si="0"/>
        <v>0.0024312844968602354</v>
      </c>
      <c r="K16" s="3">
        <f t="shared" si="1"/>
        <v>0.012624386850506686</v>
      </c>
      <c r="L16" s="3">
        <f t="shared" si="2"/>
        <v>0.002249938673637154</v>
      </c>
      <c r="M16" s="3">
        <f t="shared" si="3"/>
        <v>0.0036878073751706653</v>
      </c>
      <c r="N16" s="3">
        <f t="shared" si="4"/>
        <v>0.0039082683809142935</v>
      </c>
      <c r="O16" s="3">
        <f t="shared" si="5"/>
        <v>0.0015531754842899237</v>
      </c>
      <c r="P16" s="3">
        <f t="shared" si="6"/>
        <v>0.002388190858153615</v>
      </c>
      <c r="Q16" s="3">
        <f t="shared" si="7"/>
        <v>0.02884305211953274</v>
      </c>
    </row>
    <row r="17" spans="2:17" ht="12.75">
      <c r="B17" s="13">
        <v>-11.4</v>
      </c>
      <c r="C17" s="13">
        <f>Summary!C26/SUM(Summary!C$20:C$110)</f>
        <v>0</v>
      </c>
      <c r="D17" s="13">
        <f>Summary!D26/SUM(Summary!D$20:D$110)</f>
        <v>0</v>
      </c>
      <c r="E17" s="13">
        <f>Summary!E26/SUM(Summary!E$20:E$110)</f>
        <v>0</v>
      </c>
      <c r="F17" s="13">
        <f>Summary!F26/SUM(Summary!F$20:F$110)</f>
        <v>0</v>
      </c>
      <c r="G17" s="13">
        <f>Summary!G26/SUM(Summary!G$20:G$110)</f>
        <v>0</v>
      </c>
      <c r="H17" s="13">
        <f>Summary!H26/SUM(Summary!H$20:H$110)</f>
        <v>0</v>
      </c>
      <c r="I17" s="13">
        <f>Summary!I26/SUM(Summary!I$20:I$110)</f>
        <v>0</v>
      </c>
      <c r="J17" s="3">
        <f t="shared" si="0"/>
        <v>0.0030537661783232766</v>
      </c>
      <c r="K17" s="3">
        <f t="shared" si="1"/>
        <v>0.01585660815751197</v>
      </c>
      <c r="L17" s="3">
        <f t="shared" si="2"/>
        <v>0.002825990390564172</v>
      </c>
      <c r="M17" s="3">
        <f t="shared" si="3"/>
        <v>0.004631996563549306</v>
      </c>
      <c r="N17" s="3">
        <f t="shared" si="4"/>
        <v>0.004908902192589612</v>
      </c>
      <c r="O17" s="3">
        <f t="shared" si="5"/>
        <v>0.0019508349471444443</v>
      </c>
      <c r="P17" s="3">
        <f t="shared" si="6"/>
        <v>0.00299963927686312</v>
      </c>
      <c r="Q17" s="3">
        <f t="shared" si="7"/>
        <v>0.036227737706546095</v>
      </c>
    </row>
    <row r="18" spans="2:17" ht="12.75">
      <c r="B18" s="13">
        <v>-11.3</v>
      </c>
      <c r="C18" s="13">
        <f>Summary!C27/SUM(Summary!C$20:C$110)</f>
        <v>0</v>
      </c>
      <c r="D18" s="13">
        <f>Summary!D27/SUM(Summary!D$20:D$110)</f>
        <v>0</v>
      </c>
      <c r="E18" s="13">
        <f>Summary!E27/SUM(Summary!E$20:E$110)</f>
        <v>0</v>
      </c>
      <c r="F18" s="13">
        <f>Summary!F27/SUM(Summary!F$20:F$110)</f>
        <v>0</v>
      </c>
      <c r="G18" s="13">
        <f>Summary!G27/SUM(Summary!G$20:G$110)</f>
        <v>0</v>
      </c>
      <c r="H18" s="13">
        <f>Summary!H27/SUM(Summary!H$20:H$110)</f>
        <v>0</v>
      </c>
      <c r="I18" s="13">
        <f>Summary!I27/SUM(Summary!I$20:I$110)</f>
        <v>0</v>
      </c>
      <c r="J18" s="3">
        <f t="shared" si="0"/>
        <v>0.003835621822092026</v>
      </c>
      <c r="K18" s="3">
        <f t="shared" si="1"/>
        <v>0.01991637496840363</v>
      </c>
      <c r="L18" s="3">
        <f t="shared" si="2"/>
        <v>0.0035495286076623863</v>
      </c>
      <c r="M18" s="3">
        <f t="shared" si="3"/>
        <v>0.005817926475549626</v>
      </c>
      <c r="N18" s="3">
        <f t="shared" si="4"/>
        <v>0.006165728242740028</v>
      </c>
      <c r="O18" s="3">
        <f t="shared" si="5"/>
        <v>0.002450307147836532</v>
      </c>
      <c r="P18" s="3">
        <f t="shared" si="6"/>
        <v>0.0037676368120161093</v>
      </c>
      <c r="Q18" s="3">
        <f t="shared" si="7"/>
        <v>0.04550312407630056</v>
      </c>
    </row>
    <row r="19" spans="2:17" ht="12.75">
      <c r="B19" s="13">
        <v>-11.2</v>
      </c>
      <c r="C19" s="13">
        <f>Summary!C28/SUM(Summary!C$20:C$110)</f>
        <v>0</v>
      </c>
      <c r="D19" s="13">
        <f>Summary!D28/SUM(Summary!D$20:D$110)</f>
        <v>0</v>
      </c>
      <c r="E19" s="13">
        <f>Summary!E28/SUM(Summary!E$20:E$110)</f>
        <v>0</v>
      </c>
      <c r="F19" s="13">
        <f>Summary!F28/SUM(Summary!F$20:F$110)</f>
        <v>0</v>
      </c>
      <c r="G19" s="13">
        <f>Summary!G28/SUM(Summary!G$20:G$110)</f>
        <v>0</v>
      </c>
      <c r="H19" s="13">
        <f>Summary!H28/SUM(Summary!H$20:H$110)</f>
        <v>0</v>
      </c>
      <c r="I19" s="13">
        <f>Summary!I28/SUM(Summary!I$20:I$110)</f>
        <v>0</v>
      </c>
      <c r="J19" s="3">
        <f t="shared" si="0"/>
        <v>0.0048176559379495216</v>
      </c>
      <c r="K19" s="3">
        <f t="shared" si="1"/>
        <v>0.025015563728497538</v>
      </c>
      <c r="L19" s="3">
        <f t="shared" si="2"/>
        <v>0.00445831428821611</v>
      </c>
      <c r="M19" s="3">
        <f t="shared" si="3"/>
        <v>0.007307489979864055</v>
      </c>
      <c r="N19" s="3">
        <f t="shared" si="4"/>
        <v>0.00774433942088123</v>
      </c>
      <c r="O19" s="3">
        <f t="shared" si="5"/>
        <v>0.0030776591979384147</v>
      </c>
      <c r="P19" s="3">
        <f t="shared" si="6"/>
        <v>0.004732264728212072</v>
      </c>
      <c r="Q19" s="3">
        <f t="shared" si="7"/>
        <v>0.05715328728155921</v>
      </c>
    </row>
    <row r="20" spans="2:17" ht="12.75">
      <c r="B20" s="13">
        <v>-11.1</v>
      </c>
      <c r="C20" s="13">
        <f>Summary!C29/SUM(Summary!C$20:C$110)</f>
        <v>0</v>
      </c>
      <c r="D20" s="13">
        <f>Summary!D29/SUM(Summary!D$20:D$110)</f>
        <v>0</v>
      </c>
      <c r="E20" s="13">
        <f>Summary!E29/SUM(Summary!E$20:E$110)</f>
        <v>0</v>
      </c>
      <c r="F20" s="13">
        <f>Summary!F29/SUM(Summary!F$20:F$110)</f>
        <v>0</v>
      </c>
      <c r="G20" s="13">
        <f>Summary!G29/SUM(Summary!G$20:G$110)</f>
        <v>0</v>
      </c>
      <c r="H20" s="13">
        <f>Summary!H29/SUM(Summary!H$20:H$110)</f>
        <v>0</v>
      </c>
      <c r="I20" s="13">
        <f>Summary!I29/SUM(Summary!I$20:I$110)</f>
        <v>0</v>
      </c>
      <c r="J20" s="3">
        <f t="shared" si="0"/>
        <v>0.006051120212837142</v>
      </c>
      <c r="K20" s="3">
        <f t="shared" si="1"/>
        <v>0.03142029760171161</v>
      </c>
      <c r="L20" s="3">
        <f t="shared" si="2"/>
        <v>0.005599776333568429</v>
      </c>
      <c r="M20" s="3">
        <f t="shared" si="3"/>
        <v>0.00917842637410932</v>
      </c>
      <c r="N20" s="3">
        <f t="shared" si="4"/>
        <v>0.00972712236165025</v>
      </c>
      <c r="O20" s="3">
        <f t="shared" si="5"/>
        <v>0.0038656321706517886</v>
      </c>
      <c r="P20" s="3">
        <f t="shared" si="6"/>
        <v>0.005943866294770747</v>
      </c>
      <c r="Q20" s="3">
        <f t="shared" si="7"/>
        <v>0.0717862413492996</v>
      </c>
    </row>
    <row r="21" spans="2:17" ht="12.75">
      <c r="B21" s="13">
        <v>-11</v>
      </c>
      <c r="C21" s="13">
        <f>Summary!C30/SUM(Summary!C$20:C$110)</f>
        <v>0</v>
      </c>
      <c r="D21" s="13">
        <f>Summary!D30/SUM(Summary!D$20:D$110)</f>
        <v>0</v>
      </c>
      <c r="E21" s="13">
        <f>Summary!E30/SUM(Summary!E$20:E$110)</f>
        <v>0</v>
      </c>
      <c r="F21" s="13">
        <f>Summary!F30/SUM(Summary!F$20:F$110)</f>
        <v>0</v>
      </c>
      <c r="G21" s="13">
        <f>Summary!G30/SUM(Summary!G$20:G$110)</f>
        <v>0</v>
      </c>
      <c r="H21" s="13">
        <f>Summary!H30/SUM(Summary!H$20:H$110)</f>
        <v>0</v>
      </c>
      <c r="I21" s="13">
        <f>Summary!I30/SUM(Summary!I$20:I$110)</f>
        <v>0</v>
      </c>
      <c r="J21" s="3">
        <f t="shared" si="0"/>
        <v>0.007600388301243167</v>
      </c>
      <c r="K21" s="3">
        <f t="shared" si="1"/>
        <v>0.039464835255960014</v>
      </c>
      <c r="L21" s="3">
        <f t="shared" si="2"/>
        <v>0.007033486864951375</v>
      </c>
      <c r="M21" s="3">
        <f t="shared" si="3"/>
        <v>0.011528378545448612</v>
      </c>
      <c r="N21" s="3">
        <f t="shared" si="4"/>
        <v>0.012217557146759182</v>
      </c>
      <c r="O21" s="3">
        <f t="shared" si="5"/>
        <v>0.004855349834961511</v>
      </c>
      <c r="P21" s="3">
        <f t="shared" si="6"/>
        <v>0.0074656741664281</v>
      </c>
      <c r="Q21" s="3">
        <f t="shared" si="7"/>
        <v>0.09016567011575233</v>
      </c>
    </row>
    <row r="22" spans="2:17" ht="12.75">
      <c r="B22" s="13">
        <v>-10.9</v>
      </c>
      <c r="C22" s="13">
        <f>Summary!C31/SUM(Summary!C$20:C$110)</f>
        <v>0</v>
      </c>
      <c r="D22" s="13">
        <f>Summary!D31/SUM(Summary!D$20:D$110)</f>
        <v>0</v>
      </c>
      <c r="E22" s="13">
        <f>Summary!E31/SUM(Summary!E$20:E$110)</f>
        <v>0</v>
      </c>
      <c r="F22" s="13">
        <f>Summary!F31/SUM(Summary!F$20:F$110)</f>
        <v>0</v>
      </c>
      <c r="G22" s="13">
        <f>Summary!G31/SUM(Summary!G$20:G$110)</f>
        <v>0</v>
      </c>
      <c r="H22" s="13">
        <f>Summary!H31/SUM(Summary!H$20:H$110)</f>
        <v>0</v>
      </c>
      <c r="I22" s="13">
        <f>Summary!I31/SUM(Summary!I$20:I$110)</f>
        <v>0</v>
      </c>
      <c r="J22" s="3">
        <f t="shared" si="0"/>
        <v>0.009546315442077416</v>
      </c>
      <c r="K22" s="3">
        <f t="shared" si="1"/>
        <v>0.04956901559376768</v>
      </c>
      <c r="L22" s="3">
        <f t="shared" si="2"/>
        <v>0.008834270251633263</v>
      </c>
      <c r="M22" s="3">
        <f t="shared" si="3"/>
        <v>0.014479988885900597</v>
      </c>
      <c r="N22" s="3">
        <f t="shared" si="4"/>
        <v>0.015345617859484005</v>
      </c>
      <c r="O22" s="3">
        <f t="shared" si="5"/>
        <v>0.00609846487693263</v>
      </c>
      <c r="P22" s="3">
        <f t="shared" si="6"/>
        <v>0.00937711045221646</v>
      </c>
      <c r="Q22" s="3">
        <f t="shared" si="7"/>
        <v>0.11325078336201248</v>
      </c>
    </row>
    <row r="23" spans="2:17" ht="12.75">
      <c r="B23" s="13">
        <v>-10.8</v>
      </c>
      <c r="C23" s="13">
        <f>Summary!C32/SUM(Summary!C$20:C$110)</f>
        <v>0</v>
      </c>
      <c r="D23" s="13">
        <f>Summary!D32/SUM(Summary!D$20:D$110)</f>
        <v>0</v>
      </c>
      <c r="E23" s="13">
        <f>Summary!E32/SUM(Summary!E$20:E$110)</f>
        <v>0</v>
      </c>
      <c r="F23" s="13">
        <f>Summary!F32/SUM(Summary!F$20:F$110)</f>
        <v>0</v>
      </c>
      <c r="G23" s="13">
        <f>Summary!G32/SUM(Summary!G$20:G$110)</f>
        <v>0</v>
      </c>
      <c r="H23" s="13">
        <f>Summary!H32/SUM(Summary!H$20:H$110)</f>
        <v>0</v>
      </c>
      <c r="I23" s="13">
        <f>Summary!I32/SUM(Summary!I$20:I$110)</f>
        <v>0</v>
      </c>
      <c r="J23" s="3">
        <f t="shared" si="0"/>
        <v>0.01199045823813233</v>
      </c>
      <c r="K23" s="3">
        <f t="shared" si="1"/>
        <v>0.06226016885663071</v>
      </c>
      <c r="L23" s="3">
        <f t="shared" si="2"/>
        <v>0.01109610814342965</v>
      </c>
      <c r="M23" s="3">
        <f t="shared" si="3"/>
        <v>0.01818729991465992</v>
      </c>
      <c r="N23" s="3">
        <f t="shared" si="4"/>
        <v>0.019274555842923122</v>
      </c>
      <c r="O23" s="3">
        <f t="shared" si="5"/>
        <v>0.007659854617968168</v>
      </c>
      <c r="P23" s="3">
        <f t="shared" si="6"/>
        <v>0.011777931700860283</v>
      </c>
      <c r="Q23" s="3">
        <f t="shared" si="7"/>
        <v>0.14224637731460466</v>
      </c>
    </row>
    <row r="24" spans="2:17" ht="12.75">
      <c r="B24" s="13">
        <v>-10.7</v>
      </c>
      <c r="C24" s="13">
        <f>Summary!C33/SUM(Summary!C$20:C$110)</f>
        <v>0</v>
      </c>
      <c r="D24" s="13">
        <f>Summary!D33/SUM(Summary!D$20:D$110)</f>
        <v>0</v>
      </c>
      <c r="E24" s="13">
        <f>Summary!E33/SUM(Summary!E$20:E$110)</f>
        <v>0</v>
      </c>
      <c r="F24" s="13">
        <f>Summary!F33/SUM(Summary!F$20:F$110)</f>
        <v>0</v>
      </c>
      <c r="G24" s="13">
        <f>Summary!G33/SUM(Summary!G$20:G$110)</f>
        <v>0</v>
      </c>
      <c r="H24" s="13">
        <f>Summary!H33/SUM(Summary!H$20:H$110)</f>
        <v>0</v>
      </c>
      <c r="I24" s="13">
        <f>Summary!I33/SUM(Summary!I$20:I$110)</f>
        <v>0</v>
      </c>
      <c r="J24" s="3">
        <f t="shared" si="0"/>
        <v>0.015060374825526267</v>
      </c>
      <c r="K24" s="3">
        <f t="shared" si="1"/>
        <v>0.07820063762863069</v>
      </c>
      <c r="L24" s="3">
        <f t="shared" si="2"/>
        <v>0.013937044308546361</v>
      </c>
      <c r="M24" s="3">
        <f t="shared" si="3"/>
        <v>0.022843793651518104</v>
      </c>
      <c r="N24" s="3">
        <f t="shared" si="4"/>
        <v>0.024209419675621582</v>
      </c>
      <c r="O24" s="3">
        <f t="shared" si="5"/>
        <v>0.009621006917714586</v>
      </c>
      <c r="P24" s="3">
        <f t="shared" si="6"/>
        <v>0.014793435126632259</v>
      </c>
      <c r="Q24" s="3">
        <f t="shared" si="7"/>
        <v>0.17866571213419036</v>
      </c>
    </row>
    <row r="25" spans="2:17" ht="12.75">
      <c r="B25" s="13">
        <v>-10.6</v>
      </c>
      <c r="C25" s="13">
        <f>Summary!C34/SUM(Summary!C$20:C$110)</f>
        <v>0</v>
      </c>
      <c r="D25" s="13">
        <f>Summary!D34/SUM(Summary!D$20:D$110)</f>
        <v>0</v>
      </c>
      <c r="E25" s="13">
        <f>Summary!E34/SUM(Summary!E$20:E$110)</f>
        <v>0</v>
      </c>
      <c r="F25" s="13">
        <f>Summary!F34/SUM(Summary!F$20:F$110)</f>
        <v>0</v>
      </c>
      <c r="G25" s="13">
        <f>Summary!G34/SUM(Summary!G$20:G$110)</f>
        <v>0</v>
      </c>
      <c r="H25" s="13">
        <f>Summary!H34/SUM(Summary!H$20:H$110)</f>
        <v>0</v>
      </c>
      <c r="I25" s="13">
        <f>Summary!I34/SUM(Summary!I$20:I$110)</f>
        <v>0</v>
      </c>
      <c r="J25" s="3">
        <f t="shared" si="0"/>
        <v>0.018916282045336973</v>
      </c>
      <c r="K25" s="3">
        <f t="shared" si="1"/>
        <v>0.09822234404160513</v>
      </c>
      <c r="L25" s="3">
        <f t="shared" si="2"/>
        <v>0.01750534525687735</v>
      </c>
      <c r="M25" s="3">
        <f t="shared" si="3"/>
        <v>0.0286924893107695</v>
      </c>
      <c r="N25" s="3">
        <f t="shared" si="4"/>
        <v>0.030407756516244982</v>
      </c>
      <c r="O25" s="3">
        <f t="shared" si="5"/>
        <v>0.012084272969565206</v>
      </c>
      <c r="P25" s="3">
        <f t="shared" si="6"/>
        <v>0.018580997785026414</v>
      </c>
      <c r="Q25" s="3">
        <f t="shared" si="7"/>
        <v>0.22440948792542614</v>
      </c>
    </row>
    <row r="26" spans="2:17" ht="12.75">
      <c r="B26" s="13">
        <v>-10.5</v>
      </c>
      <c r="C26" s="13">
        <f>Summary!C35/SUM(Summary!C$20:C$110)</f>
        <v>0</v>
      </c>
      <c r="D26" s="13">
        <f>Summary!D35/SUM(Summary!D$20:D$110)</f>
        <v>0</v>
      </c>
      <c r="E26" s="13">
        <f>Summary!E35/SUM(Summary!E$20:E$110)</f>
        <v>0</v>
      </c>
      <c r="F26" s="13">
        <f>Summary!F35/SUM(Summary!F$20:F$110)</f>
        <v>0</v>
      </c>
      <c r="G26" s="13">
        <f>Summary!G35/SUM(Summary!G$20:G$110)</f>
        <v>0</v>
      </c>
      <c r="H26" s="13">
        <f>Summary!H35/SUM(Summary!H$20:H$110)</f>
        <v>0</v>
      </c>
      <c r="I26" s="13">
        <f>Summary!I35/SUM(Summary!I$20:I$110)</f>
        <v>0</v>
      </c>
      <c r="J26" s="3">
        <f t="shared" si="0"/>
        <v>0.023759417050646627</v>
      </c>
      <c r="K26" s="3">
        <f t="shared" si="1"/>
        <v>0.12337020722060281</v>
      </c>
      <c r="L26" s="3">
        <f t="shared" si="2"/>
        <v>0.02198723816746191</v>
      </c>
      <c r="M26" s="3">
        <f t="shared" si="3"/>
        <v>0.0360386263073214</v>
      </c>
      <c r="N26" s="3">
        <f t="shared" si="4"/>
        <v>0.03819305331314178</v>
      </c>
      <c r="O26" s="3">
        <f t="shared" si="5"/>
        <v>0.015178208939241945</v>
      </c>
      <c r="P26" s="3">
        <f t="shared" si="6"/>
        <v>0.023338289973341288</v>
      </c>
      <c r="Q26" s="3">
        <f t="shared" si="7"/>
        <v>0.2818650409717585</v>
      </c>
    </row>
    <row r="27" spans="2:17" ht="12.75">
      <c r="B27" s="13">
        <v>-10.4</v>
      </c>
      <c r="C27" s="13">
        <f>Summary!C36/SUM(Summary!C$20:C$110)</f>
        <v>0</v>
      </c>
      <c r="D27" s="13">
        <f>Summary!D36/SUM(Summary!D$20:D$110)</f>
        <v>0</v>
      </c>
      <c r="E27" s="13">
        <f>Summary!E36/SUM(Summary!E$20:E$110)</f>
        <v>0</v>
      </c>
      <c r="F27" s="13">
        <f>Summary!F36/SUM(Summary!F$20:F$110)</f>
        <v>0</v>
      </c>
      <c r="G27" s="13">
        <f>Summary!G36/SUM(Summary!G$20:G$110)</f>
        <v>0</v>
      </c>
      <c r="H27" s="13">
        <f>Summary!H36/SUM(Summary!H$20:H$110)</f>
        <v>0</v>
      </c>
      <c r="I27" s="13">
        <f>Summary!I36/SUM(Summary!I$20:I$110)</f>
        <v>0</v>
      </c>
      <c r="J27" s="3">
        <f t="shared" si="0"/>
        <v>0.029842539735535085</v>
      </c>
      <c r="K27" s="3">
        <f t="shared" si="1"/>
        <v>0.15495667689632298</v>
      </c>
      <c r="L27" s="3">
        <f t="shared" si="2"/>
        <v>0.02761662995722777</v>
      </c>
      <c r="M27" s="3">
        <f t="shared" si="3"/>
        <v>0.04526559449239809</v>
      </c>
      <c r="N27" s="3">
        <f t="shared" si="4"/>
        <v>0.0479716193663019</v>
      </c>
      <c r="O27" s="3">
        <f t="shared" si="5"/>
        <v>0.019064285222909285</v>
      </c>
      <c r="P27" s="3">
        <f t="shared" si="6"/>
        <v>0.029313591507916334</v>
      </c>
      <c r="Q27" s="3">
        <f t="shared" si="7"/>
        <v>0.3540309371786123</v>
      </c>
    </row>
    <row r="28" spans="2:17" ht="12.75">
      <c r="B28" s="13">
        <v>-10.3</v>
      </c>
      <c r="C28" s="13">
        <f>Summary!C37/SUM(Summary!C$20:C$110)</f>
        <v>0</v>
      </c>
      <c r="D28" s="13">
        <f>Summary!D37/SUM(Summary!D$20:D$110)</f>
        <v>0</v>
      </c>
      <c r="E28" s="13">
        <f>Summary!E37/SUM(Summary!E$20:E$110)</f>
        <v>0</v>
      </c>
      <c r="F28" s="13">
        <f>Summary!F37/SUM(Summary!F$20:F$110)</f>
        <v>0</v>
      </c>
      <c r="G28" s="13">
        <f>Summary!G37/SUM(Summary!G$20:G$110)</f>
        <v>0</v>
      </c>
      <c r="H28" s="13">
        <f>Summary!H37/SUM(Summary!H$20:H$110)</f>
        <v>0</v>
      </c>
      <c r="I28" s="13">
        <f>Summary!I37/SUM(Summary!I$20:I$110)</f>
        <v>0</v>
      </c>
      <c r="J28" s="3">
        <f t="shared" si="0"/>
        <v>0.037483124100587004</v>
      </c>
      <c r="K28" s="3">
        <f t="shared" si="1"/>
        <v>0.19463022925636703</v>
      </c>
      <c r="L28" s="3">
        <f t="shared" si="2"/>
        <v>0.03468731472255159</v>
      </c>
      <c r="M28" s="3">
        <f t="shared" si="3"/>
        <v>0.056854943006913704</v>
      </c>
      <c r="N28" s="3">
        <f t="shared" si="4"/>
        <v>0.060253791331040536</v>
      </c>
      <c r="O28" s="3">
        <f t="shared" si="5"/>
        <v>0.023945313476399492</v>
      </c>
      <c r="P28" s="3">
        <f t="shared" si="6"/>
        <v>0.03681874927745455</v>
      </c>
      <c r="Q28" s="3">
        <f t="shared" si="7"/>
        <v>0.44467346517131495</v>
      </c>
    </row>
    <row r="29" spans="2:17" ht="12.75">
      <c r="B29" s="13">
        <v>-10.2</v>
      </c>
      <c r="C29" s="13">
        <f>Summary!C38/SUM(Summary!C$20:C$110)</f>
        <v>0</v>
      </c>
      <c r="D29" s="13">
        <f>Summary!D38/SUM(Summary!D$20:D$110)</f>
        <v>0</v>
      </c>
      <c r="E29" s="13">
        <f>Summary!E38/SUM(Summary!E$20:E$110)</f>
        <v>0</v>
      </c>
      <c r="F29" s="13">
        <f>Summary!F38/SUM(Summary!F$20:F$110)</f>
        <v>0</v>
      </c>
      <c r="G29" s="13">
        <f>Summary!G38/SUM(Summary!G$20:G$110)</f>
        <v>0</v>
      </c>
      <c r="H29" s="13">
        <f>Summary!H38/SUM(Summary!H$20:H$110)</f>
        <v>0</v>
      </c>
      <c r="I29" s="13">
        <f>Summary!I38/SUM(Summary!I$20:I$110)</f>
        <v>0</v>
      </c>
      <c r="J29" s="3">
        <f t="shared" si="0"/>
        <v>0.04707992700323079</v>
      </c>
      <c r="K29" s="3">
        <f t="shared" si="1"/>
        <v>0.2444613997867999</v>
      </c>
      <c r="L29" s="3">
        <f t="shared" si="2"/>
        <v>0.04356830665163918</v>
      </c>
      <c r="M29" s="3">
        <f t="shared" si="3"/>
        <v>0.07141151200084801</v>
      </c>
      <c r="N29" s="3">
        <f t="shared" si="4"/>
        <v>0.07568056733800542</v>
      </c>
      <c r="O29" s="3">
        <f t="shared" si="5"/>
        <v>0.030076031216424465</v>
      </c>
      <c r="P29" s="3">
        <f t="shared" si="6"/>
        <v>0.046245452318251945</v>
      </c>
      <c r="Q29" s="3">
        <f t="shared" si="7"/>
        <v>0.558523196315201</v>
      </c>
    </row>
    <row r="30" spans="2:17" ht="12.75">
      <c r="B30" s="13">
        <v>-10.1</v>
      </c>
      <c r="C30" s="13">
        <f>Summary!C39/SUM(Summary!C$20:C$110)</f>
        <v>0</v>
      </c>
      <c r="D30" s="13">
        <f>Summary!D39/SUM(Summary!D$20:D$110)</f>
        <v>0</v>
      </c>
      <c r="E30" s="13">
        <f>Summary!E39/SUM(Summary!E$20:E$110)</f>
        <v>0</v>
      </c>
      <c r="F30" s="13">
        <f>Summary!F39/SUM(Summary!F$20:F$110)</f>
        <v>0</v>
      </c>
      <c r="G30" s="13">
        <f>Summary!G39/SUM(Summary!G$20:G$110)</f>
        <v>0</v>
      </c>
      <c r="H30" s="13">
        <f>Summary!H39/SUM(Summary!H$20:H$110)</f>
        <v>0</v>
      </c>
      <c r="I30" s="13">
        <f>Summary!I39/SUM(Summary!I$20:I$110)</f>
        <v>0</v>
      </c>
      <c r="J30" s="3">
        <f t="shared" si="0"/>
        <v>0.05913379900462535</v>
      </c>
      <c r="K30" s="3">
        <f t="shared" si="1"/>
        <v>0.30705084309901254</v>
      </c>
      <c r="L30" s="3">
        <f t="shared" si="2"/>
        <v>0.054723098621905567</v>
      </c>
      <c r="M30" s="3">
        <f t="shared" si="3"/>
        <v>0.08969499882582126</v>
      </c>
      <c r="N30" s="3">
        <f t="shared" si="4"/>
        <v>0.09505706024596249</v>
      </c>
      <c r="O30" s="3">
        <f t="shared" si="5"/>
        <v>0.03777639639685157</v>
      </c>
      <c r="P30" s="3">
        <f t="shared" si="6"/>
        <v>0.05808567379634707</v>
      </c>
      <c r="Q30" s="3">
        <f t="shared" si="7"/>
        <v>0.7015218699905273</v>
      </c>
    </row>
    <row r="31" spans="2:17" ht="12.75">
      <c r="B31" s="13">
        <v>-10</v>
      </c>
      <c r="C31" s="13">
        <f>Summary!C40/SUM(Summary!C$20:C$110)</f>
        <v>0</v>
      </c>
      <c r="D31" s="13">
        <f>Summary!D40/SUM(Summary!D$20:D$110)</f>
        <v>0</v>
      </c>
      <c r="E31" s="13">
        <f>Summary!E40/SUM(Summary!E$20:E$110)</f>
        <v>0</v>
      </c>
      <c r="F31" s="13">
        <f>Summary!F40/SUM(Summary!F$20:F$110)</f>
        <v>0</v>
      </c>
      <c r="G31" s="13">
        <f>Summary!G40/SUM(Summary!G$20:G$110)</f>
        <v>0</v>
      </c>
      <c r="H31" s="13">
        <f>Summary!H40/SUM(Summary!H$20:H$110)</f>
        <v>0</v>
      </c>
      <c r="I31" s="13">
        <f>Summary!I40/SUM(Summary!I$20:I$110)</f>
        <v>0</v>
      </c>
      <c r="J31" s="3">
        <f t="shared" si="0"/>
        <v>0.07427382341691963</v>
      </c>
      <c r="K31" s="3">
        <f t="shared" si="1"/>
        <v>0.38566505931013345</v>
      </c>
      <c r="L31" s="3">
        <f t="shared" si="2"/>
        <v>0.06873385157534313</v>
      </c>
      <c r="M31" s="3">
        <f t="shared" si="3"/>
        <v>0.11265960611880818</v>
      </c>
      <c r="N31" s="3">
        <f t="shared" si="4"/>
        <v>0.11939451592967786</v>
      </c>
      <c r="O31" s="3">
        <f t="shared" si="5"/>
        <v>0.04744828579486068</v>
      </c>
      <c r="P31" s="3">
        <f t="shared" si="6"/>
        <v>0.07295734674961818</v>
      </c>
      <c r="Q31" s="3">
        <f t="shared" si="7"/>
        <v>0.8811324888953628</v>
      </c>
    </row>
    <row r="32" spans="2:17" ht="12.75">
      <c r="B32" s="13">
        <v>-9.90000000000001</v>
      </c>
      <c r="C32" s="13">
        <f>Summary!C41/SUM(Summary!C$20:C$110)</f>
        <v>0</v>
      </c>
      <c r="D32" s="13">
        <f>Summary!D41/SUM(Summary!D$20:D$110)</f>
        <v>0</v>
      </c>
      <c r="E32" s="13">
        <f>Summary!E41/SUM(Summary!E$20:E$110)</f>
        <v>0</v>
      </c>
      <c r="F32" s="13">
        <f>Summary!F41/SUM(Summary!F$20:F$110)</f>
        <v>0</v>
      </c>
      <c r="G32" s="13">
        <f>Summary!G41/SUM(Summary!G$20:G$110)</f>
        <v>0</v>
      </c>
      <c r="H32" s="13">
        <f>Summary!H41/SUM(Summary!H$20:H$110)</f>
        <v>0</v>
      </c>
      <c r="I32" s="13">
        <f>Summary!I41/SUM(Summary!I$20:I$110)</f>
        <v>0</v>
      </c>
      <c r="J32" s="3">
        <f t="shared" si="0"/>
        <v>0.09329014772983311</v>
      </c>
      <c r="K32" s="3">
        <f t="shared" si="1"/>
        <v>0.4844068704436887</v>
      </c>
      <c r="L32" s="3">
        <f t="shared" si="2"/>
        <v>0.08633177709878717</v>
      </c>
      <c r="M32" s="3">
        <f t="shared" si="3"/>
        <v>0.14150384098328556</v>
      </c>
      <c r="N32" s="3">
        <f t="shared" si="4"/>
        <v>0.14996308950852044</v>
      </c>
      <c r="O32" s="3">
        <f t="shared" si="5"/>
        <v>0.05959646868430291</v>
      </c>
      <c r="P32" s="3">
        <f t="shared" si="6"/>
        <v>0.09163661358919734</v>
      </c>
      <c r="Q32" s="3">
        <f t="shared" si="7"/>
        <v>1.1067288080376172</v>
      </c>
    </row>
    <row r="33" spans="2:17" ht="12.75">
      <c r="B33" s="13">
        <v>-9.80000000000001</v>
      </c>
      <c r="C33" s="13">
        <f>Summary!C42/SUM(Summary!C$20:C$110)</f>
        <v>0</v>
      </c>
      <c r="D33" s="13">
        <f>Summary!D42/SUM(Summary!D$20:D$110)</f>
        <v>0</v>
      </c>
      <c r="E33" s="13">
        <f>Summary!E42/SUM(Summary!E$20:E$110)</f>
        <v>0</v>
      </c>
      <c r="F33" s="13">
        <f>Summary!F42/SUM(Summary!F$20:F$110)</f>
        <v>0</v>
      </c>
      <c r="G33" s="13">
        <f>Summary!G42/SUM(Summary!G$20:G$110)</f>
        <v>0</v>
      </c>
      <c r="H33" s="13">
        <f>Summary!H42/SUM(Summary!H$20:H$110)</f>
        <v>0</v>
      </c>
      <c r="I33" s="13">
        <f>Summary!I42/SUM(Summary!I$20:I$110)</f>
        <v>0</v>
      </c>
      <c r="J33" s="3">
        <f t="shared" si="0"/>
        <v>0.11717522086619185</v>
      </c>
      <c r="K33" s="3">
        <f t="shared" si="1"/>
        <v>0.6084295438969344</v>
      </c>
      <c r="L33" s="3">
        <f t="shared" si="2"/>
        <v>0.1084352988551037</v>
      </c>
      <c r="M33" s="3">
        <f t="shared" si="3"/>
        <v>0.17773306425292149</v>
      </c>
      <c r="N33" s="3">
        <f t="shared" si="4"/>
        <v>0.18835813387095823</v>
      </c>
      <c r="O33" s="3">
        <f t="shared" si="5"/>
        <v>0.07485495039788775</v>
      </c>
      <c r="P33" s="3">
        <f t="shared" si="6"/>
        <v>0.1150983324395608</v>
      </c>
      <c r="Q33" s="3">
        <f t="shared" si="7"/>
        <v>1.3900845445795604</v>
      </c>
    </row>
    <row r="34" spans="2:17" ht="12.75">
      <c r="B34" s="13">
        <v>-9.70000000000001</v>
      </c>
      <c r="C34" s="13">
        <f>Summary!C43/SUM(Summary!C$20:C$110)</f>
        <v>0</v>
      </c>
      <c r="D34" s="13">
        <f>Summary!D43/SUM(Summary!D$20:D$110)</f>
        <v>0</v>
      </c>
      <c r="E34" s="13">
        <f>Summary!E43/SUM(Summary!E$20:E$110)</f>
        <v>0</v>
      </c>
      <c r="F34" s="13">
        <f>Summary!F43/SUM(Summary!F$20:F$110)</f>
        <v>0</v>
      </c>
      <c r="G34" s="13">
        <f>Summary!G43/SUM(Summary!G$20:G$110)</f>
        <v>0</v>
      </c>
      <c r="H34" s="13">
        <f>Summary!H43/SUM(Summary!H$20:H$110)</f>
        <v>0</v>
      </c>
      <c r="I34" s="13">
        <f>Summary!I43/SUM(Summary!I$20:I$110)</f>
        <v>0</v>
      </c>
      <c r="J34" s="3">
        <f t="shared" si="0"/>
        <v>0.14717558841050188</v>
      </c>
      <c r="K34" s="3">
        <f t="shared" si="1"/>
        <v>0.7642057379317557</v>
      </c>
      <c r="L34" s="3">
        <f t="shared" si="2"/>
        <v>0.1361979844842188</v>
      </c>
      <c r="M34" s="3">
        <f t="shared" si="3"/>
        <v>0.22323805424097581</v>
      </c>
      <c r="N34" s="3">
        <f t="shared" si="4"/>
        <v>0.2365834600475741</v>
      </c>
      <c r="O34" s="3">
        <f t="shared" si="5"/>
        <v>0.09402006063064061</v>
      </c>
      <c r="P34" s="3">
        <f t="shared" si="6"/>
        <v>0.1445669543154022</v>
      </c>
      <c r="Q34" s="3">
        <f t="shared" si="7"/>
        <v>1.745987840061072</v>
      </c>
    </row>
    <row r="35" spans="2:17" ht="12.75">
      <c r="B35" s="13">
        <v>-9.60000000000001</v>
      </c>
      <c r="C35" s="13">
        <f>Summary!C44/SUM(Summary!C$20:C$110)</f>
        <v>0</v>
      </c>
      <c r="D35" s="13">
        <f>Summary!D44/SUM(Summary!D$20:D$110)</f>
        <v>0</v>
      </c>
      <c r="E35" s="13">
        <f>Summary!E44/SUM(Summary!E$20:E$110)</f>
        <v>0</v>
      </c>
      <c r="F35" s="13">
        <f>Summary!F44/SUM(Summary!F$20:F$110)</f>
        <v>0</v>
      </c>
      <c r="G35" s="13">
        <f>Summary!G44/SUM(Summary!G$20:G$110)</f>
        <v>0</v>
      </c>
      <c r="H35" s="13">
        <f>Summary!H44/SUM(Summary!H$20:H$110)</f>
        <v>0</v>
      </c>
      <c r="I35" s="13">
        <f>Summary!I44/SUM(Summary!I$20:I$110)</f>
        <v>0</v>
      </c>
      <c r="J35" s="3">
        <f t="shared" si="0"/>
        <v>0.18485694896801452</v>
      </c>
      <c r="K35" s="3">
        <f t="shared" si="1"/>
        <v>0.9598653052698383</v>
      </c>
      <c r="L35" s="3">
        <f t="shared" si="2"/>
        <v>0.1710687495070285</v>
      </c>
      <c r="M35" s="3">
        <f t="shared" si="3"/>
        <v>0.28039368516360735</v>
      </c>
      <c r="N35" s="3">
        <f t="shared" si="4"/>
        <v>0.2971559147343624</v>
      </c>
      <c r="O35" s="3">
        <f t="shared" si="5"/>
        <v>0.11809201334049346</v>
      </c>
      <c r="P35" s="3">
        <f t="shared" si="6"/>
        <v>0.18158042638025326</v>
      </c>
      <c r="Q35" s="3">
        <f t="shared" si="7"/>
        <v>2.1930130433636013</v>
      </c>
    </row>
    <row r="36" spans="2:17" ht="12.75">
      <c r="B36" s="13">
        <v>-9.50000000000001</v>
      </c>
      <c r="C36" s="13">
        <f>Summary!C45/SUM(Summary!C$20:C$110)</f>
        <v>0</v>
      </c>
      <c r="D36" s="13">
        <f>Summary!D45/SUM(Summary!D$20:D$110)</f>
        <v>0</v>
      </c>
      <c r="E36" s="13">
        <f>Summary!E45/SUM(Summary!E$20:E$110)</f>
        <v>0</v>
      </c>
      <c r="F36" s="13">
        <f>Summary!F45/SUM(Summary!F$20:F$110)</f>
        <v>0</v>
      </c>
      <c r="G36" s="13">
        <f>Summary!G45/SUM(Summary!G$20:G$110)</f>
        <v>0</v>
      </c>
      <c r="H36" s="13">
        <f>Summary!H45/SUM(Summary!H$20:H$110)</f>
        <v>0</v>
      </c>
      <c r="I36" s="13">
        <f>Summary!I45/SUM(Summary!I$20:I$110)</f>
        <v>0</v>
      </c>
      <c r="J36" s="3">
        <f t="shared" si="0"/>
        <v>0.2321858669010406</v>
      </c>
      <c r="K36" s="3">
        <f t="shared" si="1"/>
        <v>1.2056195845300448</v>
      </c>
      <c r="L36" s="3">
        <f t="shared" si="2"/>
        <v>0.21486747523264063</v>
      </c>
      <c r="M36" s="3">
        <f t="shared" si="3"/>
        <v>0.3521828701963179</v>
      </c>
      <c r="N36" s="3">
        <f t="shared" si="4"/>
        <v>0.3732367327955186</v>
      </c>
      <c r="O36" s="3">
        <f t="shared" si="5"/>
        <v>0.14832710722871473</v>
      </c>
      <c r="P36" s="3">
        <f t="shared" si="6"/>
        <v>0.22807045635408948</v>
      </c>
      <c r="Q36" s="3">
        <f t="shared" si="7"/>
        <v>2.754490093238371</v>
      </c>
    </row>
    <row r="37" spans="2:17" ht="12.75">
      <c r="B37" s="13">
        <v>-9.40000000000001</v>
      </c>
      <c r="C37" s="13">
        <f>Summary!C46/SUM(Summary!C$20:C$110)</f>
        <v>0</v>
      </c>
      <c r="D37" s="13">
        <f>Summary!D46/SUM(Summary!D$20:D$110)</f>
        <v>0</v>
      </c>
      <c r="E37" s="13">
        <f>Summary!E46/SUM(Summary!E$20:E$110)</f>
        <v>0</v>
      </c>
      <c r="F37" s="13">
        <f>Summary!F46/SUM(Summary!F$20:F$110)</f>
        <v>0</v>
      </c>
      <c r="G37" s="13">
        <f>Summary!G46/SUM(Summary!G$20:G$110)</f>
        <v>0</v>
      </c>
      <c r="H37" s="13">
        <f>Summary!H46/SUM(Summary!H$20:H$110)</f>
        <v>0</v>
      </c>
      <c r="I37" s="13">
        <f>Summary!I46/SUM(Summary!I$20:I$110)</f>
        <v>0</v>
      </c>
      <c r="J37" s="3">
        <f t="shared" si="0"/>
        <v>0.29163240597417717</v>
      </c>
      <c r="K37" s="3">
        <f t="shared" si="1"/>
        <v>1.5142943229871022</v>
      </c>
      <c r="L37" s="3">
        <f t="shared" si="2"/>
        <v>0.269879987115663</v>
      </c>
      <c r="M37" s="3">
        <f t="shared" si="3"/>
        <v>0.442352237666638</v>
      </c>
      <c r="N37" s="3">
        <f t="shared" si="4"/>
        <v>0.46879651994274896</v>
      </c>
      <c r="O37" s="3">
        <f t="shared" si="5"/>
        <v>0.1863032911074484</v>
      </c>
      <c r="P37" s="3">
        <f t="shared" si="6"/>
        <v>0.2864633270143006</v>
      </c>
      <c r="Q37" s="3">
        <f t="shared" si="7"/>
        <v>3.459722091808082</v>
      </c>
    </row>
    <row r="38" spans="2:17" ht="12.75">
      <c r="B38" s="13">
        <v>-9.30000000000001</v>
      </c>
      <c r="C38" s="13">
        <f>Summary!C47/SUM(Summary!C$20:C$110)</f>
        <v>0</v>
      </c>
      <c r="D38" s="13">
        <f>Summary!D47/SUM(Summary!D$20:D$110)</f>
        <v>0</v>
      </c>
      <c r="E38" s="13">
        <f>Summary!E47/SUM(Summary!E$20:E$110)</f>
        <v>0</v>
      </c>
      <c r="F38" s="13">
        <f>Summary!F47/SUM(Summary!F$20:F$110)</f>
        <v>0</v>
      </c>
      <c r="G38" s="13">
        <f>Summary!G47/SUM(Summary!G$20:G$110)</f>
        <v>0</v>
      </c>
      <c r="H38" s="13">
        <f>Summary!H47/SUM(Summary!H$20:H$110)</f>
        <v>0</v>
      </c>
      <c r="I38" s="13">
        <f>Summary!I47/SUM(Summary!I$20:I$110)</f>
        <v>0</v>
      </c>
      <c r="J38" s="3">
        <f t="shared" si="0"/>
        <v>0.3662990402879948</v>
      </c>
      <c r="K38" s="3">
        <f t="shared" si="1"/>
        <v>1.901999043524845</v>
      </c>
      <c r="L38" s="3">
        <f t="shared" si="2"/>
        <v>0.3389773504188595</v>
      </c>
      <c r="M38" s="3">
        <f t="shared" si="3"/>
        <v>0.5556076650167739</v>
      </c>
      <c r="N38" s="3">
        <f t="shared" si="4"/>
        <v>0.5888224759239746</v>
      </c>
      <c r="O38" s="3">
        <f t="shared" si="5"/>
        <v>0.23400251596592417</v>
      </c>
      <c r="P38" s="3">
        <f t="shared" si="6"/>
        <v>0.35980652222968507</v>
      </c>
      <c r="Q38" s="3">
        <f t="shared" si="7"/>
        <v>4.345514613368061</v>
      </c>
    </row>
    <row r="39" spans="2:17" ht="12.75">
      <c r="B39" s="13">
        <v>-9.20000000000001</v>
      </c>
      <c r="C39" s="13">
        <f>Summary!C48/SUM(Summary!C$20:C$110)</f>
        <v>0</v>
      </c>
      <c r="D39" s="13">
        <f>Summary!D48/SUM(Summary!D$20:D$110)</f>
        <v>0</v>
      </c>
      <c r="E39" s="13">
        <f>Summary!E48/SUM(Summary!E$20:E$110)</f>
        <v>0</v>
      </c>
      <c r="F39" s="13">
        <f>Summary!F48/SUM(Summary!F$20:F$110)</f>
        <v>0</v>
      </c>
      <c r="G39" s="13">
        <f>Summary!G48/SUM(Summary!G$20:G$110)</f>
        <v>0</v>
      </c>
      <c r="H39" s="13">
        <f>Summary!H48/SUM(Summary!H$20:H$110)</f>
        <v>0</v>
      </c>
      <c r="I39" s="13">
        <f>Summary!I48/SUM(Summary!I$20:I$110)</f>
        <v>0</v>
      </c>
      <c r="J39" s="3">
        <f t="shared" si="0"/>
        <v>0.4600825702743977</v>
      </c>
      <c r="K39" s="3">
        <f t="shared" si="1"/>
        <v>2.388967789586198</v>
      </c>
      <c r="L39" s="3">
        <f t="shared" si="2"/>
        <v>0.425765709139985</v>
      </c>
      <c r="M39" s="3">
        <f t="shared" si="3"/>
        <v>0.6978598753196129</v>
      </c>
      <c r="N39" s="3">
        <f t="shared" si="4"/>
        <v>0.7395786730575162</v>
      </c>
      <c r="O39" s="3">
        <f t="shared" si="5"/>
        <v>0.2939141716331891</v>
      </c>
      <c r="P39" s="3">
        <f t="shared" si="6"/>
        <v>0.4519277730533306</v>
      </c>
      <c r="Q39" s="3">
        <f t="shared" si="7"/>
        <v>5.458096562064233</v>
      </c>
    </row>
    <row r="40" spans="2:17" ht="12.75">
      <c r="B40" s="13">
        <v>-9.10000000000001</v>
      </c>
      <c r="C40" s="13">
        <f>Summary!C49/SUM(Summary!C$20:C$110)</f>
        <v>0</v>
      </c>
      <c r="D40" s="13">
        <f>Summary!D49/SUM(Summary!D$20:D$110)</f>
        <v>0</v>
      </c>
      <c r="E40" s="13">
        <f>Summary!E49/SUM(Summary!E$20:E$110)</f>
        <v>0</v>
      </c>
      <c r="F40" s="13">
        <f>Summary!F49/SUM(Summary!F$20:F$110)</f>
        <v>0</v>
      </c>
      <c r="G40" s="13">
        <f>Summary!G49/SUM(Summary!G$20:G$110)</f>
        <v>0</v>
      </c>
      <c r="H40" s="13">
        <f>Summary!H49/SUM(Summary!H$20:H$110)</f>
        <v>0</v>
      </c>
      <c r="I40" s="13">
        <f>Summary!I49/SUM(Summary!I$20:I$110)</f>
        <v>0</v>
      </c>
      <c r="J40" s="3">
        <f t="shared" si="0"/>
        <v>0.5778774940383965</v>
      </c>
      <c r="K40" s="3">
        <f t="shared" si="1"/>
        <v>3.000615126022177</v>
      </c>
      <c r="L40" s="3">
        <f t="shared" si="2"/>
        <v>0.5347744881936182</v>
      </c>
      <c r="M40" s="3">
        <f t="shared" si="3"/>
        <v>0.8765329138618033</v>
      </c>
      <c r="N40" s="3">
        <f t="shared" si="4"/>
        <v>0.9289329738699359</v>
      </c>
      <c r="O40" s="3">
        <f t="shared" si="5"/>
        <v>0.3691650063258438</v>
      </c>
      <c r="P40" s="3">
        <f t="shared" si="6"/>
        <v>0.5676348243808805</v>
      </c>
      <c r="Q40" s="3">
        <f t="shared" si="7"/>
        <v>6.8555328266926585</v>
      </c>
    </row>
    <row r="41" spans="2:17" ht="12.75">
      <c r="B41" s="13">
        <v>-9.00000000000001</v>
      </c>
      <c r="C41" s="13">
        <f>Summary!C50/SUM(Summary!C$20:C$110)</f>
        <v>0</v>
      </c>
      <c r="D41" s="13">
        <f>Summary!D50/SUM(Summary!D$20:D$110)</f>
        <v>0</v>
      </c>
      <c r="E41" s="13">
        <f>Summary!E50/SUM(Summary!E$20:E$110)</f>
        <v>0</v>
      </c>
      <c r="F41" s="13">
        <f>Summary!F50/SUM(Summary!F$20:F$110)</f>
        <v>0</v>
      </c>
      <c r="G41" s="13">
        <f>Summary!G50/SUM(Summary!G$20:G$110)</f>
        <v>0</v>
      </c>
      <c r="H41" s="13">
        <f>Summary!H50/SUM(Summary!H$20:H$110)</f>
        <v>0</v>
      </c>
      <c r="I41" s="13">
        <f>Summary!I50/SUM(Summary!I$20:I$110)</f>
        <v>0</v>
      </c>
      <c r="J41" s="13">
        <v>0.7258314478571324</v>
      </c>
      <c r="K41" s="13">
        <v>3.7688625077999274</v>
      </c>
      <c r="L41" s="13">
        <v>0.6716927809907756</v>
      </c>
      <c r="M41" s="13">
        <v>1.1009516039752036</v>
      </c>
      <c r="N41" s="13">
        <v>1.1667676494448278</v>
      </c>
      <c r="O41" s="13">
        <v>0.4636823094928679</v>
      </c>
      <c r="P41" s="13">
        <v>0.712966347859064</v>
      </c>
      <c r="Q41" s="13">
        <v>8.6107546474198</v>
      </c>
    </row>
    <row r="42" spans="2:17" ht="12.75">
      <c r="B42" s="13">
        <v>-8.90000000000001</v>
      </c>
      <c r="C42" s="13">
        <f>Summary!C51/SUM(Summary!C$20:C$110)</f>
        <v>0</v>
      </c>
      <c r="D42" s="13">
        <f>Summary!D51/SUM(Summary!D$20:D$110)</f>
        <v>0</v>
      </c>
      <c r="E42" s="13">
        <f>Summary!E51/SUM(Summary!E$20:E$110)</f>
        <v>0</v>
      </c>
      <c r="F42" s="13">
        <f>Summary!F51/SUM(Summary!F$20:F$110)</f>
        <v>0</v>
      </c>
      <c r="G42" s="13">
        <f>Summary!G51/SUM(Summary!G$20:G$110)</f>
        <v>0</v>
      </c>
      <c r="H42" s="13">
        <f>Summary!H51/SUM(Summary!H$20:H$110)</f>
        <v>0</v>
      </c>
      <c r="I42" s="13">
        <f>Summary!I51/SUM(Summary!I$20:I$110)</f>
        <v>0</v>
      </c>
      <c r="J42" s="13">
        <v>0.9140390361912764</v>
      </c>
      <c r="K42" s="13">
        <v>4.744255959956988</v>
      </c>
      <c r="L42" s="13">
        <v>0.8453311549370818</v>
      </c>
      <c r="M42" s="13">
        <v>1.386247822969487</v>
      </c>
      <c r="N42" s="13">
        <v>1.4687133179258391</v>
      </c>
      <c r="O42" s="13">
        <v>0.5835983988432408</v>
      </c>
      <c r="P42" s="13">
        <v>0.8975171867314183</v>
      </c>
      <c r="Q42" s="13">
        <v>10.839702877555332</v>
      </c>
    </row>
    <row r="43" spans="2:17" ht="12.75">
      <c r="B43" s="13">
        <v>-8.80000000000001</v>
      </c>
      <c r="C43" s="13">
        <f>Summary!C52/SUM(Summary!C$20:C$110)</f>
        <v>0</v>
      </c>
      <c r="D43" s="13">
        <f>Summary!D52/SUM(Summary!D$20:D$110)</f>
        <v>0</v>
      </c>
      <c r="E43" s="13">
        <f>Summary!E52/SUM(Summary!E$20:E$110)</f>
        <v>0</v>
      </c>
      <c r="F43" s="13">
        <f>Summary!F52/SUM(Summary!F$20:F$110)</f>
        <v>0</v>
      </c>
      <c r="G43" s="13">
        <f>Summary!G52/SUM(Summary!G$20:G$110)</f>
        <v>0</v>
      </c>
      <c r="H43" s="13">
        <f>Summary!H52/SUM(Summary!H$20:H$110)</f>
        <v>0</v>
      </c>
      <c r="I43" s="13">
        <f>Summary!I52/SUM(Summary!I$20:I$110)</f>
        <v>0</v>
      </c>
      <c r="J43" s="13">
        <v>1.150667972016449</v>
      </c>
      <c r="K43" s="13">
        <v>5.971934615675808</v>
      </c>
      <c r="L43" s="13">
        <v>1.0638344592284807</v>
      </c>
      <c r="M43" s="13">
        <v>1.7456675730582307</v>
      </c>
      <c r="N43" s="13">
        <v>1.8488397200981928</v>
      </c>
      <c r="O43" s="13">
        <v>0.7364334147979973</v>
      </c>
      <c r="P43" s="13">
        <v>1.129518889191179</v>
      </c>
      <c r="Q43" s="13">
        <v>13.646896644066336</v>
      </c>
    </row>
    <row r="44" spans="2:17" ht="12.75">
      <c r="B44" s="13">
        <v>-8.70000000000001</v>
      </c>
      <c r="C44" s="13">
        <f>Summary!C53/SUM(Summary!C$20:C$110)</f>
        <v>0</v>
      </c>
      <c r="D44" s="13">
        <f>Summary!D53/SUM(Summary!D$20:D$110)</f>
        <v>0</v>
      </c>
      <c r="E44" s="13">
        <f>Summary!E53/SUM(Summary!E$20:E$110)</f>
        <v>0</v>
      </c>
      <c r="F44" s="13">
        <f>Summary!F53/SUM(Summary!F$20:F$110)</f>
        <v>0</v>
      </c>
      <c r="G44" s="13">
        <f>Summary!G53/SUM(Summary!G$20:G$110)</f>
        <v>0</v>
      </c>
      <c r="H44" s="13">
        <f>Summary!H53/SUM(Summary!H$20:H$110)</f>
        <v>0</v>
      </c>
      <c r="I44" s="13">
        <f>Summary!I53/SUM(Summary!I$20:I$110)</f>
        <v>0</v>
      </c>
      <c r="J44" s="13">
        <v>1.4485170928244213</v>
      </c>
      <c r="K44" s="13">
        <v>7.5177173314021255</v>
      </c>
      <c r="L44" s="13">
        <v>1.338662832143833</v>
      </c>
      <c r="M44" s="13">
        <v>2.1972200635718324</v>
      </c>
      <c r="N44" s="13">
        <v>2.3271498381021827</v>
      </c>
      <c r="O44" s="13">
        <v>0.9266414131776238</v>
      </c>
      <c r="P44" s="13">
        <v>1.4210714570683962</v>
      </c>
      <c r="Q44" s="13">
        <v>17.176980028290416</v>
      </c>
    </row>
    <row r="45" spans="2:17" ht="12.75">
      <c r="B45" s="13">
        <v>-8.60000000000001</v>
      </c>
      <c r="C45" s="13">
        <f>Summary!C54/SUM(Summary!C$20:C$110)</f>
        <v>0</v>
      </c>
      <c r="D45" s="13">
        <f>Summary!D54/SUM(Summary!D$20:D$110)</f>
        <v>0</v>
      </c>
      <c r="E45" s="13">
        <f>Summary!E54/SUM(Summary!E$20:E$110)</f>
        <v>0</v>
      </c>
      <c r="F45" s="13">
        <f>Summary!F54/SUM(Summary!F$20:F$110)</f>
        <v>0</v>
      </c>
      <c r="G45" s="13">
        <f>Summary!G54/SUM(Summary!G$20:G$110)</f>
        <v>0</v>
      </c>
      <c r="H45" s="13">
        <f>Summary!H54/SUM(Summary!H$20:H$110)</f>
        <v>0</v>
      </c>
      <c r="I45" s="13">
        <f>Summary!I54/SUM(Summary!I$20:I$110)</f>
        <v>0</v>
      </c>
      <c r="J45" s="13">
        <v>1.8234355622012177</v>
      </c>
      <c r="K45" s="13">
        <v>9.467733483677552</v>
      </c>
      <c r="L45" s="13">
        <v>1.6868419359849784</v>
      </c>
      <c r="M45" s="13">
        <v>2.7655117662464264</v>
      </c>
      <c r="N45" s="13">
        <v>2.9292542918754285</v>
      </c>
      <c r="O45" s="13">
        <v>1.1657589254403764</v>
      </c>
      <c r="P45" s="13">
        <v>1.78792790157291</v>
      </c>
      <c r="Q45" s="13">
        <v>21.626463866998886</v>
      </c>
    </row>
    <row r="46" spans="2:17" ht="12.75">
      <c r="B46" s="13">
        <v>-8.50000000000001</v>
      </c>
      <c r="C46" s="13">
        <f>Summary!C55/SUM(Summary!C$20:C$110)</f>
        <v>0</v>
      </c>
      <c r="D46" s="13">
        <f>Summary!D55/SUM(Summary!D$20:D$110)</f>
        <v>0</v>
      </c>
      <c r="E46" s="13">
        <f>Summary!E55/SUM(Summary!E$20:E$110)</f>
        <v>0</v>
      </c>
      <c r="F46" s="13">
        <f>Summary!F55/SUM(Summary!F$20:F$110)</f>
        <v>0</v>
      </c>
      <c r="G46" s="13">
        <f>Summary!G55/SUM(Summary!G$20:G$110)</f>
        <v>0</v>
      </c>
      <c r="H46" s="13">
        <f>Summary!H55/SUM(Summary!H$20:H$110)</f>
        <v>0</v>
      </c>
      <c r="I46" s="13">
        <f>Summary!I55/SUM(Summary!I$20:I$110)</f>
        <v>0</v>
      </c>
      <c r="J46" s="13">
        <v>2.2953485987369717</v>
      </c>
      <c r="K46" s="13">
        <v>11.919725224135012</v>
      </c>
      <c r="L46" s="13">
        <v>2.1318025782416328</v>
      </c>
      <c r="M46" s="13">
        <v>3.481227964271755</v>
      </c>
      <c r="N46" s="13">
        <v>3.6884691546620436</v>
      </c>
      <c r="O46" s="13">
        <v>1.466819104044663</v>
      </c>
      <c r="P46" s="13">
        <v>2.2517131588611052</v>
      </c>
      <c r="Q46" s="13">
        <v>27.235105782953188</v>
      </c>
    </row>
    <row r="47" spans="2:17" ht="12.75">
      <c r="B47" s="13">
        <v>-8.40000000000001</v>
      </c>
      <c r="C47" s="13">
        <f>Summary!C56/SUM(Summary!C$20:C$110)</f>
        <v>0</v>
      </c>
      <c r="D47" s="13">
        <f>Summary!D56/SUM(Summary!D$20:D$110)</f>
        <v>0</v>
      </c>
      <c r="E47" s="13">
        <f>Summary!E56/SUM(Summary!E$20:E$110)</f>
        <v>0</v>
      </c>
      <c r="F47" s="13">
        <f>Summary!F56/SUM(Summary!F$20:F$110)</f>
        <v>0</v>
      </c>
      <c r="G47" s="13">
        <f>Summary!G56/SUM(Summary!G$20:G$110)</f>
        <v>0</v>
      </c>
      <c r="H47" s="13">
        <f>Summary!H56/SUM(Summary!H$20:H$110)</f>
        <v>0</v>
      </c>
      <c r="I47" s="13">
        <f>Summary!I56/SUM(Summary!I$20:I$110)</f>
        <v>0</v>
      </c>
      <c r="J47" s="13">
        <v>2.889377901573701</v>
      </c>
      <c r="K47" s="13">
        <v>15.00508320711956</v>
      </c>
      <c r="L47" s="13">
        <v>2.6845079860730823</v>
      </c>
      <c r="M47" s="13">
        <v>4.394349873043267</v>
      </c>
      <c r="N47" s="13">
        <v>4.642293052343023</v>
      </c>
      <c r="O47" s="13">
        <v>1.8447262292820916</v>
      </c>
      <c r="P47" s="13">
        <v>2.8319556261872</v>
      </c>
      <c r="Q47" s="13">
        <v>34.29229387562192</v>
      </c>
    </row>
    <row r="48" spans="2:17" ht="12.75">
      <c r="B48" s="13">
        <v>-8.30000000000001</v>
      </c>
      <c r="C48" s="13">
        <f>Summary!C57/SUM(Summary!C$20:C$110)</f>
        <v>0</v>
      </c>
      <c r="D48" s="13">
        <f>Summary!D57/SUM(Summary!D$20:D$110)</f>
        <v>0</v>
      </c>
      <c r="E48" s="13">
        <f>Summary!E57/SUM(Summary!E$20:E$110)</f>
        <v>0</v>
      </c>
      <c r="F48" s="13">
        <f>Summary!F57/SUM(Summary!F$20:F$110)</f>
        <v>0</v>
      </c>
      <c r="G48" s="13">
        <f>Summary!G57/SUM(Summary!G$20:G$110)</f>
        <v>0</v>
      </c>
      <c r="H48" s="13">
        <f>Summary!H57/SUM(Summary!H$20:H$110)</f>
        <v>0</v>
      </c>
      <c r="I48" s="13">
        <f>Summary!I57/SUM(Summary!I$20:I$110)</f>
        <v>0</v>
      </c>
      <c r="J48" s="13">
        <v>3.637091041357693</v>
      </c>
      <c r="K48" s="13">
        <v>18.890702114361368</v>
      </c>
      <c r="L48" s="13">
        <v>3.3777552431616664</v>
      </c>
      <c r="M48" s="13">
        <v>5.529941387822377</v>
      </c>
      <c r="N48" s="13">
        <v>5.845338759937375</v>
      </c>
      <c r="O48" s="13">
        <v>2.319788137178993</v>
      </c>
      <c r="P48" s="13">
        <v>3.5625614429001846</v>
      </c>
      <c r="Q48" s="13">
        <v>43.16317812671966</v>
      </c>
    </row>
    <row r="49" spans="2:17" ht="12.75">
      <c r="B49" s="13">
        <v>-8.20000000000001</v>
      </c>
      <c r="C49" s="13">
        <f>Summary!C58/SUM(Summary!C$20:C$110)</f>
        <v>0</v>
      </c>
      <c r="D49" s="13">
        <f>Summary!D58/SUM(Summary!D$20:D$110)</f>
        <v>0</v>
      </c>
      <c r="E49" s="13">
        <f>Summary!E58/SUM(Summary!E$20:E$110)</f>
        <v>0</v>
      </c>
      <c r="F49" s="13">
        <f>Summary!F58/SUM(Summary!F$20:F$110)</f>
        <v>0</v>
      </c>
      <c r="G49" s="13">
        <f>Summary!G58/SUM(Summary!G$20:G$110)</f>
        <v>0</v>
      </c>
      <c r="H49" s="13">
        <f>Summary!H58/SUM(Summary!H$20:H$110)</f>
        <v>0</v>
      </c>
      <c r="I49" s="13">
        <f>Summary!I58/SUM(Summary!I$20:I$110)</f>
        <v>0</v>
      </c>
      <c r="J49" s="13">
        <v>4.581256831496712</v>
      </c>
      <c r="K49" s="13">
        <v>23.773425888483747</v>
      </c>
      <c r="L49" s="13">
        <v>4.249928734032877</v>
      </c>
      <c r="M49" s="13">
        <v>6.95955851964939</v>
      </c>
      <c r="N49" s="13">
        <v>7.357456608372893</v>
      </c>
      <c r="O49" s="13">
        <v>2.9187660044450987</v>
      </c>
      <c r="P49" s="13">
        <v>4.480404404989165</v>
      </c>
      <c r="Q49" s="13">
        <v>54.320796991469884</v>
      </c>
    </row>
    <row r="50" spans="2:17" ht="12.75">
      <c r="B50" s="13">
        <v>-8.10000000000001</v>
      </c>
      <c r="C50" s="13">
        <f>Summary!C59/SUM(Summary!C$20:C$110)</f>
        <v>0</v>
      </c>
      <c r="D50" s="13">
        <f>Summary!D59/SUM(Summary!D$20:D$110)</f>
        <v>0</v>
      </c>
      <c r="E50" s="13">
        <f>Summary!E59/SUM(Summary!E$20:E$110)</f>
        <v>0</v>
      </c>
      <c r="F50" s="13">
        <f>Summary!F59/SUM(Summary!F$20:F$110)</f>
        <v>0</v>
      </c>
      <c r="G50" s="13">
        <f>Summary!G59/SUM(Summary!G$20:G$110)</f>
        <v>0</v>
      </c>
      <c r="H50" s="13">
        <f>Summary!H59/SUM(Summary!H$20:H$110)</f>
        <v>0</v>
      </c>
      <c r="I50" s="13">
        <f>Summary!I59/SUM(Summary!I$20:I$110)</f>
        <v>0</v>
      </c>
      <c r="J50" s="13">
        <v>5.768168033764776</v>
      </c>
      <c r="K50" s="13">
        <v>29.911652002971216</v>
      </c>
      <c r="L50" s="13">
        <v>5.3431380530942825</v>
      </c>
      <c r="M50" s="13">
        <v>8.765447428928113</v>
      </c>
      <c r="N50" s="13">
        <v>9.258592300851447</v>
      </c>
      <c r="O50" s="13">
        <v>3.6780880130687787</v>
      </c>
      <c r="P50" s="13">
        <v>5.631452970959721</v>
      </c>
      <c r="Q50" s="13">
        <v>68.35653880363833</v>
      </c>
    </row>
    <row r="51" spans="2:17" ht="12.75">
      <c r="B51" s="13">
        <v>-8.00000000000001</v>
      </c>
      <c r="C51" s="13">
        <f>Summary!C60/SUM(Summary!C$20:C$110)</f>
        <v>0</v>
      </c>
      <c r="D51" s="13">
        <f>Summary!D60/SUM(Summary!D$20:D$110)</f>
        <v>0</v>
      </c>
      <c r="E51" s="13">
        <f>Summary!E60/SUM(Summary!E$20:E$110)</f>
        <v>0</v>
      </c>
      <c r="F51" s="13">
        <f>Summary!F60/SUM(Summary!F$20:F$110)</f>
        <v>0</v>
      </c>
      <c r="G51" s="13">
        <f>Summary!G60/SUM(Summary!G$20:G$110)</f>
        <v>0</v>
      </c>
      <c r="H51" s="13">
        <f>Summary!H60/SUM(Summary!H$20:H$110)</f>
        <v>0</v>
      </c>
      <c r="I51" s="13">
        <f>Summary!I60/SUM(Summary!I$20:I$110)</f>
        <v>0</v>
      </c>
      <c r="J51" s="13">
        <v>7.292543801932016</v>
      </c>
      <c r="K51" s="13">
        <v>37.78874494416955</v>
      </c>
      <c r="L51" s="13">
        <v>6.717117441729665</v>
      </c>
      <c r="M51" s="13">
        <v>11.025566691250035</v>
      </c>
      <c r="N51" s="13">
        <v>11.648073112408182</v>
      </c>
      <c r="O51" s="13">
        <v>4.628835723767858</v>
      </c>
      <c r="P51" s="13">
        <v>7.096812145102049</v>
      </c>
      <c r="Q51" s="13">
        <v>86.19769386035935</v>
      </c>
    </row>
    <row r="52" spans="2:17" ht="12.75">
      <c r="B52" s="13">
        <v>-7.90000000000001</v>
      </c>
      <c r="C52" s="13">
        <f>Summary!C61/SUM(Summary!C$20:C$110)</f>
        <v>0</v>
      </c>
      <c r="D52" s="13">
        <f>Summary!D61/SUM(Summary!D$20:D$110)</f>
        <v>0</v>
      </c>
      <c r="E52" s="13">
        <f>Summary!E61/SUM(Summary!E$20:E$110)</f>
        <v>0</v>
      </c>
      <c r="F52" s="13">
        <f>Summary!F61/SUM(Summary!F$20:F$110)</f>
        <v>0</v>
      </c>
      <c r="G52" s="13">
        <f>Summary!G61/SUM(Summary!G$20:G$110)</f>
        <v>0</v>
      </c>
      <c r="H52" s="13">
        <f>Summary!H61/SUM(Summary!H$20:H$110)</f>
        <v>0</v>
      </c>
      <c r="I52" s="13">
        <f>Summary!I61/SUM(Summary!I$20:I$110)</f>
        <v>0</v>
      </c>
      <c r="J52" s="13">
        <v>9.178714117051957</v>
      </c>
      <c r="K52" s="13">
        <v>47.557313941065864</v>
      </c>
      <c r="L52" s="13">
        <v>8.446088269659517</v>
      </c>
      <c r="M52" s="13">
        <v>13.872650902284883</v>
      </c>
      <c r="N52" s="13">
        <v>14.657069963064462</v>
      </c>
      <c r="O52" s="13">
        <v>5.816012929247936</v>
      </c>
      <c r="P52" s="13">
        <v>8.940184037623977</v>
      </c>
      <c r="Q52" s="13">
        <v>108.46803415998147</v>
      </c>
    </row>
    <row r="53" spans="2:17" ht="12.75">
      <c r="B53" s="13">
        <v>-7.80000000000001</v>
      </c>
      <c r="C53" s="13">
        <f>Summary!C62/SUM(Summary!C$20:C$110)</f>
        <v>0</v>
      </c>
      <c r="D53" s="13">
        <f>Summary!D62/SUM(Summary!D$20:D$110)</f>
        <v>0</v>
      </c>
      <c r="E53" s="13">
        <f>Summary!E62/SUM(Summary!E$20:E$110)</f>
        <v>0</v>
      </c>
      <c r="F53" s="13">
        <f>Summary!F62/SUM(Summary!F$20:F$110)</f>
        <v>0</v>
      </c>
      <c r="G53" s="13">
        <f>Summary!G62/SUM(Summary!G$20:G$110)</f>
        <v>0</v>
      </c>
      <c r="H53" s="13">
        <f>Summary!H62/SUM(Summary!H$20:H$110)</f>
        <v>0</v>
      </c>
      <c r="I53" s="13">
        <f>Summary!I62/SUM(Summary!I$20:I$110)</f>
        <v>0</v>
      </c>
      <c r="J53" s="13">
        <v>11.554529572174</v>
      </c>
      <c r="K53" s="13">
        <v>59.824835541800745</v>
      </c>
      <c r="L53" s="13">
        <v>10.742218216883833</v>
      </c>
      <c r="M53" s="13">
        <v>17.441668963637817</v>
      </c>
      <c r="N53" s="13">
        <v>18.441236574009952</v>
      </c>
      <c r="O53" s="13">
        <v>7.318629765439312</v>
      </c>
      <c r="P53" s="13">
        <v>11.215497970307233</v>
      </c>
      <c r="Q53" s="13">
        <v>136.53861660423183</v>
      </c>
    </row>
    <row r="54" spans="2:17" ht="12.75">
      <c r="B54" s="13">
        <v>-7.70000000000002</v>
      </c>
      <c r="C54" s="13">
        <f>Summary!C63/SUM(Summary!C$20:C$110)</f>
        <v>0</v>
      </c>
      <c r="D54" s="13">
        <f>Summary!D63/SUM(Summary!D$20:D$110)</f>
        <v>0</v>
      </c>
      <c r="E54" s="13">
        <f>Summary!E63/SUM(Summary!E$20:E$110)</f>
        <v>0</v>
      </c>
      <c r="F54" s="13">
        <f>Summary!F63/SUM(Summary!F$20:F$110)</f>
        <v>0</v>
      </c>
      <c r="G54" s="13">
        <f>Summary!G63/SUM(Summary!G$20:G$110)</f>
        <v>0</v>
      </c>
      <c r="H54" s="13">
        <f>Summary!H63/SUM(Summary!H$20:H$110)</f>
        <v>0</v>
      </c>
      <c r="I54" s="13">
        <f>Summary!I63/SUM(Summary!I$20:I$110)</f>
        <v>0</v>
      </c>
      <c r="J54" s="13">
        <v>14.54182920185043</v>
      </c>
      <c r="K54" s="13">
        <v>75.32428190168338</v>
      </c>
      <c r="L54" s="13">
        <v>13.540924629334345</v>
      </c>
      <c r="M54" s="13">
        <v>21.93208819987504</v>
      </c>
      <c r="N54" s="13">
        <v>23.202949093247064</v>
      </c>
      <c r="O54" s="13">
        <v>9.191406329197406</v>
      </c>
      <c r="P54" s="13">
        <v>14.10188102958371</v>
      </c>
      <c r="Q54" s="13">
        <v>171.83536038471416</v>
      </c>
    </row>
    <row r="55" spans="2:17" ht="12.75">
      <c r="B55" s="13">
        <v>-7.60000000000002</v>
      </c>
      <c r="C55" s="13">
        <f>Summary!C64/SUM(Summary!C$20:C$110)</f>
        <v>0</v>
      </c>
      <c r="D55" s="13">
        <f>Summary!D64/SUM(Summary!D$20:D$110)</f>
        <v>0</v>
      </c>
      <c r="E55" s="13">
        <f>Summary!E64/SUM(Summary!E$20:E$110)</f>
        <v>0</v>
      </c>
      <c r="F55" s="13">
        <f>Summary!F64/SUM(Summary!F$20:F$110)</f>
        <v>0</v>
      </c>
      <c r="G55" s="13">
        <f>Summary!G64/SUM(Summary!G$20:G$110)</f>
        <v>0</v>
      </c>
      <c r="H55" s="13">
        <f>Summary!H64/SUM(Summary!H$20:H$110)</f>
        <v>0</v>
      </c>
      <c r="I55" s="13">
        <f>Summary!I64/SUM(Summary!I$20:I$110)</f>
        <v>0</v>
      </c>
      <c r="J55" s="13">
        <v>18.304757148838334</v>
      </c>
      <c r="K55" s="13">
        <v>94.69649344921432</v>
      </c>
      <c r="L55" s="13">
        <v>17.003602975181714</v>
      </c>
      <c r="M55" s="13">
        <v>27.597612889824166</v>
      </c>
      <c r="N55" s="13">
        <v>29.182697272941773</v>
      </c>
      <c r="O55" s="13">
        <v>11.550744434624644</v>
      </c>
      <c r="P55" s="13">
        <v>17.696599837510142</v>
      </c>
      <c r="Q55" s="13">
        <v>216.03250800805023</v>
      </c>
    </row>
    <row r="56" spans="2:17" ht="12.75">
      <c r="B56" s="13">
        <v>-7.50000000000002</v>
      </c>
      <c r="C56" s="13">
        <f>Summary!C65/SUM(Summary!C$20:C$110)</f>
        <v>0</v>
      </c>
      <c r="D56" s="13">
        <f>Summary!D65/SUM(Summary!D$20:D$110)</f>
        <v>0</v>
      </c>
      <c r="E56" s="13">
        <f>Summary!E65/SUM(Summary!E$20:E$110)</f>
        <v>0</v>
      </c>
      <c r="F56" s="13">
        <f>Summary!F65/SUM(Summary!F$20:F$110)</f>
        <v>0</v>
      </c>
      <c r="G56" s="13">
        <f>Summary!G65/SUM(Summary!G$20:G$110)</f>
        <v>0</v>
      </c>
      <c r="H56" s="13">
        <f>Summary!H65/SUM(Summary!H$20:H$110)</f>
        <v>0</v>
      </c>
      <c r="I56" s="13">
        <f>Summary!I65/SUM(Summary!I$20:I$110)</f>
        <v>0</v>
      </c>
      <c r="J56" s="13">
        <v>23.052399937291746</v>
      </c>
      <c r="K56" s="13">
        <v>119.14172218959254</v>
      </c>
      <c r="L56" s="13">
        <v>21.368436651254942</v>
      </c>
      <c r="M56" s="13">
        <v>35.07575673492827</v>
      </c>
      <c r="N56" s="13">
        <v>36.67630741884682</v>
      </c>
      <c r="O56" s="13">
        <v>14.62482802853099</v>
      </c>
      <c r="P56" s="13">
        <v>22.193132322686914</v>
      </c>
      <c r="Q56" s="13">
        <v>272.1325832830228</v>
      </c>
    </row>
    <row r="57" spans="2:17" ht="12.75">
      <c r="B57" s="13">
        <v>-7.40000000000002</v>
      </c>
      <c r="C57" s="13">
        <f>Summary!C66/SUM(Summary!C$20:C$110)</f>
        <v>0</v>
      </c>
      <c r="D57" s="13">
        <f>Summary!D66/SUM(Summary!D$20:D$110)</f>
        <v>0</v>
      </c>
      <c r="E57" s="13">
        <f>Summary!E66/SUM(Summary!E$20:E$110)</f>
        <v>0</v>
      </c>
      <c r="F57" s="13">
        <f>Summary!F66/SUM(Summary!F$20:F$110)</f>
        <v>0</v>
      </c>
      <c r="G57" s="13">
        <f>Summary!G66/SUM(Summary!G$20:G$110)</f>
        <v>0</v>
      </c>
      <c r="H57" s="13">
        <f>Summary!H66/SUM(Summary!H$20:H$110)</f>
        <v>0</v>
      </c>
      <c r="I57" s="13">
        <f>Summary!I66/SUM(Summary!I$20:I$110)</f>
        <v>0</v>
      </c>
      <c r="J57" s="13">
        <v>29.014852709237477</v>
      </c>
      <c r="K57" s="13">
        <v>149.91672633040176</v>
      </c>
      <c r="L57" s="13">
        <v>26.915142369794257</v>
      </c>
      <c r="M57" s="13">
        <v>44.059439787718915</v>
      </c>
      <c r="N57" s="13">
        <v>46.10856287914633</v>
      </c>
      <c r="O57" s="13">
        <v>18.423882677372706</v>
      </c>
      <c r="P57" s="13">
        <v>28.38791770800064</v>
      </c>
      <c r="Q57" s="13">
        <v>342.8265244615256</v>
      </c>
    </row>
    <row r="58" spans="2:17" ht="12.75">
      <c r="B58" s="13">
        <v>-7.30000000000002</v>
      </c>
      <c r="C58" s="13">
        <f>Summary!C67/SUM(Summary!C$20:C$110)</f>
        <v>0</v>
      </c>
      <c r="D58" s="13">
        <f>Summary!D67/SUM(Summary!D$20:D$110)</f>
        <v>0</v>
      </c>
      <c r="E58" s="13">
        <f>Summary!E67/SUM(Summary!E$20:E$110)</f>
        <v>0</v>
      </c>
      <c r="F58" s="13">
        <f>Summary!F67/SUM(Summary!F$20:F$110)</f>
        <v>0</v>
      </c>
      <c r="G58" s="13">
        <f>Summary!G67/SUM(Summary!G$20:G$110)</f>
        <v>0</v>
      </c>
      <c r="H58" s="13">
        <f>Summary!H67/SUM(Summary!H$20:H$110)</f>
        <v>0</v>
      </c>
      <c r="I58" s="13">
        <f>Summary!I67/SUM(Summary!I$20:I$110)</f>
        <v>0</v>
      </c>
      <c r="J58" s="13">
        <v>36.523573812613165</v>
      </c>
      <c r="K58" s="13">
        <v>189.11443598483524</v>
      </c>
      <c r="L58" s="13">
        <v>33.910630359012565</v>
      </c>
      <c r="M58" s="13">
        <v>55.822569817445554</v>
      </c>
      <c r="N58" s="13">
        <v>57.89534668878753</v>
      </c>
      <c r="O58" s="13">
        <v>23.419594524068643</v>
      </c>
      <c r="P58" s="13">
        <v>35.553238059190654</v>
      </c>
      <c r="Q58" s="13">
        <v>432.23938924578437</v>
      </c>
    </row>
    <row r="59" spans="2:17" ht="12.75">
      <c r="B59" s="13">
        <v>-7.20000000000002</v>
      </c>
      <c r="C59" s="13">
        <f>Summary!C68/SUM(Summary!C$20:C$110)</f>
        <v>0</v>
      </c>
      <c r="D59" s="13">
        <f>Summary!D68/SUM(Summary!D$20:D$110)</f>
        <v>0</v>
      </c>
      <c r="E59" s="13">
        <f>Summary!E68/SUM(Summary!E$20:E$110)</f>
        <v>0</v>
      </c>
      <c r="F59" s="13">
        <f>Summary!F68/SUM(Summary!F$20:F$110)</f>
        <v>0</v>
      </c>
      <c r="G59" s="13">
        <f>Summary!G68/SUM(Summary!G$20:G$110)</f>
        <v>0</v>
      </c>
      <c r="H59" s="13">
        <f>Summary!H68/SUM(Summary!H$20:H$110)</f>
        <v>1</v>
      </c>
      <c r="I59" s="13">
        <f>Summary!I68/SUM(Summary!I$20:I$110)</f>
        <v>0</v>
      </c>
      <c r="J59" s="13">
        <v>46.09715750254592</v>
      </c>
      <c r="K59" s="13">
        <v>238.45207901888998</v>
      </c>
      <c r="L59" s="13">
        <v>42.5228878443164</v>
      </c>
      <c r="M59" s="13">
        <v>70.09023973236845</v>
      </c>
      <c r="N59" s="13">
        <v>72.6887371372691</v>
      </c>
      <c r="O59" s="13">
        <v>29.92788519182938</v>
      </c>
      <c r="P59" s="13">
        <v>44.48864839458616</v>
      </c>
      <c r="Q59" s="13">
        <v>544.267634821596</v>
      </c>
    </row>
    <row r="60" spans="2:17" ht="12.75">
      <c r="B60" s="13">
        <v>-7.10000000000002</v>
      </c>
      <c r="C60" s="13">
        <f>Summary!C69/SUM(Summary!C$20:C$110)</f>
        <v>0</v>
      </c>
      <c r="D60" s="13">
        <f>Summary!D69/SUM(Summary!D$20:D$110)</f>
        <v>0</v>
      </c>
      <c r="E60" s="13">
        <f>Summary!E69/SUM(Summary!E$20:E$110)</f>
        <v>0</v>
      </c>
      <c r="F60" s="13">
        <f>Summary!F69/SUM(Summary!F$20:F$110)</f>
        <v>0</v>
      </c>
      <c r="G60" s="13">
        <f>Summary!G69/SUM(Summary!G$20:G$110)</f>
        <v>0</v>
      </c>
      <c r="H60" s="13">
        <f>Summary!H69/SUM(Summary!H$20:H$110)</f>
        <v>0</v>
      </c>
      <c r="I60" s="13">
        <f>Summary!I69/SUM(Summary!I$20:I$110)</f>
        <v>0</v>
      </c>
      <c r="J60" s="13">
        <v>58.006143013057766</v>
      </c>
      <c r="K60" s="13">
        <v>301.51615640533157</v>
      </c>
      <c r="L60" s="13">
        <v>53.34295264791599</v>
      </c>
      <c r="M60" s="13">
        <v>87.90177206988176</v>
      </c>
      <c r="N60" s="13">
        <v>91.84072959856681</v>
      </c>
      <c r="O60" s="13">
        <v>37.45869716708465</v>
      </c>
      <c r="P60" s="13">
        <v>56.92153718857684</v>
      </c>
      <c r="Q60" s="13">
        <v>686.9879880901641</v>
      </c>
    </row>
    <row r="61" spans="2:17" ht="12.75">
      <c r="B61" s="13">
        <v>-7.00000000000002</v>
      </c>
      <c r="C61" s="13">
        <f>Summary!C70/SUM(Summary!C$20:C$110)</f>
        <v>0</v>
      </c>
      <c r="D61" s="13">
        <f>Summary!D70/SUM(Summary!D$20:D$110)</f>
        <v>0</v>
      </c>
      <c r="E61" s="13">
        <f>Summary!E70/SUM(Summary!E$20:E$110)</f>
        <v>0</v>
      </c>
      <c r="F61" s="13">
        <f>Summary!F70/SUM(Summary!F$20:F$110)</f>
        <v>0</v>
      </c>
      <c r="G61" s="13">
        <f>Summary!G70/SUM(Summary!G$20:G$110)</f>
        <v>0</v>
      </c>
      <c r="H61" s="13">
        <f>Summary!H70/SUM(Summary!H$20:H$110)</f>
        <v>0</v>
      </c>
      <c r="I61" s="13">
        <f>Summary!I70/SUM(Summary!I$20:I$110)</f>
        <v>0</v>
      </c>
      <c r="J61" s="13">
        <v>72.9577158213193</v>
      </c>
      <c r="K61" s="13">
        <v>378.63861009862194</v>
      </c>
      <c r="L61" s="13">
        <v>66.84887753588052</v>
      </c>
      <c r="M61" s="13">
        <v>110.64158347430734</v>
      </c>
      <c r="N61" s="13">
        <v>115.57137724844723</v>
      </c>
      <c r="O61" s="13">
        <v>46.96327240150783</v>
      </c>
      <c r="P61" s="13">
        <v>70.70111173212094</v>
      </c>
      <c r="Q61" s="13">
        <v>862.3225483118891</v>
      </c>
    </row>
    <row r="62" spans="2:17" ht="12.75">
      <c r="B62" s="13">
        <v>-6.90000000000002</v>
      </c>
      <c r="C62" s="13">
        <f>Summary!C71/SUM(Summary!C$20:C$110)</f>
        <v>0</v>
      </c>
      <c r="D62" s="13">
        <f>Summary!D71/SUM(Summary!D$20:D$110)</f>
        <v>0</v>
      </c>
      <c r="E62" s="13">
        <f>Summary!E71/SUM(Summary!E$20:E$110)</f>
        <v>0</v>
      </c>
      <c r="F62" s="13">
        <f>Summary!F71/SUM(Summary!F$20:F$110)</f>
        <v>0</v>
      </c>
      <c r="G62" s="13">
        <f>Summary!G71/SUM(Summary!G$20:G$110)</f>
        <v>0</v>
      </c>
      <c r="H62" s="13">
        <f>Summary!H71/SUM(Summary!H$20:H$110)</f>
        <v>0</v>
      </c>
      <c r="I62" s="13">
        <f>Summary!I71/SUM(Summary!I$20:I$110)</f>
        <v>0</v>
      </c>
      <c r="J62" s="13">
        <v>91.6986066677788</v>
      </c>
      <c r="K62" s="13">
        <v>477.43772964940314</v>
      </c>
      <c r="L62" s="13">
        <v>84.75820742088594</v>
      </c>
      <c r="M62" s="13">
        <v>140.78771698474625</v>
      </c>
      <c r="N62" s="13">
        <v>145.5635751669396</v>
      </c>
      <c r="O62" s="13">
        <v>58.69784573737944</v>
      </c>
      <c r="P62" s="13">
        <v>88.85186265393524</v>
      </c>
      <c r="Q62" s="13">
        <v>1087.7955442807843</v>
      </c>
    </row>
    <row r="63" spans="2:17" ht="12.75">
      <c r="B63" s="13">
        <v>-6.80000000000002</v>
      </c>
      <c r="C63" s="13">
        <f>Summary!C72/SUM(Summary!C$20:C$110)</f>
        <v>0</v>
      </c>
      <c r="D63" s="13">
        <f>Summary!D72/SUM(Summary!D$20:D$110)</f>
        <v>0</v>
      </c>
      <c r="E63" s="13">
        <f>Summary!E72/SUM(Summary!E$20:E$110)</f>
        <v>0</v>
      </c>
      <c r="F63" s="13">
        <f>Summary!F72/SUM(Summary!F$20:F$110)</f>
        <v>0</v>
      </c>
      <c r="G63" s="13">
        <f>Summary!G72/SUM(Summary!G$20:G$110)</f>
        <v>0</v>
      </c>
      <c r="H63" s="13">
        <f>Summary!H72/SUM(Summary!H$20:H$110)</f>
        <v>0</v>
      </c>
      <c r="I63" s="13">
        <f>Summary!I72/SUM(Summary!I$20:I$110)</f>
        <v>0</v>
      </c>
      <c r="J63" s="13">
        <v>115.30859752807206</v>
      </c>
      <c r="K63" s="13">
        <v>598.9691929273163</v>
      </c>
      <c r="L63" s="13">
        <v>106.22738194487579</v>
      </c>
      <c r="M63" s="13">
        <v>176.7259200515309</v>
      </c>
      <c r="N63" s="13">
        <v>184.14159048497783</v>
      </c>
      <c r="O63" s="13">
        <v>73.70482234961308</v>
      </c>
      <c r="P63" s="13">
        <v>110.79079708724473</v>
      </c>
      <c r="Q63" s="13">
        <v>1365.868302372987</v>
      </c>
    </row>
    <row r="64" spans="2:17" ht="12.75">
      <c r="B64" s="13">
        <v>-6.70000000000002</v>
      </c>
      <c r="C64" s="13">
        <f>Summary!C73/SUM(Summary!C$20:C$110)</f>
        <v>0</v>
      </c>
      <c r="D64" s="13">
        <f>Summary!D73/SUM(Summary!D$20:D$110)</f>
        <v>0</v>
      </c>
      <c r="E64" s="13">
        <f>Summary!E73/SUM(Summary!E$20:E$110)</f>
        <v>0</v>
      </c>
      <c r="F64" s="13">
        <f>Summary!F73/SUM(Summary!F$20:F$110)</f>
        <v>0</v>
      </c>
      <c r="G64" s="13">
        <f>Summary!G73/SUM(Summary!G$20:G$110)</f>
        <v>0</v>
      </c>
      <c r="H64" s="13">
        <f>Summary!H73/SUM(Summary!H$20:H$110)</f>
        <v>0</v>
      </c>
      <c r="I64" s="13">
        <f>Summary!I73/SUM(Summary!I$20:I$110)</f>
        <v>0</v>
      </c>
      <c r="J64" s="13">
        <v>145.06590183421292</v>
      </c>
      <c r="K64" s="13">
        <v>756.4495540600661</v>
      </c>
      <c r="L64" s="13">
        <v>134.61793077537195</v>
      </c>
      <c r="M64" s="13">
        <v>220.93278712386376</v>
      </c>
      <c r="N64" s="13">
        <v>230.7939602304624</v>
      </c>
      <c r="O64" s="13">
        <v>91.7365853108828</v>
      </c>
      <c r="P64" s="13">
        <v>139.5528476126523</v>
      </c>
      <c r="Q64" s="13">
        <v>1719.1495669468213</v>
      </c>
    </row>
    <row r="65" spans="2:17" ht="12.75">
      <c r="B65" s="13">
        <v>-6.60000000000002</v>
      </c>
      <c r="C65" s="13">
        <f>Summary!C74/SUM(Summary!C$20:C$110)</f>
        <v>0</v>
      </c>
      <c r="D65" s="13">
        <f>Summary!D74/SUM(Summary!D$20:D$110)</f>
        <v>0</v>
      </c>
      <c r="E65" s="13">
        <f>Summary!E74/SUM(Summary!E$20:E$110)</f>
        <v>0</v>
      </c>
      <c r="F65" s="13">
        <f>Summary!F74/SUM(Summary!F$20:F$110)</f>
        <v>0</v>
      </c>
      <c r="G65" s="13">
        <f>Summary!G74/SUM(Summary!G$20:G$110)</f>
        <v>0</v>
      </c>
      <c r="H65" s="13">
        <f>Summary!H74/SUM(Summary!H$20:H$110)</f>
        <v>0</v>
      </c>
      <c r="I65" s="13">
        <f>Summary!I74/SUM(Summary!I$20:I$110)</f>
        <v>0</v>
      </c>
      <c r="J65" s="13">
        <v>182.84249133011738</v>
      </c>
      <c r="K65" s="13">
        <v>965.9653216068724</v>
      </c>
      <c r="L65" s="13">
        <v>169.5741490849612</v>
      </c>
      <c r="M65" s="13">
        <v>283.8269454167475</v>
      </c>
      <c r="N65" s="13">
        <v>289.0136578515758</v>
      </c>
      <c r="O65" s="13">
        <v>115.5704975327891</v>
      </c>
      <c r="P65" s="13">
        <v>176.5606653878411</v>
      </c>
      <c r="Q65" s="13">
        <v>2183.353728210155</v>
      </c>
    </row>
    <row r="66" spans="2:17" ht="12.75">
      <c r="B66" s="13">
        <v>-6.50000000000002</v>
      </c>
      <c r="C66" s="13">
        <f>Summary!C75/SUM(Summary!C$20:C$110)</f>
        <v>0</v>
      </c>
      <c r="D66" s="13">
        <f>Summary!D75/SUM(Summary!D$20:D$110)</f>
        <v>0</v>
      </c>
      <c r="E66" s="13">
        <f>Summary!E75/SUM(Summary!E$20:E$110)</f>
        <v>0</v>
      </c>
      <c r="F66" s="13">
        <f>Summary!F75/SUM(Summary!F$20:F$110)</f>
        <v>0</v>
      </c>
      <c r="G66" s="13">
        <f>Summary!G75/SUM(Summary!G$20:G$110)</f>
        <v>0</v>
      </c>
      <c r="H66" s="13">
        <f>Summary!H75/SUM(Summary!H$20:H$110)</f>
        <v>0</v>
      </c>
      <c r="I66" s="13">
        <f>Summary!I75/SUM(Summary!I$20:I$110)</f>
        <v>0</v>
      </c>
      <c r="J66" s="13">
        <v>231.0168238639135</v>
      </c>
      <c r="K66" s="13">
        <v>1209.1723597634773</v>
      </c>
      <c r="L66" s="13">
        <v>213.8880512659723</v>
      </c>
      <c r="M66" s="13">
        <v>354.9294197832829</v>
      </c>
      <c r="N66" s="13">
        <v>361.3602273043727</v>
      </c>
      <c r="O66" s="13">
        <v>146.6200638073034</v>
      </c>
      <c r="P66" s="13">
        <v>219.8596854322224</v>
      </c>
      <c r="Q66" s="13">
        <v>2736.8466312194178</v>
      </c>
    </row>
    <row r="67" spans="2:17" ht="12.75">
      <c r="B67" s="13">
        <v>-6.40000000000002</v>
      </c>
      <c r="C67" s="13">
        <f>Summary!C76/SUM(Summary!C$20:C$110)</f>
        <v>0</v>
      </c>
      <c r="D67" s="13">
        <f>Summary!D76/SUM(Summary!D$20:D$110)</f>
        <v>0</v>
      </c>
      <c r="E67" s="13">
        <f>Summary!E76/SUM(Summary!E$20:E$110)</f>
        <v>0</v>
      </c>
      <c r="F67" s="13">
        <f>Summary!F76/SUM(Summary!F$20:F$110)</f>
        <v>0</v>
      </c>
      <c r="G67" s="13">
        <f>Summary!G76/SUM(Summary!G$20:G$110)</f>
        <v>0</v>
      </c>
      <c r="H67" s="13">
        <f>Summary!H76/SUM(Summary!H$20:H$110)</f>
        <v>0</v>
      </c>
      <c r="I67" s="13">
        <f>Summary!I76/SUM(Summary!I$20:I$110)</f>
        <v>0</v>
      </c>
      <c r="J67" s="13">
        <v>289.9004452928071</v>
      </c>
      <c r="K67" s="13">
        <v>1520.9882423601055</v>
      </c>
      <c r="L67" s="13">
        <v>268.2306345696915</v>
      </c>
      <c r="M67" s="13">
        <v>449.2896066290979</v>
      </c>
      <c r="N67" s="13">
        <v>451.25403468802534</v>
      </c>
      <c r="O67" s="13">
        <v>184.63176397122268</v>
      </c>
      <c r="P67" s="13">
        <v>276.8844311509085</v>
      </c>
      <c r="Q67" s="13">
        <v>3441.1791586604118</v>
      </c>
    </row>
    <row r="68" spans="2:17" ht="12.75">
      <c r="B68" s="13">
        <v>-6.30000000000002</v>
      </c>
      <c r="C68" s="13">
        <f>Summary!C77/SUM(Summary!C$20:C$110)</f>
        <v>0</v>
      </c>
      <c r="D68" s="13">
        <f>Summary!D77/SUM(Summary!D$20:D$110)</f>
        <v>0</v>
      </c>
      <c r="E68" s="13">
        <f>Summary!E77/SUM(Summary!E$20:E$110)</f>
        <v>0</v>
      </c>
      <c r="F68" s="13">
        <f>Summary!F77/SUM(Summary!F$20:F$110)</f>
        <v>0</v>
      </c>
      <c r="G68" s="13">
        <f>Summary!G77/SUM(Summary!G$20:G$110)</f>
        <v>0</v>
      </c>
      <c r="H68" s="13">
        <f>Summary!H77/SUM(Summary!H$20:H$110)</f>
        <v>0</v>
      </c>
      <c r="I68" s="13">
        <f>Summary!I77/SUM(Summary!I$20:I$110)</f>
        <v>0</v>
      </c>
      <c r="J68" s="13">
        <v>364.1853320858665</v>
      </c>
      <c r="K68" s="13">
        <v>1898.836978077963</v>
      </c>
      <c r="L68" s="13">
        <v>339.9018102582344</v>
      </c>
      <c r="M68" s="13">
        <v>559.5153203872824</v>
      </c>
      <c r="N68" s="13">
        <v>574.9765694189829</v>
      </c>
      <c r="O68" s="13">
        <v>231.91680275499596</v>
      </c>
      <c r="P68" s="13">
        <v>343.72932333603586</v>
      </c>
      <c r="Q68" s="13">
        <v>4313.06213631787</v>
      </c>
    </row>
    <row r="69" spans="2:17" ht="12.75">
      <c r="B69" s="13">
        <v>-6.20000000000002</v>
      </c>
      <c r="C69" s="13">
        <f>Summary!C78/SUM(Summary!C$20:C$110)</f>
        <v>0</v>
      </c>
      <c r="D69" s="13">
        <f>Summary!D78/SUM(Summary!D$20:D$110)</f>
        <v>0</v>
      </c>
      <c r="E69" s="13">
        <f>Summary!E78/SUM(Summary!E$20:E$110)</f>
        <v>0</v>
      </c>
      <c r="F69" s="13">
        <f>Summary!F78/SUM(Summary!F$20:F$110)</f>
        <v>0</v>
      </c>
      <c r="G69" s="13">
        <f>Summary!G78/SUM(Summary!G$20:G$110)</f>
        <v>0</v>
      </c>
      <c r="H69" s="13">
        <f>Summary!H78/SUM(Summary!H$20:H$110)</f>
        <v>0</v>
      </c>
      <c r="I69" s="13">
        <f>Summary!I78/SUM(Summary!I$20:I$110)</f>
        <v>0</v>
      </c>
      <c r="J69" s="13">
        <v>455.92105017198156</v>
      </c>
      <c r="K69" s="13">
        <v>2381.698814265277</v>
      </c>
      <c r="L69" s="13">
        <v>422.7075537044269</v>
      </c>
      <c r="M69" s="13">
        <v>696.0715402046993</v>
      </c>
      <c r="N69" s="13">
        <v>724.4270188648065</v>
      </c>
      <c r="O69" s="13">
        <v>290.45939357135427</v>
      </c>
      <c r="P69" s="13">
        <v>433.196051747056</v>
      </c>
      <c r="Q69" s="13">
        <v>5404.4814225272</v>
      </c>
    </row>
    <row r="70" spans="2:17" ht="12.75">
      <c r="B70" s="13">
        <v>-6.10000000000002</v>
      </c>
      <c r="C70" s="13">
        <f>Summary!C79/SUM(Summary!C$20:C$110)</f>
        <v>0</v>
      </c>
      <c r="D70" s="13">
        <f>Summary!D79/SUM(Summary!D$20:D$110)</f>
        <v>0</v>
      </c>
      <c r="E70" s="13">
        <f>Summary!E79/SUM(Summary!E$20:E$110)</f>
        <v>0</v>
      </c>
      <c r="F70" s="13">
        <f>Summary!F79/SUM(Summary!F$20:F$110)</f>
        <v>0</v>
      </c>
      <c r="G70" s="13">
        <f>Summary!G79/SUM(Summary!G$20:G$110)</f>
        <v>0</v>
      </c>
      <c r="H70" s="13">
        <f>Summary!H79/SUM(Summary!H$20:H$110)</f>
        <v>0</v>
      </c>
      <c r="I70" s="13">
        <f>Summary!I79/SUM(Summary!I$20:I$110)</f>
        <v>0</v>
      </c>
      <c r="J70" s="13">
        <v>577.8242757398632</v>
      </c>
      <c r="K70" s="13">
        <v>3006.088292725634</v>
      </c>
      <c r="L70" s="13">
        <v>533.7334013000069</v>
      </c>
      <c r="M70" s="13">
        <v>874.7288996647079</v>
      </c>
      <c r="N70" s="13">
        <v>905.1913658616406</v>
      </c>
      <c r="O70" s="13">
        <v>367.4872190497498</v>
      </c>
      <c r="P70" s="13">
        <v>547.4171551687404</v>
      </c>
      <c r="Q70" s="13">
        <v>6812.470609507237</v>
      </c>
    </row>
    <row r="71" spans="2:17" ht="12.75">
      <c r="B71" s="13">
        <v>-6.00000000000002</v>
      </c>
      <c r="C71" s="13">
        <f>Summary!C80/SUM(Summary!C$20:C$110)</f>
        <v>0</v>
      </c>
      <c r="D71" s="13">
        <f>Summary!D80/SUM(Summary!D$20:D$110)</f>
        <v>0</v>
      </c>
      <c r="E71" s="13">
        <f>Summary!E80/SUM(Summary!E$20:E$110)</f>
        <v>0</v>
      </c>
      <c r="F71" s="13">
        <f>Summary!F80/SUM(Summary!F$20:F$110)</f>
        <v>1</v>
      </c>
      <c r="G71" s="13">
        <f>Summary!G80/SUM(Summary!G$20:G$110)</f>
        <v>0</v>
      </c>
      <c r="H71" s="13">
        <f>Summary!H80/SUM(Summary!H$20:H$110)</f>
        <v>0</v>
      </c>
      <c r="I71" s="13">
        <f>Summary!I80/SUM(Summary!I$20:I$110)</f>
        <v>0</v>
      </c>
      <c r="J71" s="13">
        <v>728.5942210631264</v>
      </c>
      <c r="K71" s="13">
        <v>3801.935371814366</v>
      </c>
      <c r="L71" s="13">
        <v>665.1071469135055</v>
      </c>
      <c r="M71" s="13">
        <v>1101.0004723943907</v>
      </c>
      <c r="N71" s="13">
        <v>1133.6672273434665</v>
      </c>
      <c r="O71" s="13">
        <v>459.4363402549924</v>
      </c>
      <c r="P71" s="13">
        <v>679.7464474812488</v>
      </c>
      <c r="Q71" s="13">
        <v>8569.487227261494</v>
      </c>
    </row>
    <row r="72" spans="2:17" ht="12.75">
      <c r="B72" s="13">
        <v>-5.90000000000002</v>
      </c>
      <c r="C72" s="13">
        <f>Summary!C81/SUM(Summary!C$20:C$110)</f>
        <v>0</v>
      </c>
      <c r="D72" s="13">
        <f>Summary!D81/SUM(Summary!D$20:D$110)</f>
        <v>1</v>
      </c>
      <c r="E72" s="13">
        <f>Summary!E81/SUM(Summary!E$20:E$110)</f>
        <v>0</v>
      </c>
      <c r="F72" s="13">
        <f>Summary!F81/SUM(Summary!F$20:F$110)</f>
        <v>0</v>
      </c>
      <c r="G72" s="13">
        <f>Summary!G81/SUM(Summary!G$20:G$110)</f>
        <v>0</v>
      </c>
      <c r="H72" s="13">
        <f>Summary!H81/SUM(Summary!H$20:H$110)</f>
        <v>0</v>
      </c>
      <c r="I72" s="13">
        <f>Summary!I81/SUM(Summary!I$20:I$110)</f>
        <v>0</v>
      </c>
      <c r="J72" s="13">
        <v>917.0402755833227</v>
      </c>
      <c r="K72" s="13">
        <v>4764.451081634115</v>
      </c>
      <c r="L72" s="13">
        <v>828.9453591830859</v>
      </c>
      <c r="M72" s="13">
        <v>1378.5585318448452</v>
      </c>
      <c r="N72" s="13">
        <v>1422.2265810900715</v>
      </c>
      <c r="O72" s="13">
        <v>574.9660375646641</v>
      </c>
      <c r="P72" s="13">
        <v>845.0414958323037</v>
      </c>
      <c r="Q72" s="13">
        <v>10731.229362727614</v>
      </c>
    </row>
    <row r="73" spans="2:17" ht="12.75">
      <c r="B73" s="13">
        <v>-5.80000000000002</v>
      </c>
      <c r="C73" s="13">
        <f>Summary!C82/SUM(Summary!C$20:C$110)</f>
        <v>0</v>
      </c>
      <c r="D73" s="13">
        <f>Summary!D82/SUM(Summary!D$20:D$110)</f>
        <v>0</v>
      </c>
      <c r="E73" s="13">
        <f>Summary!E82/SUM(Summary!E$20:E$110)</f>
        <v>0</v>
      </c>
      <c r="F73" s="13">
        <f>Summary!F82/SUM(Summary!F$20:F$110)</f>
        <v>0</v>
      </c>
      <c r="G73" s="13">
        <f>Summary!G82/SUM(Summary!G$20:G$110)</f>
        <v>0</v>
      </c>
      <c r="H73" s="13">
        <f>Summary!H82/SUM(Summary!H$20:H$110)</f>
        <v>0</v>
      </c>
      <c r="I73" s="13">
        <f>Summary!I82/SUM(Summary!I$20:I$110)</f>
        <v>0</v>
      </c>
      <c r="J73" s="13">
        <v>1144.6787691267928</v>
      </c>
      <c r="K73" s="13">
        <v>5971.019663850522</v>
      </c>
      <c r="L73" s="13">
        <v>1032.8047605774254</v>
      </c>
      <c r="M73" s="13">
        <v>1729.017572218236</v>
      </c>
      <c r="N73" s="13">
        <v>1852.9676318536326</v>
      </c>
      <c r="O73" s="13">
        <v>714.367611246782</v>
      </c>
      <c r="P73" s="13">
        <v>1060.7245349637874</v>
      </c>
      <c r="Q73" s="13">
        <v>13505.580543830316</v>
      </c>
    </row>
    <row r="74" spans="2:17" ht="12.75">
      <c r="B74" s="13">
        <v>-5.70000000000002</v>
      </c>
      <c r="C74" s="13">
        <f>Summary!C83/SUM(Summary!C$20:C$110)</f>
        <v>0</v>
      </c>
      <c r="D74" s="13">
        <f>Summary!D83/SUM(Summary!D$20:D$110)</f>
        <v>0</v>
      </c>
      <c r="E74" s="13">
        <f>Summary!E83/SUM(Summary!E$20:E$110)</f>
        <v>0</v>
      </c>
      <c r="F74" s="13">
        <f>Summary!F83/SUM(Summary!F$20:F$110)</f>
        <v>0</v>
      </c>
      <c r="G74" s="13">
        <f>Summary!G83/SUM(Summary!G$20:G$110)</f>
        <v>0</v>
      </c>
      <c r="H74" s="13">
        <f>Summary!H83/SUM(Summary!H$20:H$110)</f>
        <v>0</v>
      </c>
      <c r="I74" s="13">
        <f>Summary!I83/SUM(Summary!I$20:I$110)</f>
        <v>0</v>
      </c>
      <c r="J74" s="13">
        <v>1438.0465094924718</v>
      </c>
      <c r="K74" s="13">
        <v>7500.939719749719</v>
      </c>
      <c r="L74" s="13">
        <v>1232.9895804565815</v>
      </c>
      <c r="M74" s="13">
        <v>2161.5691970362823</v>
      </c>
      <c r="N74" s="13">
        <v>2344.006473530042</v>
      </c>
      <c r="O74" s="13">
        <v>901.406066744252</v>
      </c>
      <c r="P74" s="13">
        <v>1325.4403435684765</v>
      </c>
      <c r="Q74" s="13">
        <v>16904.397890570403</v>
      </c>
    </row>
    <row r="75" spans="2:17" ht="12.75">
      <c r="B75" s="13">
        <v>-5.60000000000002</v>
      </c>
      <c r="C75" s="13">
        <f>Summary!C84/SUM(Summary!C$20:C$110)</f>
        <v>0</v>
      </c>
      <c r="D75" s="13">
        <f>Summary!D84/SUM(Summary!D$20:D$110)</f>
        <v>0</v>
      </c>
      <c r="E75" s="13">
        <f>Summary!E84/SUM(Summary!E$20:E$110)</f>
        <v>0</v>
      </c>
      <c r="F75" s="13">
        <f>Summary!F84/SUM(Summary!F$20:F$110)</f>
        <v>0</v>
      </c>
      <c r="G75" s="13">
        <f>Summary!G84/SUM(Summary!G$20:G$110)</f>
        <v>0</v>
      </c>
      <c r="H75" s="13">
        <f>Summary!H84/SUM(Summary!H$20:H$110)</f>
        <v>0</v>
      </c>
      <c r="I75" s="13">
        <f>Summary!I84/SUM(Summary!I$20:I$110)</f>
        <v>0</v>
      </c>
      <c r="J75" s="13">
        <v>1802.3148311699554</v>
      </c>
      <c r="K75" s="13">
        <v>9352.380598430516</v>
      </c>
      <c r="L75" s="13">
        <v>1539.21097426116</v>
      </c>
      <c r="M75" s="13">
        <v>2691.9067017949665</v>
      </c>
      <c r="N75" s="13">
        <v>2919.3345291780292</v>
      </c>
      <c r="O75" s="13">
        <v>1128.7361365272186</v>
      </c>
      <c r="P75" s="13">
        <v>1647.3231911025348</v>
      </c>
      <c r="Q75" s="13">
        <v>21081.206962454628</v>
      </c>
    </row>
    <row r="76" spans="2:17" ht="12.75">
      <c r="B76" s="13">
        <v>-5.50000000000002</v>
      </c>
      <c r="C76" s="13">
        <f>Summary!C85/SUM(Summary!C$20:C$110)</f>
        <v>0</v>
      </c>
      <c r="D76" s="13">
        <f>Summary!D85/SUM(Summary!D$20:D$110)</f>
        <v>0</v>
      </c>
      <c r="E76" s="13">
        <f>Summary!E85/SUM(Summary!E$20:E$110)</f>
        <v>1</v>
      </c>
      <c r="F76" s="13">
        <f>Summary!F85/SUM(Summary!F$20:F$110)</f>
        <v>0</v>
      </c>
      <c r="G76" s="13">
        <f>Summary!G85/SUM(Summary!G$20:G$110)</f>
        <v>0</v>
      </c>
      <c r="H76" s="13">
        <f>Summary!H85/SUM(Summary!H$20:H$110)</f>
        <v>0</v>
      </c>
      <c r="I76" s="13">
        <f>Summary!I85/SUM(Summary!I$20:I$110)</f>
        <v>0</v>
      </c>
      <c r="J76" s="13">
        <v>2283.239361453356</v>
      </c>
      <c r="K76" s="13">
        <v>11718.710050032849</v>
      </c>
      <c r="L76" s="13">
        <v>1914.2567946666884</v>
      </c>
      <c r="M76" s="13">
        <v>3350.135657954563</v>
      </c>
      <c r="N76" s="13">
        <v>3602.134676396714</v>
      </c>
      <c r="O76" s="13">
        <v>1397.5907817690445</v>
      </c>
      <c r="P76" s="13">
        <v>2032.0499735756462</v>
      </c>
      <c r="Q76" s="13">
        <v>26298.117295836262</v>
      </c>
    </row>
    <row r="77" spans="2:17" ht="12.75">
      <c r="B77" s="13">
        <v>-5.40000000000002</v>
      </c>
      <c r="C77" s="13">
        <f>Summary!C86/SUM(Summary!C$20:C$110)</f>
        <v>0</v>
      </c>
      <c r="D77" s="13">
        <f>Summary!D86/SUM(Summary!D$20:D$110)</f>
        <v>0</v>
      </c>
      <c r="E77" s="13">
        <f>Summary!E86/SUM(Summary!E$20:E$110)</f>
        <v>0</v>
      </c>
      <c r="F77" s="13">
        <f>Summary!F86/SUM(Summary!F$20:F$110)</f>
        <v>0</v>
      </c>
      <c r="G77" s="13">
        <f>Summary!G86/SUM(Summary!G$20:G$110)</f>
        <v>0</v>
      </c>
      <c r="H77" s="13">
        <f>Summary!H86/SUM(Summary!H$20:H$110)</f>
        <v>0</v>
      </c>
      <c r="I77" s="13">
        <f>Summary!I86/SUM(Summary!I$20:I$110)</f>
        <v>0</v>
      </c>
      <c r="J77" s="13">
        <v>2871.267427141852</v>
      </c>
      <c r="K77" s="13">
        <v>14633.914474697158</v>
      </c>
      <c r="L77" s="13">
        <v>2354.4510735941394</v>
      </c>
      <c r="M77" s="13">
        <v>4352.47099530225</v>
      </c>
      <c r="N77" s="13">
        <v>4528.4117914957405</v>
      </c>
      <c r="O77" s="13">
        <v>1718.188606001704</v>
      </c>
      <c r="P77" s="13">
        <v>2493.0628739229946</v>
      </c>
      <c r="Q77" s="13">
        <v>32951.767242142065</v>
      </c>
    </row>
    <row r="78" spans="2:17" ht="12.75">
      <c r="B78" s="13">
        <v>-5.30000000000002</v>
      </c>
      <c r="C78" s="13">
        <f>Summary!C87/SUM(Summary!C$20:C$110)</f>
        <v>0</v>
      </c>
      <c r="D78" s="13">
        <f>Summary!D87/SUM(Summary!D$20:D$110)</f>
        <v>0</v>
      </c>
      <c r="E78" s="13">
        <f>Summary!E87/SUM(Summary!E$20:E$110)</f>
        <v>0</v>
      </c>
      <c r="F78" s="13">
        <f>Summary!F87/SUM(Summary!F$20:F$110)</f>
        <v>0</v>
      </c>
      <c r="G78" s="13">
        <f>Summary!G87/SUM(Summary!G$20:G$110)</f>
        <v>0</v>
      </c>
      <c r="H78" s="13">
        <f>Summary!H87/SUM(Summary!H$20:H$110)</f>
        <v>0</v>
      </c>
      <c r="I78" s="13">
        <f>Summary!I87/SUM(Summary!I$20:I$110)</f>
        <v>0</v>
      </c>
      <c r="J78" s="13">
        <v>3587.1480225280816</v>
      </c>
      <c r="K78" s="13">
        <v>18355.426878968003</v>
      </c>
      <c r="L78" s="13">
        <v>2918.15426738507</v>
      </c>
      <c r="M78" s="13">
        <v>5424.691340902922</v>
      </c>
      <c r="N78" s="13">
        <v>5579.041564421909</v>
      </c>
      <c r="O78" s="13">
        <v>2113.625545234032</v>
      </c>
      <c r="P78" s="13">
        <v>3112.4275140395534</v>
      </c>
      <c r="Q78" s="13">
        <v>41090.51513346076</v>
      </c>
    </row>
    <row r="79" spans="2:17" ht="12.75">
      <c r="B79" s="13">
        <v>-5.20000000000002</v>
      </c>
      <c r="C79" s="13">
        <f>Summary!C88/SUM(Summary!C$20:C$110)</f>
        <v>0</v>
      </c>
      <c r="D79" s="13">
        <f>Summary!D88/SUM(Summary!D$20:D$110)</f>
        <v>0</v>
      </c>
      <c r="E79" s="13">
        <f>Summary!E88/SUM(Summary!E$20:E$110)</f>
        <v>0</v>
      </c>
      <c r="F79" s="13">
        <f>Summary!F88/SUM(Summary!F$20:F$110)</f>
        <v>0</v>
      </c>
      <c r="G79" s="13">
        <f>Summary!G88/SUM(Summary!G$20:G$110)</f>
        <v>0</v>
      </c>
      <c r="H79" s="13">
        <f>Summary!H88/SUM(Summary!H$20:H$110)</f>
        <v>0</v>
      </c>
      <c r="I79" s="13">
        <f>Summary!I88/SUM(Summary!I$20:I$110)</f>
        <v>0</v>
      </c>
      <c r="J79" s="13">
        <v>4504.91310737347</v>
      </c>
      <c r="K79" s="13">
        <v>22936.21766578353</v>
      </c>
      <c r="L79" s="13">
        <v>3622.7690889615583</v>
      </c>
      <c r="M79" s="13">
        <v>6747.449994674</v>
      </c>
      <c r="N79" s="13">
        <v>7080.739889648238</v>
      </c>
      <c r="O79" s="13">
        <v>2618.1975759986376</v>
      </c>
      <c r="P79" s="13">
        <v>3820.811946987595</v>
      </c>
      <c r="Q79" s="13">
        <v>51331.099269402985</v>
      </c>
    </row>
    <row r="80" spans="2:17" ht="12.75">
      <c r="B80" s="13">
        <v>-5.10000000000002</v>
      </c>
      <c r="C80" s="13">
        <f>Summary!C89/SUM(Summary!C$20:C$110)</f>
        <v>0</v>
      </c>
      <c r="D80" s="13">
        <f>Summary!D89/SUM(Summary!D$20:D$110)</f>
        <v>0</v>
      </c>
      <c r="E80" s="13">
        <f>Summary!E89/SUM(Summary!E$20:E$110)</f>
        <v>0</v>
      </c>
      <c r="F80" s="13">
        <f>Summary!F89/SUM(Summary!F$20:F$110)</f>
        <v>0</v>
      </c>
      <c r="G80" s="13">
        <f>Summary!G89/SUM(Summary!G$20:G$110)</f>
        <v>0</v>
      </c>
      <c r="H80" s="13">
        <f>Summary!H89/SUM(Summary!H$20:H$110)</f>
        <v>0</v>
      </c>
      <c r="I80" s="13">
        <f>Summary!I89/SUM(Summary!I$20:I$110)</f>
        <v>0</v>
      </c>
      <c r="J80" s="13">
        <v>5691.7051548828495</v>
      </c>
      <c r="K80" s="13">
        <v>28488.068309270027</v>
      </c>
      <c r="L80" s="13">
        <v>4453.988483209297</v>
      </c>
      <c r="M80" s="13">
        <v>8382.921499331467</v>
      </c>
      <c r="N80" s="13">
        <v>8893.335602698442</v>
      </c>
      <c r="O80" s="13">
        <v>3220.0106498246296</v>
      </c>
      <c r="P80" s="13">
        <v>4671.366326186606</v>
      </c>
      <c r="Q80" s="13">
        <v>63801.396025377144</v>
      </c>
    </row>
    <row r="81" spans="2:17" ht="12.75">
      <c r="B81" s="13">
        <v>-5.00000000000002</v>
      </c>
      <c r="C81" s="13">
        <f>Summary!C90/SUM(Summary!C$20:C$110)</f>
        <v>1</v>
      </c>
      <c r="D81" s="13">
        <f>Summary!D90/SUM(Summary!D$20:D$110)</f>
        <v>0</v>
      </c>
      <c r="E81" s="13">
        <f>Summary!E90/SUM(Summary!E$20:E$110)</f>
        <v>0</v>
      </c>
      <c r="F81" s="13">
        <f>Summary!F90/SUM(Summary!F$20:F$110)</f>
        <v>0</v>
      </c>
      <c r="G81" s="13">
        <f>Summary!G90/SUM(Summary!G$20:G$110)</f>
        <v>0</v>
      </c>
      <c r="H81" s="13">
        <f>Summary!H90/SUM(Summary!H$20:H$110)</f>
        <v>0</v>
      </c>
      <c r="I81" s="13">
        <f>Summary!I90/SUM(Summary!I$20:I$110)</f>
        <v>0</v>
      </c>
      <c r="J81" s="13">
        <v>7124.6123752766825</v>
      </c>
      <c r="K81" s="13">
        <v>35753.885056426065</v>
      </c>
      <c r="L81" s="13">
        <v>5468.365176166951</v>
      </c>
      <c r="M81" s="13">
        <v>10406.98461615094</v>
      </c>
      <c r="N81" s="13">
        <v>11004.15221996406</v>
      </c>
      <c r="O81" s="13">
        <v>3950.916000656444</v>
      </c>
      <c r="P81" s="13">
        <v>5784.892879275122</v>
      </c>
      <c r="Q81" s="13">
        <v>79493.80832388306</v>
      </c>
    </row>
    <row r="82" spans="2:17" ht="12.75">
      <c r="B82" s="13">
        <v>-4.90000000000003</v>
      </c>
      <c r="C82" s="13">
        <f>Summary!C91/SUM(Summary!C$20:C$110)</f>
        <v>0</v>
      </c>
      <c r="D82" s="13">
        <f>Summary!D91/SUM(Summary!D$20:D$110)</f>
        <v>0</v>
      </c>
      <c r="E82" s="13">
        <f>Summary!E91/SUM(Summary!E$20:E$110)</f>
        <v>0</v>
      </c>
      <c r="F82" s="13">
        <f>Summary!F91/SUM(Summary!F$20:F$110)</f>
        <v>0</v>
      </c>
      <c r="G82" s="13">
        <f>Summary!G91/SUM(Summary!G$20:G$110)</f>
        <v>0</v>
      </c>
      <c r="H82" s="13">
        <f>Summary!H91/SUM(Summary!H$20:H$110)</f>
        <v>0</v>
      </c>
      <c r="I82" s="13">
        <f>Summary!I91/SUM(Summary!I$20:I$110)</f>
        <v>0</v>
      </c>
      <c r="J82" s="13">
        <v>8854.053846636776</v>
      </c>
      <c r="K82" s="13">
        <v>44762.238799487124</v>
      </c>
      <c r="L82" s="13">
        <v>6683.245275176475</v>
      </c>
      <c r="M82" s="13">
        <v>12838.679060057972</v>
      </c>
      <c r="N82" s="13">
        <v>13675.413286500723</v>
      </c>
      <c r="O82" s="13">
        <v>4865.987618605377</v>
      </c>
      <c r="P82" s="13">
        <v>7040.300278863627</v>
      </c>
      <c r="Q82" s="13">
        <v>98719.91816528107</v>
      </c>
    </row>
    <row r="83" spans="2:17" ht="12.75">
      <c r="B83" s="13">
        <v>-4.80000000000003</v>
      </c>
      <c r="C83" s="13">
        <f>Summary!C92/SUM(Summary!C$20:C$110)</f>
        <v>0</v>
      </c>
      <c r="D83" s="13">
        <f>Summary!D92/SUM(Summary!D$20:D$110)</f>
        <v>0</v>
      </c>
      <c r="E83" s="13">
        <f>Summary!E92/SUM(Summary!E$20:E$110)</f>
        <v>0</v>
      </c>
      <c r="F83" s="13">
        <f>Summary!F92/SUM(Summary!F$20:F$110)</f>
        <v>0</v>
      </c>
      <c r="G83" s="13">
        <f>Summary!G92/SUM(Summary!G$20:G$110)</f>
        <v>0</v>
      </c>
      <c r="H83" s="13">
        <f>Summary!H92/SUM(Summary!H$20:H$110)</f>
        <v>0</v>
      </c>
      <c r="I83" s="13">
        <f>Summary!I92/SUM(Summary!I$20:I$110)</f>
        <v>0</v>
      </c>
      <c r="J83" s="13">
        <v>11103.81062296429</v>
      </c>
      <c r="K83" s="13">
        <v>55347.38199121779</v>
      </c>
      <c r="L83" s="13">
        <v>8173.598733762624</v>
      </c>
      <c r="M83" s="13">
        <v>15848.041855879264</v>
      </c>
      <c r="N83" s="13">
        <v>17048.099821635176</v>
      </c>
      <c r="O83" s="13">
        <v>5935.166108339082</v>
      </c>
      <c r="P83" s="13">
        <v>8561.448569350587</v>
      </c>
      <c r="Q83" s="13">
        <v>122017.5477030907</v>
      </c>
    </row>
    <row r="84" spans="2:17" ht="12.75">
      <c r="B84" s="13">
        <v>-4.70000000000003</v>
      </c>
      <c r="C84" s="13">
        <f>Summary!C93/SUM(Summary!C$20:C$110)</f>
        <v>0</v>
      </c>
      <c r="D84" s="13">
        <f>Summary!D93/SUM(Summary!D$20:D$110)</f>
        <v>0</v>
      </c>
      <c r="E84" s="13">
        <f>Summary!E93/SUM(Summary!E$20:E$110)</f>
        <v>0</v>
      </c>
      <c r="F84" s="13">
        <f>Summary!F93/SUM(Summary!F$20:F$110)</f>
        <v>0</v>
      </c>
      <c r="G84" s="13">
        <f>Summary!G93/SUM(Summary!G$20:G$110)</f>
        <v>0</v>
      </c>
      <c r="H84" s="13">
        <f>Summary!H93/SUM(Summary!H$20:H$110)</f>
        <v>0</v>
      </c>
      <c r="I84" s="13">
        <f>Summary!I93/SUM(Summary!I$20:I$110)</f>
        <v>0</v>
      </c>
      <c r="J84" s="13">
        <v>13929.120095932858</v>
      </c>
      <c r="K84" s="13">
        <v>68402.24394510378</v>
      </c>
      <c r="L84" s="13">
        <v>9928.615102122441</v>
      </c>
      <c r="M84" s="13">
        <v>19431.402972696946</v>
      </c>
      <c r="N84" s="13">
        <v>21074.059236718775</v>
      </c>
      <c r="O84" s="13">
        <v>7223.31892940262</v>
      </c>
      <c r="P84" s="13">
        <v>10459.157886754781</v>
      </c>
      <c r="Q84" s="13">
        <v>150447.91816866433</v>
      </c>
    </row>
    <row r="85" spans="2:17" ht="12.75">
      <c r="B85" s="13">
        <v>-4.60000000000003</v>
      </c>
      <c r="C85" s="13">
        <f>Summary!C94/SUM(Summary!C$20:C$110)</f>
        <v>0</v>
      </c>
      <c r="D85" s="13">
        <f>Summary!D94/SUM(Summary!D$20:D$110)</f>
        <v>0</v>
      </c>
      <c r="E85" s="13">
        <f>Summary!E94/SUM(Summary!E$20:E$110)</f>
        <v>0</v>
      </c>
      <c r="F85" s="13">
        <f>Summary!F94/SUM(Summary!F$20:F$110)</f>
        <v>0</v>
      </c>
      <c r="G85" s="13">
        <f>Summary!G94/SUM(Summary!G$20:G$110)</f>
        <v>0</v>
      </c>
      <c r="H85" s="13">
        <f>Summary!H94/SUM(Summary!H$20:H$110)</f>
        <v>0</v>
      </c>
      <c r="I85" s="13">
        <f>Summary!I94/SUM(Summary!I$20:I$110)</f>
        <v>0</v>
      </c>
      <c r="J85" s="13">
        <v>17346.614247181224</v>
      </c>
      <c r="K85" s="13">
        <v>84976.02394303834</v>
      </c>
      <c r="L85" s="13">
        <v>12011.850515752998</v>
      </c>
      <c r="M85" s="13">
        <v>23919.466738567808</v>
      </c>
      <c r="N85" s="13">
        <v>25745.121099425334</v>
      </c>
      <c r="O85" s="13">
        <v>8693.54532502313</v>
      </c>
      <c r="P85" s="13">
        <v>12699.08373163823</v>
      </c>
      <c r="Q85" s="13">
        <v>185391.70560054257</v>
      </c>
    </row>
    <row r="86" spans="2:17" ht="12.75">
      <c r="B86" s="13">
        <v>-4.50000000000003</v>
      </c>
      <c r="C86" s="13">
        <f>Summary!C95/SUM(Summary!C$20:C$110)</f>
        <v>0</v>
      </c>
      <c r="D86" s="13">
        <f>Summary!D95/SUM(Summary!D$20:D$110)</f>
        <v>0</v>
      </c>
      <c r="E86" s="13">
        <f>Summary!E95/SUM(Summary!E$20:E$110)</f>
        <v>0</v>
      </c>
      <c r="F86" s="13">
        <f>Summary!F95/SUM(Summary!F$20:F$110)</f>
        <v>0</v>
      </c>
      <c r="G86" s="13">
        <f>Summary!G95/SUM(Summary!G$20:G$110)</f>
        <v>0</v>
      </c>
      <c r="H86" s="13">
        <f>Summary!H95/SUM(Summary!H$20:H$110)</f>
        <v>0</v>
      </c>
      <c r="I86" s="13">
        <f>Summary!I95/SUM(Summary!I$20:I$110)</f>
        <v>0</v>
      </c>
      <c r="J86" s="13">
        <v>21332.017349713504</v>
      </c>
      <c r="K86" s="13">
        <v>104521.77676633828</v>
      </c>
      <c r="L86" s="13">
        <v>14539.061028814418</v>
      </c>
      <c r="M86" s="13">
        <v>29190.809298737866</v>
      </c>
      <c r="N86" s="13">
        <v>31662.67198688649</v>
      </c>
      <c r="O86" s="13">
        <v>10496.343915103778</v>
      </c>
      <c r="P86" s="13">
        <v>15455.250605101204</v>
      </c>
      <c r="Q86" s="13">
        <v>227197.93095058363</v>
      </c>
    </row>
    <row r="87" spans="2:17" ht="12.75">
      <c r="B87" s="13">
        <v>-4.40000000000003</v>
      </c>
      <c r="C87" s="13">
        <f>Summary!C96/SUM(Summary!C$20:C$110)</f>
        <v>0</v>
      </c>
      <c r="D87" s="13">
        <f>Summary!D96/SUM(Summary!D$20:D$110)</f>
        <v>0</v>
      </c>
      <c r="E87" s="13">
        <f>Summary!E96/SUM(Summary!E$20:E$110)</f>
        <v>0</v>
      </c>
      <c r="F87" s="13">
        <f>Summary!F96/SUM(Summary!F$20:F$110)</f>
        <v>0</v>
      </c>
      <c r="G87" s="13">
        <f>Summary!G96/SUM(Summary!G$20:G$110)</f>
        <v>0</v>
      </c>
      <c r="H87" s="13">
        <f>Summary!H96/SUM(Summary!H$20:H$110)</f>
        <v>0</v>
      </c>
      <c r="I87" s="13">
        <f>Summary!I96/SUM(Summary!I$20:I$110)</f>
        <v>0</v>
      </c>
      <c r="J87" s="13">
        <v>26542.21510325424</v>
      </c>
      <c r="K87" s="13">
        <v>128528.36700414703</v>
      </c>
      <c r="L87" s="13">
        <v>17482.93999311931</v>
      </c>
      <c r="M87" s="13">
        <v>35964.56565025467</v>
      </c>
      <c r="N87" s="13">
        <v>38708.29367410705</v>
      </c>
      <c r="O87" s="13">
        <v>12621.33771260885</v>
      </c>
      <c r="P87" s="13">
        <v>18549.87190363959</v>
      </c>
      <c r="Q87" s="13">
        <v>278397.5910410137</v>
      </c>
    </row>
    <row r="88" spans="2:17" ht="12.75">
      <c r="B88" s="13">
        <v>-4.30000000000003</v>
      </c>
      <c r="C88" s="13">
        <f>Summary!C97/SUM(Summary!C$20:C$110)</f>
        <v>0</v>
      </c>
      <c r="D88" s="13">
        <f>Summary!D97/SUM(Summary!D$20:D$110)</f>
        <v>0</v>
      </c>
      <c r="E88" s="13">
        <f>Summary!E97/SUM(Summary!E$20:E$110)</f>
        <v>0</v>
      </c>
      <c r="F88" s="13">
        <f>Summary!F97/SUM(Summary!F$20:F$110)</f>
        <v>0</v>
      </c>
      <c r="G88" s="13">
        <f>Summary!G97/SUM(Summary!G$20:G$110)</f>
        <v>0</v>
      </c>
      <c r="H88" s="13">
        <f>Summary!H97/SUM(Summary!H$20:H$110)</f>
        <v>0</v>
      </c>
      <c r="I88" s="13">
        <f>Summary!I97/SUM(Summary!I$20:I$110)</f>
        <v>0</v>
      </c>
      <c r="J88" s="13">
        <v>32892.77856329347</v>
      </c>
      <c r="K88" s="13">
        <v>157103.80292326608</v>
      </c>
      <c r="L88" s="13">
        <v>21007.45246485683</v>
      </c>
      <c r="M88" s="13">
        <v>43761.43747310561</v>
      </c>
      <c r="N88" s="13">
        <v>47298.5965894312</v>
      </c>
      <c r="O88" s="13">
        <v>15151.824165726553</v>
      </c>
      <c r="P88" s="13">
        <v>22237.32463286372</v>
      </c>
      <c r="Q88" s="13">
        <v>339453.21681238286</v>
      </c>
    </row>
    <row r="89" spans="2:17" ht="12.75">
      <c r="B89" s="13">
        <v>-4.20000000000003</v>
      </c>
      <c r="C89" s="13">
        <f>Summary!C98/SUM(Summary!C$20:C$110)</f>
        <v>0</v>
      </c>
      <c r="D89" s="13">
        <f>Summary!D98/SUM(Summary!D$20:D$110)</f>
        <v>0</v>
      </c>
      <c r="E89" s="13">
        <f>Summary!E98/SUM(Summary!E$20:E$110)</f>
        <v>0</v>
      </c>
      <c r="F89" s="13">
        <f>Summary!F98/SUM(Summary!F$20:F$110)</f>
        <v>0</v>
      </c>
      <c r="G89" s="13">
        <f>Summary!G98/SUM(Summary!G$20:G$110)</f>
        <v>0</v>
      </c>
      <c r="H89" s="13">
        <f>Summary!H98/SUM(Summary!H$20:H$110)</f>
        <v>0</v>
      </c>
      <c r="I89" s="13">
        <f>Summary!I98/SUM(Summary!I$20:I$110)</f>
        <v>0</v>
      </c>
      <c r="J89" s="13">
        <v>40734.065025250486</v>
      </c>
      <c r="K89" s="13">
        <v>191933.2837621036</v>
      </c>
      <c r="L89" s="13">
        <v>25146.026489608637</v>
      </c>
      <c r="M89" s="13">
        <v>53270.51972537461</v>
      </c>
      <c r="N89" s="13">
        <v>57570.220462559424</v>
      </c>
      <c r="O89" s="13">
        <v>18037.285954543673</v>
      </c>
      <c r="P89" s="13">
        <v>26581.206273637683</v>
      </c>
      <c r="Q89" s="13">
        <v>413272.60769289476</v>
      </c>
    </row>
    <row r="90" spans="2:17" ht="12.75">
      <c r="B90" s="13">
        <v>-4.10000000000003</v>
      </c>
      <c r="C90" s="13">
        <f>Summary!C99/SUM(Summary!C$20:C$110)</f>
        <v>0</v>
      </c>
      <c r="D90" s="13">
        <f>Summary!D99/SUM(Summary!D$20:D$110)</f>
        <v>0</v>
      </c>
      <c r="E90" s="13">
        <f>Summary!E99/SUM(Summary!E$20:E$110)</f>
        <v>0</v>
      </c>
      <c r="F90" s="13">
        <f>Summary!F99/SUM(Summary!F$20:F$110)</f>
        <v>0</v>
      </c>
      <c r="G90" s="13">
        <f>Summary!G99/SUM(Summary!G$20:G$110)</f>
        <v>0</v>
      </c>
      <c r="H90" s="13">
        <f>Summary!H99/SUM(Summary!H$20:H$110)</f>
        <v>0</v>
      </c>
      <c r="I90" s="13">
        <f>Summary!I99/SUM(Summary!I$20:I$110)</f>
        <v>0</v>
      </c>
      <c r="J90" s="13">
        <v>49845.875724460544</v>
      </c>
      <c r="K90" s="13">
        <v>232629.66356354786</v>
      </c>
      <c r="L90" s="13">
        <v>29948.881840874015</v>
      </c>
      <c r="M90" s="13">
        <v>64623.336055790984</v>
      </c>
      <c r="N90" s="13">
        <v>69612.48415617015</v>
      </c>
      <c r="O90" s="13">
        <v>21453.83121264221</v>
      </c>
      <c r="P90" s="13">
        <v>31665.765021930485</v>
      </c>
      <c r="Q90" s="13">
        <v>499779.8375752181</v>
      </c>
    </row>
    <row r="91" spans="2:17" ht="12.75">
      <c r="B91" s="13">
        <v>-4.00000000000003</v>
      </c>
      <c r="C91" s="13">
        <f>Summary!C100/SUM(Summary!C$20:C$110)</f>
        <v>0</v>
      </c>
      <c r="D91" s="13">
        <f>Summary!D100/SUM(Summary!D$20:D$110)</f>
        <v>0</v>
      </c>
      <c r="E91" s="13">
        <f>Summary!E100/SUM(Summary!E$20:E$110)</f>
        <v>0</v>
      </c>
      <c r="F91" s="13">
        <f>Summary!F100/SUM(Summary!F$20:F$110)</f>
        <v>0</v>
      </c>
      <c r="G91" s="13">
        <f>Summary!G100/SUM(Summary!G$20:G$110)</f>
        <v>0</v>
      </c>
      <c r="H91" s="13">
        <f>Summary!H100/SUM(Summary!H$20:H$110)</f>
        <v>0</v>
      </c>
      <c r="I91" s="13">
        <f>Summary!I100/SUM(Summary!I$20:I$110)</f>
        <v>0</v>
      </c>
      <c r="J91" s="13">
        <v>61233.28700729288</v>
      </c>
      <c r="K91" s="13">
        <v>280523.2319016251</v>
      </c>
      <c r="L91" s="13">
        <v>35506.851442639025</v>
      </c>
      <c r="M91" s="13">
        <v>77786.54938906213</v>
      </c>
      <c r="N91" s="13">
        <v>83798.13186142156</v>
      </c>
      <c r="O91" s="13">
        <v>25374.22109180094</v>
      </c>
      <c r="P91" s="13">
        <v>37569.887625139854</v>
      </c>
      <c r="Q91" s="13">
        <v>601792.1603187434</v>
      </c>
    </row>
    <row r="92" spans="2:17" ht="12.75">
      <c r="B92" s="13">
        <v>-3.90000000000003</v>
      </c>
      <c r="C92" s="13">
        <f>Summary!C101/SUM(Summary!C$20:C$110)</f>
        <v>0</v>
      </c>
      <c r="D92" s="13">
        <f>Summary!D101/SUM(Summary!D$20:D$110)</f>
        <v>0</v>
      </c>
      <c r="E92" s="13">
        <f>Summary!E101/SUM(Summary!E$20:E$110)</f>
        <v>0</v>
      </c>
      <c r="F92" s="13">
        <f>Summary!F101/SUM(Summary!F$20:F$110)</f>
        <v>0</v>
      </c>
      <c r="G92" s="13">
        <f>Summary!G101/SUM(Summary!G$20:G$110)</f>
        <v>0</v>
      </c>
      <c r="H92" s="13">
        <f>Summary!H101/SUM(Summary!H$20:H$110)</f>
        <v>0</v>
      </c>
      <c r="I92" s="13">
        <f>Summary!I101/SUM(Summary!I$20:I$110)</f>
        <v>0</v>
      </c>
      <c r="J92" s="13">
        <v>74408.27791193986</v>
      </c>
      <c r="K92" s="13">
        <v>337242.4660005731</v>
      </c>
      <c r="L92" s="13">
        <v>41995.65918576214</v>
      </c>
      <c r="M92" s="13">
        <v>93535.341179385</v>
      </c>
      <c r="N92" s="13">
        <v>101783.56432005836</v>
      </c>
      <c r="O92" s="13">
        <v>29971.550847129936</v>
      </c>
      <c r="P92" s="13">
        <v>44667.29066212325</v>
      </c>
      <c r="Q92" s="13">
        <v>723604.1501066147</v>
      </c>
    </row>
    <row r="93" spans="2:17" ht="12.75">
      <c r="B93" s="13">
        <v>-3.80000000000003</v>
      </c>
      <c r="C93" s="13">
        <f>Summary!C102/SUM(Summary!C$20:C$110)</f>
        <v>0</v>
      </c>
      <c r="D93" s="13">
        <f>Summary!D102/SUM(Summary!D$20:D$110)</f>
        <v>0</v>
      </c>
      <c r="E93" s="13">
        <f>Summary!E102/SUM(Summary!E$20:E$110)</f>
        <v>0</v>
      </c>
      <c r="F93" s="13">
        <f>Summary!F102/SUM(Summary!F$20:F$110)</f>
        <v>0</v>
      </c>
      <c r="G93" s="13">
        <f>Summary!G102/SUM(Summary!G$20:G$110)</f>
        <v>0</v>
      </c>
      <c r="H93" s="13">
        <f>Summary!H102/SUM(Summary!H$20:H$110)</f>
        <v>0</v>
      </c>
      <c r="I93" s="13">
        <f>Summary!I102/SUM(Summary!I$20:I$110)</f>
        <v>0</v>
      </c>
      <c r="J93" s="13">
        <v>90223.75656431419</v>
      </c>
      <c r="K93" s="13">
        <v>402779.6861511816</v>
      </c>
      <c r="L93" s="13">
        <v>49442.87626245051</v>
      </c>
      <c r="M93" s="13">
        <v>112427.93215272891</v>
      </c>
      <c r="N93" s="13">
        <v>121664.84768829454</v>
      </c>
      <c r="O93" s="13">
        <v>35462.25210013769</v>
      </c>
      <c r="P93" s="13">
        <v>52559.64165196071</v>
      </c>
      <c r="Q93" s="13">
        <v>864560.9925706882</v>
      </c>
    </row>
    <row r="94" spans="2:17" ht="12.75">
      <c r="B94" s="13">
        <v>-3.70000000000003</v>
      </c>
      <c r="C94" s="13">
        <f>Summary!C103/SUM(Summary!C$20:C$110)</f>
        <v>0</v>
      </c>
      <c r="D94" s="13">
        <f>Summary!D103/SUM(Summary!D$20:D$110)</f>
        <v>0</v>
      </c>
      <c r="E94" s="13">
        <f>Summary!E103/SUM(Summary!E$20:E$110)</f>
        <v>0</v>
      </c>
      <c r="F94" s="13">
        <f>Summary!F103/SUM(Summary!F$20:F$110)</f>
        <v>0</v>
      </c>
      <c r="G94" s="13">
        <f>Summary!G103/SUM(Summary!G$20:G$110)</f>
        <v>0</v>
      </c>
      <c r="H94" s="13">
        <f>Summary!H103/SUM(Summary!H$20:H$110)</f>
        <v>0</v>
      </c>
      <c r="I94" s="13">
        <f>Summary!I103/SUM(Summary!I$20:I$110)</f>
        <v>0</v>
      </c>
      <c r="J94" s="13">
        <v>110051.21178814968</v>
      </c>
      <c r="K94" s="13">
        <v>481141.1583274074</v>
      </c>
      <c r="L94" s="13">
        <v>58062.18394674348</v>
      </c>
      <c r="M94" s="13">
        <v>136009.1754411295</v>
      </c>
      <c r="N94" s="13">
        <v>146517.75754355572</v>
      </c>
      <c r="O94" s="13">
        <v>41451.16960772717</v>
      </c>
      <c r="P94" s="13">
        <v>61902.36265513832</v>
      </c>
      <c r="Q94" s="13">
        <v>1035135.0193094792</v>
      </c>
    </row>
    <row r="95" spans="2:17" ht="12.75">
      <c r="B95" s="13">
        <v>-3.60000000000003</v>
      </c>
      <c r="C95" s="13">
        <f>Summary!C104/SUM(Summary!C$20:C$110)</f>
        <v>0</v>
      </c>
      <c r="D95" s="13">
        <f>Summary!D104/SUM(Summary!D$20:D$110)</f>
        <v>0</v>
      </c>
      <c r="E95" s="13">
        <f>Summary!E104/SUM(Summary!E$20:E$110)</f>
        <v>0</v>
      </c>
      <c r="F95" s="13">
        <f>Summary!F104/SUM(Summary!F$20:F$110)</f>
        <v>0</v>
      </c>
      <c r="G95" s="13">
        <f>Summary!G104/SUM(Summary!G$20:G$110)</f>
        <v>0</v>
      </c>
      <c r="H95" s="13">
        <f>Summary!H104/SUM(Summary!H$20:H$110)</f>
        <v>0</v>
      </c>
      <c r="I95" s="13">
        <f>Summary!I104/SUM(Summary!I$20:I$110)</f>
        <v>0</v>
      </c>
      <c r="J95" s="13">
        <v>133129.92319370146</v>
      </c>
      <c r="K95" s="13">
        <v>571068.1930996054</v>
      </c>
      <c r="L95" s="13">
        <v>67610.71759252698</v>
      </c>
      <c r="M95" s="13">
        <v>161766.75327214954</v>
      </c>
      <c r="N95" s="13">
        <v>173062.23557106496</v>
      </c>
      <c r="O95" s="13">
        <v>48495.05312945947</v>
      </c>
      <c r="P95" s="13">
        <v>72391.76396044853</v>
      </c>
      <c r="Q95" s="13">
        <v>1227524.6398184912</v>
      </c>
    </row>
    <row r="96" spans="2:17" ht="12.75">
      <c r="B96" s="13">
        <v>-3.50000000000003</v>
      </c>
      <c r="C96" s="13">
        <f>Summary!C105/SUM(Summary!C$20:C$110)</f>
        <v>0</v>
      </c>
      <c r="D96" s="13">
        <f>Summary!D105/SUM(Summary!D$20:D$110)</f>
        <v>0</v>
      </c>
      <c r="E96" s="13">
        <f>Summary!E105/SUM(Summary!E$20:E$110)</f>
        <v>0</v>
      </c>
      <c r="F96" s="13">
        <f>Summary!F105/SUM(Summary!F$20:F$110)</f>
        <v>0</v>
      </c>
      <c r="G96" s="13">
        <f>Summary!G105/SUM(Summary!G$20:G$110)</f>
        <v>0</v>
      </c>
      <c r="H96" s="13">
        <f>Summary!H105/SUM(Summary!H$20:H$110)</f>
        <v>0</v>
      </c>
      <c r="I96" s="13">
        <f>Summary!I105/SUM(Summary!I$20:I$110)</f>
        <v>0</v>
      </c>
      <c r="J96" s="13">
        <v>160920.46978911996</v>
      </c>
      <c r="K96" s="13">
        <v>679593.1274827765</v>
      </c>
      <c r="L96" s="13">
        <v>78894.75290380554</v>
      </c>
      <c r="M96" s="13">
        <v>193878.97241088108</v>
      </c>
      <c r="N96" s="13">
        <v>205724.5800518929</v>
      </c>
      <c r="O96" s="13">
        <v>56249.345105165165</v>
      </c>
      <c r="P96" s="13">
        <v>84397.40475280328</v>
      </c>
      <c r="Q96" s="13">
        <v>1459658.6524958045</v>
      </c>
    </row>
    <row r="97" spans="2:17" ht="12.75">
      <c r="B97" s="13">
        <v>-3.40000000000003</v>
      </c>
      <c r="C97" s="13">
        <f>Summary!C106/SUM(Summary!C$20:C$110)</f>
        <v>0</v>
      </c>
      <c r="D97" s="13">
        <f>Summary!D106/SUM(Summary!D$20:D$110)</f>
        <v>0</v>
      </c>
      <c r="E97" s="13">
        <f>Summary!E106/SUM(Summary!E$20:E$110)</f>
        <v>0</v>
      </c>
      <c r="F97" s="13">
        <f>Summary!F106/SUM(Summary!F$20:F$110)</f>
        <v>0</v>
      </c>
      <c r="G97" s="13">
        <f>Summary!G106/SUM(Summary!G$20:G$110)</f>
        <v>0</v>
      </c>
      <c r="H97" s="13">
        <f>Summary!H106/SUM(Summary!H$20:H$110)</f>
        <v>0</v>
      </c>
      <c r="I97" s="13">
        <f>Summary!I106/SUM(Summary!I$20:I$110)</f>
        <v>0</v>
      </c>
      <c r="J97" s="13">
        <v>192391.27609716868</v>
      </c>
      <c r="K97" s="13">
        <v>801458.1023030842</v>
      </c>
      <c r="L97" s="13">
        <v>91830.80706993693</v>
      </c>
      <c r="M97" s="13">
        <v>227951.75566688608</v>
      </c>
      <c r="N97" s="13">
        <v>241923.18303332353</v>
      </c>
      <c r="O97" s="13">
        <v>65041.282105103266</v>
      </c>
      <c r="P97" s="13">
        <v>98046.05965218142</v>
      </c>
      <c r="Q97" s="13">
        <v>1718642.4659270234</v>
      </c>
    </row>
    <row r="98" spans="2:17" ht="12.75">
      <c r="B98" s="13">
        <v>-3.30000000000003</v>
      </c>
      <c r="C98" s="13">
        <f>Summary!C107/SUM(Summary!C$20:C$110)</f>
        <v>0</v>
      </c>
      <c r="D98" s="13">
        <f>Summary!D107/SUM(Summary!D$20:D$110)</f>
        <v>0</v>
      </c>
      <c r="E98" s="13">
        <f>Summary!E107/SUM(Summary!E$20:E$110)</f>
        <v>0</v>
      </c>
      <c r="F98" s="13">
        <f>Summary!F107/SUM(Summary!F$20:F$110)</f>
        <v>0</v>
      </c>
      <c r="G98" s="13">
        <f>Summary!G107/SUM(Summary!G$20:G$110)</f>
        <v>0</v>
      </c>
      <c r="H98" s="13">
        <f>Summary!H107/SUM(Summary!H$20:H$110)</f>
        <v>0</v>
      </c>
      <c r="I98" s="13">
        <f>Summary!I107/SUM(Summary!I$20:I$110)</f>
        <v>0</v>
      </c>
      <c r="J98" s="13">
        <v>228449.6955251554</v>
      </c>
      <c r="K98" s="13">
        <v>936940.8372494287</v>
      </c>
      <c r="L98" s="13">
        <v>106194.45461526944</v>
      </c>
      <c r="M98" s="13">
        <v>269032.5037195962</v>
      </c>
      <c r="N98" s="13">
        <v>285312.7927324626</v>
      </c>
      <c r="O98" s="13">
        <v>75250.55694915756</v>
      </c>
      <c r="P98" s="13">
        <v>113511.75055345225</v>
      </c>
      <c r="Q98" s="13">
        <v>2014692.5913438422</v>
      </c>
    </row>
    <row r="99" spans="2:17" ht="12.75">
      <c r="B99" s="13">
        <v>-3.20000000000003</v>
      </c>
      <c r="C99" s="13">
        <f>Summary!C108/SUM(Summary!C$20:C$110)</f>
        <v>0</v>
      </c>
      <c r="D99" s="13">
        <f>Summary!D108/SUM(Summary!D$20:D$110)</f>
        <v>0</v>
      </c>
      <c r="E99" s="13">
        <f>Summary!E108/SUM(Summary!E$20:E$110)</f>
        <v>0</v>
      </c>
      <c r="F99" s="13">
        <f>Summary!F108/SUM(Summary!F$20:F$110)</f>
        <v>0</v>
      </c>
      <c r="G99" s="13">
        <f>Summary!G108/SUM(Summary!G$20:G$110)</f>
        <v>0</v>
      </c>
      <c r="H99" s="13">
        <f>Summary!H108/SUM(Summary!H$20:H$110)</f>
        <v>0</v>
      </c>
      <c r="I99" s="13">
        <f>Summary!I108/SUM(Summary!I$20:I$110)</f>
        <v>0</v>
      </c>
      <c r="J99" s="13">
        <v>272546.1870679927</v>
      </c>
      <c r="K99" s="13">
        <v>1096262.4332028956</v>
      </c>
      <c r="L99" s="13">
        <v>122489.5340913638</v>
      </c>
      <c r="M99" s="13">
        <v>317474.84849964763</v>
      </c>
      <c r="N99" s="13">
        <v>331672.22505460674</v>
      </c>
      <c r="O99" s="13">
        <v>86156.19291630806</v>
      </c>
      <c r="P99" s="13">
        <v>131123.02753593808</v>
      </c>
      <c r="Q99" s="13">
        <v>2357724.4483680287</v>
      </c>
    </row>
    <row r="100" spans="2:17" ht="12.75">
      <c r="B100" s="13">
        <v>-3.10000000000003</v>
      </c>
      <c r="C100" s="13">
        <f>Summary!C109/SUM(Summary!C$20:C$110)</f>
        <v>0</v>
      </c>
      <c r="D100" s="13">
        <f>Summary!D109/SUM(Summary!D$20:D$110)</f>
        <v>0</v>
      </c>
      <c r="E100" s="13">
        <f>Summary!E109/SUM(Summary!E$20:E$110)</f>
        <v>0</v>
      </c>
      <c r="F100" s="13">
        <f>Summary!F109/SUM(Summary!F$20:F$110)</f>
        <v>0</v>
      </c>
      <c r="G100" s="13">
        <f>Summary!G109/SUM(Summary!G$20:G$110)</f>
        <v>0</v>
      </c>
      <c r="H100" s="13">
        <f>Summary!H109/SUM(Summary!H$20:H$110)</f>
        <v>0</v>
      </c>
      <c r="I100" s="13">
        <f>Summary!I109/SUM(Summary!I$20:I$110)</f>
        <v>0</v>
      </c>
      <c r="J100" s="13">
        <v>321014.9958973882</v>
      </c>
      <c r="K100" s="13">
        <v>1274163.577727748</v>
      </c>
      <c r="L100" s="13">
        <v>140862.1368695653</v>
      </c>
      <c r="M100" s="13">
        <v>370583.6226591214</v>
      </c>
      <c r="N100" s="13">
        <v>387689.3364879719</v>
      </c>
      <c r="O100" s="13">
        <v>98750.23313662143</v>
      </c>
      <c r="P100" s="13">
        <v>149983.7404659313</v>
      </c>
      <c r="Q100" s="13">
        <v>2743047.6432435187</v>
      </c>
    </row>
    <row r="101" spans="2:17" ht="12.75">
      <c r="B101" s="13">
        <v>-3.00000000000003</v>
      </c>
      <c r="C101" s="13">
        <f>Summary!C110/SUM(Summary!C$20:C$110)</f>
        <v>0</v>
      </c>
      <c r="D101" s="13">
        <f>Summary!D110/SUM(Summary!D$20:D$110)</f>
        <v>0</v>
      </c>
      <c r="E101" s="13">
        <f>Summary!E110/SUM(Summary!E$20:E$110)</f>
        <v>0</v>
      </c>
      <c r="F101" s="13">
        <f>Summary!F110/SUM(Summary!F$20:F$110)</f>
        <v>0</v>
      </c>
      <c r="G101" s="13">
        <f>Summary!G110/SUM(Summary!G$20:G$110)</f>
        <v>0</v>
      </c>
      <c r="H101" s="13">
        <f>Summary!H110/SUM(Summary!H$20:H$110)</f>
        <v>0</v>
      </c>
      <c r="I101" s="13">
        <f>Summary!I110/SUM(Summary!I$20:I$110)</f>
        <v>0</v>
      </c>
      <c r="J101" s="13">
        <v>379866.9143026636</v>
      </c>
      <c r="K101" s="13">
        <v>1475020.2116918066</v>
      </c>
      <c r="L101" s="13">
        <v>161115.15418337047</v>
      </c>
      <c r="M101" s="13">
        <v>431437.1594486321</v>
      </c>
      <c r="N101" s="13">
        <v>450718.23960670154</v>
      </c>
      <c r="O101" s="13">
        <v>112298.01589626436</v>
      </c>
      <c r="P101" s="13">
        <v>171520.19747644043</v>
      </c>
      <c r="Q101" s="13">
        <v>3181975.892605073</v>
      </c>
    </row>
  </sheetData>
  <mergeCells count="2">
    <mergeCell ref="J4:Q4"/>
    <mergeCell ref="C4:I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 Schlosser</dc:creator>
  <cp:keywords/>
  <dc:description/>
  <cp:lastModifiedBy>CSchroeder</cp:lastModifiedBy>
  <dcterms:created xsi:type="dcterms:W3CDTF">2005-06-22T13:28:20Z</dcterms:created>
  <dcterms:modified xsi:type="dcterms:W3CDTF">2005-06-27T12:11:07Z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1975920378</vt:i4>
  </property>
  <property fmtid="{D5CDD505-2E9C-101B-9397-08002B2CF9AE}" pid="3" name="_EmailSubject">
    <vt:lpwstr/>
  </property>
  <property fmtid="{D5CDD505-2E9C-101B-9397-08002B2CF9AE}" pid="4" name="_AuthorEmail">
    <vt:lpwstr>Carl.Schroeder@fsis.usda.gov</vt:lpwstr>
  </property>
  <property fmtid="{D5CDD505-2E9C-101B-9397-08002B2CF9AE}" pid="5" name="_AuthorEmailDisplayName">
    <vt:lpwstr>Schroeder, Carl</vt:lpwstr>
  </property>
  <property fmtid="{D5CDD505-2E9C-101B-9397-08002B2CF9AE}" pid="6" name="_PreviousAdHocReviewCycleID">
    <vt:i4>-1590784173</vt:i4>
  </property>
</Properties>
</file>