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0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<sst xmlns="http://schemas.openxmlformats.org/spreadsheetml/2006/main" count="44" uniqueCount="38">
  <si>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Barnes</t>
  </si>
  <si>
    <t>Boissevain</t>
  </si>
  <si>
    <t>Brooks</t>
  </si>
  <si>
    <t>Garvey</t>
  </si>
  <si>
    <t>Lee</t>
  </si>
  <si>
    <t>Leitch</t>
  </si>
  <si>
    <t>McGaughey</t>
  </si>
  <si>
    <t>Mischke</t>
  </si>
  <si>
    <t>Moss</t>
  </si>
  <si>
    <t>Peng</t>
  </si>
  <si>
    <t>Sondheim</t>
  </si>
  <si>
    <t>VanHecke</t>
  </si>
  <si>
    <t>MVD</t>
  </si>
  <si>
    <t>Nmu mech</t>
  </si>
  <si>
    <t>Total</t>
  </si>
  <si>
    <t>Shifts</t>
  </si>
  <si>
    <t>Initiatives</t>
  </si>
  <si>
    <t>New</t>
  </si>
  <si>
    <t>Physics</t>
  </si>
  <si>
    <t>Software</t>
  </si>
  <si>
    <t>Mu</t>
  </si>
  <si>
    <t>Constr.</t>
  </si>
  <si>
    <t>Sullivan</t>
  </si>
  <si>
    <t>TOTAL</t>
  </si>
  <si>
    <t>GRAND</t>
  </si>
  <si>
    <t>FY02</t>
  </si>
  <si>
    <t>(w/o Walt)</t>
  </si>
  <si>
    <t>Const/Maint</t>
  </si>
  <si>
    <t>Towell(PD)</t>
  </si>
  <si>
    <t>Liu(PD)</t>
  </si>
  <si>
    <t>Hansen(PD)</t>
  </si>
  <si>
    <t>mu</t>
  </si>
  <si>
    <t>FEE/Maint</t>
  </si>
  <si>
    <t>HENP</t>
  </si>
  <si>
    <t>PHENIX</t>
  </si>
  <si>
    <t>mgmt.</t>
  </si>
  <si>
    <t>E866</t>
  </si>
  <si>
    <t>MVD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</si>
</sst>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i/>
      <u val="single"/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11.421875" style="4" bestFit="1" customWidth="1"/>
    <col min="2" max="2" width="8.421875" style="4" bestFit="1" customWidth="1"/>
    <col min="3" max="3" width="7.421875" style="4" bestFit="1" customWidth="1"/>
    <col min="4" max="4" width="8.421875" style="4" bestFit="1" customWidth="1"/>
    <col min="5" max="5" width="7.421875" style="4" bestFit="1" customWidth="1"/>
    <col min="6" max="6" width="8.7109375" style="4" bestFit="1" customWidth="1"/>
    <col min="7" max="7" width="5.7109375" style="4" bestFit="1" customWidth="1"/>
    <col min="8" max="8" width="7.00390625" style="4" bestFit="1" customWidth="1"/>
    <col min="9" max="9" width="5.00390625" style="4" bestFit="1" customWidth="1"/>
    <col min="10" max="10" width="10.57421875" style="4" bestFit="1" customWidth="1"/>
    <col min="11" max="11" width="8.7109375" style="4" bestFit="1" customWidth="1"/>
    <col min="12" max="12" width="6.8515625" style="4" bestFit="1" customWidth="1"/>
    <col min="13" max="13" width="8.7109375" style="4" bestFit="1" customWidth="1"/>
    <col min="14" max="16384" width="8.28125" style="4" customWidth="1"/>
  </cols>
  <sheetData>
    <row r="1" spans="1:13" ht="12">
      <c r="A1" s="1" t="s">
        <v>25</v>
      </c>
      <c r="B1" s="2" t="s">
        <v>20</v>
      </c>
      <c r="C1" s="2" t="s">
        <v>20</v>
      </c>
      <c r="D1" s="2" t="s">
        <v>12</v>
      </c>
      <c r="E1" s="2" t="s">
        <v>12</v>
      </c>
      <c r="F1" s="2" t="s">
        <v>17</v>
      </c>
      <c r="G1" s="2"/>
      <c r="H1" s="2" t="s">
        <v>34</v>
      </c>
      <c r="I1" s="2"/>
      <c r="J1" s="2" t="s">
        <v>13</v>
      </c>
      <c r="K1" s="2" t="s">
        <v>31</v>
      </c>
      <c r="L1" s="2" t="s">
        <v>12</v>
      </c>
      <c r="M1" s="2" t="s">
        <v>33</v>
      </c>
    </row>
    <row r="2" spans="2:13" ht="12">
      <c r="B2" s="3" t="s">
        <v>19</v>
      </c>
      <c r="C2" s="3" t="s">
        <v>18</v>
      </c>
      <c r="D2" s="3" t="s">
        <v>19</v>
      </c>
      <c r="E2" s="3" t="s">
        <v>18</v>
      </c>
      <c r="F2" s="3" t="s">
        <v>16</v>
      </c>
      <c r="G2" s="3" t="s">
        <v>15</v>
      </c>
      <c r="H2" s="3" t="s">
        <v>35</v>
      </c>
      <c r="I2" s="3" t="s">
        <v>36</v>
      </c>
      <c r="J2" s="3" t="s">
        <v>27</v>
      </c>
      <c r="K2" s="3" t="s">
        <v>32</v>
      </c>
      <c r="L2" s="3" t="s">
        <v>21</v>
      </c>
      <c r="M2" s="3" t="s">
        <v>14</v>
      </c>
    </row>
    <row r="3" spans="1:13" ht="12">
      <c r="A3" s="5" t="s">
        <v>0</v>
      </c>
      <c r="C3" s="4">
        <v>0.32</v>
      </c>
      <c r="F3" s="6">
        <v>0.14</v>
      </c>
      <c r="G3" s="4">
        <v>0.04</v>
      </c>
      <c r="M3" s="4">
        <f aca="true" t="shared" si="0" ref="M3:M18">SUM(B3:L3)</f>
        <v>0.5</v>
      </c>
    </row>
    <row r="4" spans="1:13" ht="12">
      <c r="A4" s="5" t="s">
        <v>1</v>
      </c>
      <c r="F4" s="4">
        <v>0.05</v>
      </c>
      <c r="G4" s="4">
        <v>0.04</v>
      </c>
      <c r="L4" s="4">
        <v>0.1</v>
      </c>
      <c r="M4" s="4">
        <f t="shared" si="0"/>
        <v>0.19</v>
      </c>
    </row>
    <row r="5" spans="1:13" ht="12">
      <c r="A5" s="5" t="s">
        <v>2</v>
      </c>
      <c r="B5" s="6">
        <v>0.3</v>
      </c>
      <c r="C5" s="6">
        <v>0.56</v>
      </c>
      <c r="G5" s="4">
        <v>0.04</v>
      </c>
      <c r="H5" s="4">
        <v>0.1</v>
      </c>
      <c r="M5" s="4">
        <f t="shared" si="0"/>
        <v>1.0000000000000002</v>
      </c>
    </row>
    <row r="6" spans="1:13" ht="12">
      <c r="A6" s="5" t="s">
        <v>3</v>
      </c>
      <c r="C6" s="4">
        <v>0.02</v>
      </c>
      <c r="F6" s="4">
        <v>0.05</v>
      </c>
      <c r="I6" s="4">
        <v>0.03</v>
      </c>
      <c r="M6" s="4">
        <f t="shared" si="0"/>
        <v>0.1</v>
      </c>
    </row>
    <row r="7" spans="1:13" ht="12">
      <c r="A7" s="5" t="s">
        <v>30</v>
      </c>
      <c r="D7" s="4">
        <v>0.2</v>
      </c>
      <c r="E7" s="4">
        <v>0.36</v>
      </c>
      <c r="G7" s="4">
        <v>0.04</v>
      </c>
      <c r="L7" s="6">
        <v>0.4</v>
      </c>
      <c r="M7" s="4">
        <f t="shared" si="0"/>
        <v>1</v>
      </c>
    </row>
    <row r="8" spans="1:13" ht="12">
      <c r="A8" s="5" t="s">
        <v>4</v>
      </c>
      <c r="B8" s="4">
        <v>0.15</v>
      </c>
      <c r="C8" s="4">
        <v>0.21</v>
      </c>
      <c r="G8" s="4">
        <v>0.04</v>
      </c>
      <c r="H8" s="4">
        <v>0.1</v>
      </c>
      <c r="J8" s="6">
        <v>0.4</v>
      </c>
      <c r="K8" s="4">
        <v>0.1</v>
      </c>
      <c r="M8" s="4">
        <f t="shared" si="0"/>
        <v>1</v>
      </c>
    </row>
    <row r="9" spans="1:13" ht="12">
      <c r="A9" s="5" t="s">
        <v>5</v>
      </c>
      <c r="B9" s="6">
        <v>0.2</v>
      </c>
      <c r="C9" s="6">
        <v>0.74</v>
      </c>
      <c r="G9" s="4">
        <v>0.04</v>
      </c>
      <c r="I9" s="4">
        <v>0.02</v>
      </c>
      <c r="M9" s="4">
        <f t="shared" si="0"/>
        <v>1</v>
      </c>
    </row>
    <row r="10" spans="1:13" ht="12">
      <c r="A10" s="5" t="s">
        <v>29</v>
      </c>
      <c r="B10" s="4">
        <v>0.1</v>
      </c>
      <c r="C10" s="4">
        <v>0.76</v>
      </c>
      <c r="G10" s="4">
        <v>0.04</v>
      </c>
      <c r="K10" s="4">
        <v>0.1</v>
      </c>
      <c r="M10" s="4">
        <f t="shared" si="0"/>
        <v>1</v>
      </c>
    </row>
    <row r="11" spans="1:13" ht="12">
      <c r="A11" s="5" t="s">
        <v>6</v>
      </c>
      <c r="B11" s="4">
        <v>0.15</v>
      </c>
      <c r="C11" s="6">
        <v>0.74</v>
      </c>
      <c r="F11" s="4">
        <v>0.05</v>
      </c>
      <c r="G11" s="4">
        <v>0.04</v>
      </c>
      <c r="I11" s="4">
        <v>0.02</v>
      </c>
      <c r="L11" s="7"/>
      <c r="M11" s="4">
        <f t="shared" si="0"/>
        <v>1</v>
      </c>
    </row>
    <row r="12" spans="1:13" ht="12">
      <c r="A12" s="5" t="s">
        <v>7</v>
      </c>
      <c r="C12" s="4">
        <v>0.16</v>
      </c>
      <c r="G12" s="4">
        <v>0.04</v>
      </c>
      <c r="K12" s="4">
        <v>0.05</v>
      </c>
      <c r="M12" s="4">
        <f t="shared" si="0"/>
        <v>0.25</v>
      </c>
    </row>
    <row r="13" spans="1:13" ht="12">
      <c r="A13" s="5" t="s">
        <v>8</v>
      </c>
      <c r="C13" s="6">
        <v>0.71</v>
      </c>
      <c r="F13" s="4">
        <v>0.15</v>
      </c>
      <c r="G13" s="4">
        <v>0.04</v>
      </c>
      <c r="I13" s="4">
        <v>0.05</v>
      </c>
      <c r="J13" s="4">
        <v>0.05</v>
      </c>
      <c r="M13" s="4">
        <f t="shared" si="0"/>
        <v>1</v>
      </c>
    </row>
    <row r="14" spans="1:13" ht="12">
      <c r="A14" s="5" t="s">
        <v>9</v>
      </c>
      <c r="C14" s="6">
        <v>0.55</v>
      </c>
      <c r="F14" s="6">
        <v>0.11</v>
      </c>
      <c r="G14" s="4">
        <v>0.04</v>
      </c>
      <c r="I14" s="4">
        <v>0.05</v>
      </c>
      <c r="M14" s="4">
        <f t="shared" si="0"/>
        <v>0.7500000000000001</v>
      </c>
    </row>
    <row r="15" spans="1:13" ht="12">
      <c r="A15" s="5" t="s">
        <v>10</v>
      </c>
      <c r="F15" s="4">
        <v>0.05</v>
      </c>
      <c r="G15" s="4">
        <v>0.04</v>
      </c>
      <c r="J15" s="6">
        <v>0.2</v>
      </c>
      <c r="K15" s="4">
        <v>0.05</v>
      </c>
      <c r="M15" s="4">
        <f t="shared" si="0"/>
        <v>0.34</v>
      </c>
    </row>
    <row r="16" spans="1:13" ht="12">
      <c r="A16" s="5" t="s">
        <v>22</v>
      </c>
      <c r="D16" s="6">
        <v>0.25</v>
      </c>
      <c r="E16" s="6">
        <v>0.21</v>
      </c>
      <c r="G16" s="4">
        <v>0.04</v>
      </c>
      <c r="H16" s="4">
        <v>0.1</v>
      </c>
      <c r="L16" s="4">
        <v>0.2</v>
      </c>
      <c r="M16" s="4">
        <f t="shared" si="0"/>
        <v>0.8</v>
      </c>
    </row>
    <row r="17" spans="1:13" ht="12">
      <c r="A17" s="5" t="s">
        <v>28</v>
      </c>
      <c r="C17" s="4">
        <v>0.86</v>
      </c>
      <c r="G17" s="4">
        <v>0.04</v>
      </c>
      <c r="J17" s="4">
        <v>0.1</v>
      </c>
      <c r="M17" s="4">
        <f t="shared" si="0"/>
        <v>1</v>
      </c>
    </row>
    <row r="18" spans="1:13" ht="12">
      <c r="A18" s="5" t="s">
        <v>11</v>
      </c>
      <c r="D18" s="4">
        <v>0.1</v>
      </c>
      <c r="E18" s="4">
        <v>0.16</v>
      </c>
      <c r="G18" s="4">
        <v>0.04</v>
      </c>
      <c r="L18" s="6">
        <v>0.7</v>
      </c>
      <c r="M18" s="4">
        <f t="shared" si="0"/>
        <v>1</v>
      </c>
    </row>
    <row r="19" spans="1:13" ht="12">
      <c r="A19" s="2" t="s">
        <v>14</v>
      </c>
      <c r="B19" s="4">
        <f aca="true" t="shared" si="1" ref="B19:L19">SUM(B3:B18)-B15</f>
        <v>0.8999999999999999</v>
      </c>
      <c r="C19" s="4">
        <f t="shared" si="1"/>
        <v>5.630000000000001</v>
      </c>
      <c r="D19" s="4">
        <f t="shared" si="1"/>
        <v>0.55</v>
      </c>
      <c r="E19" s="4">
        <f t="shared" si="1"/>
        <v>0.73</v>
      </c>
      <c r="F19" s="4">
        <f t="shared" si="1"/>
        <v>0.5499999999999999</v>
      </c>
      <c r="G19" s="4">
        <f t="shared" si="1"/>
        <v>0.5599999999999999</v>
      </c>
      <c r="H19" s="4">
        <f t="shared" si="1"/>
        <v>0.30000000000000004</v>
      </c>
      <c r="I19" s="4">
        <f t="shared" si="1"/>
        <v>0.17</v>
      </c>
      <c r="J19" s="4">
        <f t="shared" si="1"/>
        <v>0.55</v>
      </c>
      <c r="K19" s="4">
        <f t="shared" si="1"/>
        <v>0.25</v>
      </c>
      <c r="L19" s="4">
        <f t="shared" si="1"/>
        <v>1.4</v>
      </c>
      <c r="M19" s="2" t="s">
        <v>24</v>
      </c>
    </row>
    <row r="20" spans="1:13" ht="12">
      <c r="A20" s="2" t="s">
        <v>37</v>
      </c>
      <c r="B20" s="4">
        <f>B7+B16+B18</f>
        <v>0</v>
      </c>
      <c r="C20" s="4">
        <f>C7+C16+C18</f>
        <v>0</v>
      </c>
      <c r="D20" s="4">
        <f>D7+D16+D18</f>
        <v>0.55</v>
      </c>
      <c r="E20" s="4">
        <f>E7+E16+E18</f>
        <v>0.73</v>
      </c>
      <c r="F20" s="4">
        <f>F7+F16+F18</f>
        <v>0</v>
      </c>
      <c r="G20" s="4">
        <f>G7+G16+G18+G4</f>
        <v>0.16</v>
      </c>
      <c r="H20" s="4">
        <f>H7+H16+H18</f>
        <v>0.1</v>
      </c>
      <c r="I20" s="4">
        <f>I7+I16+I18</f>
        <v>0</v>
      </c>
      <c r="J20" s="4">
        <f>J7+J16+J18</f>
        <v>0</v>
      </c>
      <c r="K20" s="4">
        <f>K7+K16+K18</f>
        <v>0</v>
      </c>
      <c r="L20" s="4">
        <f>L7+L16+L18+L4</f>
        <v>1.4000000000000001</v>
      </c>
      <c r="M20" s="3" t="s">
        <v>23</v>
      </c>
    </row>
    <row r="21" ht="12">
      <c r="M21" s="2">
        <f>SUM(M3:M18)-M15</f>
        <v>11.59</v>
      </c>
    </row>
    <row r="22" ht="12">
      <c r="M22" s="4" t="s">
        <v>26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&amp;CMJL  &amp;F -- 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Leitch</dc:creator>
  <cp:keywords/>
  <dc:description/>
  <cp:lastModifiedBy>Mike Leitch</cp:lastModifiedBy>
  <cp:lastPrinted>2001-03-09T14:52:08Z</cp:lastPrinted>
  <dcterms:created xsi:type="dcterms:W3CDTF">2001-03-03T00:00:49Z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