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65416" windowWidth="12000" windowHeight="6270" activeTab="0"/>
  </bookViews>
  <sheets>
    <sheet name="PART Qs &amp; Section Scoring" sheetId="1" r:id="rId1"/>
  </sheets>
  <definedNames>
    <definedName name="pmanagement">'PART Qs &amp; Section Scoring'!$G$40</definedName>
    <definedName name="ppurpose">'PART Qs &amp; Section Scoring'!$G$14</definedName>
    <definedName name="presults">'PART Qs &amp; Section Scoring'!$G$69</definedName>
    <definedName name="_xlnm.Print_Area" localSheetId="0">'PART Qs &amp; Section Scoring'!$A$3:$G$70</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6"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8"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9"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11"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2"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7"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8"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List>
</comments>
</file>

<file path=xl/sharedStrings.xml><?xml version="1.0" encoding="utf-8"?>
<sst xmlns="http://schemas.openxmlformats.org/spreadsheetml/2006/main" count="174" uniqueCount="120">
  <si>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</si>
  <si>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</si>
  <si>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</si>
  <si>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</si>
  <si>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</si>
  <si>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</si>
  <si>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</si>
  <si>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</si>
  <si>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</si>
  <si>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</si>
  <si>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</si>
  <si>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</si>
  <si>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</si>
  <si>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</si>
  <si>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</si>
  <si>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</si>
  <si>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</si>
  <si>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</si>
  <si>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</si>
  <si>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</si>
  <si>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</si>
  <si>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</si>
  <si>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</si>
  <si>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</si>
  <si>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</si>
  <si>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</si>
  <si>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</si>
  <si>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</si>
  <si>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</si>
  <si>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</si>
  <si>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</si>
  <si>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Block/Formula Grants</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</si>
  <si>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</si>
  <si>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</si>
  <si>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</si>
  <si>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</si>
  <si>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</si>
  <si>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</si>
  <si>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</si>
  <si>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</si>
  <si>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</si>
  <si>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</si>
  <si>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</si>
  <si>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</si>
  <si>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</si>
  <si>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</si>
  <si>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r>
      <t xml:space="preserve">Does the program have a limited number of specific, ambitious long-term performance goals that focus on outcomes and meaningfully reflect the purpose of the program? </t>
    </r>
    <r>
      <rPr>
        <b/>
        <sz val="9"/>
        <rFont val="Arial"/>
        <family val="2"/>
      </rPr>
      <t xml:space="preserve"> </t>
    </r>
  </si>
  <si>
    <t>Program partners are generally not asked to report information that supports assessment of outcome goals, except on a periodic survey basis.</t>
  </si>
  <si>
    <t>Studies examining the nutritional quality of NSLP meals are conducted about every five years.  CRE reviews are conducted on a regular 5 year cycle; reviews are comprehensive and corrective action is required for deficiencies identified in the reviews.</t>
  </si>
  <si>
    <t>National School Lunch Act, Child Nutrition Act</t>
  </si>
  <si>
    <t xml:space="preserve">The program provides nutrient dense meals to children, including free or low cost meals to low-income children. </t>
  </si>
  <si>
    <t>Improve the diets of children and low-income people</t>
  </si>
  <si>
    <t>Increase the accuracy of benefit issuance</t>
  </si>
  <si>
    <t>Increase rates of eligible populations participating in NSLP</t>
  </si>
  <si>
    <t>By 2005, 90% of SFAs report accurate meal counts.</t>
  </si>
  <si>
    <t>By SY 2004/05 reach 55% of children enrolled in school</t>
  </si>
  <si>
    <t>Baseline: In 1997, 85.5% of SFAs reported accurate meal counts; In 2000, 86.8% of SFAs reported accurate meal counts.</t>
  </si>
  <si>
    <t>The Agency's Strategic Plan has two primary strategic goals for all FNS' nutrition assistance programs. However, there are specific performance targets for NSLP under these goals.  These include 1) rates of eligible populations participating in NSLP; 2) nutritional quality of NSLP meals; 3) accuracy of meal counts; and 4) rate of certification in excess of the estimated number of eligible children.</t>
  </si>
  <si>
    <t>The budget is designed to provide explicit estimates of levels of meal service.  However, the linkage between program estimates and ultimate outcomes (e.g., health benefits) are not clearly linked to the budget</t>
  </si>
  <si>
    <t>Children's Diets in the Mid-1990s:  Dietary Intake and Its Relationship with School Meal Participation - January 2001</t>
  </si>
  <si>
    <t xml:space="preserve">Nutrient quality of meals improved significantly from SY 1991-92 to SY 1998-99.  Proportion of calories from fat dropped from 38% to 33%; proportion from saturated fat dropped from 15% to 12%. </t>
  </si>
  <si>
    <t>The Agency is making steady progress in achieving its long-term goals.</t>
  </si>
  <si>
    <t>Child Nutrition Management Evaluation Guidance; 7 CFR 218 (CRE regulations); CRE Guidance</t>
  </si>
  <si>
    <t>National School Lunch Act, School Meal Initiative (SMI) Regulations, Team Nutrition</t>
  </si>
  <si>
    <t>CRE Guidance;  7 CFR 218 (CRE regulations);  FNS-640 (CRE Data Report); CRE Data Annual Reports</t>
  </si>
  <si>
    <t>Children's Diets in the Mid-1990s:  Dietary Intake and Its Relationship with School Meal Participation - January 2001; NSLP Administrative Data</t>
  </si>
  <si>
    <t>NSLP Regulations</t>
  </si>
  <si>
    <t>Expand access and benefit delivery for NSLP</t>
  </si>
  <si>
    <t xml:space="preserve">2001 target - 27.6 million </t>
  </si>
  <si>
    <t xml:space="preserve">2001 actual - 27.4 million </t>
  </si>
  <si>
    <t>Monitor and support State and local efforts to ensure that USDA food benefits meet national nutritional standards</t>
  </si>
  <si>
    <t>2001 target - 2,900 SMI reviews conducted by State Agencies</t>
  </si>
  <si>
    <t>Maintain benefit accuracy in NSLP</t>
  </si>
  <si>
    <t>2000 target - 87 % of SFAs in compliance with counting and claiming rules</t>
  </si>
  <si>
    <t>NSLP Application/Verification Pilot Project: Report on First Year Experience (August 2002)</t>
  </si>
  <si>
    <t>National School Lunch Act; NSLP Application/Verification Pilot Project: Report on First Year Experience (August  2002)</t>
  </si>
  <si>
    <t>Section I:  Program Purpose &amp; Design   (Yes,No, N/A)</t>
  </si>
  <si>
    <t>Section II:  Strategic Planning   (Yes,No, N/A)</t>
  </si>
  <si>
    <t>Section III:  Program Management  (Yes,No, N/A)</t>
  </si>
  <si>
    <t>Section IV:  Program Results   (Yes, Large Extent, Small Extent, No)</t>
  </si>
  <si>
    <r>
      <t xml:space="preserve">By 2005, NSLP meals should provide </t>
    </r>
    <r>
      <rPr>
        <u val="single"/>
        <sz val="9"/>
        <rFont val="Arial"/>
        <family val="2"/>
      </rPr>
      <t>&lt;</t>
    </r>
    <r>
      <rPr>
        <sz val="9"/>
        <rFont val="Arial"/>
        <family val="2"/>
      </rPr>
      <t>30% calories from fat; &lt;10 calories from saturated fat; and 33% of RDAs of calories, vitamins, etc.</t>
    </r>
  </si>
  <si>
    <t>State agencies and program operators are reviewed though Management Evaluations (SAs) and the Coordinated Review Effort (School Food Authorities).   Identified program deficiencies must be address through corrective action and payments may be withheld if deficiencies are not corrected</t>
  </si>
  <si>
    <t>School Nutrition Dietary Assessment Study I &amp; II; CRE Data Report; NSLP administrative data</t>
  </si>
  <si>
    <t>2000 actual - 86.8% of SFAs in compliance with counting and claiming rules</t>
  </si>
  <si>
    <t>FNS Strategic Plan 2000 to 2005</t>
  </si>
  <si>
    <t xml:space="preserve">Are Federal managers and program partners (grantees, sub grantees, contractors, etc.) held accountable for cost, schedule and performance results? </t>
  </si>
  <si>
    <t>Sub grantees are required to use approved competitive sourcing in program procurements.  The agency works with State agency partners to identify, develop, and provide funding where available for IT improvements to increase program efficiency</t>
  </si>
  <si>
    <t>Grantee (State agency) activities are assessed annually or biennially through a structured Management Evaluation Process.  Sub-grantees (School Food Authorities) are reviewed on a five year rotation using agency established procedures; results of the reviews are reported annually to the agency.</t>
  </si>
  <si>
    <t>Baseline:  In SY 1995/96, 51% of children enrolled in school participated in NSLP;  In SY 2000/01, 52% of children enrolled participated.</t>
  </si>
  <si>
    <t>2001 actual - 4,073 SMI reviews conducted by State Agencies indicating a high degree of oversight</t>
  </si>
  <si>
    <t>Analysis of the CSFII data indicate that NSLP participation is associated with higher mean intakes of food energy and of many nutrients, both at lunch and over 24 hours.  NSLP participants are more likely than non-participants to consume vegetables, milk and milk products, meat products, both at lunch and over 24 hours.</t>
  </si>
  <si>
    <t>The Agency is working toward a consistent approach to developing a shared agenda with State Agencies.  It is exploring the balance between administrative data collected and burden placed on partners.  It is seeking to obtain adequate resources to conduct studies to fill information gaps.</t>
  </si>
  <si>
    <t>State agencies report annually on the results of program oversight reviews which are conducted in accordance with uniform standards and procedures established by the Agency (Coordinated Review Effort).  The agency also collects monthly meal service data structured by income eligibility status of recipient.</t>
  </si>
  <si>
    <t>Funds are obligated consistently with the overall program plan.  However, extant information indicates that a significant proportion of benefits are provided to ineligible children.</t>
  </si>
  <si>
    <t>large extent</t>
  </si>
  <si>
    <t>The NSLP is available to nearly all children enrolled in public schools and many in private schools.  In 2002 the program will serve an average of nearly 28 million meals each school day.</t>
  </si>
  <si>
    <t>NSLP is available in nearly all public schools.  GAO found that reimbursement rates for free meals tie closely to the cost of producing meals.  Information on Meal Costs in the National School Lunch Program. RCED-94-32BR  December 1, 1993</t>
  </si>
  <si>
    <t xml:space="preserve">The NSLP is the sole mechanism for ensuring near universal access for meals to low income children in public and private schools. The NSLP sets national meal standards consistent with dietary guidelines and ensures that meals meet basic nutritional requirements.  Reimbursement rates are intended to match the costs of producing meals.  </t>
  </si>
  <si>
    <t>FNS operates 15 domestic assistance programs but does not budget administrative expenses by program and does not link administrative funding to program outcomes.</t>
  </si>
  <si>
    <t>The NSLP serves a high proportion of the eligible population (58% on a daily basis vs. 21% for the School Breakfast Program (SBP)); meals served in schools are nutritionally superior to non-school meals; nutritional impacts are significant when measured over a 24 hour period.</t>
  </si>
  <si>
    <t>School Nutrition Dietary Assessment Study I &amp; II; analysis of Current Population Survey and administrative data.</t>
  </si>
  <si>
    <t>Program has achieved substantial improvement
 in meal quality without changes in program reimbursement rates, however, erroneous payments appear to have increased over time, reducing the program's cost effectiveness.</t>
  </si>
  <si>
    <t>The programs use common eligibility guidelines and  reimbursement rates.  Procedures are harmonized to reduce grantee administrative burden.</t>
  </si>
  <si>
    <t>The National School Lunch, School Breakfast and Child are all designed to provide nutritious meals to children in school and child care settings.  A single grantee may administer all three programs.</t>
  </si>
  <si>
    <t>Are independent and quality evaluations of sufficient scope conducted on a regular basis or as needed to fill gaps in performance information to support program improvements and evaluate effectiveness?</t>
  </si>
  <si>
    <t>Annual performance goals are not well linked to long term goals, and focus on outputs or process rather than outcomes.</t>
  </si>
  <si>
    <t>USDA has identified several material deficiencies in the National School Lunch Program including program eligibility and procurement in the child nutrition programs.</t>
  </si>
  <si>
    <t>School Nutrition Dietary Assessment Study (SNDA) I collected data from schools during school year 1991-92  SNDA II collected data during school year 1998-99.</t>
  </si>
  <si>
    <t>The agency collects annual performance data for program reviews conducted by State agencies, but does not publish information at the grantee level or for the public.  The agency has issued a proposed rule to collect verification data for all School Food Authorities nationwide to improve the availability of data on certification and verification.</t>
  </si>
  <si>
    <r>
      <t xml:space="preserve">7 CFR 245 proposed rule </t>
    </r>
    <r>
      <rPr>
        <i/>
        <sz val="9"/>
        <rFont val="Arial"/>
        <family val="2"/>
      </rPr>
      <t>Determining Eligibility for Free and Reduced Price Meals and Free Milk in Schools -- Verification Reporting and Recordkeeping Requirements</t>
    </r>
  </si>
  <si>
    <t>Goal - - safeguarding the health and well-being of Nation's children and encouraging the domestic consumption of nutritious agricultural commodities</t>
  </si>
  <si>
    <t xml:space="preserve">On a daily basis serves nearly 6 out of 10 children enrolled in over 90,000 schools.  Nearly half of all participants (47%) receive free meals.  Subsidies amount to 15-25% of the price of meals purchased by upper-income children, who comprise 43% of participants. </t>
  </si>
  <si>
    <t>The program is designed to provide access to meals, in particular to low income children, with minimum barriers and administrative costs.   However, data suggest that a significant proportion of ineligible children are receiving benefits and USDA  is studying alternatives to deal with the issue of over certification.</t>
  </si>
  <si>
    <t>A FNS-states working group developed strategies to encourage grantee commitment to performance goals.  FNS staff are conducting a top-to-bottom assessment of current administrative data collections to eliminate unnecessary items and determine what changes can be made to support performance measurement</t>
  </si>
  <si>
    <t>The agency's budget projections cover the cost of meal service and State's administrative expenses.   Costs for administrative activities, including nutrition and food safety initiatives as well as oversight within program accounts.  However, agency administrative costs are not provided by program activity and are not linked to performance levels.</t>
  </si>
  <si>
    <t>FNS has a number of initiatives underway, including demonstrations and regulatory actions to better address the issue of over certification.</t>
  </si>
  <si>
    <t>The agency is conducting pilot programs in over 20 School Food Authorities to test alternative approaches to certification and verification which may reduce the over certification problems, and is working with a contractor to evaluate the results of these pilots.  The agency is also developing proposals to be included in reauthorization legislation to address the over certification problem.</t>
  </si>
  <si>
    <t>Annual measures include the targeted level of State monitoring of local efforts to ensure that NSLP meals meet nutrition standards, however data are not reported. CRE provides an annual mechanism to review meal quality and program integrity for a subset of SFAs.</t>
  </si>
  <si>
    <t xml:space="preserve">The annual performance goals are not well linked to long-term goals.  </t>
  </si>
  <si>
    <t>Name of Program: National School Lunch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</si>
</sst>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1">
    <font>
      <sz val="10"/>
      <name val="Arial"/>
      <family val="0"/>
    </font>
    <font>
      <b/>
      <sz val="12"/>
      <name val="Arial"/>
      <family val="2"/>
    </font>
    <font>
      <sz val="12"/>
      <name val="Arial"/>
      <family val="2"/>
    </font>
    <font>
      <b/>
      <sz val="11"/>
      <name val="Arial"/>
      <family val="2"/>
    </font>
    <font>
      <sz val="11"/>
      <name val="Arial"/>
      <family val="2"/>
    </font>
    <font>
      <sz val="9"/>
      <name val="Arial"/>
      <family val="2"/>
    </font>
    <font>
      <b/>
      <sz val="10"/>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9"/>
      <name val="Arial"/>
      <family val="2"/>
    </font>
    <font>
      <u val="single"/>
      <sz val="9"/>
      <name val="Arial"/>
      <family val="2"/>
    </font>
    <font>
      <i/>
      <sz val="9"/>
      <name val="Arial"/>
      <family val="2"/>
    </font>
    <font>
      <b/>
      <i/>
      <sz val="12"/>
      <name val="Arial"/>
      <family val="2"/>
    </font>
    <font>
      <i/>
      <sz val="12"/>
      <name val="Arial"/>
      <family val="2"/>
    </font>
    <font>
      <b/>
      <sz val="12"/>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0">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4"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5" fillId="0" borderId="0" xfId="0" applyFont="1" applyAlignment="1">
      <alignment horizontal="center" vertical="top"/>
    </xf>
    <xf numFmtId="164" fontId="0" fillId="0" borderId="0" xfId="0" applyNumberFormat="1" applyFont="1" applyAlignment="1">
      <alignment horizontal="center" vertical="top"/>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xf>
    <xf numFmtId="0" fontId="5" fillId="0" borderId="0" xfId="0" applyFont="1" applyAlignment="1">
      <alignment horizontal="center" wrapText="1"/>
    </xf>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wrapText="1"/>
    </xf>
    <xf numFmtId="0" fontId="5"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19"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5" fillId="0" borderId="0" xfId="0" applyFont="1" applyAlignment="1">
      <alignment horizontal="left" vertical="top" wrapText="1"/>
    </xf>
    <xf numFmtId="37" fontId="6" fillId="3" borderId="0" xfId="0" applyNumberFormat="1" applyFont="1" applyFill="1" applyBorder="1" applyAlignment="1" applyProtection="1">
      <alignment horizontal="center"/>
      <protection/>
    </xf>
    <xf numFmtId="37" fontId="14" fillId="3" borderId="0" xfId="0" applyNumberFormat="1" applyFont="1" applyFill="1" applyBorder="1" applyAlignment="1" applyProtection="1">
      <alignment horizontal="left"/>
      <protection/>
    </xf>
    <xf numFmtId="37" fontId="14" fillId="3" borderId="0" xfId="0" applyNumberFormat="1" applyFont="1" applyFill="1" applyBorder="1" applyAlignment="1" applyProtection="1">
      <alignment horizontal="left" wrapText="1"/>
      <protection/>
    </xf>
    <xf numFmtId="0" fontId="0" fillId="3" borderId="0" xfId="0" applyFont="1" applyFill="1" applyAlignment="1">
      <alignment horizontal="left"/>
    </xf>
    <xf numFmtId="0" fontId="5" fillId="0" borderId="0" xfId="0" applyFont="1" applyAlignment="1" applyProtection="1">
      <alignment horizontal="center" vertical="top"/>
      <protection locked="0"/>
    </xf>
    <xf numFmtId="0" fontId="5" fillId="0" borderId="0" xfId="0" applyFont="1" applyAlignment="1" applyProtection="1">
      <alignment horizontal="left" vertical="top" wrapText="1"/>
      <protection locked="0"/>
    </xf>
    <xf numFmtId="9" fontId="0" fillId="0" borderId="0" xfId="19" applyNumberFormat="1" applyFont="1" applyAlignment="1" applyProtection="1">
      <alignment horizontal="center" vertical="top"/>
      <protection locked="0"/>
    </xf>
    <xf numFmtId="37" fontId="3" fillId="3" borderId="0" xfId="0" applyNumberFormat="1" applyFont="1" applyFill="1" applyBorder="1" applyAlignment="1" applyProtection="1">
      <alignment horizontal="left" wrapText="1"/>
      <protection/>
    </xf>
    <xf numFmtId="37" fontId="3" fillId="3" borderId="0" xfId="0" applyNumberFormat="1" applyFont="1" applyFill="1" applyBorder="1" applyAlignment="1" applyProtection="1">
      <alignment horizontal="center"/>
      <protection/>
    </xf>
    <xf numFmtId="37" fontId="3" fillId="3" borderId="0" xfId="0" applyNumberFormat="1" applyFont="1" applyFill="1" applyBorder="1" applyAlignment="1" applyProtection="1">
      <alignment horizontal="center" wrapText="1"/>
      <protection/>
    </xf>
    <xf numFmtId="0" fontId="4" fillId="3" borderId="0" xfId="0" applyFont="1" applyFill="1" applyAlignment="1">
      <alignment horizontal="center"/>
    </xf>
    <xf numFmtId="0" fontId="5" fillId="0" borderId="0" xfId="0" applyFont="1" applyFill="1" applyAlignment="1">
      <alignment horizontal="left" vertical="top" wrapText="1"/>
    </xf>
    <xf numFmtId="0" fontId="5"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locked="0"/>
    </xf>
    <xf numFmtId="0" fontId="7" fillId="0" borderId="0" xfId="0" applyFont="1" applyFill="1" applyAlignment="1">
      <alignment horizontal="left" vertical="top" wrapText="1"/>
    </xf>
    <xf numFmtId="9" fontId="0" fillId="0" borderId="0" xfId="19" applyNumberFormat="1" applyFont="1" applyFill="1" applyAlignment="1" applyProtection="1">
      <alignment horizontal="center" vertical="top"/>
      <protection locked="0"/>
    </xf>
    <xf numFmtId="164" fontId="0" fillId="0" borderId="0" xfId="0" applyNumberFormat="1" applyFont="1" applyFill="1" applyAlignment="1">
      <alignment horizontal="center" vertical="top"/>
    </xf>
    <xf numFmtId="0" fontId="7" fillId="0" borderId="1" xfId="0"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3" xfId="0" applyFont="1" applyFill="1" applyBorder="1" applyAlignment="1">
      <alignment horizontal="right" vertical="top" wrapText="1"/>
    </xf>
    <xf numFmtId="0" fontId="7" fillId="0" borderId="0" xfId="0" applyFont="1" applyFill="1" applyBorder="1" applyAlignment="1">
      <alignment horizontal="left" vertical="top" wrapText="1"/>
    </xf>
    <xf numFmtId="0" fontId="5" fillId="0" borderId="0" xfId="0" applyFont="1" applyFill="1" applyBorder="1" applyAlignment="1" applyProtection="1">
      <alignment horizontal="center" vertical="top"/>
      <protection locked="0"/>
    </xf>
    <xf numFmtId="0" fontId="0" fillId="0" borderId="0" xfId="0" applyFont="1" applyFill="1" applyBorder="1" applyAlignment="1">
      <alignment horizontal="right" vertical="top" wrapText="1"/>
    </xf>
    <xf numFmtId="0" fontId="5" fillId="0" borderId="0" xfId="0" applyFont="1" applyFill="1" applyBorder="1" applyAlignment="1">
      <alignment horizontal="left" vertical="top" wrapText="1"/>
    </xf>
    <xf numFmtId="0" fontId="5" fillId="0" borderId="0" xfId="0" applyFont="1" applyFill="1" applyBorder="1" applyAlignment="1" applyProtection="1">
      <alignment horizontal="left" vertical="top" wrapText="1"/>
      <protection locked="0"/>
    </xf>
    <xf numFmtId="2" fontId="5" fillId="0" borderId="0" xfId="0" applyNumberFormat="1" applyFont="1" applyFill="1" applyAlignment="1" applyProtection="1">
      <alignment horizontal="center" vertical="top" wrapText="1"/>
      <protection locked="0"/>
    </xf>
    <xf numFmtId="0" fontId="5" fillId="0" borderId="0" xfId="0" applyFont="1" applyFill="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4" xfId="0" applyFont="1" applyFill="1" applyBorder="1" applyAlignment="1">
      <alignment vertical="top" wrapText="1"/>
    </xf>
    <xf numFmtId="0" fontId="0" fillId="0" borderId="4" xfId="0" applyBorder="1" applyAlignment="1">
      <alignment vertical="top"/>
    </xf>
    <xf numFmtId="0" fontId="5" fillId="0" borderId="0" xfId="0" applyFont="1" applyFill="1" applyBorder="1" applyAlignment="1" applyProtection="1">
      <alignment vertical="top" wrapText="1"/>
      <protection locked="0"/>
    </xf>
    <xf numFmtId="0" fontId="0" fillId="0" borderId="0" xfId="0" applyFont="1" applyFill="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5" fillId="0" borderId="5" xfId="0" applyFont="1" applyFill="1" applyBorder="1" applyAlignment="1" applyProtection="1">
      <alignment horizontal="left" vertical="top"/>
      <protection locked="0"/>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0" xfId="0" applyFont="1" applyFill="1" applyBorder="1" applyAlignment="1" applyProtection="1">
      <alignment horizontal="left" vertical="top"/>
      <protection locked="0"/>
    </xf>
    <xf numFmtId="0" fontId="0" fillId="0" borderId="0" xfId="0" applyFont="1" applyFill="1" applyAlignment="1">
      <alignment horizontal="left" vertical="top"/>
    </xf>
    <xf numFmtId="0" fontId="0" fillId="0" borderId="7" xfId="0" applyFont="1" applyFill="1" applyBorder="1" applyAlignment="1">
      <alignment horizontal="left" vertical="top"/>
    </xf>
    <xf numFmtId="0" fontId="5" fillId="0" borderId="8" xfId="0" applyFont="1" applyFill="1" applyBorder="1" applyAlignment="1" applyProtection="1">
      <alignment horizontal="left" vertical="top" wrapText="1"/>
      <protection locked="0"/>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8" xfId="0" applyFont="1" applyFill="1" applyBorder="1" applyAlignment="1" applyProtection="1">
      <alignment horizontal="left" vertical="top"/>
      <protection locked="0"/>
    </xf>
    <xf numFmtId="0" fontId="0" fillId="0" borderId="8" xfId="0" applyFont="1" applyFill="1" applyBorder="1" applyAlignment="1">
      <alignment horizontal="left" vertical="top"/>
    </xf>
    <xf numFmtId="0" fontId="0" fillId="0" borderId="9" xfId="0" applyFont="1" applyFill="1" applyBorder="1" applyAlignment="1">
      <alignment horizontal="left" vertical="top"/>
    </xf>
    <xf numFmtId="0" fontId="0" fillId="0" borderId="5"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8"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5" xfId="0" applyFont="1" applyFill="1" applyBorder="1" applyAlignment="1">
      <alignment horizontal="left" vertical="top"/>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pplyProtection="1">
      <alignment horizontal="left"/>
      <protection locked="0"/>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G69"/>
  <sheetViews>
    <sheetView tabSelected="1" zoomScale="75" zoomScaleNormal="75" workbookViewId="0" topLeftCell="A3">
      <selection activeCell="A3" sqref="A3:G3"/>
    </sheetView>
  </sheetViews>
  <sheetFormatPr defaultColWidth="9.140625" defaultRowHeight="12.75"/>
  <cols>
    <col min="1" max="1" width="6.8515625" style="10" customWidth="1"/>
    <col min="2" max="2" width="26.00390625" style="10" customWidth="1"/>
    <col min="3" max="3" width="6.7109375" style="10" customWidth="1"/>
    <col min="4" max="4" width="41.00390625" style="10" customWidth="1"/>
    <col min="5" max="5" width="31.00390625" style="10" customWidth="1"/>
    <col min="6" max="6" width="12.7109375" style="10" customWidth="1"/>
    <col min="7" max="7" width="15.8515625" style="10" customWidth="1"/>
    <col min="8" max="16384" width="9.140625" style="10" customWidth="1"/>
  </cols>
  <sheetData>
    <row r="1" ht="12.75" hidden="1"/>
    <row r="2" ht="12.75" hidden="1"/>
    <row r="3" spans="1:7" ht="21" customHeight="1">
      <c r="A3" s="57" t="s">
        <v>7</v>
      </c>
      <c r="B3" s="57"/>
      <c r="C3" s="58"/>
      <c r="D3" s="58"/>
      <c r="E3" s="58"/>
      <c r="F3" s="58"/>
      <c r="G3" s="58"/>
    </row>
    <row r="4" spans="1:7" ht="25.5" customHeight="1">
      <c r="A4" s="76" t="s">
        <v>31</v>
      </c>
      <c r="B4" s="76"/>
      <c r="C4" s="77"/>
      <c r="D4" s="77"/>
      <c r="E4" s="77"/>
      <c r="F4" s="77"/>
      <c r="G4" s="77"/>
    </row>
    <row r="5" spans="1:7" ht="30" customHeight="1">
      <c r="A5" s="78" t="s">
        <v>119</v>
      </c>
      <c r="B5" s="79"/>
      <c r="C5" s="79"/>
      <c r="D5" s="79"/>
      <c r="E5" s="79"/>
      <c r="F5" s="79"/>
      <c r="G5" s="79"/>
    </row>
    <row r="6" spans="1:7" ht="15">
      <c r="A6" s="17" t="s">
        <v>76</v>
      </c>
      <c r="B6" s="24"/>
      <c r="C6" s="25"/>
      <c r="D6" s="26"/>
      <c r="E6" s="26"/>
      <c r="F6" s="27"/>
      <c r="G6" s="27"/>
    </row>
    <row r="7" spans="1:7" ht="30">
      <c r="A7" s="56" t="s">
        <v>1</v>
      </c>
      <c r="B7" s="56"/>
      <c r="C7" s="3" t="s">
        <v>2</v>
      </c>
      <c r="D7" s="3" t="s">
        <v>22</v>
      </c>
      <c r="E7" s="3" t="s">
        <v>23</v>
      </c>
      <c r="F7" s="2" t="s">
        <v>20</v>
      </c>
      <c r="G7" s="2" t="s">
        <v>0</v>
      </c>
    </row>
    <row r="8" spans="1:7" ht="48">
      <c r="A8" s="4">
        <v>1</v>
      </c>
      <c r="B8" s="23" t="s">
        <v>3</v>
      </c>
      <c r="C8" s="28" t="s">
        <v>44</v>
      </c>
      <c r="D8" s="29" t="s">
        <v>110</v>
      </c>
      <c r="E8" s="29" t="s">
        <v>49</v>
      </c>
      <c r="F8" s="30">
        <v>0.2</v>
      </c>
      <c r="G8" s="5">
        <f>IF(C8="yes",(1*F8),IF(C8="no",(0*F8),""))</f>
        <v>0.2</v>
      </c>
    </row>
    <row r="9" spans="1:7" ht="36">
      <c r="A9" s="4">
        <v>2</v>
      </c>
      <c r="B9" s="23" t="s">
        <v>24</v>
      </c>
      <c r="C9" s="28" t="s">
        <v>44</v>
      </c>
      <c r="D9" s="29" t="s">
        <v>50</v>
      </c>
      <c r="E9" s="29" t="s">
        <v>63</v>
      </c>
      <c r="F9" s="30">
        <v>0.2</v>
      </c>
      <c r="G9" s="5">
        <f>IF(C9="yes",(1*F9),IF(C9="no",(0*F9),""))</f>
        <v>0.2</v>
      </c>
    </row>
    <row r="10" spans="1:7" ht="72">
      <c r="A10" s="4">
        <v>3</v>
      </c>
      <c r="B10" s="23" t="s">
        <v>25</v>
      </c>
      <c r="C10" s="28" t="s">
        <v>44</v>
      </c>
      <c r="D10" s="29" t="s">
        <v>111</v>
      </c>
      <c r="E10" s="29" t="s">
        <v>95</v>
      </c>
      <c r="F10" s="30">
        <v>0.2</v>
      </c>
      <c r="G10" s="5">
        <f>IF(C10="yes",(1*F10),IF(C10="no",(0*F10),""))</f>
        <v>0.2</v>
      </c>
    </row>
    <row r="11" spans="1:7" ht="96">
      <c r="A11" s="4">
        <v>4</v>
      </c>
      <c r="B11" s="47" t="s">
        <v>26</v>
      </c>
      <c r="C11" s="45" t="s">
        <v>44</v>
      </c>
      <c r="D11" s="48" t="s">
        <v>97</v>
      </c>
      <c r="E11" s="48" t="s">
        <v>96</v>
      </c>
      <c r="F11" s="30">
        <v>0.2</v>
      </c>
      <c r="G11" s="5">
        <f>IF(C11="yes",(1*F11),IF(C11="no",(0*F11),""))</f>
        <v>0.2</v>
      </c>
    </row>
    <row r="12" spans="1:7" ht="96">
      <c r="A12" s="4">
        <v>5</v>
      </c>
      <c r="B12" s="35" t="s">
        <v>27</v>
      </c>
      <c r="C12" s="36" t="s">
        <v>45</v>
      </c>
      <c r="D12" s="37" t="s">
        <v>112</v>
      </c>
      <c r="E12" s="37" t="s">
        <v>75</v>
      </c>
      <c r="F12" s="30">
        <v>0.2</v>
      </c>
      <c r="G12" s="5">
        <f>IF(C12="yes",(1*F12),IF(C12="no",(0*F12),""))</f>
        <v>0</v>
      </c>
    </row>
    <row r="13" spans="1:5" ht="12.75">
      <c r="A13" s="6"/>
      <c r="B13" s="7"/>
      <c r="C13" s="8"/>
      <c r="D13" s="9"/>
      <c r="E13" s="9"/>
    </row>
    <row r="14" spans="1:7" ht="15">
      <c r="A14" s="18" t="s">
        <v>4</v>
      </c>
      <c r="B14" s="20"/>
      <c r="C14" s="21"/>
      <c r="D14" s="22"/>
      <c r="E14" s="22"/>
      <c r="F14" s="19" t="str">
        <f>IF(SUM(F8:F12)&lt;&gt;100%,"ERROR","100%")</f>
        <v>100%</v>
      </c>
      <c r="G14" s="19">
        <f>SUM(G8:G12)</f>
        <v>0.8</v>
      </c>
    </row>
    <row r="15" spans="1:7" ht="14.25">
      <c r="A15" s="11"/>
      <c r="B15" s="12"/>
      <c r="C15" s="1"/>
      <c r="D15" s="13"/>
      <c r="E15" s="13"/>
      <c r="F15" s="11"/>
      <c r="G15" s="11"/>
    </row>
    <row r="16" spans="1:7" ht="15">
      <c r="A16" s="17" t="s">
        <v>77</v>
      </c>
      <c r="B16" s="31"/>
      <c r="C16" s="32"/>
      <c r="D16" s="33"/>
      <c r="E16" s="33"/>
      <c r="F16" s="34"/>
      <c r="G16" s="34"/>
    </row>
    <row r="17" spans="1:7" ht="30">
      <c r="A17" s="56" t="s">
        <v>1</v>
      </c>
      <c r="B17" s="56"/>
      <c r="C17" s="3" t="s">
        <v>2</v>
      </c>
      <c r="D17" s="3" t="s">
        <v>22</v>
      </c>
      <c r="E17" s="3" t="s">
        <v>23</v>
      </c>
      <c r="F17" s="2" t="s">
        <v>20</v>
      </c>
      <c r="G17" s="2" t="s">
        <v>0</v>
      </c>
    </row>
    <row r="18" spans="1:7" ht="120">
      <c r="A18" s="4">
        <v>1</v>
      </c>
      <c r="B18" s="35" t="s">
        <v>46</v>
      </c>
      <c r="C18" s="36" t="s">
        <v>44</v>
      </c>
      <c r="D18" s="37" t="s">
        <v>57</v>
      </c>
      <c r="E18" s="37" t="s">
        <v>84</v>
      </c>
      <c r="F18" s="30">
        <f aca="true" t="shared" si="0" ref="F18:F24">1/7</f>
        <v>0.14285714285714285</v>
      </c>
      <c r="G18" s="5">
        <f aca="true" t="shared" si="1" ref="G18:G24">IF(C18="yes",(1*F18),IF(C18="no",(0*F18),""))</f>
        <v>0.14285714285714285</v>
      </c>
    </row>
    <row r="19" spans="1:7" ht="72">
      <c r="A19" s="4">
        <v>2</v>
      </c>
      <c r="B19" s="47" t="s">
        <v>28</v>
      </c>
      <c r="C19" s="45" t="s">
        <v>45</v>
      </c>
      <c r="D19" s="48" t="s">
        <v>117</v>
      </c>
      <c r="E19" s="48" t="s">
        <v>118</v>
      </c>
      <c r="F19" s="30">
        <f t="shared" si="0"/>
        <v>0.14285714285714285</v>
      </c>
      <c r="G19" s="5">
        <f t="shared" si="1"/>
        <v>0</v>
      </c>
    </row>
    <row r="20" spans="1:7" ht="84">
      <c r="A20" s="4">
        <v>3</v>
      </c>
      <c r="B20" s="35" t="s">
        <v>29</v>
      </c>
      <c r="C20" s="36" t="s">
        <v>45</v>
      </c>
      <c r="D20" s="37" t="s">
        <v>47</v>
      </c>
      <c r="E20" s="37"/>
      <c r="F20" s="30">
        <f t="shared" si="0"/>
        <v>0.14285714285714285</v>
      </c>
      <c r="G20" s="5">
        <f t="shared" si="1"/>
        <v>0</v>
      </c>
    </row>
    <row r="21" spans="1:7" ht="60">
      <c r="A21" s="4">
        <v>4</v>
      </c>
      <c r="B21" s="47" t="s">
        <v>30</v>
      </c>
      <c r="C21" s="45" t="s">
        <v>44</v>
      </c>
      <c r="D21" s="48" t="s">
        <v>103</v>
      </c>
      <c r="E21" s="48" t="s">
        <v>102</v>
      </c>
      <c r="F21" s="30">
        <f t="shared" si="0"/>
        <v>0.14285714285714285</v>
      </c>
      <c r="G21" s="5">
        <f t="shared" si="1"/>
        <v>0.14285714285714285</v>
      </c>
    </row>
    <row r="22" spans="1:7" ht="96">
      <c r="A22" s="4">
        <v>5</v>
      </c>
      <c r="B22" s="47" t="s">
        <v>104</v>
      </c>
      <c r="C22" s="45" t="s">
        <v>44</v>
      </c>
      <c r="D22" s="48" t="s">
        <v>48</v>
      </c>
      <c r="E22" s="48" t="s">
        <v>107</v>
      </c>
      <c r="F22" s="30">
        <f t="shared" si="0"/>
        <v>0.14285714285714285</v>
      </c>
      <c r="G22" s="5">
        <f t="shared" si="1"/>
        <v>0.14285714285714285</v>
      </c>
    </row>
    <row r="23" spans="1:7" ht="84">
      <c r="A23" s="4">
        <v>6</v>
      </c>
      <c r="B23" s="47" t="s">
        <v>5</v>
      </c>
      <c r="C23" s="45" t="s">
        <v>45</v>
      </c>
      <c r="D23" s="48" t="s">
        <v>58</v>
      </c>
      <c r="E23" s="48"/>
      <c r="F23" s="30">
        <f t="shared" si="0"/>
        <v>0.14285714285714285</v>
      </c>
      <c r="G23" s="5">
        <f t="shared" si="1"/>
        <v>0</v>
      </c>
    </row>
    <row r="24" spans="1:7" ht="132">
      <c r="A24" s="4">
        <v>7</v>
      </c>
      <c r="B24" s="47" t="s">
        <v>8</v>
      </c>
      <c r="C24" s="45" t="s">
        <v>44</v>
      </c>
      <c r="D24" s="48" t="s">
        <v>91</v>
      </c>
      <c r="E24" s="48" t="s">
        <v>113</v>
      </c>
      <c r="F24" s="30">
        <f t="shared" si="0"/>
        <v>0.14285714285714285</v>
      </c>
      <c r="G24" s="5">
        <f t="shared" si="1"/>
        <v>0.14285714285714285</v>
      </c>
    </row>
    <row r="25" spans="2:5" ht="12.75">
      <c r="B25" s="14"/>
      <c r="C25" s="8"/>
      <c r="D25" s="9"/>
      <c r="E25" s="9"/>
    </row>
    <row r="26" spans="1:7" ht="15">
      <c r="A26" s="18" t="s">
        <v>4</v>
      </c>
      <c r="B26" s="20"/>
      <c r="C26" s="21"/>
      <c r="D26" s="22"/>
      <c r="E26" s="22"/>
      <c r="F26" s="19" t="str">
        <f>IF(SUM(F18:F24)&lt;&gt;100%,"ERROR","100%")</f>
        <v>100%</v>
      </c>
      <c r="G26" s="19">
        <f>SUM(G18:G24)</f>
        <v>0.5714285714285714</v>
      </c>
    </row>
    <row r="27" spans="1:7" ht="14.25">
      <c r="A27" s="11"/>
      <c r="B27" s="12"/>
      <c r="C27" s="1"/>
      <c r="D27" s="13"/>
      <c r="E27" s="13"/>
      <c r="F27" s="11"/>
      <c r="G27" s="11"/>
    </row>
    <row r="28" spans="1:7" ht="15">
      <c r="A28" s="17" t="s">
        <v>78</v>
      </c>
      <c r="B28" s="31"/>
      <c r="C28" s="32"/>
      <c r="D28" s="33"/>
      <c r="E28" s="33"/>
      <c r="F28" s="34"/>
      <c r="G28" s="34"/>
    </row>
    <row r="29" spans="1:7" ht="30">
      <c r="A29" s="56" t="s">
        <v>1</v>
      </c>
      <c r="B29" s="56"/>
      <c r="C29" s="3" t="s">
        <v>2</v>
      </c>
      <c r="D29" s="3" t="s">
        <v>22</v>
      </c>
      <c r="E29" s="3" t="s">
        <v>23</v>
      </c>
      <c r="F29" s="2" t="s">
        <v>20</v>
      </c>
      <c r="G29" s="2" t="s">
        <v>0</v>
      </c>
    </row>
    <row r="30" spans="1:7" ht="96">
      <c r="A30" s="4">
        <v>1</v>
      </c>
      <c r="B30" s="35" t="s">
        <v>32</v>
      </c>
      <c r="C30" s="36" t="s">
        <v>44</v>
      </c>
      <c r="D30" s="37" t="s">
        <v>92</v>
      </c>
      <c r="E30" s="37" t="s">
        <v>64</v>
      </c>
      <c r="F30" s="30">
        <v>0.1112</v>
      </c>
      <c r="G30" s="5">
        <f aca="true" t="shared" si="2" ref="G30:G36">IF(C30="yes",(1*F30),IF(C30="no",(0*F30),""))</f>
        <v>0.1112</v>
      </c>
    </row>
    <row r="31" spans="1:7" ht="84">
      <c r="A31" s="4">
        <v>2</v>
      </c>
      <c r="B31" s="47" t="s">
        <v>85</v>
      </c>
      <c r="C31" s="45" t="s">
        <v>44</v>
      </c>
      <c r="D31" s="48" t="s">
        <v>81</v>
      </c>
      <c r="E31" s="48" t="s">
        <v>62</v>
      </c>
      <c r="F31" s="30">
        <v>0.1111</v>
      </c>
      <c r="G31" s="5">
        <f t="shared" si="2"/>
        <v>0.1111</v>
      </c>
    </row>
    <row r="32" spans="1:7" ht="60">
      <c r="A32" s="4">
        <v>3</v>
      </c>
      <c r="B32" s="47" t="s">
        <v>9</v>
      </c>
      <c r="C32" s="28" t="s">
        <v>45</v>
      </c>
      <c r="D32" s="29" t="s">
        <v>93</v>
      </c>
      <c r="E32" s="48" t="s">
        <v>74</v>
      </c>
      <c r="F32" s="30">
        <v>0.1111</v>
      </c>
      <c r="G32" s="5">
        <f t="shared" si="2"/>
        <v>0</v>
      </c>
    </row>
    <row r="33" spans="1:7" ht="96">
      <c r="A33" s="4">
        <v>4</v>
      </c>
      <c r="B33" s="35" t="s">
        <v>33</v>
      </c>
      <c r="C33" s="36" t="s">
        <v>44</v>
      </c>
      <c r="D33" s="37" t="s">
        <v>86</v>
      </c>
      <c r="E33" s="37" t="s">
        <v>66</v>
      </c>
      <c r="F33" s="30">
        <v>0.1111</v>
      </c>
      <c r="G33" s="5">
        <f t="shared" si="2"/>
        <v>0.1111</v>
      </c>
    </row>
    <row r="34" spans="1:7" ht="108">
      <c r="A34" s="4">
        <v>5</v>
      </c>
      <c r="B34" s="35" t="s">
        <v>21</v>
      </c>
      <c r="C34" s="36" t="s">
        <v>45</v>
      </c>
      <c r="D34" s="37" t="s">
        <v>114</v>
      </c>
      <c r="E34" s="37" t="s">
        <v>98</v>
      </c>
      <c r="F34" s="30">
        <v>0.1111</v>
      </c>
      <c r="G34" s="5">
        <f t="shared" si="2"/>
        <v>0</v>
      </c>
    </row>
    <row r="35" spans="1:7" ht="60">
      <c r="A35" s="4">
        <v>6</v>
      </c>
      <c r="B35" s="35" t="s">
        <v>6</v>
      </c>
      <c r="C35" s="36" t="s">
        <v>45</v>
      </c>
      <c r="D35" s="37" t="s">
        <v>106</v>
      </c>
      <c r="E35" s="37" t="s">
        <v>115</v>
      </c>
      <c r="F35" s="30">
        <v>0.1111</v>
      </c>
      <c r="G35" s="5">
        <f t="shared" si="2"/>
        <v>0</v>
      </c>
    </row>
    <row r="36" spans="1:7" ht="120">
      <c r="A36" s="4">
        <v>7</v>
      </c>
      <c r="B36" s="47" t="s">
        <v>10</v>
      </c>
      <c r="C36" s="45" t="s">
        <v>44</v>
      </c>
      <c r="D36" s="48" t="s">
        <v>116</v>
      </c>
      <c r="E36" s="48" t="s">
        <v>74</v>
      </c>
      <c r="F36" s="30">
        <v>0.1111</v>
      </c>
      <c r="G36" s="5">
        <f t="shared" si="2"/>
        <v>0.1111</v>
      </c>
    </row>
    <row r="37" spans="1:7" ht="84">
      <c r="A37" s="4" t="s">
        <v>11</v>
      </c>
      <c r="B37" s="47" t="s">
        <v>42</v>
      </c>
      <c r="C37" s="45" t="s">
        <v>44</v>
      </c>
      <c r="D37" s="48" t="s">
        <v>87</v>
      </c>
      <c r="E37" s="48" t="s">
        <v>62</v>
      </c>
      <c r="F37" s="30">
        <v>0.1111</v>
      </c>
      <c r="G37" s="5">
        <f>IF(C37="yes",(1*F37),IF(C37="no",(0*F37),""))</f>
        <v>0.1111</v>
      </c>
    </row>
    <row r="38" spans="1:7" ht="96">
      <c r="A38" s="4" t="s">
        <v>12</v>
      </c>
      <c r="B38" s="47" t="s">
        <v>43</v>
      </c>
      <c r="C38" s="45" t="s">
        <v>45</v>
      </c>
      <c r="D38" s="48" t="s">
        <v>108</v>
      </c>
      <c r="E38" s="48" t="s">
        <v>109</v>
      </c>
      <c r="F38" s="30">
        <v>0.1111</v>
      </c>
      <c r="G38" s="5">
        <f>IF(C38="yes",(1*F38),IF(C38="no",(0*F38),""))</f>
        <v>0</v>
      </c>
    </row>
    <row r="39" spans="2:5" ht="12.75">
      <c r="B39" s="14"/>
      <c r="C39" s="8"/>
      <c r="D39" s="9"/>
      <c r="E39" s="9"/>
    </row>
    <row r="40" spans="1:7" ht="15">
      <c r="A40" s="18" t="s">
        <v>4</v>
      </c>
      <c r="B40" s="20"/>
      <c r="C40" s="21"/>
      <c r="D40" s="22"/>
      <c r="E40" s="22"/>
      <c r="F40" s="19" t="str">
        <f>IF(SUM(F30:F38)&lt;&gt;100%,"ERROR","100%")</f>
        <v>100%</v>
      </c>
      <c r="G40" s="19">
        <f>SUM(G30:G38)</f>
        <v>0.5556</v>
      </c>
    </row>
    <row r="41" spans="1:7" ht="14.25">
      <c r="A41" s="11"/>
      <c r="B41" s="12"/>
      <c r="C41" s="1"/>
      <c r="D41" s="13"/>
      <c r="E41" s="13"/>
      <c r="F41" s="11"/>
      <c r="G41" s="11"/>
    </row>
    <row r="42" spans="1:7" ht="15">
      <c r="A42" s="17" t="s">
        <v>79</v>
      </c>
      <c r="B42" s="31"/>
      <c r="C42" s="32"/>
      <c r="D42" s="33"/>
      <c r="E42" s="33"/>
      <c r="F42" s="34"/>
      <c r="G42" s="34"/>
    </row>
    <row r="43" spans="1:7" ht="30">
      <c r="A43" s="56" t="s">
        <v>1</v>
      </c>
      <c r="B43" s="56"/>
      <c r="C43" s="3" t="s">
        <v>2</v>
      </c>
      <c r="D43" s="3" t="s">
        <v>22</v>
      </c>
      <c r="E43" s="3" t="s">
        <v>23</v>
      </c>
      <c r="F43" s="2" t="s">
        <v>20</v>
      </c>
      <c r="G43" s="2" t="s">
        <v>0</v>
      </c>
    </row>
    <row r="44" spans="1:7" ht="45">
      <c r="A44" s="4">
        <v>1</v>
      </c>
      <c r="B44" s="38" t="s">
        <v>13</v>
      </c>
      <c r="C44" s="49" t="s">
        <v>94</v>
      </c>
      <c r="D44" s="37" t="s">
        <v>61</v>
      </c>
      <c r="E44" s="48" t="s">
        <v>82</v>
      </c>
      <c r="F44" s="39">
        <v>0.2</v>
      </c>
      <c r="G44" s="40">
        <f>IF(C44="yes",(1*F44),IF(C44="no",(0*F44),IF(C44="small extent",(0.33*F44),IF(C44="large extent",(0.67*F44),""))))</f>
        <v>0.134</v>
      </c>
    </row>
    <row r="45" spans="1:7" ht="12.75">
      <c r="A45" s="4"/>
      <c r="B45" s="41" t="s">
        <v>34</v>
      </c>
      <c r="C45" s="59" t="s">
        <v>51</v>
      </c>
      <c r="D45" s="60"/>
      <c r="E45" s="55"/>
      <c r="F45" s="60"/>
      <c r="G45" s="61"/>
    </row>
    <row r="46" spans="1:7" ht="12.75">
      <c r="A46" s="4"/>
      <c r="B46" s="42" t="s">
        <v>14</v>
      </c>
      <c r="C46" s="62" t="s">
        <v>80</v>
      </c>
      <c r="D46" s="55"/>
      <c r="E46" s="55"/>
      <c r="F46" s="63"/>
      <c r="G46" s="64"/>
    </row>
    <row r="47" spans="1:7" ht="22.5">
      <c r="A47" s="4"/>
      <c r="B47" s="43" t="s">
        <v>35</v>
      </c>
      <c r="C47" s="65" t="s">
        <v>60</v>
      </c>
      <c r="D47" s="66"/>
      <c r="E47" s="66"/>
      <c r="F47" s="66"/>
      <c r="G47" s="67"/>
    </row>
    <row r="48" spans="1:7" ht="12.75">
      <c r="A48" s="4"/>
      <c r="B48" s="41" t="s">
        <v>36</v>
      </c>
      <c r="C48" s="59" t="s">
        <v>52</v>
      </c>
      <c r="D48" s="60"/>
      <c r="E48" s="60"/>
      <c r="F48" s="60"/>
      <c r="G48" s="61"/>
    </row>
    <row r="49" spans="1:7" ht="12.75">
      <c r="A49" s="4"/>
      <c r="B49" s="42" t="s">
        <v>14</v>
      </c>
      <c r="C49" s="62" t="s">
        <v>54</v>
      </c>
      <c r="D49" s="55"/>
      <c r="E49" s="55"/>
      <c r="F49" s="63"/>
      <c r="G49" s="64"/>
    </row>
    <row r="50" spans="1:7" ht="22.5">
      <c r="A50" s="4"/>
      <c r="B50" s="43" t="s">
        <v>35</v>
      </c>
      <c r="C50" s="68" t="s">
        <v>56</v>
      </c>
      <c r="D50" s="69"/>
      <c r="E50" s="69"/>
      <c r="F50" s="69"/>
      <c r="G50" s="70"/>
    </row>
    <row r="51" spans="1:7" ht="12.75">
      <c r="A51" s="4"/>
      <c r="B51" s="41" t="s">
        <v>37</v>
      </c>
      <c r="C51" s="59" t="s">
        <v>53</v>
      </c>
      <c r="D51" s="60"/>
      <c r="E51" s="60"/>
      <c r="F51" s="60"/>
      <c r="G51" s="61"/>
    </row>
    <row r="52" spans="1:7" ht="12.75">
      <c r="A52" s="4"/>
      <c r="B52" s="42" t="s">
        <v>14</v>
      </c>
      <c r="C52" s="62" t="s">
        <v>55</v>
      </c>
      <c r="D52" s="55"/>
      <c r="E52" s="55"/>
      <c r="F52" s="63"/>
      <c r="G52" s="64"/>
    </row>
    <row r="53" spans="1:7" ht="22.5">
      <c r="A53" s="4"/>
      <c r="B53" s="43" t="s">
        <v>35</v>
      </c>
      <c r="C53" s="68" t="s">
        <v>88</v>
      </c>
      <c r="D53" s="69"/>
      <c r="E53" s="69"/>
      <c r="F53" s="69"/>
      <c r="G53" s="70"/>
    </row>
    <row r="54" spans="1:7" ht="38.25">
      <c r="A54" s="15">
        <v>2</v>
      </c>
      <c r="B54" s="44" t="s">
        <v>15</v>
      </c>
      <c r="C54" s="54" t="s">
        <v>45</v>
      </c>
      <c r="D54" s="52" t="s">
        <v>105</v>
      </c>
      <c r="E54" s="53"/>
      <c r="F54" s="39">
        <v>0.2</v>
      </c>
      <c r="G54" s="40">
        <f>IF(C54="yes",(1*F54),IF(C54="no",(0*F54),IF(C54="small extent",(0.33*F54),IF(C54="large extent",(0.67*F54),""))))</f>
        <v>0</v>
      </c>
    </row>
    <row r="55" spans="1:7" ht="12.75">
      <c r="A55" s="4"/>
      <c r="B55" s="41" t="s">
        <v>38</v>
      </c>
      <c r="C55" s="71" t="s">
        <v>67</v>
      </c>
      <c r="D55" s="60"/>
      <c r="E55" s="60"/>
      <c r="F55" s="60"/>
      <c r="G55" s="61"/>
    </row>
    <row r="56" spans="1:7" ht="12.75">
      <c r="A56" s="4"/>
      <c r="B56" s="42" t="s">
        <v>16</v>
      </c>
      <c r="C56" s="72" t="s">
        <v>68</v>
      </c>
      <c r="D56" s="55"/>
      <c r="E56" s="55"/>
      <c r="F56" s="55"/>
      <c r="G56" s="64"/>
    </row>
    <row r="57" spans="1:7" ht="12.75">
      <c r="A57" s="4"/>
      <c r="B57" s="43" t="s">
        <v>17</v>
      </c>
      <c r="C57" s="73" t="s">
        <v>69</v>
      </c>
      <c r="D57" s="69"/>
      <c r="E57" s="69"/>
      <c r="F57" s="69"/>
      <c r="G57" s="70"/>
    </row>
    <row r="58" spans="1:7" ht="12.75">
      <c r="A58" s="4"/>
      <c r="B58" s="42" t="s">
        <v>39</v>
      </c>
      <c r="C58" s="71" t="s">
        <v>70</v>
      </c>
      <c r="D58" s="60"/>
      <c r="E58" s="60"/>
      <c r="F58" s="60"/>
      <c r="G58" s="61"/>
    </row>
    <row r="59" spans="1:7" ht="12.75">
      <c r="A59" s="4"/>
      <c r="B59" s="42" t="s">
        <v>16</v>
      </c>
      <c r="C59" s="72" t="s">
        <v>71</v>
      </c>
      <c r="D59" s="55"/>
      <c r="E59" s="55"/>
      <c r="F59" s="55"/>
      <c r="G59" s="64"/>
    </row>
    <row r="60" spans="1:7" ht="12.75">
      <c r="A60" s="4"/>
      <c r="B60" s="43" t="s">
        <v>17</v>
      </c>
      <c r="C60" s="73" t="s">
        <v>89</v>
      </c>
      <c r="D60" s="69"/>
      <c r="E60" s="69"/>
      <c r="F60" s="69"/>
      <c r="G60" s="70"/>
    </row>
    <row r="61" spans="1:7" ht="12.75">
      <c r="A61" s="4"/>
      <c r="B61" s="42" t="s">
        <v>40</v>
      </c>
      <c r="C61" s="71" t="s">
        <v>72</v>
      </c>
      <c r="D61" s="60"/>
      <c r="E61" s="60"/>
      <c r="F61" s="60"/>
      <c r="G61" s="61"/>
    </row>
    <row r="62" spans="1:7" ht="12.75">
      <c r="A62" s="4"/>
      <c r="B62" s="42" t="s">
        <v>16</v>
      </c>
      <c r="C62" s="72" t="s">
        <v>73</v>
      </c>
      <c r="D62" s="55"/>
      <c r="E62" s="55"/>
      <c r="F62" s="55"/>
      <c r="G62" s="64"/>
    </row>
    <row r="63" spans="1:7" ht="12.75">
      <c r="A63" s="4"/>
      <c r="B63" s="43" t="s">
        <v>17</v>
      </c>
      <c r="C63" s="73" t="s">
        <v>83</v>
      </c>
      <c r="D63" s="69"/>
      <c r="E63" s="69"/>
      <c r="F63" s="69"/>
      <c r="G63" s="70"/>
    </row>
    <row r="64" spans="1:7" ht="12.75">
      <c r="A64" s="4"/>
      <c r="B64" s="46"/>
      <c r="C64" s="74"/>
      <c r="D64" s="75"/>
      <c r="E64" s="75"/>
      <c r="F64" s="75"/>
      <c r="G64" s="75"/>
    </row>
    <row r="65" spans="1:7" ht="72">
      <c r="A65" s="4">
        <v>3</v>
      </c>
      <c r="B65" s="47" t="s">
        <v>41</v>
      </c>
      <c r="C65" s="51" t="s">
        <v>94</v>
      </c>
      <c r="D65" s="48" t="s">
        <v>101</v>
      </c>
      <c r="E65" s="48" t="s">
        <v>100</v>
      </c>
      <c r="F65" s="39">
        <v>0.2</v>
      </c>
      <c r="G65" s="40">
        <f>IF(C65="yes",(1*F65),IF(C65="no",(0*F65),IF(C65="small extent",(0.33*F65),IF(C65="large extent",(0.67*F65),""))))</f>
        <v>0.134</v>
      </c>
    </row>
    <row r="66" spans="1:7" ht="84">
      <c r="A66" s="4">
        <v>4</v>
      </c>
      <c r="B66" s="35" t="s">
        <v>18</v>
      </c>
      <c r="C66" s="36" t="s">
        <v>44</v>
      </c>
      <c r="D66" s="37" t="s">
        <v>99</v>
      </c>
      <c r="E66" s="37" t="s">
        <v>65</v>
      </c>
      <c r="F66" s="39">
        <v>0.2</v>
      </c>
      <c r="G66" s="40">
        <f>IF(C66="yes",(1*F66),IF(C66="no",(0*F66),IF(C66="small extent",(0.33*F66),IF(C66="large extent",(0.67*F66),""))))</f>
        <v>0.2</v>
      </c>
    </row>
    <row r="67" spans="1:7" ht="96">
      <c r="A67" s="16">
        <v>5</v>
      </c>
      <c r="B67" s="35" t="s">
        <v>19</v>
      </c>
      <c r="C67" s="50" t="s">
        <v>94</v>
      </c>
      <c r="D67" s="37" t="s">
        <v>90</v>
      </c>
      <c r="E67" s="37" t="s">
        <v>59</v>
      </c>
      <c r="F67" s="39">
        <v>0.2</v>
      </c>
      <c r="G67" s="40">
        <f>IF(C67="yes",(1*F67),IF(C67="no",(0*F67),IF(C67="small extent",(0.33*F67),IF(C67="large extent",(0.67*F67),""))))</f>
        <v>0.134</v>
      </c>
    </row>
    <row r="68" spans="2:5" ht="12.75">
      <c r="B68" s="23"/>
      <c r="C68" s="8"/>
      <c r="D68" s="9"/>
      <c r="E68" s="9"/>
    </row>
    <row r="69" spans="1:7" ht="15">
      <c r="A69" s="18" t="s">
        <v>4</v>
      </c>
      <c r="B69" s="20"/>
      <c r="C69" s="21"/>
      <c r="D69" s="22"/>
      <c r="E69" s="22"/>
      <c r="F69" s="19" t="str">
        <f>IF(SUM(F44:F67)&lt;&gt;100%,"ERROR","100%")</f>
        <v>100%</v>
      </c>
      <c r="G69" s="19">
        <f>SUM(G44:G67)</f>
        <v>0.6020000000000001</v>
      </c>
    </row>
    <row r="70" ht="12.75"/>
    <row r="71" ht="12.75"/>
    <row r="72" ht="12.75"/>
    <row r="73" ht="12.75"/>
    <row r="75" ht="12.75"/>
    <row r="76" ht="12.75"/>
    <row r="77" ht="12.75"/>
    <row r="78" ht="12.75"/>
    <row r="79" ht="12.75"/>
    <row r="80" ht="12.75"/>
    <row r="81" ht="12.75"/>
    <row r="82" ht="12.75"/>
    <row r="83" ht="12.75"/>
    <row r="84" ht="12.75"/>
    <row r="85" ht="12.75"/>
    <row r="86" ht="12.75"/>
    <row r="87" ht="12.75"/>
    <row r="89" ht="12.75"/>
    <row r="90" ht="12.75"/>
    <row r="91" ht="12.75"/>
    <row r="92" ht="12.75"/>
    <row r="93" ht="12.75"/>
    <row r="94" ht="12.75"/>
    <row r="95" ht="12.75"/>
  </sheetData>
  <mergeCells count="26">
    <mergeCell ref="C64:G64"/>
    <mergeCell ref="C62:G62"/>
    <mergeCell ref="C63:G63"/>
    <mergeCell ref="C58:G58"/>
    <mergeCell ref="C59:G59"/>
    <mergeCell ref="C60:G60"/>
    <mergeCell ref="C61:G61"/>
    <mergeCell ref="C53:G53"/>
    <mergeCell ref="C55:G55"/>
    <mergeCell ref="C56:G56"/>
    <mergeCell ref="C57:G57"/>
    <mergeCell ref="C49:G49"/>
    <mergeCell ref="C50:G50"/>
    <mergeCell ref="C51:G51"/>
    <mergeCell ref="C52:G52"/>
    <mergeCell ref="C45:G45"/>
    <mergeCell ref="C46:G46"/>
    <mergeCell ref="C47:G47"/>
    <mergeCell ref="C48:G48"/>
    <mergeCell ref="A43:B43"/>
    <mergeCell ref="A3:G3"/>
    <mergeCell ref="A7:B7"/>
    <mergeCell ref="A17:B17"/>
    <mergeCell ref="A29:B29"/>
    <mergeCell ref="A4:G4"/>
    <mergeCell ref="A5:G5"/>
  </mergeCells>
  <printOptions gridLines="1"/>
  <pageMargins left="0.75" right="0.75" top="1" bottom="1" header="0.5" footer="0.5"/>
  <pageSetup fitToHeight="0" fitToWidth="1" horizontalDpi="600" verticalDpi="600" orientation="landscape" scale="86" r:id="rId3"/>
  <rowBreaks count="2" manualBreakCount="2">
    <brk id="15"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2002-10-08T16:58:50Z</cp:lastPrinted>
  <dcterms:created xsi:type="dcterms:W3CDTF">2002-04-18T17:14:40Z</dcterms:created>
  <dcterms:modified xsi:type="dcterms:W3CDTF">2003-01-31T16:12:09Z</dcterms:modified>
  <cp:category/>
  <cp:version/>
  <cp:contentType/>
  <cp:contentStatus/>
</cp:coreProperties>
</file>