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1"/>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'!$A$1:$I$46</definedName>
    <definedName name="_xlnm.Print_Area" localSheetId="1">'Component Summary Worksheets'!$A$1:$AE$38</definedName>
  </definedNames>
  <calcPr fullCalcOnLoad="1"/>
</workbook>
</file>

<file path=xl/sharedStrings.xml><?xml version="1.0" encoding="utf-8"?>
<sst xmlns="http://schemas.openxmlformats.org/spreadsheetml/2006/main" count="113" uniqueCount="53">
  <si>
    <t>Program Improvements by Strategic Goal</t>
  </si>
  <si>
    <t>Strategic Goal Four: Ensure the Fair and Efficient Operation of the Federal Justice System..............................................................................................................................................................................................................</t>
  </si>
  <si>
    <t/>
  </si>
  <si>
    <t xml:space="preserve"> </t>
  </si>
  <si>
    <t>1.</t>
  </si>
  <si>
    <t>2.</t>
  </si>
  <si>
    <t>Amount</t>
  </si>
  <si>
    <t>Comparison by activity and program</t>
  </si>
  <si>
    <t>FTE</t>
  </si>
  <si>
    <t>Perm</t>
  </si>
  <si>
    <t>Pos.</t>
  </si>
  <si>
    <t>Program Improvements/Offsets</t>
  </si>
  <si>
    <t>SALARIES AND EXPENSES</t>
  </si>
  <si>
    <t>Total..............................................................................</t>
  </si>
  <si>
    <t>(Dollars in Thousands)</t>
  </si>
  <si>
    <t xml:space="preserve">SALARIES AND EXPENSES  </t>
  </si>
  <si>
    <t>Adjustments to Base</t>
  </si>
  <si>
    <t>Increases:</t>
  </si>
  <si>
    <t xml:space="preserve">  Federal Health Insurance Premiums..............................................................................</t>
  </si>
  <si>
    <t xml:space="preserve">  GSA Rent ....................................................................................................................................</t>
  </si>
  <si>
    <t>Program Improvements by Strategic Goal:</t>
  </si>
  <si>
    <t>Strategic Goal Four:  Ensure the Fair and Efficient Operation of the Federal Justice System</t>
  </si>
  <si>
    <t xml:space="preserve">    Program Improvements................................................................................................................</t>
  </si>
  <si>
    <t>*************MACRO AREA ********************************</t>
  </si>
  <si>
    <t>********** ALT-Z  (ADDS DOTS TO LABEL)**************</t>
  </si>
  <si>
    <t>{edit}......................................~{d 2}</t>
  </si>
  <si>
    <t>********** ALT-D  (DELETES 1 COLUMN)**************</t>
  </si>
  <si>
    <t>/WDC~{R 2}</t>
  </si>
  <si>
    <t>2006 Current Services</t>
  </si>
  <si>
    <t>2006 Request</t>
  </si>
  <si>
    <t>2005 Appropriation                        (w/ Rescission)</t>
  </si>
  <si>
    <t>2004 Obligations .............................................................................................................................................</t>
  </si>
  <si>
    <t>2005 Appropriation (without Rescission) ...........................................................</t>
  </si>
  <si>
    <t xml:space="preserve">     2005 Rescission -- Reduction applied to DOJ (0.54%).............................................................................…</t>
  </si>
  <si>
    <t>2005 Appropriation (with Rescission) ...........................................................</t>
  </si>
  <si>
    <t xml:space="preserve">     Change 2006 from 2005...................................................................................................................................................</t>
  </si>
  <si>
    <t xml:space="preserve">  Change 2006 from 2005 .................................................................................................................</t>
  </si>
  <si>
    <t xml:space="preserve">  FERS Agency Contribution Rate.........….........................................................................................................…</t>
  </si>
  <si>
    <t xml:space="preserve">  Position and FTE Adjustment................................................................................................................</t>
  </si>
  <si>
    <t xml:space="preserve">  Annualization of 2005 Pay Raise  (3.5 Percent).....…...............................................................…</t>
  </si>
  <si>
    <t>OFFICE OF THE FEDERAL DETENTION TRUSTEE</t>
  </si>
  <si>
    <t>Office of the Trustee...............................................</t>
  </si>
  <si>
    <t>Total Program Improvements, Office of the Federal Detention Trustee..........................................................................................................................................…</t>
  </si>
  <si>
    <t xml:space="preserve">  2006 Pay Raise (2.3 Percent).........….........................................................................................................…</t>
  </si>
  <si>
    <t>1. Housing of USMS Detainees</t>
  </si>
  <si>
    <t xml:space="preserve">      Net Adjustments to Base ........................................................................................................................................................</t>
  </si>
  <si>
    <t xml:space="preserve">2006 Total Request................................................................................................................................................................ </t>
  </si>
  <si>
    <t>2006 Total Request................................................................................................................................................................</t>
  </si>
  <si>
    <t>2006 Current Services..........................................................................................................................................</t>
  </si>
  <si>
    <r>
      <t>The Office of the Federal Detention Trustee requests an additional $347,355,000</t>
    </r>
    <r>
      <rPr>
        <sz val="14"/>
        <rFont val="Arial"/>
        <family val="0"/>
      </rPr>
      <t xml:space="preserve"> to house USMS detainees in private, state and local facilities.  The Detention Trustee is currently exploring potential cost savings measures.  Some of these efficiencies will be realized in FY 2005 and carried over into FY 2006.  OFDT anticipates savings of $20,000,000  through management efficiencies such as reducing the average number of days individuals are detained, reducing medical care costs, and utilizing the least expensive available bed space. Based on the anticipated growth rate approximately 79 percent of the total federal prisoner population will be housed in state, local and private facilities, with the remaining 21 percent being housed in federal facilities.  FY 2006 current services resources are $865,625,000.</t>
    </r>
  </si>
  <si>
    <t>Net Program Improvements/Offsets…………………………………………………………..………</t>
  </si>
  <si>
    <t xml:space="preserve">Detention........………...................................... </t>
  </si>
  <si>
    <t xml:space="preserve">     2005 Rescission -- Government-wide reduction (0.80%)............................................................................…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</si>
</sst>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4">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b/>
      <sz val="14"/>
      <name val="Arial"/>
      <family val="2"/>
    </font>
    <font>
      <b/>
      <u val="single"/>
      <sz val="14"/>
      <name val="Arial"/>
      <family val="2"/>
    </font>
    <font>
      <b/>
      <u val="single"/>
      <sz val="10"/>
      <name val="Arial"/>
      <family val="0"/>
    </font>
    <font>
      <u val="doubleAccounting"/>
      <sz val="10"/>
      <name val="Arial"/>
      <family val="0"/>
    </font>
  </fonts>
  <fills count="2">
    <fill>
      <patternFill/>
    </fill>
    <fill>
      <patternFill patternType="gray125"/>
    </fill>
  </fills>
  <borders count="13">
    <border>
      <left/>
      <right/>
      <top/>
      <bottom/>
      <diagonal/>
    </border>
    <border>
      <left/>
      <right/>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80">
    <xf numFmtId="3" fontId="0" fillId="0" borderId="0" xfId="0" applyAlignment="1">
      <alignment/>
    </xf>
    <xf numFmtId="3" fontId="7" fillId="0" borderId="0" xfId="0" applyAlignment="1">
      <alignment/>
    </xf>
    <xf numFmtId="3" fontId="7" fillId="0" borderId="0" xfId="0" applyAlignment="1">
      <alignment wrapText="1"/>
    </xf>
    <xf numFmtId="3" fontId="4" fillId="0" borderId="0" xfId="0" applyAlignment="1">
      <alignment/>
    </xf>
    <xf numFmtId="3" fontId="8" fillId="0" borderId="0" xfId="0" applyAlignment="1">
      <alignment/>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3" fontId="4" fillId="0" borderId="1" xfId="0" applyAlignment="1">
      <alignment horizontal="centerContinuous"/>
    </xf>
    <xf numFmtId="3" fontId="4" fillId="0" borderId="1" xfId="0" applyAlignment="1">
      <alignment/>
    </xf>
    <xf numFmtId="3" fontId="9" fillId="0" borderId="0" xfId="0" applyAlignment="1">
      <alignment/>
    </xf>
    <xf numFmtId="3" fontId="7" fillId="0" borderId="0" xfId="0" applyAlignment="1">
      <alignment horizontal="center"/>
    </xf>
    <xf numFmtId="3" fontId="9" fillId="0" borderId="0" xfId="0" applyAlignment="1">
      <alignment horizontal="center"/>
    </xf>
    <xf numFmtId="3" fontId="9" fillId="0" borderId="0" xfId="0" applyAlignment="1">
      <alignment horizontal="center"/>
    </xf>
    <xf numFmtId="3" fontId="7" fillId="0" borderId="0" xfId="0" applyBorder="1" applyAlignment="1">
      <alignment/>
    </xf>
    <xf numFmtId="3" fontId="4" fillId="0" borderId="0" xfId="0" applyFont="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4" fillId="0" borderId="1" xfId="0" applyBorder="1" applyAlignment="1">
      <alignment/>
    </xf>
    <xf numFmtId="3" fontId="6" fillId="0" borderId="0" xfId="0" applyAlignment="1">
      <alignment horizontal="center"/>
    </xf>
    <xf numFmtId="3" fontId="4" fillId="0" borderId="0" xfId="0" applyAlignment="1">
      <alignment horizontal="center"/>
    </xf>
    <xf numFmtId="37" fontId="7" fillId="0" borderId="0" xfId="0" applyNumberFormat="1" applyBorder="1" applyAlignment="1">
      <alignment/>
    </xf>
    <xf numFmtId="164" fontId="4" fillId="0" borderId="0" xfId="0" applyNumberFormat="1" applyAlignment="1">
      <alignment/>
    </xf>
    <xf numFmtId="3" fontId="10" fillId="0" borderId="0" xfId="0" applyFont="1" applyAlignment="1">
      <alignment horizontal="centerContinuous"/>
    </xf>
    <xf numFmtId="3" fontId="11" fillId="0" borderId="0" xfId="0" applyFont="1" applyAlignment="1">
      <alignment horizontal="centerContinuous"/>
    </xf>
    <xf numFmtId="3" fontId="7" fillId="0" borderId="0" xfId="0" applyFont="1" applyAlignment="1">
      <alignment horizontal="centerContinuous"/>
    </xf>
    <xf numFmtId="3" fontId="0" fillId="0" borderId="0" xfId="0" applyNumberFormat="1" applyBorder="1" applyAlignment="1">
      <alignment/>
    </xf>
    <xf numFmtId="0" fontId="0" fillId="0" borderId="2" xfId="0" applyBorder="1" applyAlignment="1">
      <alignment/>
    </xf>
    <xf numFmtId="3" fontId="0" fillId="0" borderId="2" xfId="0" applyBorder="1" applyAlignment="1">
      <alignment/>
    </xf>
    <xf numFmtId="3" fontId="0" fillId="0" borderId="3" xfId="0" applyNumberFormat="1" applyBorder="1" applyAlignment="1">
      <alignment/>
    </xf>
    <xf numFmtId="3" fontId="0" fillId="0" borderId="0" xfId="0" applyBorder="1" applyAlignment="1">
      <alignment/>
    </xf>
    <xf numFmtId="3" fontId="0" fillId="0" borderId="2"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3" fontId="0" fillId="0" borderId="6" xfId="0" applyNumberFormat="1" applyBorder="1" applyAlignment="1">
      <alignment/>
    </xf>
    <xf numFmtId="0" fontId="0" fillId="0" borderId="7" xfId="0"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0" fontId="12"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10" xfId="0" applyBorder="1" applyAlignment="1">
      <alignment/>
    </xf>
    <xf numFmtId="5" fontId="0" fillId="0" borderId="2" xfId="0" applyBorder="1" applyAlignment="1">
      <alignment/>
    </xf>
    <xf numFmtId="3" fontId="0" fillId="0" borderId="8" xfId="0" applyNumberFormat="1" applyBorder="1" applyAlignment="1">
      <alignment/>
    </xf>
    <xf numFmtId="3" fontId="0" fillId="0" borderId="9" xfId="0" applyNumberFormat="1" applyBorder="1" applyAlignment="1">
      <alignment/>
    </xf>
    <xf numFmtId="3" fontId="0" fillId="0" borderId="7" xfId="0" applyBorder="1" applyAlignment="1">
      <alignment/>
    </xf>
    <xf numFmtId="0" fontId="0" fillId="0" borderId="7" xfId="0" applyBorder="1" applyAlignment="1">
      <alignment/>
    </xf>
    <xf numFmtId="3" fontId="0" fillId="0" borderId="7" xfId="0" applyNumberFormat="1" applyBorder="1" applyAlignment="1">
      <alignment/>
    </xf>
    <xf numFmtId="3" fontId="13" fillId="0" borderId="8" xfId="0" applyNumberFormat="1" applyBorder="1" applyAlignment="1">
      <alignment/>
    </xf>
    <xf numFmtId="3" fontId="13" fillId="0" borderId="9" xfId="0" applyNumberFormat="1" applyBorder="1" applyAlignment="1">
      <alignment/>
    </xf>
    <xf numFmtId="0" fontId="13" fillId="0" borderId="7" xfId="0" applyBorder="1" applyAlignment="1">
      <alignment/>
    </xf>
    <xf numFmtId="3" fontId="0" fillId="0" borderId="0" xfId="0" applyBorder="1" applyAlignment="1">
      <alignment wrapText="1"/>
    </xf>
    <xf numFmtId="0" fontId="0" fillId="0" borderId="0" xfId="0" applyNumberFormat="1"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164" fontId="7" fillId="0" borderId="0" xfId="0" applyNumberFormat="1" applyAlignment="1">
      <alignment/>
    </xf>
    <xf numFmtId="0" fontId="0" fillId="0" borderId="9" xfId="0" applyBorder="1" applyAlignment="1">
      <alignment/>
    </xf>
    <xf numFmtId="3" fontId="0" fillId="0" borderId="11" xfId="0" applyNumberFormat="1" applyBorder="1" applyAlignment="1">
      <alignment horizontal="center"/>
    </xf>
    <xf numFmtId="3" fontId="0" fillId="0" borderId="12" xfId="0" applyNumberFormat="1" applyBorder="1" applyAlignment="1">
      <alignment horizontal="center"/>
    </xf>
    <xf numFmtId="3" fontId="0" fillId="0" borderId="10" xfId="0" applyNumberFormat="1"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3" fontId="0" fillId="0" borderId="7" xfId="0" applyNumberFormat="1" applyBorder="1" applyAlignment="1">
      <alignment horizontal="center"/>
    </xf>
    <xf numFmtId="3" fontId="0" fillId="0" borderId="0" xfId="0" applyBorder="1" applyAlignment="1">
      <alignment wrapText="1"/>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10" fillId="0" borderId="0" xfId="0" applyFont="1" applyBorder="1" applyAlignment="1">
      <alignment wrapText="1"/>
    </xf>
    <xf numFmtId="3" fontId="10" fillId="0" borderId="0" xfId="0" applyFont="1" applyBorder="1" applyAlignment="1">
      <alignment wrapText="1"/>
    </xf>
    <xf numFmtId="3" fontId="10" fillId="0" borderId="0" xfId="0" applyFont="1" applyBorder="1" applyAlignment="1">
      <alignment wrapText="1"/>
    </xf>
    <xf numFmtId="3" fontId="9"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7" fillId="0" borderId="0" xfId="0" applyFont="1" applyBorder="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120"/>
  <sheetViews>
    <sheetView workbookViewId="0" topLeftCell="A87">
      <selection activeCell="E47" sqref="E47"/>
    </sheetView>
  </sheetViews>
  <sheetFormatPr defaultColWidth="9.140625" defaultRowHeight="12.75"/>
  <cols>
    <col min="1" max="1" width="9.28125" style="43" customWidth="1"/>
    <col min="2" max="2" width="6.7109375" style="43" customWidth="1"/>
    <col min="3" max="3" width="7.7109375" style="43" customWidth="1"/>
    <col min="4" max="4" width="15.00390625" style="43" customWidth="1"/>
    <col min="5" max="5" width="19.7109375" style="43" customWidth="1"/>
    <col min="6" max="6" width="1.421875" style="43" customWidth="1"/>
    <col min="7" max="8" width="7.7109375" style="44" customWidth="1"/>
    <col min="9" max="9" width="11.8515625" style="43" customWidth="1"/>
    <col min="10" max="10" width="1.7109375" style="43" customWidth="1"/>
    <col min="11" max="13" width="2.7109375" style="43" customWidth="1"/>
    <col min="14" max="14" width="2.7109375" style="43" hidden="1" customWidth="1"/>
    <col min="15" max="16" width="2.7109375" style="43" customWidth="1"/>
    <col min="17" max="17" width="9.7109375" style="43" customWidth="1"/>
    <col min="18" max="18" width="2.7109375" style="43" customWidth="1"/>
    <col min="19" max="19" width="9.7109375" style="43" hidden="1" customWidth="1"/>
    <col min="20" max="20" width="9.140625" style="43" customWidth="1"/>
    <col min="21" max="23" width="2.7109375" style="43" customWidth="1"/>
    <col min="24" max="24" width="8.421875" style="43" hidden="1" customWidth="1"/>
    <col min="25" max="25" width="12.7109375" style="43" customWidth="1"/>
    <col min="26" max="28" width="2.7109375" style="43" customWidth="1"/>
    <col min="29" max="29" width="8.421875" style="43" hidden="1" customWidth="1"/>
    <col min="30" max="30" width="12.7109375" style="43" customWidth="1"/>
    <col min="31" max="33" width="2.7109375" style="43" customWidth="1"/>
    <col min="34" max="34" width="2.7109375" style="43" hidden="1" customWidth="1"/>
    <col min="35" max="38" width="2.7109375" style="43" customWidth="1"/>
    <col min="39" max="39" width="8.421875" style="43" hidden="1" customWidth="1"/>
    <col min="40" max="40" width="12.7109375" style="43" customWidth="1"/>
    <col min="41" max="43" width="2.7109375" style="43" customWidth="1"/>
    <col min="44" max="44" width="8.421875" style="43" hidden="1" customWidth="1"/>
    <col min="45" max="45" width="12.7109375" style="43" customWidth="1"/>
    <col min="46" max="48" width="2.7109375" style="43" customWidth="1"/>
    <col min="49" max="49" width="9.140625" style="43" customWidth="1"/>
    <col min="50" max="50" width="15.7109375" style="43" customWidth="1"/>
    <col min="51" max="53" width="2.7109375" style="43" customWidth="1"/>
    <col min="54" max="54" width="9.140625" style="43" customWidth="1"/>
    <col min="55" max="55" width="15.7109375" style="43" customWidth="1"/>
    <col min="56" max="56" width="2.7109375" style="43" customWidth="1"/>
    <col min="57" max="57" width="9.7109375" style="43" customWidth="1"/>
    <col min="58" max="58" width="2.7109375" style="43" customWidth="1"/>
    <col min="59" max="59" width="9.140625" style="43" customWidth="1"/>
    <col min="60" max="60" width="12.7109375" style="43" customWidth="1"/>
    <col min="61" max="66" width="2.7109375" style="43" customWidth="1"/>
    <col min="67" max="67" width="9.140625" style="43" customWidth="1"/>
    <col min="68" max="68" width="9.7109375" style="43" customWidth="1"/>
    <col min="69" max="69" width="2.7109375" style="43" customWidth="1"/>
    <col min="70" max="70" width="9.7109375" style="43" customWidth="1"/>
    <col min="71" max="71" width="2.7109375" style="43" customWidth="1"/>
    <col min="72" max="72" width="9.7109375" style="43" customWidth="1"/>
    <col min="73" max="73" width="2.7109375" style="43" customWidth="1"/>
    <col min="74" max="74" width="12.7109375" style="43" customWidth="1"/>
    <col min="75" max="16384" width="9.140625" style="43" customWidth="1"/>
  </cols>
  <sheetData>
    <row r="2" spans="1:9" ht="12.75">
      <c r="A2" s="40" t="s">
        <v>40</v>
      </c>
      <c r="B2" s="41"/>
      <c r="C2" s="41"/>
      <c r="D2" s="40"/>
      <c r="E2" s="41"/>
      <c r="F2" s="41"/>
      <c r="G2" s="42"/>
      <c r="H2" s="42"/>
      <c r="I2" s="41"/>
    </row>
    <row r="3" spans="1:9" ht="12.75">
      <c r="A3" s="41" t="s">
        <v>14</v>
      </c>
      <c r="B3" s="41"/>
      <c r="C3" s="41"/>
      <c r="D3" s="41"/>
      <c r="E3" s="41"/>
      <c r="F3" s="41"/>
      <c r="G3" s="42"/>
      <c r="H3" s="42"/>
      <c r="I3" s="41"/>
    </row>
    <row r="4" ht="12.75">
      <c r="I4" s="45"/>
    </row>
    <row r="5" spans="2:10" ht="12.75" customHeight="1">
      <c r="B5" s="43" t="s">
        <v>3</v>
      </c>
      <c r="G5" s="63" t="s">
        <v>15</v>
      </c>
      <c r="H5" s="64"/>
      <c r="I5" s="65"/>
      <c r="J5" s="43" t="s">
        <v>3</v>
      </c>
    </row>
    <row r="6" spans="3:10" ht="12.75">
      <c r="C6" s="43" t="s">
        <v>3</v>
      </c>
      <c r="G6" s="66"/>
      <c r="H6" s="67"/>
      <c r="I6" s="68"/>
      <c r="J6" s="43" t="s">
        <v>3</v>
      </c>
    </row>
    <row r="7" spans="7:9" ht="12.75">
      <c r="G7" s="38" t="s">
        <v>10</v>
      </c>
      <c r="H7" s="39" t="s">
        <v>8</v>
      </c>
      <c r="I7" s="37" t="s">
        <v>6</v>
      </c>
    </row>
    <row r="8" spans="7:9" ht="12.75">
      <c r="G8" s="31"/>
      <c r="H8" s="28"/>
      <c r="I8" s="46"/>
    </row>
    <row r="9" spans="1:9" ht="12.75">
      <c r="A9" s="43" t="s">
        <v>31</v>
      </c>
      <c r="F9" s="43" t="s">
        <v>3</v>
      </c>
      <c r="G9" s="31">
        <v>18</v>
      </c>
      <c r="H9" s="28">
        <v>14</v>
      </c>
      <c r="I9" s="47">
        <v>855842</v>
      </c>
    </row>
    <row r="10" spans="7:10" ht="12.75">
      <c r="G10" s="31"/>
      <c r="H10" s="28"/>
      <c r="I10" s="29"/>
      <c r="J10" s="32"/>
    </row>
    <row r="11" spans="7:9" ht="12.75">
      <c r="G11" s="31"/>
      <c r="H11" s="28"/>
      <c r="I11" s="30"/>
    </row>
    <row r="12" spans="1:9" ht="12.75">
      <c r="A12" s="43" t="s">
        <v>32</v>
      </c>
      <c r="F12" s="43" t="s">
        <v>3</v>
      </c>
      <c r="G12" s="31">
        <v>18</v>
      </c>
      <c r="H12" s="28">
        <v>18</v>
      </c>
      <c r="I12" s="33">
        <v>885994</v>
      </c>
    </row>
    <row r="13" spans="1:9" ht="12.75">
      <c r="A13" s="43" t="s">
        <v>33</v>
      </c>
      <c r="F13" s="43" t="s">
        <v>3</v>
      </c>
      <c r="G13" s="31">
        <v>0</v>
      </c>
      <c r="H13" s="28">
        <v>0</v>
      </c>
      <c r="I13" s="30">
        <v>-4784</v>
      </c>
    </row>
    <row r="14" spans="1:9" ht="12.75">
      <c r="A14" s="43" t="s">
        <v>52</v>
      </c>
      <c r="F14" s="43" t="s">
        <v>3</v>
      </c>
      <c r="G14" s="48">
        <v>0</v>
      </c>
      <c r="H14" s="49">
        <v>0</v>
      </c>
      <c r="I14" s="50">
        <v>-7050</v>
      </c>
    </row>
    <row r="15" spans="1:9" ht="12.75">
      <c r="A15" s="43" t="s">
        <v>34</v>
      </c>
      <c r="F15" s="43" t="s">
        <v>3</v>
      </c>
      <c r="G15" s="31">
        <f>SUM(G12:G14)</f>
        <v>18</v>
      </c>
      <c r="H15" s="28">
        <f>SUM(H12:H14)</f>
        <v>18</v>
      </c>
      <c r="I15" s="33">
        <f>SUM(I12:I14)</f>
        <v>874160</v>
      </c>
    </row>
    <row r="16" spans="7:9" ht="12.75">
      <c r="G16" s="31"/>
      <c r="H16" s="28"/>
      <c r="I16" s="29"/>
    </row>
    <row r="17" spans="1:9" ht="12.75">
      <c r="A17" s="43" t="s">
        <v>47</v>
      </c>
      <c r="F17" s="43" t="s">
        <v>2</v>
      </c>
      <c r="G17" s="48">
        <v>21</v>
      </c>
      <c r="H17" s="49">
        <v>21</v>
      </c>
      <c r="I17" s="52">
        <v>1222000</v>
      </c>
    </row>
    <row r="18" spans="7:9" ht="12.75">
      <c r="G18" s="31"/>
      <c r="H18" s="28"/>
      <c r="I18" s="29"/>
    </row>
    <row r="19" spans="1:9" ht="12.75">
      <c r="A19" s="62" t="s">
        <v>35</v>
      </c>
      <c r="B19" s="62"/>
      <c r="C19" s="62"/>
      <c r="D19" s="62"/>
      <c r="E19" s="62"/>
      <c r="F19" s="51" t="s">
        <v>2</v>
      </c>
      <c r="G19" s="48">
        <f>G17-G15</f>
        <v>3</v>
      </c>
      <c r="H19" s="49">
        <f>H17-H15</f>
        <v>3</v>
      </c>
      <c r="I19" s="52">
        <f>I17-I15</f>
        <v>347840</v>
      </c>
    </row>
    <row r="20" spans="7:9" ht="12.75">
      <c r="G20" s="31"/>
      <c r="H20" s="28"/>
      <c r="I20" s="29"/>
    </row>
    <row r="21" spans="1:9" ht="12.75">
      <c r="A21" s="45" t="s">
        <v>16</v>
      </c>
      <c r="F21" s="32" t="s">
        <v>3</v>
      </c>
      <c r="G21" s="31"/>
      <c r="H21" s="28"/>
      <c r="I21" s="29"/>
    </row>
    <row r="22" spans="1:9" ht="12.75">
      <c r="A22" s="43" t="s">
        <v>3</v>
      </c>
      <c r="G22" s="31" t="s">
        <v>3</v>
      </c>
      <c r="H22" s="28" t="s">
        <v>3</v>
      </c>
      <c r="I22" s="29" t="s">
        <v>3</v>
      </c>
    </row>
    <row r="23" spans="1:9" ht="12.75">
      <c r="A23" s="43" t="s">
        <v>17</v>
      </c>
      <c r="G23" s="31" t="s">
        <v>3</v>
      </c>
      <c r="H23" s="28" t="s">
        <v>3</v>
      </c>
      <c r="I23" s="29" t="s">
        <v>3</v>
      </c>
    </row>
    <row r="24" spans="1:9" ht="12.75">
      <c r="A24" s="43" t="s">
        <v>43</v>
      </c>
      <c r="F24" s="43" t="s">
        <v>2</v>
      </c>
      <c r="G24" s="31">
        <v>0</v>
      </c>
      <c r="H24" s="28">
        <v>0</v>
      </c>
      <c r="I24" s="33">
        <v>142</v>
      </c>
    </row>
    <row r="25" spans="1:9" ht="12.75">
      <c r="A25" s="43" t="s">
        <v>39</v>
      </c>
      <c r="F25" s="32" t="s">
        <v>2</v>
      </c>
      <c r="G25" s="31">
        <v>0</v>
      </c>
      <c r="H25" s="28">
        <v>0</v>
      </c>
      <c r="I25" s="33">
        <v>51</v>
      </c>
    </row>
    <row r="26" spans="1:9" ht="12.75">
      <c r="A26" s="43" t="s">
        <v>38</v>
      </c>
      <c r="E26" s="32"/>
      <c r="F26" s="32" t="s">
        <v>3</v>
      </c>
      <c r="G26" s="31">
        <v>3</v>
      </c>
      <c r="H26" s="28">
        <v>3</v>
      </c>
      <c r="I26" s="33">
        <v>0</v>
      </c>
    </row>
    <row r="27" spans="1:9" ht="12.75">
      <c r="A27" s="57" t="s">
        <v>37</v>
      </c>
      <c r="F27" s="43" t="s">
        <v>3</v>
      </c>
      <c r="G27" s="31">
        <v>0</v>
      </c>
      <c r="H27" s="28">
        <v>0</v>
      </c>
      <c r="I27" s="33">
        <v>9</v>
      </c>
    </row>
    <row r="28" spans="1:9" ht="12.75">
      <c r="A28" s="43" t="s">
        <v>18</v>
      </c>
      <c r="F28" s="43" t="s">
        <v>3</v>
      </c>
      <c r="G28" s="31">
        <v>0</v>
      </c>
      <c r="H28" s="28">
        <v>0</v>
      </c>
      <c r="I28" s="33">
        <v>8</v>
      </c>
    </row>
    <row r="29" spans="1:9" ht="12.75">
      <c r="A29" s="43" t="s">
        <v>19</v>
      </c>
      <c r="F29" s="43" t="s">
        <v>2</v>
      </c>
      <c r="G29" s="31">
        <v>0</v>
      </c>
      <c r="H29" s="28">
        <v>0</v>
      </c>
      <c r="I29" s="33">
        <v>275</v>
      </c>
    </row>
    <row r="30" spans="7:9" ht="15">
      <c r="G30" s="53"/>
      <c r="H30" s="54"/>
      <c r="I30" s="55"/>
    </row>
    <row r="31" spans="1:10" ht="12.75">
      <c r="A31" s="43" t="s">
        <v>45</v>
      </c>
      <c r="F31" s="43" t="s">
        <v>2</v>
      </c>
      <c r="G31" s="31">
        <f>SUM(G24:G29)</f>
        <v>3</v>
      </c>
      <c r="H31" s="28">
        <f>SUM(H24:H29)</f>
        <v>3</v>
      </c>
      <c r="I31" s="33">
        <f>SUM(I24:I29)</f>
        <v>485</v>
      </c>
      <c r="J31" s="32"/>
    </row>
    <row r="32" spans="1:9" ht="12.75">
      <c r="A32" s="43" t="s">
        <v>48</v>
      </c>
      <c r="F32" s="43" t="s">
        <v>2</v>
      </c>
      <c r="G32" s="31">
        <f>G15+G31</f>
        <v>21</v>
      </c>
      <c r="H32" s="28">
        <f>H15+H31</f>
        <v>21</v>
      </c>
      <c r="I32" s="33">
        <f>I15+I31</f>
        <v>874645</v>
      </c>
    </row>
    <row r="33" spans="1:9" ht="12.75">
      <c r="A33" s="45"/>
      <c r="F33" s="43" t="s">
        <v>2</v>
      </c>
      <c r="G33" s="31"/>
      <c r="H33" s="28"/>
      <c r="I33" s="29"/>
    </row>
    <row r="34" spans="1:9" ht="12.75">
      <c r="A34" s="45" t="s">
        <v>20</v>
      </c>
      <c r="F34" s="43" t="s">
        <v>2</v>
      </c>
      <c r="G34" s="31"/>
      <c r="H34" s="28"/>
      <c r="I34" s="29"/>
    </row>
    <row r="35" spans="1:9" ht="12.75">
      <c r="A35" s="56"/>
      <c r="B35" s="56"/>
      <c r="C35" s="56"/>
      <c r="D35" s="56"/>
      <c r="E35" s="56"/>
      <c r="G35" s="31"/>
      <c r="H35" s="28"/>
      <c r="I35" s="33"/>
    </row>
    <row r="36" spans="1:9" ht="12.75" customHeight="1">
      <c r="A36" s="69" t="s">
        <v>21</v>
      </c>
      <c r="B36" s="69"/>
      <c r="C36" s="69"/>
      <c r="D36" s="69"/>
      <c r="E36" s="69"/>
      <c r="F36" s="43" t="s">
        <v>2</v>
      </c>
      <c r="G36" s="31">
        <v>0</v>
      </c>
      <c r="H36" s="28">
        <v>0</v>
      </c>
      <c r="I36" s="33">
        <v>347355</v>
      </c>
    </row>
    <row r="37" spans="1:10" ht="12.75">
      <c r="A37" s="69"/>
      <c r="B37" s="69"/>
      <c r="C37" s="69"/>
      <c r="D37" s="69"/>
      <c r="E37" s="69"/>
      <c r="F37" s="32" t="s">
        <v>3</v>
      </c>
      <c r="G37" s="31"/>
      <c r="H37" s="28"/>
      <c r="I37" s="29"/>
      <c r="J37" s="32"/>
    </row>
    <row r="38" spans="1:9" ht="12.75">
      <c r="A38" s="43" t="s">
        <v>22</v>
      </c>
      <c r="F38" s="43" t="s">
        <v>3</v>
      </c>
      <c r="G38" s="31">
        <f>SUM(G35:G36)</f>
        <v>0</v>
      </c>
      <c r="H38" s="28">
        <f>SUM(H35:H36)</f>
        <v>0</v>
      </c>
      <c r="I38" s="33">
        <f>SUM(I35:I36)</f>
        <v>347355</v>
      </c>
    </row>
    <row r="39" spans="6:10" ht="12.75">
      <c r="F39" s="32"/>
      <c r="G39" s="31"/>
      <c r="H39" s="28"/>
      <c r="I39" s="33"/>
      <c r="J39" s="32"/>
    </row>
    <row r="40" spans="1:9" ht="12.75">
      <c r="A40" s="43" t="s">
        <v>50</v>
      </c>
      <c r="F40" s="43" t="s">
        <v>3</v>
      </c>
      <c r="G40" s="31">
        <f>SUM(G38:G39)</f>
        <v>0</v>
      </c>
      <c r="H40" s="28">
        <f>SUM(H38:H39)</f>
        <v>0</v>
      </c>
      <c r="I40" s="33">
        <f>SUM(I38:I39)</f>
        <v>347355</v>
      </c>
    </row>
    <row r="41" spans="6:9" ht="12.75">
      <c r="F41" s="43" t="s">
        <v>3</v>
      </c>
      <c r="G41" s="48"/>
      <c r="H41" s="49"/>
      <c r="I41" s="51"/>
    </row>
    <row r="42" spans="1:9" ht="12.75">
      <c r="A42" s="43" t="s">
        <v>46</v>
      </c>
      <c r="F42" s="43" t="s">
        <v>3</v>
      </c>
      <c r="G42" s="34">
        <f>SUM(G32,G40)</f>
        <v>21</v>
      </c>
      <c r="H42" s="35">
        <f>SUM(H32,H40)</f>
        <v>21</v>
      </c>
      <c r="I42" s="36">
        <f>SUM(I32,I40)</f>
        <v>1222000</v>
      </c>
    </row>
    <row r="43" spans="1:9" ht="12.75">
      <c r="A43" s="43" t="s">
        <v>36</v>
      </c>
      <c r="F43" s="43" t="s">
        <v>3</v>
      </c>
      <c r="G43" s="48">
        <f>SUM(G42-G15)</f>
        <v>3</v>
      </c>
      <c r="H43" s="49">
        <f>SUM(H42-H15)</f>
        <v>3</v>
      </c>
      <c r="I43" s="52">
        <f>SUM(I42-I15)</f>
        <v>347840</v>
      </c>
    </row>
    <row r="44" ht="12.75">
      <c r="I44" s="45"/>
    </row>
    <row r="115" ht="12.75">
      <c r="A115" s="43" t="s">
        <v>23</v>
      </c>
    </row>
    <row r="116" ht="12.75">
      <c r="A116" s="43" t="s">
        <v>24</v>
      </c>
    </row>
    <row r="117" ht="12.75">
      <c r="A117" s="43" t="s">
        <v>25</v>
      </c>
    </row>
    <row r="119" ht="12.75">
      <c r="A119" s="43" t="s">
        <v>26</v>
      </c>
    </row>
    <row r="120" ht="12.75">
      <c r="A120" s="43" t="s">
        <v>27</v>
      </c>
    </row>
  </sheetData>
  <mergeCells count="2">
    <mergeCell ref="G5:I6"/>
    <mergeCell ref="A36:E37"/>
  </mergeCells>
  <printOptions/>
  <pageMargins left="3" right="0.75" top="1" bottom="1" header="0.5" footer="0.5"/>
  <pageSetup horizontalDpi="600" verticalDpi="600" orientation="landscape" scale="75" r:id="rId1"/>
</worksheet>
</file>

<file path=xl/worksheets/sheet2.xml><?xml version="1.0" encoding="utf-8"?>
<worksheet xmlns="http://schemas.openxmlformats.org/spreadsheetml/2006/main" xmlns:r="http://schemas.openxmlformats.org/officeDocument/2006/relationships">
  <dimension ref="A1:IV39"/>
  <sheetViews>
    <sheetView tabSelected="1" workbookViewId="0" topLeftCell="A1">
      <selection activeCell="P39" sqref="P39"/>
    </sheetView>
  </sheetViews>
  <sheetFormatPr defaultColWidth="9.140625" defaultRowHeight="12.75"/>
  <cols>
    <col min="1" max="2" width="3.7109375" style="3" customWidth="1"/>
    <col min="3" max="3" width="8.7109375" style="3" customWidth="1"/>
    <col min="4" max="4" width="8.421875" style="3" customWidth="1"/>
    <col min="5" max="5" width="7.7109375" style="3" customWidth="1"/>
    <col min="6" max="6" width="12.7109375" style="3" customWidth="1"/>
    <col min="7" max="7" width="1.7109375" style="3" customWidth="1"/>
    <col min="8" max="8" width="10.140625" style="3" customWidth="1"/>
    <col min="9" max="9" width="1.7109375" style="3" customWidth="1"/>
    <col min="10" max="10" width="8.57421875" style="3" customWidth="1"/>
    <col min="11" max="11" width="2.28125" style="3" customWidth="1"/>
    <col min="12" max="12" width="12.57421875" style="3" customWidth="1"/>
    <col min="13" max="13" width="1.7109375" style="3" customWidth="1"/>
    <col min="14" max="14" width="11.00390625" style="3" customWidth="1"/>
    <col min="15" max="15" width="1.7109375" style="3" customWidth="1"/>
    <col min="16" max="16" width="8.28125" style="3" customWidth="1"/>
    <col min="17" max="17" width="1.7109375" style="3" customWidth="1"/>
    <col min="18" max="18" width="13.8515625" style="3" customWidth="1"/>
    <col min="19" max="19" width="1.7109375" style="3" customWidth="1"/>
    <col min="20" max="20" width="10.28125" style="3" customWidth="1"/>
    <col min="21" max="21" width="1.7109375" style="3" customWidth="1"/>
    <col min="22" max="22" width="8.8515625" style="3" customWidth="1"/>
    <col min="23" max="23" width="1.7109375" style="3" customWidth="1"/>
    <col min="24" max="24" width="13.8515625" style="3" customWidth="1"/>
    <col min="25" max="25" width="1.28515625" style="3" customWidth="1"/>
    <col min="26" max="26" width="12.28125" style="3" customWidth="1"/>
    <col min="27" max="27" width="1.7109375" style="3" customWidth="1"/>
    <col min="28" max="28" width="12.57421875" style="3" customWidth="1"/>
    <col min="29" max="29" width="1.8515625" style="3" customWidth="1"/>
    <col min="30" max="30" width="16.00390625" style="3" customWidth="1"/>
    <col min="31" max="31" width="3.421875" style="3" customWidth="1"/>
    <col min="32" max="16384" width="8.421875" style="3" customWidth="1"/>
  </cols>
  <sheetData>
    <row r="1" spans="1:30" ht="18">
      <c r="A1" s="25" t="s">
        <v>40</v>
      </c>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1:30" ht="18">
      <c r="A2" s="26" t="s">
        <v>12</v>
      </c>
      <c r="B2" s="5"/>
      <c r="C2" s="7"/>
      <c r="D2" s="5"/>
      <c r="E2" s="5"/>
      <c r="F2" s="5"/>
      <c r="G2" s="5"/>
      <c r="H2" s="5"/>
      <c r="I2" s="5"/>
      <c r="J2" s="5"/>
      <c r="K2" s="5"/>
      <c r="L2" s="5"/>
      <c r="M2" s="5"/>
      <c r="N2" s="5"/>
      <c r="O2" s="5"/>
      <c r="P2" s="5"/>
      <c r="Q2" s="5"/>
      <c r="R2" s="5"/>
      <c r="S2" s="5"/>
      <c r="T2" s="5"/>
      <c r="U2" s="5"/>
      <c r="V2" s="5"/>
      <c r="W2" s="5"/>
      <c r="X2" s="5"/>
      <c r="Y2" s="5"/>
      <c r="Z2" s="5"/>
      <c r="AA2" s="5"/>
      <c r="AB2" s="5"/>
      <c r="AC2" s="5"/>
      <c r="AD2" s="5"/>
    </row>
    <row r="3" spans="1:30" ht="18">
      <c r="A3" s="27" t="s">
        <v>14</v>
      </c>
      <c r="B3" s="5"/>
      <c r="C3" s="5"/>
      <c r="D3" s="5"/>
      <c r="E3" s="5"/>
      <c r="F3" s="5"/>
      <c r="G3" s="5"/>
      <c r="H3" s="5"/>
      <c r="I3" s="5"/>
      <c r="J3" s="5"/>
      <c r="K3" s="5"/>
      <c r="L3" s="5"/>
      <c r="M3" s="5"/>
      <c r="N3" s="5"/>
      <c r="O3" s="5"/>
      <c r="P3" s="5"/>
      <c r="Q3" s="5"/>
      <c r="R3" s="5"/>
      <c r="S3" s="5"/>
      <c r="T3" s="5"/>
      <c r="U3" s="5"/>
      <c r="V3" s="5"/>
      <c r="W3" s="5"/>
      <c r="X3" s="5"/>
      <c r="Y3" s="5"/>
      <c r="Z3" s="5"/>
      <c r="AA3" s="5"/>
      <c r="AB3" s="5"/>
      <c r="AC3" s="5"/>
      <c r="AD3" s="5"/>
    </row>
    <row r="7" spans="8:30" ht="30">
      <c r="H7" s="19" t="s">
        <v>30</v>
      </c>
      <c r="I7" s="10"/>
      <c r="J7" s="10"/>
      <c r="K7" s="10"/>
      <c r="L7" s="10"/>
      <c r="N7" s="18" t="s">
        <v>28</v>
      </c>
      <c r="O7" s="10"/>
      <c r="P7" s="10"/>
      <c r="Q7" s="10"/>
      <c r="R7" s="10"/>
      <c r="T7" s="18" t="s">
        <v>29</v>
      </c>
      <c r="U7" s="10"/>
      <c r="V7" s="10"/>
      <c r="W7" s="10"/>
      <c r="X7" s="10"/>
      <c r="Z7" s="10" t="s">
        <v>11</v>
      </c>
      <c r="AA7" s="10"/>
      <c r="AB7" s="10"/>
      <c r="AC7" s="10"/>
      <c r="AD7" s="10"/>
    </row>
    <row r="8" spans="8:26" ht="15">
      <c r="H8" s="22" t="s">
        <v>9</v>
      </c>
      <c r="N8" s="22" t="s">
        <v>9</v>
      </c>
      <c r="T8" s="22" t="s">
        <v>9</v>
      </c>
      <c r="Z8" s="22" t="s">
        <v>9</v>
      </c>
    </row>
    <row r="9" spans="1:30" ht="15">
      <c r="A9" s="9" t="s">
        <v>7</v>
      </c>
      <c r="H9" s="21" t="s">
        <v>10</v>
      </c>
      <c r="J9" s="21" t="s">
        <v>8</v>
      </c>
      <c r="L9" s="21" t="s">
        <v>6</v>
      </c>
      <c r="N9" s="21" t="s">
        <v>10</v>
      </c>
      <c r="P9" s="21" t="s">
        <v>8</v>
      </c>
      <c r="R9" s="21" t="s">
        <v>6</v>
      </c>
      <c r="T9" s="21" t="s">
        <v>10</v>
      </c>
      <c r="V9" s="21" t="s">
        <v>8</v>
      </c>
      <c r="X9" s="21" t="s">
        <v>6</v>
      </c>
      <c r="Z9" s="21" t="s">
        <v>10</v>
      </c>
      <c r="AB9" s="21" t="s">
        <v>8</v>
      </c>
      <c r="AD9" s="21" t="s">
        <v>6</v>
      </c>
    </row>
    <row r="10" spans="1:30" ht="15">
      <c r="A10" s="9"/>
      <c r="H10" s="9"/>
      <c r="J10" s="9"/>
      <c r="L10" s="9"/>
      <c r="N10" s="9"/>
      <c r="P10" s="9"/>
      <c r="R10" s="9"/>
      <c r="T10" s="9"/>
      <c r="V10" s="9"/>
      <c r="X10" s="9"/>
      <c r="Z10" s="9"/>
      <c r="AB10" s="9"/>
      <c r="AD10" s="9"/>
    </row>
    <row r="11" spans="1:30" ht="15">
      <c r="A11" s="3" t="s">
        <v>4</v>
      </c>
      <c r="B11" s="17" t="s">
        <v>41</v>
      </c>
      <c r="G11" s="3" t="s">
        <v>3</v>
      </c>
      <c r="H11" s="3">
        <v>18</v>
      </c>
      <c r="I11" s="17" t="s">
        <v>3</v>
      </c>
      <c r="J11" s="3">
        <v>18</v>
      </c>
      <c r="L11" s="24">
        <v>8535</v>
      </c>
      <c r="N11" s="3">
        <v>21</v>
      </c>
      <c r="P11" s="3">
        <v>21</v>
      </c>
      <c r="R11" s="8">
        <v>9020</v>
      </c>
      <c r="T11" s="3">
        <v>21</v>
      </c>
      <c r="V11" s="3">
        <v>21</v>
      </c>
      <c r="X11" s="24">
        <v>9020</v>
      </c>
      <c r="Z11" s="3">
        <f>T11-N11</f>
        <v>0</v>
      </c>
      <c r="AB11" s="3">
        <f>V11-P11</f>
        <v>0</v>
      </c>
      <c r="AD11" s="24">
        <f>X11-R11</f>
        <v>0</v>
      </c>
    </row>
    <row r="12" spans="1:30" ht="15">
      <c r="A12" s="9"/>
      <c r="H12" s="9"/>
      <c r="J12" s="9"/>
      <c r="L12" s="9"/>
      <c r="N12" s="9"/>
      <c r="P12" s="9"/>
      <c r="R12" s="9"/>
      <c r="T12" s="9"/>
      <c r="V12" s="9"/>
      <c r="X12" s="9"/>
      <c r="Z12" s="9"/>
      <c r="AB12" s="9"/>
      <c r="AD12" s="9"/>
    </row>
    <row r="13" spans="1:30" ht="15">
      <c r="A13" s="3" t="s">
        <v>5</v>
      </c>
      <c r="B13" s="17" t="s">
        <v>51</v>
      </c>
      <c r="G13" s="17" t="s">
        <v>3</v>
      </c>
      <c r="H13" s="11">
        <v>0</v>
      </c>
      <c r="I13" s="17" t="s">
        <v>3</v>
      </c>
      <c r="J13" s="11">
        <v>0</v>
      </c>
      <c r="L13" s="11">
        <v>865625</v>
      </c>
      <c r="N13" s="11">
        <v>0</v>
      </c>
      <c r="P13" s="11">
        <v>0</v>
      </c>
      <c r="R13" s="11">
        <v>865625</v>
      </c>
      <c r="T13" s="11">
        <v>0</v>
      </c>
      <c r="V13" s="11">
        <v>0</v>
      </c>
      <c r="X13" s="11">
        <v>1212980</v>
      </c>
      <c r="Z13" s="11">
        <f>T13-N13</f>
        <v>0</v>
      </c>
      <c r="AB13" s="11">
        <f>V13-P13</f>
        <v>0</v>
      </c>
      <c r="AD13" s="11">
        <f>X13-R13</f>
        <v>347355</v>
      </c>
    </row>
    <row r="14" ht="15">
      <c r="AD14" s="8"/>
    </row>
    <row r="15" spans="2:30" ht="15">
      <c r="B15" s="3" t="s">
        <v>13</v>
      </c>
      <c r="G15" s="3" t="s">
        <v>3</v>
      </c>
      <c r="H15" s="3">
        <f>SUM(H11:H13)</f>
        <v>18</v>
      </c>
      <c r="J15" s="3">
        <f>SUM(J11:J13)</f>
        <v>18</v>
      </c>
      <c r="L15" s="3">
        <f>SUM(L11:L13)</f>
        <v>874160</v>
      </c>
      <c r="M15" s="8"/>
      <c r="N15" s="3">
        <f>SUM(N11:N13)</f>
        <v>21</v>
      </c>
      <c r="O15" s="8"/>
      <c r="P15" s="3">
        <f>SUM(P11:P13)</f>
        <v>21</v>
      </c>
      <c r="Q15" s="8"/>
      <c r="R15" s="3">
        <f>SUM(R11:R13)</f>
        <v>874645</v>
      </c>
      <c r="S15" s="8"/>
      <c r="T15" s="3">
        <f>SUM(T11:T13)</f>
        <v>21</v>
      </c>
      <c r="U15" s="8"/>
      <c r="V15" s="3">
        <f>SUM(V11:V13)</f>
        <v>21</v>
      </c>
      <c r="W15" s="8"/>
      <c r="X15" s="3">
        <f>SUM(X11:X13)</f>
        <v>1222000</v>
      </c>
      <c r="Y15" s="8"/>
      <c r="Z15" s="3">
        <f>SUM(Z11:Z13)</f>
        <v>0</v>
      </c>
      <c r="AB15" s="3">
        <f>SUM(AB11:AB13)</f>
        <v>0</v>
      </c>
      <c r="AC15" s="8"/>
      <c r="AD15" s="3">
        <f>SUM(AD11:AD13)</f>
        <v>347355</v>
      </c>
    </row>
    <row r="16" spans="13:29" ht="15">
      <c r="M16" s="8"/>
      <c r="O16" s="8"/>
      <c r="Q16" s="8"/>
      <c r="S16" s="8"/>
      <c r="U16" s="8"/>
      <c r="W16" s="8"/>
      <c r="Y16" s="8"/>
      <c r="AC16" s="8"/>
    </row>
    <row r="17" spans="13:29" ht="15">
      <c r="M17" s="8"/>
      <c r="O17" s="8"/>
      <c r="Q17" s="8"/>
      <c r="S17" s="8"/>
      <c r="U17" s="8"/>
      <c r="W17" s="8"/>
      <c r="Y17" s="8"/>
      <c r="AC17" s="8"/>
    </row>
    <row r="18" spans="13:29" ht="15">
      <c r="M18" s="8"/>
      <c r="O18" s="8"/>
      <c r="Q18" s="8"/>
      <c r="S18" s="8"/>
      <c r="U18" s="8"/>
      <c r="W18" s="8"/>
      <c r="Y18" s="8"/>
      <c r="AC18" s="8"/>
    </row>
    <row r="19" spans="13:29" ht="15">
      <c r="M19" s="8"/>
      <c r="O19" s="8"/>
      <c r="Q19" s="8"/>
      <c r="S19" s="8"/>
      <c r="U19" s="8"/>
      <c r="W19" s="8"/>
      <c r="Y19" s="8"/>
      <c r="AC19" s="8"/>
    </row>
    <row r="20" spans="13:29" ht="15">
      <c r="M20" s="8"/>
      <c r="O20" s="8"/>
      <c r="Q20" s="8"/>
      <c r="S20" s="8"/>
      <c r="U20" s="8"/>
      <c r="W20" s="8"/>
      <c r="Y20" s="8"/>
      <c r="AC20" s="8"/>
    </row>
    <row r="21" spans="13:29" ht="15">
      <c r="M21" s="8"/>
      <c r="O21" s="8"/>
      <c r="Q21" s="8"/>
      <c r="S21" s="8"/>
      <c r="U21" s="8"/>
      <c r="W21" s="8"/>
      <c r="Y21" s="8"/>
      <c r="AC21" s="8"/>
    </row>
    <row r="22" spans="13:29" ht="15">
      <c r="M22" s="8"/>
      <c r="O22" s="8"/>
      <c r="Q22" s="8"/>
      <c r="S22" s="8"/>
      <c r="U22" s="8"/>
      <c r="W22" s="8"/>
      <c r="Y22" s="8"/>
      <c r="AC22" s="8"/>
    </row>
    <row r="23" spans="1:256" ht="20.25">
      <c r="A23" s="76" t="s">
        <v>0</v>
      </c>
      <c r="B23" s="77"/>
      <c r="C23" s="77"/>
      <c r="D23" s="77"/>
      <c r="E23" s="77"/>
      <c r="F23" s="77"/>
      <c r="G23" s="77"/>
      <c r="H23" s="78"/>
      <c r="I23" s="1"/>
      <c r="J23" s="1"/>
      <c r="K23" s="1"/>
      <c r="L23" s="1"/>
      <c r="M23" s="1"/>
      <c r="N23" s="1"/>
      <c r="O23" s="1"/>
      <c r="P23" s="1"/>
      <c r="Q23" s="1"/>
      <c r="R23" s="1"/>
      <c r="S23" s="1"/>
      <c r="T23" s="1"/>
      <c r="U23" s="1"/>
      <c r="V23" s="1"/>
      <c r="W23" s="1"/>
      <c r="X23" s="1"/>
      <c r="Y23" s="1"/>
      <c r="Z23" s="14" t="s">
        <v>10</v>
      </c>
      <c r="AA23" s="13"/>
      <c r="AB23" s="14" t="s">
        <v>8</v>
      </c>
      <c r="AC23" s="1"/>
      <c r="AD23" s="15" t="s">
        <v>6</v>
      </c>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ht="2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ht="2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ht="20.25">
      <c r="A26" s="70" t="s">
        <v>1</v>
      </c>
      <c r="B26" s="71"/>
      <c r="C26" s="71"/>
      <c r="D26" s="71"/>
      <c r="E26" s="71"/>
      <c r="F26" s="71"/>
      <c r="G26" s="71"/>
      <c r="H26" s="71"/>
      <c r="I26" s="71"/>
      <c r="J26" s="71"/>
      <c r="K26" s="71"/>
      <c r="L26" s="71"/>
      <c r="M26" s="71"/>
      <c r="N26" s="71"/>
      <c r="O26" s="71"/>
      <c r="P26" s="71"/>
      <c r="Q26" s="71"/>
      <c r="R26" s="71"/>
      <c r="S26" s="71"/>
      <c r="T26" s="71"/>
      <c r="U26" s="71"/>
      <c r="V26" s="71"/>
      <c r="W26" s="71"/>
      <c r="X26" s="72"/>
      <c r="Y26" s="1"/>
      <c r="Z26" s="1">
        <v>0</v>
      </c>
      <c r="AA26" s="1"/>
      <c r="AB26" s="1">
        <v>0</v>
      </c>
      <c r="AC26" s="1"/>
      <c r="AD26" s="61">
        <v>347355</v>
      </c>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ht="20.25">
      <c r="A27" s="58"/>
      <c r="B27" s="59"/>
      <c r="C27" s="59"/>
      <c r="D27" s="59"/>
      <c r="E27" s="59"/>
      <c r="F27" s="59"/>
      <c r="G27" s="59"/>
      <c r="H27" s="59"/>
      <c r="I27" s="59"/>
      <c r="J27" s="59"/>
      <c r="K27" s="59"/>
      <c r="L27" s="59"/>
      <c r="M27" s="59"/>
      <c r="N27" s="59"/>
      <c r="O27" s="59"/>
      <c r="P27" s="59"/>
      <c r="Q27" s="59"/>
      <c r="R27" s="59"/>
      <c r="S27" s="59"/>
      <c r="T27" s="59"/>
      <c r="U27" s="59"/>
      <c r="V27" s="59"/>
      <c r="W27" s="59"/>
      <c r="X27" s="60"/>
      <c r="Y27" s="1"/>
      <c r="Z27" s="1"/>
      <c r="AA27" s="1"/>
      <c r="AB27" s="1"/>
      <c r="AC27" s="1"/>
      <c r="AD27" s="1"/>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ht="20.25">
      <c r="A28" s="79" t="s">
        <v>44</v>
      </c>
      <c r="B28" s="77"/>
      <c r="C28" s="77"/>
      <c r="D28" s="77"/>
      <c r="E28" s="77"/>
      <c r="F28" s="77"/>
      <c r="G28" s="77"/>
      <c r="H28" s="78"/>
      <c r="I28" s="2"/>
      <c r="J28" s="2"/>
      <c r="K28" s="2"/>
      <c r="L28" s="2"/>
      <c r="M28" s="2"/>
      <c r="N28" s="2"/>
      <c r="O28" s="2"/>
      <c r="P28" s="2"/>
      <c r="Q28" s="2"/>
      <c r="R28" s="2"/>
      <c r="S28" s="2"/>
      <c r="T28" s="2"/>
      <c r="U28" s="2"/>
      <c r="V28" s="2"/>
      <c r="W28" s="2"/>
      <c r="X28" s="2"/>
      <c r="Y28" s="1"/>
      <c r="Z28" s="1"/>
      <c r="AA28" s="1"/>
      <c r="AB28" s="1"/>
      <c r="AC28" s="1"/>
      <c r="AD28" s="1"/>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ht="139.5" customHeight="1">
      <c r="A29" s="73" t="s">
        <v>49</v>
      </c>
      <c r="B29" s="74"/>
      <c r="C29" s="74"/>
      <c r="D29" s="74"/>
      <c r="E29" s="74"/>
      <c r="F29" s="74"/>
      <c r="G29" s="74"/>
      <c r="H29" s="74"/>
      <c r="I29" s="74"/>
      <c r="J29" s="74"/>
      <c r="K29" s="74"/>
      <c r="L29" s="74"/>
      <c r="M29" s="74"/>
      <c r="N29" s="74"/>
      <c r="O29" s="74"/>
      <c r="P29" s="74"/>
      <c r="Q29" s="74"/>
      <c r="R29" s="74"/>
      <c r="S29" s="74"/>
      <c r="T29" s="74"/>
      <c r="U29" s="74"/>
      <c r="V29" s="74"/>
      <c r="W29" s="74"/>
      <c r="X29" s="75"/>
      <c r="Y29" s="1"/>
      <c r="Z29" s="12"/>
      <c r="AA29" s="1"/>
      <c r="AB29" s="12"/>
      <c r="AC29" s="1"/>
      <c r="AD29" s="12"/>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ht="20.25">
      <c r="A30" s="1"/>
      <c r="B30" s="1"/>
      <c r="C30" s="1"/>
      <c r="D30" s="1"/>
      <c r="E30" s="1"/>
      <c r="F30" s="1"/>
      <c r="G30" s="1"/>
      <c r="H30" s="1"/>
      <c r="I30" s="1"/>
      <c r="J30" s="1"/>
      <c r="K30" s="1"/>
      <c r="L30" s="1"/>
      <c r="M30" s="1"/>
      <c r="N30" s="1"/>
      <c r="O30" s="1"/>
      <c r="P30" s="1"/>
      <c r="Q30" s="1"/>
      <c r="R30" s="1"/>
      <c r="S30" s="1"/>
      <c r="T30" s="1"/>
      <c r="U30" s="1"/>
      <c r="V30" s="1"/>
      <c r="W30" s="1"/>
      <c r="X30" s="1"/>
      <c r="Y30" s="1"/>
      <c r="Z30" s="12"/>
      <c r="AA30" s="1"/>
      <c r="AB30" s="12"/>
      <c r="AC30" s="1"/>
      <c r="AD30" s="12"/>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ht="2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30" ht="18">
      <c r="A32" s="12"/>
      <c r="B32" s="1"/>
      <c r="C32" s="1"/>
      <c r="D32" s="1"/>
      <c r="E32" s="1"/>
      <c r="F32" s="1"/>
      <c r="G32" s="1"/>
      <c r="H32" s="1"/>
      <c r="I32" s="1"/>
      <c r="J32" s="1"/>
      <c r="K32" s="1"/>
      <c r="L32" s="1"/>
      <c r="M32" s="1"/>
      <c r="N32" s="1"/>
      <c r="O32" s="1"/>
      <c r="P32" s="1"/>
      <c r="Q32" s="1"/>
      <c r="R32" s="1"/>
      <c r="S32" s="1"/>
      <c r="T32" s="1"/>
      <c r="U32" s="1"/>
      <c r="V32" s="1"/>
      <c r="W32" s="1"/>
      <c r="X32" s="1"/>
      <c r="Y32" s="1"/>
      <c r="Z32" s="20"/>
      <c r="AB32" s="20"/>
      <c r="AD32" s="20"/>
    </row>
    <row r="33" spans="1:256" ht="18">
      <c r="A33" s="70" t="s">
        <v>42</v>
      </c>
      <c r="B33" s="71"/>
      <c r="C33" s="71"/>
      <c r="D33" s="71"/>
      <c r="E33" s="71"/>
      <c r="F33" s="71"/>
      <c r="G33" s="71"/>
      <c r="H33" s="71"/>
      <c r="I33" s="71"/>
      <c r="J33" s="71"/>
      <c r="K33" s="71"/>
      <c r="L33" s="71"/>
      <c r="M33" s="71"/>
      <c r="N33" s="71"/>
      <c r="O33" s="71"/>
      <c r="P33" s="71"/>
      <c r="Q33" s="71"/>
      <c r="R33" s="71"/>
      <c r="S33" s="71"/>
      <c r="T33" s="71"/>
      <c r="U33" s="71"/>
      <c r="V33" s="71"/>
      <c r="W33" s="71"/>
      <c r="X33" s="72"/>
      <c r="Y33" s="1" t="s">
        <v>3</v>
      </c>
      <c r="Z33" s="16">
        <f>SUM(Z25:Z31)</f>
        <v>0</v>
      </c>
      <c r="AA33" s="1">
        <f>SUM(AA25:AA31)</f>
        <v>0</v>
      </c>
      <c r="AB33" s="16">
        <f>SUM(AB25:AB31)</f>
        <v>0</v>
      </c>
      <c r="AC33" s="1">
        <f>SUM(AC25:AC31)</f>
        <v>0</v>
      </c>
      <c r="AD33" s="23">
        <f>SUM(AD25:AD31)</f>
        <v>347355</v>
      </c>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30" ht="18">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1:30" ht="18">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row>
    <row r="36" spans="1:30" ht="18">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1:30" ht="18">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row r="38" spans="1:30" ht="18">
      <c r="A38" s="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row>
    <row r="39" spans="1:30" ht="18">
      <c r="A39" s="5"/>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row>
  </sheetData>
  <mergeCells count="5">
    <mergeCell ref="A33:X33"/>
    <mergeCell ref="A26:X26"/>
    <mergeCell ref="A29:X29"/>
    <mergeCell ref="A23:H23"/>
    <mergeCell ref="A28:H28"/>
  </mergeCells>
  <printOptions/>
  <pageMargins left="0.75" right="0.75" top="1" bottom="1" header="0.5" footer="0.5"/>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James Ness</cp:lastModifiedBy>
  <cp:lastPrinted>2005-01-21T21:05:52Z</cp:lastPrinted>
  <dcterms:created xsi:type="dcterms:W3CDTF">2003-12-29T19:39:16Z</dcterms:created>
  <dcterms:modified xsi:type="dcterms:W3CDTF">2005-03-03T14:55:38Z</dcterms:modified>
  <cp:category/>
  <cp:version/>
  <cp:contentType/>
  <cp:contentStatus/>
</cp:coreProperties>
</file>