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Data'!$A$1:$V$57</definedName>
    <definedName name="_xlnm.Print_Titles" localSheetId="2">'LRF - Beginning Farmer Data'!$C:$D,'LRF - Beginning Farmer Data'!$1:$1</definedName>
    <definedName name="qry1AllNationalData">'LRF - Beginning Farmer Data'!$A$1:$J$57</definedName>
  </definedNames>
  <calcPr fullCalcOnLoad="1"/>
</workbook>
</file>

<file path=xl/sharedStrings.xml><?xml version="1.0" encoding="utf-8"?>
<sst xmlns="http://schemas.openxmlformats.org/spreadsheetml/2006/main" count="351" uniqueCount="186">
  <si>
    <t>Number of Farms (1997 Ag Census)</t>
  </si>
  <si>
    <t>Total amount of land in farms (1997 Ag Census)</t>
  </si>
  <si>
    <t>The average farm size (1997 Ag Census)</t>
  </si>
  <si>
    <t>Garfield</t>
  </si>
  <si>
    <t>Mineral</t>
  </si>
  <si>
    <t>Blaine</t>
  </si>
  <si>
    <t>Teton</t>
  </si>
  <si>
    <t>Valley</t>
  </si>
  <si>
    <t>Gallatin</t>
  </si>
  <si>
    <t>Richland</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</si>
  <si>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</si>
  <si>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</si>
  <si>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</si>
  <si>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</si>
  <si>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</si>
  <si>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</si>
  <si>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</si>
  <si>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</si>
  <si>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</si>
  <si>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</si>
  <si>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</si>
  <si>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</si>
  <si>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</si>
  <si>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</si>
  <si>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</si>
  <si>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</si>
  <si>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</si>
  <si>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</si>
  <si>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</si>
  <si>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</si>
  <si>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</si>
  <si>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</si>
  <si>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</si>
  <si>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</si>
  <si>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</si>
  <si>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</si>
  <si>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</si>
  <si>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Carter</t>
  </si>
  <si>
    <t>Powell</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</si>
  <si>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</si>
  <si>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</si>
  <si>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</si>
  <si>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</si>
  <si>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</si>
  <si>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</si>
  <si>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</si>
  <si>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</si>
  <si>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</si>
  <si>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</si>
  <si>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</si>
  <si>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</si>
  <si>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30065</t>
  </si>
  <si>
    <t>MT</t>
  </si>
  <si>
    <t>Montana</t>
  </si>
  <si>
    <t>Musselshell</t>
  </si>
  <si>
    <t>30067</t>
  </si>
  <si>
    <t>30069</t>
  </si>
  <si>
    <t>Petroleum</t>
  </si>
  <si>
    <t>30071</t>
  </si>
  <si>
    <t>30073</t>
  </si>
  <si>
    <t>Pondera</t>
  </si>
  <si>
    <t>30075</t>
  </si>
  <si>
    <t>Powder River</t>
  </si>
  <si>
    <t>30077</t>
  </si>
  <si>
    <t>30079</t>
  </si>
  <si>
    <t>30081</t>
  </si>
  <si>
    <t>Ravalli</t>
  </si>
  <si>
    <t>30083</t>
  </si>
  <si>
    <t>30085</t>
  </si>
  <si>
    <t>Roosevelt</t>
  </si>
  <si>
    <t>30087</t>
  </si>
  <si>
    <t>Rosebud</t>
  </si>
  <si>
    <t>30089</t>
  </si>
  <si>
    <t>Sanders</t>
  </si>
  <si>
    <t>30091</t>
  </si>
  <si>
    <t>30093</t>
  </si>
  <si>
    <t>Silver Bow</t>
  </si>
  <si>
    <t>30095</t>
  </si>
  <si>
    <t>Stillwater</t>
  </si>
  <si>
    <t>30097</t>
  </si>
  <si>
    <t>Sweet Grass</t>
  </si>
  <si>
    <t>30099</t>
  </si>
  <si>
    <t>30101</t>
  </si>
  <si>
    <t>Toole</t>
  </si>
  <si>
    <t>30103</t>
  </si>
  <si>
    <t>Treasure</t>
  </si>
  <si>
    <t>30105</t>
  </si>
  <si>
    <t>30107</t>
  </si>
  <si>
    <t>Wheatland</t>
  </si>
  <si>
    <t>30109</t>
  </si>
  <si>
    <t>Wibaux</t>
  </si>
  <si>
    <t>30111</t>
  </si>
  <si>
    <t>Yellowstone</t>
  </si>
  <si>
    <t>30001</t>
  </si>
  <si>
    <t>Beaverhead</t>
  </si>
  <si>
    <t>30003</t>
  </si>
  <si>
    <t>Big Horn</t>
  </si>
  <si>
    <t>30005</t>
  </si>
  <si>
    <t>30007</t>
  </si>
  <si>
    <t>Broadwater</t>
  </si>
  <si>
    <t>30009</t>
  </si>
  <si>
    <t>Carbon</t>
  </si>
  <si>
    <t>30011</t>
  </si>
  <si>
    <t>30013</t>
  </si>
  <si>
    <t>Cascade</t>
  </si>
  <si>
    <t>30015</t>
  </si>
  <si>
    <t>Chouteau</t>
  </si>
  <si>
    <t>30017</t>
  </si>
  <si>
    <t>30019</t>
  </si>
  <si>
    <t>Daniels</t>
  </si>
  <si>
    <t>30021</t>
  </si>
  <si>
    <t>30023</t>
  </si>
  <si>
    <t>Deer Lodge</t>
  </si>
  <si>
    <t>30025</t>
  </si>
  <si>
    <t>Fallon</t>
  </si>
  <si>
    <t>30027</t>
  </si>
  <si>
    <t>Fergus</t>
  </si>
  <si>
    <t>30029</t>
  </si>
  <si>
    <t>Flathead</t>
  </si>
  <si>
    <t>30031</t>
  </si>
  <si>
    <t>30033</t>
  </si>
  <si>
    <t>30035</t>
  </si>
  <si>
    <t>Glacier</t>
  </si>
  <si>
    <t>30037</t>
  </si>
  <si>
    <t>Golden Valley</t>
  </si>
  <si>
    <t>30039</t>
  </si>
  <si>
    <t>Granite</t>
  </si>
  <si>
    <t>30041</t>
  </si>
  <si>
    <t>Hill</t>
  </si>
  <si>
    <t>30043</t>
  </si>
  <si>
    <t>30045</t>
  </si>
  <si>
    <t>Judith Basin</t>
  </si>
  <si>
    <t>30047</t>
  </si>
  <si>
    <t>30049</t>
  </si>
  <si>
    <t>Lewis and Clark</t>
  </si>
  <si>
    <t>30051</t>
  </si>
  <si>
    <t>30053</t>
  </si>
  <si>
    <t>30055</t>
  </si>
  <si>
    <t>McCone</t>
  </si>
  <si>
    <t>30057</t>
  </si>
  <si>
    <t>30059</t>
  </si>
  <si>
    <t>Meagher</t>
  </si>
  <si>
    <t>30061</t>
  </si>
  <si>
    <t>30063</t>
  </si>
  <si>
    <t>Missoula</t>
  </si>
  <si>
    <t>Sheridan</t>
  </si>
  <si>
    <t>Jefferson</t>
  </si>
  <si>
    <t>Madison</t>
  </si>
  <si>
    <t>Lincoln</t>
  </si>
  <si>
    <t>Phillips</t>
  </si>
  <si>
    <t>Prairie</t>
  </si>
  <si>
    <t>Lake</t>
  </si>
  <si>
    <t>Northern Plains</t>
  </si>
  <si>
    <t>Custer</t>
  </si>
  <si>
    <t>Park</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</si>
  <si>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</si>
  <si>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</si>
  <si>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</si>
  <si>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</si>
  <si>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</si>
  <si>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</si>
  <si>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</si>
  <si>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</si>
  <si>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</si>
  <si>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</si>
  <si>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</si>
  <si>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</si>
  <si>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</si>
  <si>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</si>
  <si>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</si>
  <si>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</si>
  <si>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</si>
  <si>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</si>
  <si>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</si>
  <si>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</si>
  <si>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</si>
  <si>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</si>
  <si>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</si>
  <si>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</si>
  <si>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</si>
  <si>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</si>
  <si>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</si>
  <si>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</si>
  <si>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Liberty</t>
  </si>
  <si>
    <t>Dawson</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</si>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</sst>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157</v>
      </c>
      <c r="B1" s="24"/>
      <c r="C1" s="24"/>
      <c r="D1" s="24"/>
      <c r="E1" s="24"/>
      <c r="F1" s="24"/>
      <c r="G1" s="24"/>
      <c r="H1" s="24"/>
      <c r="I1" s="24"/>
      <c r="J1" s="22"/>
      <c r="K1" s="22"/>
      <c r="L1" s="22"/>
    </row>
    <row r="2" spans="1:9" s="22" customFormat="1" ht="68.25" customHeight="1">
      <c r="A2" s="25" t="s">
        <v>158</v>
      </c>
      <c r="B2" s="25"/>
      <c r="C2" s="25"/>
      <c r="D2" s="25"/>
      <c r="E2" s="25"/>
      <c r="F2" s="25"/>
      <c r="G2" s="25"/>
      <c r="H2" s="25"/>
      <c r="I2" s="25"/>
    </row>
    <row r="4" spans="1:9" ht="28.5" customHeight="1">
      <c r="A4" s="25" t="s">
        <v>155</v>
      </c>
      <c r="B4" s="24"/>
      <c r="C4" s="24"/>
      <c r="D4" s="24"/>
      <c r="E4" s="24"/>
      <c r="F4" s="24"/>
      <c r="G4" s="24"/>
      <c r="H4" s="24"/>
      <c r="I4" s="24"/>
    </row>
    <row r="5" spans="1:17" ht="12.75" customHeight="1">
      <c r="A5" s="21">
        <v>1</v>
      </c>
      <c r="B5" s="25" t="s">
        <v>174</v>
      </c>
      <c r="C5" s="26"/>
      <c r="D5" s="26"/>
      <c r="E5" s="26"/>
      <c r="F5" s="26"/>
      <c r="G5" s="26"/>
      <c r="H5" s="26"/>
      <c r="I5" s="26"/>
      <c r="J5" s="26"/>
      <c r="K5" s="26"/>
      <c r="L5" s="26"/>
      <c r="M5" s="26"/>
      <c r="N5" s="26"/>
      <c r="O5" s="26"/>
      <c r="P5" s="26"/>
      <c r="Q5" s="26"/>
    </row>
    <row r="6" spans="1:17" ht="12.75" customHeight="1">
      <c r="A6" s="21">
        <v>2</v>
      </c>
      <c r="B6" s="25" t="s">
        <v>159</v>
      </c>
      <c r="C6" s="26"/>
      <c r="D6" s="26"/>
      <c r="E6" s="26"/>
      <c r="F6" s="26"/>
      <c r="G6" s="26"/>
      <c r="H6" s="26"/>
      <c r="I6" s="26"/>
      <c r="J6" s="26"/>
      <c r="K6" s="26"/>
      <c r="L6" s="26"/>
      <c r="M6" s="26"/>
      <c r="N6" s="26"/>
      <c r="O6" s="26"/>
      <c r="P6" s="26"/>
      <c r="Q6" s="26"/>
    </row>
    <row r="7" spans="1:17" ht="12.75" customHeight="1">
      <c r="A7" s="21">
        <v>3</v>
      </c>
      <c r="B7" s="25" t="s">
        <v>160</v>
      </c>
      <c r="C7" s="26"/>
      <c r="D7" s="26"/>
      <c r="E7" s="26"/>
      <c r="F7" s="26"/>
      <c r="G7" s="26"/>
      <c r="H7" s="26"/>
      <c r="I7" s="26"/>
      <c r="J7" s="26"/>
      <c r="K7" s="26"/>
      <c r="L7" s="26"/>
      <c r="M7" s="26"/>
      <c r="N7" s="26"/>
      <c r="O7" s="26"/>
      <c r="P7" s="26"/>
      <c r="Q7" s="26"/>
    </row>
    <row r="8" spans="1:17" ht="12.75" customHeight="1">
      <c r="A8" s="21">
        <v>4</v>
      </c>
      <c r="B8" s="25" t="s">
        <v>161</v>
      </c>
      <c r="C8" s="26"/>
      <c r="D8" s="26"/>
      <c r="E8" s="26"/>
      <c r="F8" s="26"/>
      <c r="G8" s="26"/>
      <c r="H8" s="26"/>
      <c r="I8" s="26"/>
      <c r="J8" s="26"/>
      <c r="K8" s="26"/>
      <c r="L8" s="26"/>
      <c r="M8" s="26"/>
      <c r="N8" s="26"/>
      <c r="O8" s="26"/>
      <c r="P8" s="26"/>
      <c r="Q8" s="26"/>
    </row>
    <row r="9" spans="1:17" ht="12.75" customHeight="1">
      <c r="A9" s="21">
        <v>5</v>
      </c>
      <c r="B9" s="25" t="s">
        <v>162</v>
      </c>
      <c r="C9" s="26"/>
      <c r="D9" s="26"/>
      <c r="E9" s="26"/>
      <c r="F9" s="26"/>
      <c r="G9" s="26"/>
      <c r="H9" s="26"/>
      <c r="I9" s="26"/>
      <c r="J9" s="26"/>
      <c r="K9" s="26"/>
      <c r="L9" s="26"/>
      <c r="M9" s="26"/>
      <c r="N9" s="26"/>
      <c r="O9" s="26"/>
      <c r="P9" s="26"/>
      <c r="Q9" s="26"/>
    </row>
    <row r="10" spans="1:17" ht="12.75" customHeight="1">
      <c r="A10" s="21">
        <v>6</v>
      </c>
      <c r="B10" s="25" t="s">
        <v>156</v>
      </c>
      <c r="C10" s="26"/>
      <c r="D10" s="26"/>
      <c r="E10" s="26"/>
      <c r="F10" s="26"/>
      <c r="G10" s="26"/>
      <c r="H10" s="26"/>
      <c r="I10" s="26"/>
      <c r="J10" s="26"/>
      <c r="K10" s="26"/>
      <c r="L10" s="26"/>
      <c r="M10" s="26"/>
      <c r="N10" s="26"/>
      <c r="O10" s="26"/>
      <c r="P10" s="26"/>
      <c r="Q10" s="26"/>
    </row>
    <row r="11" spans="1:17" ht="12.75" customHeight="1">
      <c r="A11" s="21">
        <v>7</v>
      </c>
      <c r="B11" s="25" t="s">
        <v>163</v>
      </c>
      <c r="C11" s="26"/>
      <c r="D11" s="26"/>
      <c r="E11" s="26"/>
      <c r="F11" s="26"/>
      <c r="G11" s="26"/>
      <c r="H11" s="26"/>
      <c r="I11" s="26"/>
      <c r="J11" s="26"/>
      <c r="K11" s="26"/>
      <c r="L11" s="26"/>
      <c r="M11" s="26"/>
      <c r="N11" s="26"/>
      <c r="O11" s="26"/>
      <c r="P11" s="26"/>
      <c r="Q11" s="26"/>
    </row>
    <row r="12" spans="1:17" ht="12.75" customHeight="1">
      <c r="A12" s="21">
        <v>8</v>
      </c>
      <c r="B12" s="25" t="s">
        <v>164</v>
      </c>
      <c r="C12" s="26"/>
      <c r="D12" s="26"/>
      <c r="E12" s="26"/>
      <c r="F12" s="26"/>
      <c r="G12" s="26"/>
      <c r="H12" s="26"/>
      <c r="I12" s="26"/>
      <c r="J12" s="26"/>
      <c r="K12" s="26"/>
      <c r="L12" s="26"/>
      <c r="M12" s="26"/>
      <c r="N12" s="26"/>
      <c r="O12" s="26"/>
      <c r="P12" s="26"/>
      <c r="Q12" s="26"/>
    </row>
    <row r="13" spans="1:17" ht="12.75" customHeight="1">
      <c r="A13" s="21">
        <v>9</v>
      </c>
      <c r="B13" s="25" t="s">
        <v>165</v>
      </c>
      <c r="C13" s="26"/>
      <c r="D13" s="26"/>
      <c r="E13" s="26"/>
      <c r="F13" s="26"/>
      <c r="G13" s="26"/>
      <c r="H13" s="26"/>
      <c r="I13" s="26"/>
      <c r="J13" s="26"/>
      <c r="K13" s="26"/>
      <c r="L13" s="26"/>
      <c r="M13" s="26"/>
      <c r="N13" s="26"/>
      <c r="O13" s="26"/>
      <c r="P13" s="26"/>
      <c r="Q13" s="26"/>
    </row>
    <row r="14" spans="1:17" ht="12.75" customHeight="1">
      <c r="A14" s="21">
        <v>10</v>
      </c>
      <c r="B14" s="25" t="s">
        <v>166</v>
      </c>
      <c r="C14" s="26"/>
      <c r="D14" s="26"/>
      <c r="E14" s="26"/>
      <c r="F14" s="26"/>
      <c r="G14" s="26"/>
      <c r="H14" s="26"/>
      <c r="I14" s="26"/>
      <c r="J14" s="26"/>
      <c r="K14" s="26"/>
      <c r="L14" s="26"/>
      <c r="M14" s="26"/>
      <c r="N14" s="26"/>
      <c r="O14" s="26"/>
      <c r="P14" s="26"/>
      <c r="Q14" s="26"/>
    </row>
    <row r="15" spans="1:17" ht="12.75" customHeight="1">
      <c r="A15" s="21">
        <v>11</v>
      </c>
      <c r="B15" s="25" t="s">
        <v>171</v>
      </c>
      <c r="C15" s="26"/>
      <c r="D15" s="26"/>
      <c r="E15" s="26"/>
      <c r="F15" s="26"/>
      <c r="G15" s="26"/>
      <c r="H15" s="26"/>
      <c r="I15" s="26"/>
      <c r="J15" s="26"/>
      <c r="K15" s="26"/>
      <c r="L15" s="26"/>
      <c r="M15" s="26"/>
      <c r="N15" s="26"/>
      <c r="O15" s="26"/>
      <c r="P15" s="26"/>
      <c r="Q15" s="26"/>
    </row>
    <row r="16" spans="1:17" ht="12.75" customHeight="1">
      <c r="A16" s="21">
        <v>12</v>
      </c>
      <c r="B16" s="25" t="s">
        <v>167</v>
      </c>
      <c r="C16" s="26"/>
      <c r="D16" s="26"/>
      <c r="E16" s="26"/>
      <c r="F16" s="26"/>
      <c r="G16" s="26"/>
      <c r="H16" s="26"/>
      <c r="I16" s="26"/>
      <c r="J16" s="26"/>
      <c r="K16" s="26"/>
      <c r="L16" s="26"/>
      <c r="M16" s="26"/>
      <c r="N16" s="26"/>
      <c r="O16" s="26"/>
      <c r="P16" s="26"/>
      <c r="Q16" s="26"/>
    </row>
    <row r="17" spans="1:17" ht="12.75" customHeight="1">
      <c r="A17" s="21">
        <v>13</v>
      </c>
      <c r="B17" s="25" t="s">
        <v>168</v>
      </c>
      <c r="C17" s="26"/>
      <c r="D17" s="26"/>
      <c r="E17" s="26"/>
      <c r="F17" s="26"/>
      <c r="G17" s="26"/>
      <c r="H17" s="26"/>
      <c r="I17" s="26"/>
      <c r="J17" s="26"/>
      <c r="K17" s="26"/>
      <c r="L17" s="26"/>
      <c r="M17" s="26"/>
      <c r="N17" s="26"/>
      <c r="O17" s="26"/>
      <c r="P17" s="26"/>
      <c r="Q17" s="26"/>
    </row>
    <row r="18" spans="1:17" ht="12.75" customHeight="1">
      <c r="A18" s="21">
        <v>14</v>
      </c>
      <c r="B18" s="25" t="s">
        <v>169</v>
      </c>
      <c r="C18" s="26"/>
      <c r="D18" s="26"/>
      <c r="E18" s="26"/>
      <c r="F18" s="26"/>
      <c r="G18" s="26"/>
      <c r="H18" s="26"/>
      <c r="I18" s="26"/>
      <c r="J18" s="26"/>
      <c r="K18" s="26"/>
      <c r="L18" s="26"/>
      <c r="M18" s="26"/>
      <c r="N18" s="26"/>
      <c r="O18" s="26"/>
      <c r="P18" s="26"/>
      <c r="Q18" s="26"/>
    </row>
    <row r="19" spans="1:17" ht="12.75" customHeight="1">
      <c r="A19" s="21">
        <v>15</v>
      </c>
      <c r="B19" s="25" t="s">
        <v>170</v>
      </c>
      <c r="C19" s="26"/>
      <c r="D19" s="26"/>
      <c r="E19" s="26"/>
      <c r="F19" s="26"/>
      <c r="G19" s="26"/>
      <c r="H19" s="26"/>
      <c r="I19" s="26"/>
      <c r="J19" s="26"/>
      <c r="K19" s="26"/>
      <c r="L19" s="26"/>
      <c r="M19" s="26"/>
      <c r="N19" s="26"/>
      <c r="O19" s="26"/>
      <c r="P19" s="26"/>
      <c r="Q19" s="26"/>
    </row>
    <row r="20" spans="1:17" ht="12.75" customHeight="1">
      <c r="A20" s="21">
        <v>16</v>
      </c>
      <c r="B20" s="25" t="s">
        <v>172</v>
      </c>
      <c r="C20" s="26"/>
      <c r="D20" s="26"/>
      <c r="E20" s="26"/>
      <c r="F20" s="26"/>
      <c r="G20" s="26"/>
      <c r="H20" s="26"/>
      <c r="I20" s="26"/>
      <c r="J20" s="26"/>
      <c r="K20" s="26"/>
      <c r="L20" s="26"/>
      <c r="M20" s="26"/>
      <c r="N20" s="26"/>
      <c r="O20" s="26"/>
      <c r="P20" s="26"/>
      <c r="Q20" s="26"/>
    </row>
    <row r="21" spans="1:17" ht="12.75" customHeight="1">
      <c r="A21" s="21">
        <v>17</v>
      </c>
      <c r="B21" s="25" t="s">
        <v>173</v>
      </c>
      <c r="C21" s="26"/>
      <c r="D21" s="26"/>
      <c r="E21" s="26"/>
      <c r="F21" s="26"/>
      <c r="G21" s="26"/>
      <c r="H21" s="26"/>
      <c r="I21" s="26"/>
      <c r="J21" s="26"/>
      <c r="K21" s="26"/>
      <c r="L21" s="26"/>
      <c r="M21" s="26"/>
      <c r="N21" s="26"/>
      <c r="O21" s="26"/>
      <c r="P21" s="26"/>
      <c r="Q21" s="26"/>
    </row>
    <row r="23" ht="12.75">
      <c r="A23" s="21" t="s">
        <v>175</v>
      </c>
    </row>
    <row r="24" ht="12.75">
      <c r="A24" s="21" t="s">
        <v>185</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20</v>
      </c>
      <c r="B1" s="20"/>
      <c r="C1" s="20"/>
      <c r="D1" s="20"/>
      <c r="E1" s="20"/>
      <c r="F1" s="20"/>
      <c r="G1" s="20"/>
    </row>
    <row r="2" spans="1:7" ht="12.75">
      <c r="A2" s="20" t="s">
        <v>21</v>
      </c>
      <c r="B2" s="20"/>
      <c r="C2" s="20"/>
      <c r="D2" s="20"/>
      <c r="E2" s="20"/>
      <c r="F2" s="20"/>
      <c r="G2" s="20"/>
    </row>
    <row r="4" spans="1:17" ht="12.75">
      <c r="A4" s="20" t="s">
        <v>22</v>
      </c>
      <c r="B4" s="27" t="s">
        <v>10</v>
      </c>
      <c r="C4" s="28"/>
      <c r="D4" s="28"/>
      <c r="E4" s="28"/>
      <c r="F4" s="28"/>
      <c r="G4" s="28"/>
      <c r="H4" s="28"/>
      <c r="I4" s="28"/>
      <c r="J4" s="28"/>
      <c r="K4" s="28"/>
      <c r="L4" s="28"/>
      <c r="M4" s="28"/>
      <c r="N4" s="28"/>
      <c r="O4" s="28"/>
      <c r="P4" s="28"/>
      <c r="Q4" s="28"/>
    </row>
    <row r="5" spans="2:17" ht="12.75">
      <c r="B5" s="27" t="s">
        <v>23</v>
      </c>
      <c r="C5" s="28"/>
      <c r="D5" s="28"/>
      <c r="E5" s="28"/>
      <c r="F5" s="28"/>
      <c r="G5" s="28"/>
      <c r="H5" s="28"/>
      <c r="I5" s="28"/>
      <c r="J5" s="28"/>
      <c r="K5" s="28"/>
      <c r="L5" s="28"/>
      <c r="M5" s="28"/>
      <c r="N5" s="28"/>
      <c r="O5" s="28"/>
      <c r="P5" s="28"/>
      <c r="Q5" s="28"/>
    </row>
    <row r="6" spans="2:17" ht="12.75">
      <c r="B6" s="27" t="s">
        <v>26</v>
      </c>
      <c r="C6" s="28"/>
      <c r="D6" s="28"/>
      <c r="E6" s="28"/>
      <c r="F6" s="28"/>
      <c r="G6" s="28"/>
      <c r="H6" s="28"/>
      <c r="I6" s="28"/>
      <c r="J6" s="28"/>
      <c r="K6" s="28"/>
      <c r="L6" s="28"/>
      <c r="M6" s="28"/>
      <c r="N6" s="28"/>
      <c r="O6" s="28"/>
      <c r="P6" s="28"/>
      <c r="Q6" s="28"/>
    </row>
    <row r="7" spans="2:17" ht="12.75">
      <c r="B7" s="27" t="s">
        <v>27</v>
      </c>
      <c r="C7" s="28"/>
      <c r="D7" s="28"/>
      <c r="E7" s="28"/>
      <c r="F7" s="28"/>
      <c r="G7" s="28"/>
      <c r="H7" s="28"/>
      <c r="I7" s="28"/>
      <c r="J7" s="28"/>
      <c r="K7" s="28"/>
      <c r="L7" s="28"/>
      <c r="M7" s="28"/>
      <c r="N7" s="28"/>
      <c r="O7" s="28"/>
      <c r="P7" s="28"/>
      <c r="Q7" s="28"/>
    </row>
    <row r="8" spans="2:17" ht="12.75">
      <c r="B8" s="27" t="s">
        <v>24</v>
      </c>
      <c r="C8" s="28"/>
      <c r="D8" s="28"/>
      <c r="E8" s="28"/>
      <c r="F8" s="28"/>
      <c r="G8" s="28"/>
      <c r="H8" s="28"/>
      <c r="I8" s="28"/>
      <c r="J8" s="28"/>
      <c r="K8" s="28"/>
      <c r="L8" s="28"/>
      <c r="M8" s="28"/>
      <c r="N8" s="28"/>
      <c r="O8" s="28"/>
      <c r="P8" s="28"/>
      <c r="Q8" s="28"/>
    </row>
    <row r="9" spans="2:17" ht="12.75">
      <c r="B9" s="27" t="s">
        <v>25</v>
      </c>
      <c r="C9" s="28"/>
      <c r="D9" s="28"/>
      <c r="E9" s="28"/>
      <c r="F9" s="28"/>
      <c r="G9" s="28"/>
      <c r="H9" s="28"/>
      <c r="I9" s="28"/>
      <c r="J9" s="28"/>
      <c r="K9" s="28"/>
      <c r="L9" s="28"/>
      <c r="M9" s="28"/>
      <c r="N9" s="28"/>
      <c r="O9" s="28"/>
      <c r="P9" s="28"/>
      <c r="Q9" s="28"/>
    </row>
    <row r="10" spans="2:17" ht="12.75">
      <c r="B10" s="27" t="s">
        <v>28</v>
      </c>
      <c r="C10" s="28"/>
      <c r="D10" s="28"/>
      <c r="E10" s="28"/>
      <c r="F10" s="28"/>
      <c r="G10" s="28"/>
      <c r="H10" s="28"/>
      <c r="I10" s="28"/>
      <c r="J10" s="28"/>
      <c r="K10" s="28"/>
      <c r="L10" s="28"/>
      <c r="M10" s="28"/>
      <c r="N10" s="28"/>
      <c r="O10" s="28"/>
      <c r="P10" s="28"/>
      <c r="Q10" s="28"/>
    </row>
    <row r="11" spans="2:17" ht="12.75">
      <c r="B11" s="27" t="s">
        <v>30</v>
      </c>
      <c r="C11" s="28"/>
      <c r="D11" s="28"/>
      <c r="E11" s="28"/>
      <c r="F11" s="28"/>
      <c r="G11" s="28"/>
      <c r="H11" s="28"/>
      <c r="I11" s="28"/>
      <c r="J11" s="28"/>
      <c r="K11" s="28"/>
      <c r="L11" s="28"/>
      <c r="M11" s="28"/>
      <c r="N11" s="28"/>
      <c r="O11" s="28"/>
      <c r="P11" s="28"/>
      <c r="Q11" s="28"/>
    </row>
    <row r="12" spans="2:17" ht="12.75">
      <c r="B12" s="27" t="s">
        <v>31</v>
      </c>
      <c r="C12" s="28"/>
      <c r="D12" s="28"/>
      <c r="E12" s="28"/>
      <c r="F12" s="28"/>
      <c r="G12" s="28"/>
      <c r="H12" s="28"/>
      <c r="I12" s="28"/>
      <c r="J12" s="28"/>
      <c r="K12" s="28"/>
      <c r="L12" s="28"/>
      <c r="M12" s="28"/>
      <c r="N12" s="28"/>
      <c r="O12" s="28"/>
      <c r="P12" s="28"/>
      <c r="Q12" s="28"/>
    </row>
    <row r="13" spans="2:17" ht="12.75">
      <c r="B13" s="27" t="s">
        <v>32</v>
      </c>
      <c r="C13" s="28"/>
      <c r="D13" s="28"/>
      <c r="E13" s="28"/>
      <c r="F13" s="28"/>
      <c r="G13" s="28"/>
      <c r="H13" s="28"/>
      <c r="I13" s="28"/>
      <c r="J13" s="28"/>
      <c r="K13" s="28"/>
      <c r="L13" s="28"/>
      <c r="M13" s="28"/>
      <c r="N13" s="28"/>
      <c r="O13" s="28"/>
      <c r="P13" s="28"/>
      <c r="Q13" s="28"/>
    </row>
    <row r="14" spans="2:17" ht="12.75">
      <c r="B14" s="27" t="s">
        <v>33</v>
      </c>
      <c r="C14" s="28"/>
      <c r="D14" s="28"/>
      <c r="E14" s="28"/>
      <c r="F14" s="28"/>
      <c r="G14" s="28"/>
      <c r="H14" s="28"/>
      <c r="I14" s="28"/>
      <c r="J14" s="28"/>
      <c r="K14" s="28"/>
      <c r="L14" s="28"/>
      <c r="M14" s="28"/>
      <c r="N14" s="28"/>
      <c r="O14" s="28"/>
      <c r="P14" s="28"/>
      <c r="Q14" s="28"/>
    </row>
    <row r="15" spans="2:17" ht="12.75">
      <c r="B15" s="27" t="s">
        <v>29</v>
      </c>
      <c r="C15" s="28"/>
      <c r="D15" s="28"/>
      <c r="E15" s="28"/>
      <c r="F15" s="28"/>
      <c r="G15" s="28"/>
      <c r="H15" s="28"/>
      <c r="I15" s="28"/>
      <c r="J15" s="28"/>
      <c r="K15" s="28"/>
      <c r="L15" s="28"/>
      <c r="M15" s="28"/>
      <c r="N15" s="28"/>
      <c r="O15" s="28"/>
      <c r="P15" s="28"/>
      <c r="Q15" s="28"/>
    </row>
    <row r="16" spans="2:17" ht="12.75">
      <c r="B16" s="27" t="s">
        <v>34</v>
      </c>
      <c r="C16" s="28"/>
      <c r="D16" s="28"/>
      <c r="E16" s="28"/>
      <c r="F16" s="28"/>
      <c r="G16" s="28"/>
      <c r="H16" s="28"/>
      <c r="I16" s="28"/>
      <c r="J16" s="28"/>
      <c r="K16" s="28"/>
      <c r="L16" s="28"/>
      <c r="M16" s="28"/>
      <c r="N16" s="28"/>
      <c r="O16" s="28"/>
      <c r="P16" s="28"/>
      <c r="Q16" s="28"/>
    </row>
    <row r="17" spans="2:17" ht="12.75">
      <c r="B17" s="27" t="s">
        <v>35</v>
      </c>
      <c r="C17" s="28"/>
      <c r="D17" s="28"/>
      <c r="E17" s="28"/>
      <c r="F17" s="28"/>
      <c r="G17" s="28"/>
      <c r="H17" s="28"/>
      <c r="I17" s="28"/>
      <c r="J17" s="28"/>
      <c r="K17" s="28"/>
      <c r="L17" s="28"/>
      <c r="M17" s="28"/>
      <c r="N17" s="28"/>
      <c r="O17" s="28"/>
      <c r="P17" s="28"/>
      <c r="Q17" s="28"/>
    </row>
    <row r="18" spans="2:17" ht="12.75">
      <c r="B18" s="27" t="s">
        <v>11</v>
      </c>
      <c r="C18" s="28"/>
      <c r="D18" s="28"/>
      <c r="E18" s="28"/>
      <c r="F18" s="28"/>
      <c r="G18" s="28"/>
      <c r="H18" s="28"/>
      <c r="I18" s="28"/>
      <c r="J18" s="28"/>
      <c r="K18" s="28"/>
      <c r="L18" s="28"/>
      <c r="M18" s="28"/>
      <c r="N18" s="28"/>
      <c r="O18" s="28"/>
      <c r="P18" s="28"/>
      <c r="Q18" s="28"/>
    </row>
    <row r="19" spans="2:17" ht="12.75">
      <c r="B19" s="27" t="s">
        <v>12</v>
      </c>
      <c r="C19" s="28"/>
      <c r="D19" s="28"/>
      <c r="E19" s="28"/>
      <c r="F19" s="28"/>
      <c r="G19" s="28"/>
      <c r="H19" s="28"/>
      <c r="I19" s="28"/>
      <c r="J19" s="28"/>
      <c r="K19" s="28"/>
      <c r="L19" s="28"/>
      <c r="M19" s="28"/>
      <c r="N19" s="28"/>
      <c r="O19" s="28"/>
      <c r="P19" s="28"/>
      <c r="Q19" s="28"/>
    </row>
    <row r="20" spans="2:17" ht="12.75">
      <c r="B20" s="27" t="s">
        <v>13</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36</v>
      </c>
      <c r="B23" s="27" t="s">
        <v>14</v>
      </c>
      <c r="C23" s="28"/>
      <c r="D23" s="28"/>
      <c r="E23" s="28"/>
      <c r="F23" s="28"/>
      <c r="G23" s="28"/>
      <c r="H23" s="28"/>
      <c r="I23" s="28"/>
      <c r="J23" s="28"/>
      <c r="K23" s="28"/>
      <c r="L23" s="28"/>
      <c r="M23" s="28"/>
      <c r="N23" s="28"/>
      <c r="O23" s="28"/>
      <c r="P23" s="28"/>
      <c r="Q23" s="28"/>
    </row>
    <row r="24" spans="2:17" ht="12.75">
      <c r="B24" s="27" t="s">
        <v>15</v>
      </c>
      <c r="C24" s="28"/>
      <c r="D24" s="28"/>
      <c r="E24" s="28"/>
      <c r="F24" s="28"/>
      <c r="G24" s="28"/>
      <c r="H24" s="28"/>
      <c r="I24" s="28"/>
      <c r="J24" s="28"/>
      <c r="K24" s="28"/>
      <c r="L24" s="28"/>
      <c r="M24" s="28"/>
      <c r="N24" s="28"/>
      <c r="O24" s="28"/>
      <c r="P24" s="28"/>
      <c r="Q24" s="28"/>
    </row>
    <row r="25" spans="2:17" ht="12.75">
      <c r="B25" s="27" t="s">
        <v>16</v>
      </c>
      <c r="C25" s="28"/>
      <c r="D25" s="28"/>
      <c r="E25" s="28"/>
      <c r="F25" s="28"/>
      <c r="G25" s="28"/>
      <c r="H25" s="28"/>
      <c r="I25" s="28"/>
      <c r="J25" s="28"/>
      <c r="K25" s="28"/>
      <c r="L25" s="28"/>
      <c r="M25" s="28"/>
      <c r="N25" s="28"/>
      <c r="O25" s="28"/>
      <c r="P25" s="28"/>
      <c r="Q25" s="28"/>
    </row>
    <row r="26" spans="2:17" ht="12.75">
      <c r="B26" s="27" t="s">
        <v>17</v>
      </c>
      <c r="C26" s="28"/>
      <c r="D26" s="28"/>
      <c r="E26" s="28"/>
      <c r="F26" s="28"/>
      <c r="G26" s="28"/>
      <c r="H26" s="28"/>
      <c r="I26" s="28"/>
      <c r="J26" s="28"/>
      <c r="K26" s="28"/>
      <c r="L26" s="28"/>
      <c r="M26" s="28"/>
      <c r="N26" s="28"/>
      <c r="O26" s="28"/>
      <c r="P26" s="28"/>
      <c r="Q26" s="28"/>
    </row>
    <row r="27" spans="2:17" ht="12.75">
      <c r="B27" s="27" t="s">
        <v>18</v>
      </c>
      <c r="C27" s="28"/>
      <c r="D27" s="28"/>
      <c r="E27" s="28"/>
      <c r="F27" s="28"/>
      <c r="G27" s="28"/>
      <c r="H27" s="28"/>
      <c r="I27" s="28"/>
      <c r="J27" s="28"/>
      <c r="K27" s="28"/>
      <c r="L27" s="28"/>
      <c r="M27" s="28"/>
      <c r="N27" s="28"/>
      <c r="O27" s="28"/>
      <c r="P27" s="28"/>
      <c r="Q27" s="28"/>
    </row>
    <row r="28" spans="2:17" ht="12.75">
      <c r="B28" s="27" t="s">
        <v>19</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7"/>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179</v>
      </c>
      <c r="B1" s="1" t="s">
        <v>176</v>
      </c>
      <c r="C1" s="1" t="s">
        <v>177</v>
      </c>
      <c r="D1" s="1" t="s">
        <v>180</v>
      </c>
      <c r="E1" s="1" t="s">
        <v>178</v>
      </c>
      <c r="F1" s="2" t="s">
        <v>0</v>
      </c>
      <c r="G1" s="2" t="s">
        <v>1</v>
      </c>
      <c r="H1" s="2" t="s">
        <v>2</v>
      </c>
      <c r="I1" s="2" t="s">
        <v>181</v>
      </c>
      <c r="J1" s="2" t="s">
        <v>182</v>
      </c>
      <c r="K1" s="2" t="s">
        <v>50</v>
      </c>
      <c r="L1" s="6" t="s">
        <v>39</v>
      </c>
      <c r="M1" s="6" t="s">
        <v>40</v>
      </c>
      <c r="N1" s="14" t="s">
        <v>44</v>
      </c>
      <c r="O1" s="1" t="s">
        <v>49</v>
      </c>
      <c r="P1" s="1" t="s">
        <v>41</v>
      </c>
      <c r="Q1" s="1" t="s">
        <v>42</v>
      </c>
      <c r="R1" s="1" t="s">
        <v>43</v>
      </c>
      <c r="S1" s="15" t="s">
        <v>45</v>
      </c>
      <c r="T1" s="6" t="s">
        <v>46</v>
      </c>
      <c r="U1" s="15" t="s">
        <v>47</v>
      </c>
      <c r="V1" s="11" t="s">
        <v>48</v>
      </c>
    </row>
    <row r="2" spans="1:22" ht="12.75">
      <c r="A2" s="3" t="s">
        <v>93</v>
      </c>
      <c r="B2" s="3" t="s">
        <v>52</v>
      </c>
      <c r="C2" s="3" t="s">
        <v>53</v>
      </c>
      <c r="D2" s="3" t="s">
        <v>94</v>
      </c>
      <c r="E2" s="3" t="s">
        <v>152</v>
      </c>
      <c r="F2" s="4">
        <v>360</v>
      </c>
      <c r="G2" s="4">
        <v>1152008</v>
      </c>
      <c r="H2" s="4">
        <v>3200</v>
      </c>
      <c r="I2" s="4">
        <v>251</v>
      </c>
      <c r="J2" s="4">
        <v>93</v>
      </c>
      <c r="K2" s="4">
        <v>9202</v>
      </c>
      <c r="L2" s="16">
        <v>28962</v>
      </c>
      <c r="M2" s="16">
        <f aca="true" t="shared" si="0" ref="M2:M33">0.5*L2</f>
        <v>14481</v>
      </c>
      <c r="N2" s="17">
        <v>1491</v>
      </c>
      <c r="O2" s="9">
        <f>N2/K2</f>
        <v>0.16202999347967834</v>
      </c>
      <c r="P2" s="10">
        <v>17463</v>
      </c>
      <c r="Q2" s="10">
        <v>17960</v>
      </c>
      <c r="R2" s="10">
        <v>18224</v>
      </c>
      <c r="S2" s="18">
        <v>902195</v>
      </c>
      <c r="T2" s="16">
        <v>33024</v>
      </c>
      <c r="U2" s="18">
        <v>128355</v>
      </c>
      <c r="V2" s="19">
        <f aca="true" t="shared" si="1" ref="V2:V15">U2/S2</f>
        <v>0.14226968670852755</v>
      </c>
    </row>
    <row r="3" spans="1:22" ht="12.75">
      <c r="A3" s="3" t="s">
        <v>95</v>
      </c>
      <c r="B3" s="3" t="s">
        <v>52</v>
      </c>
      <c r="C3" s="3" t="s">
        <v>53</v>
      </c>
      <c r="D3" s="3" t="s">
        <v>96</v>
      </c>
      <c r="E3" s="3" t="s">
        <v>152</v>
      </c>
      <c r="F3" s="4">
        <v>530</v>
      </c>
      <c r="G3" s="4">
        <v>2770118</v>
      </c>
      <c r="H3" s="4">
        <v>5227</v>
      </c>
      <c r="I3" s="4">
        <v>384</v>
      </c>
      <c r="J3" s="4">
        <v>151</v>
      </c>
      <c r="K3" s="4">
        <v>12671</v>
      </c>
      <c r="L3" s="16">
        <v>27684</v>
      </c>
      <c r="M3" s="16">
        <f t="shared" si="0"/>
        <v>13842</v>
      </c>
      <c r="N3" s="17">
        <v>3632</v>
      </c>
      <c r="O3" s="9">
        <f aca="true" t="shared" si="2" ref="O3:O57">N3/K3</f>
        <v>0.2866387814694973</v>
      </c>
      <c r="P3" s="10">
        <v>17463</v>
      </c>
      <c r="Q3" s="10">
        <v>17960</v>
      </c>
      <c r="R3" s="10">
        <v>18224</v>
      </c>
      <c r="S3" s="18">
        <v>902195</v>
      </c>
      <c r="T3" s="16">
        <v>33024</v>
      </c>
      <c r="U3" s="18">
        <v>128355</v>
      </c>
      <c r="V3" s="19">
        <f t="shared" si="1"/>
        <v>0.14226968670852755</v>
      </c>
    </row>
    <row r="4" spans="1:22" ht="12.75">
      <c r="A4" s="3" t="s">
        <v>97</v>
      </c>
      <c r="B4" s="3" t="s">
        <v>52</v>
      </c>
      <c r="C4" s="3" t="s">
        <v>53</v>
      </c>
      <c r="D4" s="3" t="s">
        <v>5</v>
      </c>
      <c r="E4" s="3" t="s">
        <v>152</v>
      </c>
      <c r="F4" s="4">
        <v>541</v>
      </c>
      <c r="G4" s="4">
        <v>2257722</v>
      </c>
      <c r="H4" s="4">
        <v>4173</v>
      </c>
      <c r="I4" s="4">
        <v>397</v>
      </c>
      <c r="J4" s="4">
        <v>120</v>
      </c>
      <c r="K4" s="4">
        <v>7009</v>
      </c>
      <c r="L4" s="7">
        <v>25247</v>
      </c>
      <c r="M4" s="7">
        <f t="shared" si="0"/>
        <v>12623.5</v>
      </c>
      <c r="N4" s="5">
        <v>1951</v>
      </c>
      <c r="O4" s="9">
        <f t="shared" si="2"/>
        <v>0.2783563989156798</v>
      </c>
      <c r="P4" s="10">
        <v>17463</v>
      </c>
      <c r="Q4" s="10">
        <v>17960</v>
      </c>
      <c r="R4" s="10">
        <v>18224</v>
      </c>
      <c r="S4" s="12">
        <v>902195</v>
      </c>
      <c r="T4" s="7">
        <v>33024</v>
      </c>
      <c r="U4" s="12">
        <v>128355</v>
      </c>
      <c r="V4" s="13">
        <f t="shared" si="1"/>
        <v>0.14226968670852755</v>
      </c>
    </row>
    <row r="5" spans="1:22" ht="12.75">
      <c r="A5" s="3" t="s">
        <v>98</v>
      </c>
      <c r="B5" s="3" t="s">
        <v>52</v>
      </c>
      <c r="C5" s="3" t="s">
        <v>53</v>
      </c>
      <c r="D5" s="3" t="s">
        <v>99</v>
      </c>
      <c r="E5" s="3" t="s">
        <v>152</v>
      </c>
      <c r="F5" s="4">
        <v>219</v>
      </c>
      <c r="G5" s="4">
        <v>452744</v>
      </c>
      <c r="H5" s="4">
        <v>2067</v>
      </c>
      <c r="I5" s="4">
        <v>157</v>
      </c>
      <c r="J5" s="4">
        <v>76</v>
      </c>
      <c r="K5" s="4">
        <v>4385</v>
      </c>
      <c r="L5" s="16">
        <v>32689</v>
      </c>
      <c r="M5" s="16">
        <f t="shared" si="0"/>
        <v>16344.5</v>
      </c>
      <c r="N5" s="17">
        <v>466</v>
      </c>
      <c r="O5" s="9">
        <f t="shared" si="2"/>
        <v>0.10627137970353477</v>
      </c>
      <c r="P5" s="10">
        <v>17463</v>
      </c>
      <c r="Q5" s="10">
        <v>17960</v>
      </c>
      <c r="R5" s="10">
        <v>18224</v>
      </c>
      <c r="S5" s="18">
        <v>902195</v>
      </c>
      <c r="T5" s="16">
        <v>33024</v>
      </c>
      <c r="U5" s="18">
        <v>128355</v>
      </c>
      <c r="V5" s="19">
        <f t="shared" si="1"/>
        <v>0.14226968670852755</v>
      </c>
    </row>
    <row r="6" spans="1:22" ht="12.75">
      <c r="A6" s="3" t="s">
        <v>100</v>
      </c>
      <c r="B6" s="3" t="s">
        <v>52</v>
      </c>
      <c r="C6" s="3" t="s">
        <v>53</v>
      </c>
      <c r="D6" s="3" t="s">
        <v>101</v>
      </c>
      <c r="E6" s="3" t="s">
        <v>152</v>
      </c>
      <c r="F6" s="4">
        <v>623</v>
      </c>
      <c r="G6" s="4">
        <v>735910</v>
      </c>
      <c r="H6" s="4">
        <v>1181</v>
      </c>
      <c r="I6" s="4">
        <v>512</v>
      </c>
      <c r="J6" s="4">
        <v>184</v>
      </c>
      <c r="K6" s="4">
        <v>9552</v>
      </c>
      <c r="L6" s="7">
        <v>32139</v>
      </c>
      <c r="M6" s="7">
        <f t="shared" si="0"/>
        <v>16069.5</v>
      </c>
      <c r="N6" s="5">
        <v>1089</v>
      </c>
      <c r="O6" s="9">
        <f t="shared" si="2"/>
        <v>0.11400753768844221</v>
      </c>
      <c r="P6" s="10">
        <v>17463</v>
      </c>
      <c r="Q6" s="10">
        <v>17960</v>
      </c>
      <c r="R6" s="10">
        <v>18224</v>
      </c>
      <c r="S6" s="12">
        <v>902195</v>
      </c>
      <c r="T6" s="7">
        <v>33024</v>
      </c>
      <c r="U6" s="12">
        <v>128355</v>
      </c>
      <c r="V6" s="13">
        <f t="shared" si="1"/>
        <v>0.14226968670852755</v>
      </c>
    </row>
    <row r="7" spans="1:22" ht="12.75">
      <c r="A7" s="3" t="s">
        <v>102</v>
      </c>
      <c r="B7" s="3" t="s">
        <v>52</v>
      </c>
      <c r="C7" s="3" t="s">
        <v>53</v>
      </c>
      <c r="D7" s="3" t="s">
        <v>37</v>
      </c>
      <c r="E7" s="3" t="s">
        <v>152</v>
      </c>
      <c r="F7" s="4">
        <v>305</v>
      </c>
      <c r="G7" s="4">
        <v>1589372</v>
      </c>
      <c r="H7" s="4">
        <v>5211</v>
      </c>
      <c r="I7" s="4">
        <v>208</v>
      </c>
      <c r="J7" s="4">
        <v>52</v>
      </c>
      <c r="K7" s="4">
        <v>1360</v>
      </c>
      <c r="L7" s="16">
        <v>26313</v>
      </c>
      <c r="M7" s="16">
        <f t="shared" si="0"/>
        <v>13156.5</v>
      </c>
      <c r="N7" s="17">
        <v>242</v>
      </c>
      <c r="O7" s="9">
        <f t="shared" si="2"/>
        <v>0.17794117647058824</v>
      </c>
      <c r="P7" s="10">
        <v>17463</v>
      </c>
      <c r="Q7" s="10">
        <v>17960</v>
      </c>
      <c r="R7" s="10">
        <v>18224</v>
      </c>
      <c r="S7" s="18">
        <v>902195</v>
      </c>
      <c r="T7" s="16">
        <v>33024</v>
      </c>
      <c r="U7" s="18">
        <v>128355</v>
      </c>
      <c r="V7" s="19">
        <f t="shared" si="1"/>
        <v>0.14226968670852755</v>
      </c>
    </row>
    <row r="8" spans="1:22" ht="12.75">
      <c r="A8" s="3" t="s">
        <v>103</v>
      </c>
      <c r="B8" s="3" t="s">
        <v>52</v>
      </c>
      <c r="C8" s="3" t="s">
        <v>53</v>
      </c>
      <c r="D8" s="3" t="s">
        <v>104</v>
      </c>
      <c r="E8" s="3" t="s">
        <v>152</v>
      </c>
      <c r="F8" s="4">
        <v>903</v>
      </c>
      <c r="G8" s="4">
        <v>1441261</v>
      </c>
      <c r="H8" s="4">
        <v>1596</v>
      </c>
      <c r="I8" s="4">
        <v>758</v>
      </c>
      <c r="J8" s="4">
        <v>236</v>
      </c>
      <c r="K8" s="4">
        <v>80357</v>
      </c>
      <c r="L8" s="7">
        <v>32971</v>
      </c>
      <c r="M8" s="7">
        <f t="shared" si="0"/>
        <v>16485.5</v>
      </c>
      <c r="N8" s="5">
        <v>10605</v>
      </c>
      <c r="O8" s="9">
        <f t="shared" si="2"/>
        <v>0.13197356795300969</v>
      </c>
      <c r="P8" s="10">
        <v>17463</v>
      </c>
      <c r="Q8" s="10">
        <v>17960</v>
      </c>
      <c r="R8" s="10">
        <v>18224</v>
      </c>
      <c r="S8" s="12">
        <v>902195</v>
      </c>
      <c r="T8" s="7">
        <v>33024</v>
      </c>
      <c r="U8" s="12">
        <v>128355</v>
      </c>
      <c r="V8" s="13">
        <f t="shared" si="1"/>
        <v>0.14226968670852755</v>
      </c>
    </row>
    <row r="9" spans="1:22" ht="12.75">
      <c r="A9" s="3" t="s">
        <v>105</v>
      </c>
      <c r="B9" s="3" t="s">
        <v>52</v>
      </c>
      <c r="C9" s="3" t="s">
        <v>53</v>
      </c>
      <c r="D9" s="3" t="s">
        <v>106</v>
      </c>
      <c r="E9" s="3" t="s">
        <v>152</v>
      </c>
      <c r="F9" s="4">
        <v>750</v>
      </c>
      <c r="G9" s="4">
        <v>2211635</v>
      </c>
      <c r="H9" s="4">
        <v>2949</v>
      </c>
      <c r="I9" s="4">
        <v>415</v>
      </c>
      <c r="J9" s="4">
        <v>129</v>
      </c>
      <c r="K9" s="4">
        <v>5970</v>
      </c>
      <c r="L9" s="16">
        <v>29150</v>
      </c>
      <c r="M9" s="16">
        <f t="shared" si="0"/>
        <v>14575</v>
      </c>
      <c r="N9" s="17">
        <v>1191</v>
      </c>
      <c r="O9" s="9">
        <f t="shared" si="2"/>
        <v>0.19949748743718593</v>
      </c>
      <c r="P9" s="10">
        <v>17463</v>
      </c>
      <c r="Q9" s="10">
        <v>17960</v>
      </c>
      <c r="R9" s="10">
        <v>18224</v>
      </c>
      <c r="S9" s="18">
        <v>902195</v>
      </c>
      <c r="T9" s="16">
        <v>33024</v>
      </c>
      <c r="U9" s="18">
        <v>128355</v>
      </c>
      <c r="V9" s="19">
        <f t="shared" si="1"/>
        <v>0.14226968670852755</v>
      </c>
    </row>
    <row r="10" spans="1:22" ht="12.75">
      <c r="A10" s="3" t="s">
        <v>107</v>
      </c>
      <c r="B10" s="3" t="s">
        <v>52</v>
      </c>
      <c r="C10" s="3" t="s">
        <v>53</v>
      </c>
      <c r="D10" s="3" t="s">
        <v>153</v>
      </c>
      <c r="E10" s="3" t="s">
        <v>152</v>
      </c>
      <c r="F10" s="4">
        <v>405</v>
      </c>
      <c r="G10" s="4">
        <v>1897536</v>
      </c>
      <c r="H10" s="4">
        <v>4685</v>
      </c>
      <c r="I10" s="4">
        <v>308</v>
      </c>
      <c r="J10" s="4">
        <v>158</v>
      </c>
      <c r="K10" s="4">
        <v>11696</v>
      </c>
      <c r="L10" s="7">
        <v>30000</v>
      </c>
      <c r="M10" s="7">
        <f t="shared" si="0"/>
        <v>15000</v>
      </c>
      <c r="N10" s="5">
        <v>1700</v>
      </c>
      <c r="O10" s="9">
        <f t="shared" si="2"/>
        <v>0.14534883720930233</v>
      </c>
      <c r="P10" s="10">
        <v>17463</v>
      </c>
      <c r="Q10" s="10">
        <v>17960</v>
      </c>
      <c r="R10" s="10">
        <v>18224</v>
      </c>
      <c r="S10" s="12">
        <v>902195</v>
      </c>
      <c r="T10" s="7">
        <v>33024</v>
      </c>
      <c r="U10" s="12">
        <v>128355</v>
      </c>
      <c r="V10" s="13">
        <f t="shared" si="1"/>
        <v>0.14226968670852755</v>
      </c>
    </row>
    <row r="11" spans="1:22" ht="12.75">
      <c r="A11" s="3" t="s">
        <v>108</v>
      </c>
      <c r="B11" s="3" t="s">
        <v>52</v>
      </c>
      <c r="C11" s="3" t="s">
        <v>53</v>
      </c>
      <c r="D11" s="3" t="s">
        <v>109</v>
      </c>
      <c r="E11" s="3" t="s">
        <v>152</v>
      </c>
      <c r="F11" s="4">
        <v>363</v>
      </c>
      <c r="G11" s="4">
        <v>764544</v>
      </c>
      <c r="H11" s="4">
        <v>2106</v>
      </c>
      <c r="I11" s="4">
        <v>277</v>
      </c>
      <c r="J11" s="4">
        <v>57</v>
      </c>
      <c r="K11" s="4">
        <v>2017</v>
      </c>
      <c r="L11" s="16">
        <v>27306</v>
      </c>
      <c r="M11" s="16">
        <f t="shared" si="0"/>
        <v>13653</v>
      </c>
      <c r="N11" s="17">
        <v>334</v>
      </c>
      <c r="O11" s="9">
        <f t="shared" si="2"/>
        <v>0.16559246405552802</v>
      </c>
      <c r="P11" s="10">
        <v>17463</v>
      </c>
      <c r="Q11" s="10">
        <v>17960</v>
      </c>
      <c r="R11" s="10">
        <v>18224</v>
      </c>
      <c r="S11" s="18">
        <v>902195</v>
      </c>
      <c r="T11" s="16">
        <v>33024</v>
      </c>
      <c r="U11" s="18">
        <v>128355</v>
      </c>
      <c r="V11" s="19">
        <f t="shared" si="1"/>
        <v>0.14226968670852755</v>
      </c>
    </row>
    <row r="12" spans="1:22" ht="12.75">
      <c r="A12" s="3" t="s">
        <v>110</v>
      </c>
      <c r="B12" s="3" t="s">
        <v>52</v>
      </c>
      <c r="C12" s="3" t="s">
        <v>53</v>
      </c>
      <c r="D12" s="3" t="s">
        <v>184</v>
      </c>
      <c r="E12" s="3" t="s">
        <v>152</v>
      </c>
      <c r="F12" s="4">
        <v>502</v>
      </c>
      <c r="G12" s="4">
        <v>1417310</v>
      </c>
      <c r="H12" s="4">
        <v>2823</v>
      </c>
      <c r="I12" s="4">
        <v>379</v>
      </c>
      <c r="J12" s="4">
        <v>121</v>
      </c>
      <c r="K12" s="4">
        <v>9059</v>
      </c>
      <c r="L12" s="7">
        <v>31393</v>
      </c>
      <c r="M12" s="7">
        <f t="shared" si="0"/>
        <v>15696.5</v>
      </c>
      <c r="N12" s="5">
        <v>1285</v>
      </c>
      <c r="O12" s="9">
        <f t="shared" si="2"/>
        <v>0.1418478860801413</v>
      </c>
      <c r="P12" s="10">
        <v>17463</v>
      </c>
      <c r="Q12" s="10">
        <v>17960</v>
      </c>
      <c r="R12" s="10">
        <v>18224</v>
      </c>
      <c r="S12" s="12">
        <v>902195</v>
      </c>
      <c r="T12" s="7">
        <v>33024</v>
      </c>
      <c r="U12" s="12">
        <v>128355</v>
      </c>
      <c r="V12" s="13">
        <f t="shared" si="1"/>
        <v>0.14226968670852755</v>
      </c>
    </row>
    <row r="13" spans="1:22" ht="12.75">
      <c r="A13" s="3" t="s">
        <v>111</v>
      </c>
      <c r="B13" s="3" t="s">
        <v>52</v>
      </c>
      <c r="C13" s="3" t="s">
        <v>53</v>
      </c>
      <c r="D13" s="3" t="s">
        <v>112</v>
      </c>
      <c r="E13" s="3" t="s">
        <v>152</v>
      </c>
      <c r="F13" s="4">
        <v>83</v>
      </c>
      <c r="G13" s="4">
        <v>101657</v>
      </c>
      <c r="H13" s="4">
        <v>1225</v>
      </c>
      <c r="I13" s="4">
        <v>69</v>
      </c>
      <c r="J13" s="4">
        <v>19</v>
      </c>
      <c r="K13" s="4">
        <v>9417</v>
      </c>
      <c r="L13" s="16">
        <v>26305</v>
      </c>
      <c r="M13" s="16">
        <f t="shared" si="0"/>
        <v>13152.5</v>
      </c>
      <c r="N13" s="17">
        <v>1451</v>
      </c>
      <c r="O13" s="9">
        <f t="shared" si="2"/>
        <v>0.15408304130827227</v>
      </c>
      <c r="P13" s="10">
        <v>17463</v>
      </c>
      <c r="Q13" s="10">
        <v>17960</v>
      </c>
      <c r="R13" s="10">
        <v>18224</v>
      </c>
      <c r="S13" s="18">
        <v>902195</v>
      </c>
      <c r="T13" s="16">
        <v>33024</v>
      </c>
      <c r="U13" s="18">
        <v>128355</v>
      </c>
      <c r="V13" s="19">
        <f t="shared" si="1"/>
        <v>0.14226968670852755</v>
      </c>
    </row>
    <row r="14" spans="1:22" ht="12.75">
      <c r="A14" s="3" t="s">
        <v>113</v>
      </c>
      <c r="B14" s="3" t="s">
        <v>52</v>
      </c>
      <c r="C14" s="3" t="s">
        <v>53</v>
      </c>
      <c r="D14" s="3" t="s">
        <v>114</v>
      </c>
      <c r="E14" s="3" t="s">
        <v>152</v>
      </c>
      <c r="F14" s="4">
        <v>309</v>
      </c>
      <c r="G14" s="4">
        <v>952884</v>
      </c>
      <c r="H14" s="4">
        <v>3084</v>
      </c>
      <c r="I14" s="4">
        <v>242</v>
      </c>
      <c r="J14" s="4">
        <v>71</v>
      </c>
      <c r="K14" s="4">
        <v>2837</v>
      </c>
      <c r="L14" s="7">
        <v>29944</v>
      </c>
      <c r="M14" s="7">
        <f t="shared" si="0"/>
        <v>14972</v>
      </c>
      <c r="N14" s="5">
        <v>349</v>
      </c>
      <c r="O14" s="9">
        <f t="shared" si="2"/>
        <v>0.12301727176594995</v>
      </c>
      <c r="P14" s="10">
        <v>17463</v>
      </c>
      <c r="Q14" s="10">
        <v>17960</v>
      </c>
      <c r="R14" s="10">
        <v>18224</v>
      </c>
      <c r="S14" s="12">
        <v>902195</v>
      </c>
      <c r="T14" s="7">
        <v>33024</v>
      </c>
      <c r="U14" s="12">
        <v>128355</v>
      </c>
      <c r="V14" s="13">
        <f t="shared" si="1"/>
        <v>0.14226968670852755</v>
      </c>
    </row>
    <row r="15" spans="1:22" ht="12.75">
      <c r="A15" s="3" t="s">
        <v>115</v>
      </c>
      <c r="B15" s="3" t="s">
        <v>52</v>
      </c>
      <c r="C15" s="3" t="s">
        <v>53</v>
      </c>
      <c r="D15" s="3" t="s">
        <v>116</v>
      </c>
      <c r="E15" s="3" t="s">
        <v>152</v>
      </c>
      <c r="F15" s="4">
        <v>816</v>
      </c>
      <c r="G15" s="4">
        <v>2248705</v>
      </c>
      <c r="H15" s="4">
        <v>2756</v>
      </c>
      <c r="I15" s="4">
        <v>588</v>
      </c>
      <c r="J15" s="4">
        <v>210</v>
      </c>
      <c r="K15" s="4">
        <v>11893</v>
      </c>
      <c r="L15" s="7">
        <v>30409</v>
      </c>
      <c r="M15" s="7">
        <f t="shared" si="0"/>
        <v>15204.5</v>
      </c>
      <c r="N15" s="5">
        <v>1767</v>
      </c>
      <c r="O15" s="9">
        <f t="shared" si="2"/>
        <v>0.14857479189439166</v>
      </c>
      <c r="P15" s="10">
        <v>17463</v>
      </c>
      <c r="Q15" s="10">
        <v>17960</v>
      </c>
      <c r="R15" s="10">
        <v>18224</v>
      </c>
      <c r="S15" s="12">
        <v>902195</v>
      </c>
      <c r="T15" s="7">
        <v>33024</v>
      </c>
      <c r="U15" s="12">
        <v>128355</v>
      </c>
      <c r="V15" s="13">
        <f t="shared" si="1"/>
        <v>0.14226968670852755</v>
      </c>
    </row>
    <row r="16" spans="1:22" ht="12.75">
      <c r="A16" s="3" t="s">
        <v>117</v>
      </c>
      <c r="B16" s="3" t="s">
        <v>52</v>
      </c>
      <c r="C16" s="3" t="s">
        <v>53</v>
      </c>
      <c r="D16" s="3" t="s">
        <v>118</v>
      </c>
      <c r="E16" s="3" t="s">
        <v>152</v>
      </c>
      <c r="F16" s="4">
        <v>898</v>
      </c>
      <c r="G16" s="4">
        <v>216303</v>
      </c>
      <c r="H16" s="4">
        <v>241</v>
      </c>
      <c r="I16" s="4">
        <v>832</v>
      </c>
      <c r="J16" s="4">
        <v>269</v>
      </c>
      <c r="K16" s="4">
        <v>74471</v>
      </c>
      <c r="L16" s="16">
        <v>34466</v>
      </c>
      <c r="M16" s="16">
        <f t="shared" si="0"/>
        <v>17233</v>
      </c>
      <c r="N16" s="17">
        <v>9489</v>
      </c>
      <c r="O16" s="9">
        <f t="shared" si="2"/>
        <v>0.1274187267526957</v>
      </c>
      <c r="P16" s="10">
        <v>17463</v>
      </c>
      <c r="Q16" s="10">
        <v>17960</v>
      </c>
      <c r="R16" s="10">
        <v>18224</v>
      </c>
      <c r="S16" s="18">
        <v>902195</v>
      </c>
      <c r="T16" s="16">
        <v>33024</v>
      </c>
      <c r="U16" s="18">
        <v>128355</v>
      </c>
      <c r="V16" s="19">
        <f aca="true" t="shared" si="3" ref="V16:V57">U16/S16</f>
        <v>0.14226968670852755</v>
      </c>
    </row>
    <row r="17" spans="1:22" ht="12.75">
      <c r="A17" s="3" t="s">
        <v>119</v>
      </c>
      <c r="B17" s="3" t="s">
        <v>52</v>
      </c>
      <c r="C17" s="3" t="s">
        <v>53</v>
      </c>
      <c r="D17" s="3" t="s">
        <v>8</v>
      </c>
      <c r="E17" s="3" t="s">
        <v>152</v>
      </c>
      <c r="F17" s="4">
        <v>835</v>
      </c>
      <c r="G17" s="4">
        <v>759944</v>
      </c>
      <c r="H17" s="4">
        <v>910</v>
      </c>
      <c r="I17" s="4">
        <v>669</v>
      </c>
      <c r="J17" s="4">
        <v>225</v>
      </c>
      <c r="K17" s="4">
        <v>67831</v>
      </c>
      <c r="L17" s="7">
        <v>38120</v>
      </c>
      <c r="M17" s="7">
        <f t="shared" si="0"/>
        <v>19060</v>
      </c>
      <c r="N17" s="5">
        <v>8319</v>
      </c>
      <c r="O17" s="9">
        <f t="shared" si="2"/>
        <v>0.1226430393183058</v>
      </c>
      <c r="P17" s="10">
        <v>17463</v>
      </c>
      <c r="Q17" s="10">
        <v>17960</v>
      </c>
      <c r="R17" s="10">
        <v>18224</v>
      </c>
      <c r="S17" s="12">
        <v>902195</v>
      </c>
      <c r="T17" s="7">
        <v>33024</v>
      </c>
      <c r="U17" s="12">
        <v>128355</v>
      </c>
      <c r="V17" s="13">
        <f t="shared" si="3"/>
        <v>0.14226968670852755</v>
      </c>
    </row>
    <row r="18" spans="1:22" ht="12.75">
      <c r="A18" s="3" t="s">
        <v>120</v>
      </c>
      <c r="B18" s="3" t="s">
        <v>52</v>
      </c>
      <c r="C18" s="3" t="s">
        <v>53</v>
      </c>
      <c r="D18" s="3" t="s">
        <v>3</v>
      </c>
      <c r="E18" s="3" t="s">
        <v>152</v>
      </c>
      <c r="F18" s="4">
        <v>244</v>
      </c>
      <c r="G18" s="4">
        <v>2163270</v>
      </c>
      <c r="H18" s="4">
        <v>8866</v>
      </c>
      <c r="I18" s="4">
        <v>145</v>
      </c>
      <c r="J18" s="4">
        <v>51</v>
      </c>
      <c r="K18" s="4">
        <v>1279</v>
      </c>
      <c r="L18" s="16">
        <v>25917</v>
      </c>
      <c r="M18" s="16">
        <f t="shared" si="0"/>
        <v>12958.5</v>
      </c>
      <c r="N18" s="17">
        <v>272</v>
      </c>
      <c r="O18" s="9">
        <f t="shared" si="2"/>
        <v>0.21266614542611414</v>
      </c>
      <c r="P18" s="10">
        <v>17463</v>
      </c>
      <c r="Q18" s="10">
        <v>17960</v>
      </c>
      <c r="R18" s="10">
        <v>18224</v>
      </c>
      <c r="S18" s="18">
        <v>902195</v>
      </c>
      <c r="T18" s="16">
        <v>33024</v>
      </c>
      <c r="U18" s="18">
        <v>128355</v>
      </c>
      <c r="V18" s="19">
        <f t="shared" si="3"/>
        <v>0.14226968670852755</v>
      </c>
    </row>
    <row r="19" spans="1:22" ht="12.75">
      <c r="A19" s="3" t="s">
        <v>121</v>
      </c>
      <c r="B19" s="3" t="s">
        <v>52</v>
      </c>
      <c r="C19" s="3" t="s">
        <v>53</v>
      </c>
      <c r="D19" s="3" t="s">
        <v>122</v>
      </c>
      <c r="E19" s="3" t="s">
        <v>152</v>
      </c>
      <c r="F19" s="4">
        <v>425</v>
      </c>
      <c r="G19" s="4">
        <v>1622574</v>
      </c>
      <c r="H19" s="4">
        <v>3818</v>
      </c>
      <c r="I19" s="4">
        <v>304</v>
      </c>
      <c r="J19" s="4">
        <v>99</v>
      </c>
      <c r="K19" s="4">
        <v>13247</v>
      </c>
      <c r="L19" s="7">
        <v>27921</v>
      </c>
      <c r="M19" s="7">
        <f t="shared" si="0"/>
        <v>13960.5</v>
      </c>
      <c r="N19" s="5">
        <v>3568</v>
      </c>
      <c r="O19" s="9">
        <f t="shared" si="2"/>
        <v>0.26934400241564127</v>
      </c>
      <c r="P19" s="10">
        <v>17463</v>
      </c>
      <c r="Q19" s="10">
        <v>17960</v>
      </c>
      <c r="R19" s="10">
        <v>18224</v>
      </c>
      <c r="S19" s="12">
        <v>902195</v>
      </c>
      <c r="T19" s="7">
        <v>33024</v>
      </c>
      <c r="U19" s="12">
        <v>128355</v>
      </c>
      <c r="V19" s="13">
        <f t="shared" si="3"/>
        <v>0.14226968670852755</v>
      </c>
    </row>
    <row r="20" spans="1:22" ht="12.75">
      <c r="A20" s="3" t="s">
        <v>123</v>
      </c>
      <c r="B20" s="3" t="s">
        <v>52</v>
      </c>
      <c r="C20" s="3" t="s">
        <v>53</v>
      </c>
      <c r="D20" s="3" t="s">
        <v>124</v>
      </c>
      <c r="E20" s="3" t="s">
        <v>152</v>
      </c>
      <c r="F20" s="4">
        <v>118</v>
      </c>
      <c r="G20" s="4">
        <v>638049</v>
      </c>
      <c r="H20" s="4">
        <v>5407</v>
      </c>
      <c r="I20" s="4">
        <v>80</v>
      </c>
      <c r="J20" s="4">
        <v>25</v>
      </c>
      <c r="K20" s="4">
        <v>1042</v>
      </c>
      <c r="L20" s="16">
        <v>27308</v>
      </c>
      <c r="M20" s="16">
        <f t="shared" si="0"/>
        <v>13654</v>
      </c>
      <c r="N20" s="17">
        <v>253</v>
      </c>
      <c r="O20" s="9">
        <f t="shared" si="2"/>
        <v>0.24280230326295585</v>
      </c>
      <c r="P20" s="10">
        <v>17463</v>
      </c>
      <c r="Q20" s="10">
        <v>17960</v>
      </c>
      <c r="R20" s="10">
        <v>18224</v>
      </c>
      <c r="S20" s="18">
        <v>902195</v>
      </c>
      <c r="T20" s="16">
        <v>33024</v>
      </c>
      <c r="U20" s="18">
        <v>128355</v>
      </c>
      <c r="V20" s="19">
        <f t="shared" si="3"/>
        <v>0.14226968670852755</v>
      </c>
    </row>
    <row r="21" spans="1:22" ht="12.75">
      <c r="A21" s="3" t="s">
        <v>125</v>
      </c>
      <c r="B21" s="3" t="s">
        <v>52</v>
      </c>
      <c r="C21" s="3" t="s">
        <v>53</v>
      </c>
      <c r="D21" s="3" t="s">
        <v>126</v>
      </c>
      <c r="E21" s="3" t="s">
        <v>152</v>
      </c>
      <c r="F21" s="4">
        <v>117</v>
      </c>
      <c r="G21" s="4">
        <v>268413</v>
      </c>
      <c r="H21" s="4">
        <v>2294</v>
      </c>
      <c r="I21" s="4">
        <v>78</v>
      </c>
      <c r="J21" s="4">
        <v>35</v>
      </c>
      <c r="K21" s="4">
        <v>2830</v>
      </c>
      <c r="L21" s="7">
        <v>27813</v>
      </c>
      <c r="M21" s="7">
        <f t="shared" si="0"/>
        <v>13906.5</v>
      </c>
      <c r="N21" s="5">
        <v>472</v>
      </c>
      <c r="O21" s="9">
        <f t="shared" si="2"/>
        <v>0.1667844522968198</v>
      </c>
      <c r="P21" s="10">
        <v>17463</v>
      </c>
      <c r="Q21" s="10">
        <v>17960</v>
      </c>
      <c r="R21" s="10">
        <v>18224</v>
      </c>
      <c r="S21" s="12">
        <v>902195</v>
      </c>
      <c r="T21" s="7">
        <v>33024</v>
      </c>
      <c r="U21" s="12">
        <v>128355</v>
      </c>
      <c r="V21" s="13">
        <f t="shared" si="3"/>
        <v>0.14226968670852755</v>
      </c>
    </row>
    <row r="22" spans="1:22" ht="12.75">
      <c r="A22" s="3" t="s">
        <v>127</v>
      </c>
      <c r="B22" s="3" t="s">
        <v>52</v>
      </c>
      <c r="C22" s="3" t="s">
        <v>53</v>
      </c>
      <c r="D22" s="3" t="s">
        <v>128</v>
      </c>
      <c r="E22" s="3" t="s">
        <v>152</v>
      </c>
      <c r="F22" s="4">
        <v>692</v>
      </c>
      <c r="G22" s="4">
        <v>1642562</v>
      </c>
      <c r="H22" s="4">
        <v>2374</v>
      </c>
      <c r="I22" s="4">
        <v>438</v>
      </c>
      <c r="J22" s="4">
        <v>148</v>
      </c>
      <c r="K22" s="4">
        <v>16673</v>
      </c>
      <c r="L22" s="16">
        <v>30781</v>
      </c>
      <c r="M22" s="16">
        <f t="shared" si="0"/>
        <v>15390.5</v>
      </c>
      <c r="N22" s="17">
        <v>2996</v>
      </c>
      <c r="O22" s="9">
        <f t="shared" si="2"/>
        <v>0.17969171714748394</v>
      </c>
      <c r="P22" s="10">
        <v>17463</v>
      </c>
      <c r="Q22" s="10">
        <v>17960</v>
      </c>
      <c r="R22" s="10">
        <v>18224</v>
      </c>
      <c r="S22" s="18">
        <v>902195</v>
      </c>
      <c r="T22" s="16">
        <v>33024</v>
      </c>
      <c r="U22" s="18">
        <v>128355</v>
      </c>
      <c r="V22" s="19">
        <f t="shared" si="3"/>
        <v>0.14226968670852755</v>
      </c>
    </row>
    <row r="23" spans="1:22" ht="12.75">
      <c r="A23" s="3" t="s">
        <v>129</v>
      </c>
      <c r="B23" s="3" t="s">
        <v>52</v>
      </c>
      <c r="C23" s="3" t="s">
        <v>53</v>
      </c>
      <c r="D23" s="3" t="s">
        <v>146</v>
      </c>
      <c r="E23" s="3" t="s">
        <v>152</v>
      </c>
      <c r="F23" s="4">
        <v>266</v>
      </c>
      <c r="G23" s="4">
        <v>364153</v>
      </c>
      <c r="H23" s="4">
        <v>1369</v>
      </c>
      <c r="I23" s="4">
        <v>239</v>
      </c>
      <c r="J23" s="4">
        <v>88</v>
      </c>
      <c r="K23" s="4">
        <v>10049</v>
      </c>
      <c r="L23" s="7">
        <v>41506</v>
      </c>
      <c r="M23" s="7">
        <f t="shared" si="0"/>
        <v>20753</v>
      </c>
      <c r="N23" s="5">
        <v>882</v>
      </c>
      <c r="O23" s="9">
        <f t="shared" si="2"/>
        <v>0.08776992735595582</v>
      </c>
      <c r="P23" s="10">
        <v>17463</v>
      </c>
      <c r="Q23" s="10">
        <v>17960</v>
      </c>
      <c r="R23" s="10">
        <v>18224</v>
      </c>
      <c r="S23" s="12">
        <v>902195</v>
      </c>
      <c r="T23" s="7">
        <v>33024</v>
      </c>
      <c r="U23" s="12">
        <v>128355</v>
      </c>
      <c r="V23" s="13">
        <f t="shared" si="3"/>
        <v>0.14226968670852755</v>
      </c>
    </row>
    <row r="24" spans="1:22" ht="12.75">
      <c r="A24" s="3" t="s">
        <v>130</v>
      </c>
      <c r="B24" s="3" t="s">
        <v>52</v>
      </c>
      <c r="C24" s="3" t="s">
        <v>53</v>
      </c>
      <c r="D24" s="3" t="s">
        <v>131</v>
      </c>
      <c r="E24" s="3" t="s">
        <v>152</v>
      </c>
      <c r="F24" s="4">
        <v>329</v>
      </c>
      <c r="G24" s="4">
        <v>834711</v>
      </c>
      <c r="H24" s="4">
        <v>2537</v>
      </c>
      <c r="I24" s="4">
        <v>218</v>
      </c>
      <c r="J24" s="4">
        <v>60</v>
      </c>
      <c r="K24" s="4">
        <v>2329</v>
      </c>
      <c r="L24" s="16">
        <v>29241</v>
      </c>
      <c r="M24" s="16">
        <f t="shared" si="0"/>
        <v>14620.5</v>
      </c>
      <c r="N24" s="17">
        <v>490</v>
      </c>
      <c r="O24" s="9">
        <f t="shared" si="2"/>
        <v>0.210390725633319</v>
      </c>
      <c r="P24" s="10">
        <v>17463</v>
      </c>
      <c r="Q24" s="10">
        <v>17960</v>
      </c>
      <c r="R24" s="10">
        <v>18224</v>
      </c>
      <c r="S24" s="18">
        <v>902195</v>
      </c>
      <c r="T24" s="16">
        <v>33024</v>
      </c>
      <c r="U24" s="18">
        <v>128355</v>
      </c>
      <c r="V24" s="19">
        <f t="shared" si="3"/>
        <v>0.14226968670852755</v>
      </c>
    </row>
    <row r="25" spans="1:22" ht="12.75">
      <c r="A25" s="3" t="s">
        <v>132</v>
      </c>
      <c r="B25" s="3" t="s">
        <v>52</v>
      </c>
      <c r="C25" s="3" t="s">
        <v>53</v>
      </c>
      <c r="D25" s="3" t="s">
        <v>151</v>
      </c>
      <c r="E25" s="3" t="s">
        <v>152</v>
      </c>
      <c r="F25" s="4">
        <v>1011</v>
      </c>
      <c r="G25" s="4">
        <v>596726</v>
      </c>
      <c r="H25" s="4">
        <v>590</v>
      </c>
      <c r="I25" s="4">
        <v>935</v>
      </c>
      <c r="J25" s="4">
        <v>327</v>
      </c>
      <c r="K25" s="4">
        <v>26507</v>
      </c>
      <c r="L25" s="7">
        <v>28740</v>
      </c>
      <c r="M25" s="7">
        <f t="shared" si="0"/>
        <v>14370</v>
      </c>
      <c r="N25" s="5">
        <v>4862</v>
      </c>
      <c r="O25" s="9">
        <f t="shared" si="2"/>
        <v>0.1834232466895537</v>
      </c>
      <c r="P25" s="10">
        <v>17463</v>
      </c>
      <c r="Q25" s="10">
        <v>17960</v>
      </c>
      <c r="R25" s="10">
        <v>18224</v>
      </c>
      <c r="S25" s="12">
        <v>902195</v>
      </c>
      <c r="T25" s="7">
        <v>33024</v>
      </c>
      <c r="U25" s="12">
        <v>128355</v>
      </c>
      <c r="V25" s="13">
        <f t="shared" si="3"/>
        <v>0.14226968670852755</v>
      </c>
    </row>
    <row r="26" spans="1:22" ht="12.75">
      <c r="A26" s="3" t="s">
        <v>133</v>
      </c>
      <c r="B26" s="3" t="s">
        <v>52</v>
      </c>
      <c r="C26" s="3" t="s">
        <v>53</v>
      </c>
      <c r="D26" s="3" t="s">
        <v>134</v>
      </c>
      <c r="E26" s="3" t="s">
        <v>152</v>
      </c>
      <c r="F26" s="4">
        <v>502</v>
      </c>
      <c r="G26" s="4">
        <v>822066</v>
      </c>
      <c r="H26" s="4">
        <v>1638</v>
      </c>
      <c r="I26" s="4">
        <v>461</v>
      </c>
      <c r="J26" s="4">
        <v>178</v>
      </c>
      <c r="K26" s="4">
        <v>55716</v>
      </c>
      <c r="L26" s="16">
        <v>37360</v>
      </c>
      <c r="M26" s="16">
        <f t="shared" si="0"/>
        <v>18680</v>
      </c>
      <c r="N26" s="17">
        <v>5960</v>
      </c>
      <c r="O26" s="9">
        <f t="shared" si="2"/>
        <v>0.10697106755689569</v>
      </c>
      <c r="P26" s="10">
        <v>17463</v>
      </c>
      <c r="Q26" s="10">
        <v>17960</v>
      </c>
      <c r="R26" s="10">
        <v>18224</v>
      </c>
      <c r="S26" s="18">
        <v>902195</v>
      </c>
      <c r="T26" s="16">
        <v>33024</v>
      </c>
      <c r="U26" s="18">
        <v>128355</v>
      </c>
      <c r="V26" s="19">
        <f t="shared" si="3"/>
        <v>0.14226968670852755</v>
      </c>
    </row>
    <row r="27" spans="1:22" ht="12.75">
      <c r="A27" s="3" t="s">
        <v>135</v>
      </c>
      <c r="B27" s="3" t="s">
        <v>52</v>
      </c>
      <c r="C27" s="3" t="s">
        <v>53</v>
      </c>
      <c r="D27" s="3" t="s">
        <v>183</v>
      </c>
      <c r="E27" s="3" t="s">
        <v>152</v>
      </c>
      <c r="F27" s="4">
        <v>280</v>
      </c>
      <c r="G27" s="4">
        <v>915451</v>
      </c>
      <c r="H27" s="4">
        <v>3269</v>
      </c>
      <c r="I27" s="4">
        <v>165</v>
      </c>
      <c r="J27" s="4">
        <v>43</v>
      </c>
      <c r="K27" s="4">
        <v>2158</v>
      </c>
      <c r="L27" s="7">
        <v>30284</v>
      </c>
      <c r="M27" s="7">
        <f t="shared" si="0"/>
        <v>15142</v>
      </c>
      <c r="N27" s="5">
        <v>425</v>
      </c>
      <c r="O27" s="9">
        <f t="shared" si="2"/>
        <v>0.1969416126042632</v>
      </c>
      <c r="P27" s="10">
        <v>17463</v>
      </c>
      <c r="Q27" s="10">
        <v>17960</v>
      </c>
      <c r="R27" s="10">
        <v>18224</v>
      </c>
      <c r="S27" s="12">
        <v>902195</v>
      </c>
      <c r="T27" s="7">
        <v>33024</v>
      </c>
      <c r="U27" s="12">
        <v>128355</v>
      </c>
      <c r="V27" s="13">
        <f t="shared" si="3"/>
        <v>0.14226968670852755</v>
      </c>
    </row>
    <row r="28" spans="1:22" ht="12.75">
      <c r="A28" s="3" t="s">
        <v>136</v>
      </c>
      <c r="B28" s="3" t="s">
        <v>52</v>
      </c>
      <c r="C28" s="3" t="s">
        <v>53</v>
      </c>
      <c r="D28" s="3" t="s">
        <v>148</v>
      </c>
      <c r="E28" s="3" t="s">
        <v>152</v>
      </c>
      <c r="F28" s="4">
        <v>252</v>
      </c>
      <c r="G28" s="4">
        <v>46167</v>
      </c>
      <c r="H28" s="4">
        <v>183</v>
      </c>
      <c r="I28" s="4">
        <v>246</v>
      </c>
      <c r="J28" s="4">
        <v>56</v>
      </c>
      <c r="K28" s="4">
        <v>18837</v>
      </c>
      <c r="L28" s="16">
        <v>26754</v>
      </c>
      <c r="M28" s="16">
        <f t="shared" si="0"/>
        <v>13377</v>
      </c>
      <c r="N28" s="17">
        <v>3558</v>
      </c>
      <c r="O28" s="9">
        <f t="shared" si="2"/>
        <v>0.188883580187928</v>
      </c>
      <c r="P28" s="10">
        <v>17463</v>
      </c>
      <c r="Q28" s="10">
        <v>17960</v>
      </c>
      <c r="R28" s="10">
        <v>18224</v>
      </c>
      <c r="S28" s="18">
        <v>902195</v>
      </c>
      <c r="T28" s="16">
        <v>33024</v>
      </c>
      <c r="U28" s="18">
        <v>128355</v>
      </c>
      <c r="V28" s="19">
        <f t="shared" si="3"/>
        <v>0.14226968670852755</v>
      </c>
    </row>
    <row r="29" spans="1:22" ht="12.75">
      <c r="A29" s="3" t="s">
        <v>137</v>
      </c>
      <c r="B29" s="3" t="s">
        <v>52</v>
      </c>
      <c r="C29" s="3" t="s">
        <v>53</v>
      </c>
      <c r="D29" s="3" t="s">
        <v>138</v>
      </c>
      <c r="E29" s="3" t="s">
        <v>152</v>
      </c>
      <c r="F29" s="4">
        <v>430</v>
      </c>
      <c r="G29" s="4">
        <v>1312704</v>
      </c>
      <c r="H29" s="4">
        <v>3053</v>
      </c>
      <c r="I29" s="4">
        <v>336</v>
      </c>
      <c r="J29" s="4">
        <v>81</v>
      </c>
      <c r="K29" s="4">
        <v>1977</v>
      </c>
      <c r="L29" s="7">
        <v>29718</v>
      </c>
      <c r="M29" s="7">
        <f t="shared" si="0"/>
        <v>14859</v>
      </c>
      <c r="N29" s="5">
        <v>331</v>
      </c>
      <c r="O29" s="9">
        <f t="shared" si="2"/>
        <v>0.16742539200809306</v>
      </c>
      <c r="P29" s="10">
        <v>17463</v>
      </c>
      <c r="Q29" s="10">
        <v>17960</v>
      </c>
      <c r="R29" s="10">
        <v>18224</v>
      </c>
      <c r="S29" s="12">
        <v>902195</v>
      </c>
      <c r="T29" s="7">
        <v>33024</v>
      </c>
      <c r="U29" s="12">
        <v>128355</v>
      </c>
      <c r="V29" s="13">
        <f t="shared" si="3"/>
        <v>0.14226968670852755</v>
      </c>
    </row>
    <row r="30" spans="1:22" ht="12.75">
      <c r="A30" s="3" t="s">
        <v>139</v>
      </c>
      <c r="B30" s="3" t="s">
        <v>52</v>
      </c>
      <c r="C30" s="3" t="s">
        <v>53</v>
      </c>
      <c r="D30" s="3" t="s">
        <v>147</v>
      </c>
      <c r="E30" s="3" t="s">
        <v>152</v>
      </c>
      <c r="F30" s="4">
        <v>460</v>
      </c>
      <c r="G30" s="4">
        <v>1079502</v>
      </c>
      <c r="H30" s="4">
        <v>2347</v>
      </c>
      <c r="I30" s="4">
        <v>362</v>
      </c>
      <c r="J30" s="4">
        <v>167</v>
      </c>
      <c r="K30" s="4">
        <v>6851</v>
      </c>
      <c r="L30" s="7">
        <v>30233</v>
      </c>
      <c r="M30" s="7">
        <f t="shared" si="0"/>
        <v>15116.5</v>
      </c>
      <c r="N30" s="5">
        <v>821</v>
      </c>
      <c r="O30" s="9">
        <f t="shared" si="2"/>
        <v>0.11983652021602685</v>
      </c>
      <c r="P30" s="10">
        <v>17463</v>
      </c>
      <c r="Q30" s="10">
        <v>17960</v>
      </c>
      <c r="R30" s="10">
        <v>18224</v>
      </c>
      <c r="S30" s="12">
        <v>902195</v>
      </c>
      <c r="T30" s="7">
        <v>33024</v>
      </c>
      <c r="U30" s="12">
        <v>128355</v>
      </c>
      <c r="V30" s="13">
        <f t="shared" si="3"/>
        <v>0.14226968670852755</v>
      </c>
    </row>
    <row r="31" spans="1:22" ht="12.75">
      <c r="A31" s="3" t="s">
        <v>140</v>
      </c>
      <c r="B31" s="3" t="s">
        <v>52</v>
      </c>
      <c r="C31" s="3" t="s">
        <v>53</v>
      </c>
      <c r="D31" s="3" t="s">
        <v>141</v>
      </c>
      <c r="E31" s="3" t="s">
        <v>152</v>
      </c>
      <c r="F31" s="4">
        <v>142</v>
      </c>
      <c r="G31" s="4">
        <v>940071</v>
      </c>
      <c r="H31" s="4">
        <v>6620</v>
      </c>
      <c r="I31" s="4">
        <v>87</v>
      </c>
      <c r="J31" s="4">
        <v>33</v>
      </c>
      <c r="K31" s="4">
        <v>1932</v>
      </c>
      <c r="L31" s="16">
        <v>29375</v>
      </c>
      <c r="M31" s="16">
        <f t="shared" si="0"/>
        <v>14687.5</v>
      </c>
      <c r="N31" s="17">
        <v>359</v>
      </c>
      <c r="O31" s="9">
        <f t="shared" si="2"/>
        <v>0.18581780538302278</v>
      </c>
      <c r="P31" s="10">
        <v>17463</v>
      </c>
      <c r="Q31" s="10">
        <v>17960</v>
      </c>
      <c r="R31" s="10">
        <v>18224</v>
      </c>
      <c r="S31" s="18">
        <v>902195</v>
      </c>
      <c r="T31" s="16">
        <v>33024</v>
      </c>
      <c r="U31" s="18">
        <v>128355</v>
      </c>
      <c r="V31" s="19">
        <f t="shared" si="3"/>
        <v>0.14226968670852755</v>
      </c>
    </row>
    <row r="32" spans="1:22" ht="12.75">
      <c r="A32" s="3" t="s">
        <v>142</v>
      </c>
      <c r="B32" s="3" t="s">
        <v>52</v>
      </c>
      <c r="C32" s="3" t="s">
        <v>53</v>
      </c>
      <c r="D32" s="3" t="s">
        <v>4</v>
      </c>
      <c r="E32" s="3" t="s">
        <v>152</v>
      </c>
      <c r="F32" s="4">
        <v>71</v>
      </c>
      <c r="G32" s="4">
        <v>16329</v>
      </c>
      <c r="H32" s="4">
        <v>230</v>
      </c>
      <c r="I32" s="4">
        <v>68</v>
      </c>
      <c r="J32" s="4">
        <v>14</v>
      </c>
      <c r="K32" s="4">
        <v>3884</v>
      </c>
      <c r="L32" s="16">
        <v>27143</v>
      </c>
      <c r="M32" s="16">
        <f t="shared" si="0"/>
        <v>13571.5</v>
      </c>
      <c r="N32" s="17">
        <v>598</v>
      </c>
      <c r="O32" s="9">
        <f t="shared" si="2"/>
        <v>0.15396498455200824</v>
      </c>
      <c r="P32" s="10">
        <v>17463</v>
      </c>
      <c r="Q32" s="10">
        <v>17960</v>
      </c>
      <c r="R32" s="10">
        <v>18224</v>
      </c>
      <c r="S32" s="18">
        <v>902195</v>
      </c>
      <c r="T32" s="16">
        <v>33024</v>
      </c>
      <c r="U32" s="18">
        <v>128355</v>
      </c>
      <c r="V32" s="19">
        <f t="shared" si="3"/>
        <v>0.14226968670852755</v>
      </c>
    </row>
    <row r="33" spans="1:22" ht="12.75">
      <c r="A33" s="3" t="s">
        <v>143</v>
      </c>
      <c r="B33" s="3" t="s">
        <v>52</v>
      </c>
      <c r="C33" s="3" t="s">
        <v>53</v>
      </c>
      <c r="D33" s="3" t="s">
        <v>144</v>
      </c>
      <c r="E33" s="3" t="s">
        <v>152</v>
      </c>
      <c r="F33" s="4">
        <v>482</v>
      </c>
      <c r="G33" s="4">
        <v>262419</v>
      </c>
      <c r="H33" s="4">
        <v>544</v>
      </c>
      <c r="I33" s="4">
        <v>467</v>
      </c>
      <c r="J33" s="4">
        <v>123</v>
      </c>
      <c r="K33" s="4">
        <v>95802</v>
      </c>
      <c r="L33" s="7">
        <v>34454</v>
      </c>
      <c r="M33" s="7">
        <f t="shared" si="0"/>
        <v>17227</v>
      </c>
      <c r="N33" s="5">
        <v>13691</v>
      </c>
      <c r="O33" s="9">
        <f t="shared" si="2"/>
        <v>0.14290933383436671</v>
      </c>
      <c r="P33" s="10">
        <v>17463</v>
      </c>
      <c r="Q33" s="10">
        <v>17960</v>
      </c>
      <c r="R33" s="10">
        <v>18224</v>
      </c>
      <c r="S33" s="12">
        <v>902195</v>
      </c>
      <c r="T33" s="7">
        <v>33024</v>
      </c>
      <c r="U33" s="12">
        <v>128355</v>
      </c>
      <c r="V33" s="13">
        <f t="shared" si="3"/>
        <v>0.14226968670852755</v>
      </c>
    </row>
    <row r="34" spans="1:22" ht="12.75">
      <c r="A34" s="3" t="s">
        <v>51</v>
      </c>
      <c r="B34" s="3" t="s">
        <v>52</v>
      </c>
      <c r="C34" s="3" t="s">
        <v>53</v>
      </c>
      <c r="D34" s="3" t="s">
        <v>54</v>
      </c>
      <c r="E34" s="3" t="s">
        <v>152</v>
      </c>
      <c r="F34" s="4">
        <v>232</v>
      </c>
      <c r="G34" s="4">
        <v>952670</v>
      </c>
      <c r="H34" s="4">
        <v>4106</v>
      </c>
      <c r="I34" s="4">
        <v>190</v>
      </c>
      <c r="J34" s="4">
        <v>78</v>
      </c>
      <c r="K34" s="4">
        <v>4497</v>
      </c>
      <c r="L34" s="16">
        <v>25527</v>
      </c>
      <c r="M34" s="16">
        <f aca="true" t="shared" si="4" ref="M34:M57">0.5*L34</f>
        <v>12763.5</v>
      </c>
      <c r="N34" s="17">
        <v>877</v>
      </c>
      <c r="O34" s="9">
        <f t="shared" si="2"/>
        <v>0.19501890148988216</v>
      </c>
      <c r="P34" s="10">
        <v>17463</v>
      </c>
      <c r="Q34" s="10">
        <v>17960</v>
      </c>
      <c r="R34" s="10">
        <v>18224</v>
      </c>
      <c r="S34" s="18">
        <v>902195</v>
      </c>
      <c r="T34" s="16">
        <v>33024</v>
      </c>
      <c r="U34" s="18">
        <v>128355</v>
      </c>
      <c r="V34" s="19">
        <f t="shared" si="3"/>
        <v>0.14226968670852755</v>
      </c>
    </row>
    <row r="35" spans="1:22" ht="12.75">
      <c r="A35" s="3" t="s">
        <v>55</v>
      </c>
      <c r="B35" s="3" t="s">
        <v>52</v>
      </c>
      <c r="C35" s="3" t="s">
        <v>53</v>
      </c>
      <c r="D35" s="3" t="s">
        <v>154</v>
      </c>
      <c r="E35" s="3" t="s">
        <v>152</v>
      </c>
      <c r="F35" s="4">
        <v>420</v>
      </c>
      <c r="G35" s="4">
        <v>749103</v>
      </c>
      <c r="H35" s="4">
        <v>1784</v>
      </c>
      <c r="I35" s="4">
        <v>361</v>
      </c>
      <c r="J35" s="4">
        <v>134</v>
      </c>
      <c r="K35" s="4">
        <v>15694</v>
      </c>
      <c r="L35" s="16">
        <v>31739</v>
      </c>
      <c r="M35" s="16">
        <f t="shared" si="4"/>
        <v>15869.5</v>
      </c>
      <c r="N35" s="17">
        <v>1780</v>
      </c>
      <c r="O35" s="9">
        <f t="shared" si="2"/>
        <v>0.11341914107302153</v>
      </c>
      <c r="P35" s="10">
        <v>17463</v>
      </c>
      <c r="Q35" s="10">
        <v>17960</v>
      </c>
      <c r="R35" s="10">
        <v>18224</v>
      </c>
      <c r="S35" s="18">
        <v>902195</v>
      </c>
      <c r="T35" s="16">
        <v>33024</v>
      </c>
      <c r="U35" s="18">
        <v>128355</v>
      </c>
      <c r="V35" s="19">
        <f t="shared" si="3"/>
        <v>0.14226968670852755</v>
      </c>
    </row>
    <row r="36" spans="1:22" ht="12.75">
      <c r="A36" s="3" t="s">
        <v>56</v>
      </c>
      <c r="B36" s="3" t="s">
        <v>52</v>
      </c>
      <c r="C36" s="3" t="s">
        <v>53</v>
      </c>
      <c r="D36" s="3" t="s">
        <v>57</v>
      </c>
      <c r="E36" s="3" t="s">
        <v>152</v>
      </c>
      <c r="F36" s="4">
        <v>88</v>
      </c>
      <c r="G36" s="4">
        <v>541361</v>
      </c>
      <c r="H36" s="4">
        <v>6152</v>
      </c>
      <c r="I36" s="4">
        <v>59</v>
      </c>
      <c r="J36" s="4">
        <v>15</v>
      </c>
      <c r="K36" s="4">
        <v>493</v>
      </c>
      <c r="L36" s="16">
        <v>24107</v>
      </c>
      <c r="M36" s="16">
        <f t="shared" si="4"/>
        <v>12053.5</v>
      </c>
      <c r="N36" s="17">
        <v>114</v>
      </c>
      <c r="O36" s="9">
        <f t="shared" si="2"/>
        <v>0.23123732251521298</v>
      </c>
      <c r="P36" s="10">
        <v>17463</v>
      </c>
      <c r="Q36" s="10">
        <v>17960</v>
      </c>
      <c r="R36" s="10">
        <v>18224</v>
      </c>
      <c r="S36" s="18">
        <v>902195</v>
      </c>
      <c r="T36" s="16">
        <v>33024</v>
      </c>
      <c r="U36" s="18">
        <v>128355</v>
      </c>
      <c r="V36" s="19">
        <f t="shared" si="3"/>
        <v>0.14226968670852755</v>
      </c>
    </row>
    <row r="37" spans="1:22" ht="12.75">
      <c r="A37" s="3" t="s">
        <v>58</v>
      </c>
      <c r="B37" s="3" t="s">
        <v>52</v>
      </c>
      <c r="C37" s="3" t="s">
        <v>53</v>
      </c>
      <c r="D37" s="3" t="s">
        <v>149</v>
      </c>
      <c r="E37" s="3" t="s">
        <v>152</v>
      </c>
      <c r="F37" s="4">
        <v>489</v>
      </c>
      <c r="G37" s="4">
        <v>1977811</v>
      </c>
      <c r="H37" s="4">
        <v>4045</v>
      </c>
      <c r="I37" s="4">
        <v>359</v>
      </c>
      <c r="J37" s="4">
        <v>106</v>
      </c>
      <c r="K37" s="4">
        <v>4601</v>
      </c>
      <c r="L37" s="7">
        <v>28702</v>
      </c>
      <c r="M37" s="7">
        <f t="shared" si="4"/>
        <v>14351</v>
      </c>
      <c r="N37" s="5">
        <v>828</v>
      </c>
      <c r="O37" s="9">
        <f t="shared" si="2"/>
        <v>0.1799608780699848</v>
      </c>
      <c r="P37" s="10">
        <v>17463</v>
      </c>
      <c r="Q37" s="10">
        <v>17960</v>
      </c>
      <c r="R37" s="10">
        <v>18224</v>
      </c>
      <c r="S37" s="12">
        <v>902195</v>
      </c>
      <c r="T37" s="7">
        <v>33024</v>
      </c>
      <c r="U37" s="12">
        <v>128355</v>
      </c>
      <c r="V37" s="13">
        <f t="shared" si="3"/>
        <v>0.14226968670852755</v>
      </c>
    </row>
    <row r="38" spans="1:22" ht="12.75">
      <c r="A38" s="3" t="s">
        <v>59</v>
      </c>
      <c r="B38" s="3" t="s">
        <v>52</v>
      </c>
      <c r="C38" s="3" t="s">
        <v>53</v>
      </c>
      <c r="D38" s="3" t="s">
        <v>60</v>
      </c>
      <c r="E38" s="3" t="s">
        <v>152</v>
      </c>
      <c r="F38" s="4">
        <v>474</v>
      </c>
      <c r="G38" s="4">
        <v>878426</v>
      </c>
      <c r="H38" s="4">
        <v>1853</v>
      </c>
      <c r="I38" s="4">
        <v>288</v>
      </c>
      <c r="J38" s="4">
        <v>106</v>
      </c>
      <c r="K38" s="4">
        <v>6424</v>
      </c>
      <c r="L38" s="16">
        <v>30464</v>
      </c>
      <c r="M38" s="16">
        <f t="shared" si="4"/>
        <v>15232</v>
      </c>
      <c r="N38" s="17">
        <v>1194</v>
      </c>
      <c r="O38" s="9">
        <f t="shared" si="2"/>
        <v>0.18586550435865504</v>
      </c>
      <c r="P38" s="10">
        <v>17463</v>
      </c>
      <c r="Q38" s="10">
        <v>17960</v>
      </c>
      <c r="R38" s="10">
        <v>18224</v>
      </c>
      <c r="S38" s="18">
        <v>902195</v>
      </c>
      <c r="T38" s="16">
        <v>33024</v>
      </c>
      <c r="U38" s="18">
        <v>128355</v>
      </c>
      <c r="V38" s="19">
        <f t="shared" si="3"/>
        <v>0.14226968670852755</v>
      </c>
    </row>
    <row r="39" spans="1:22" ht="12.75">
      <c r="A39" s="3" t="s">
        <v>61</v>
      </c>
      <c r="B39" s="3" t="s">
        <v>52</v>
      </c>
      <c r="C39" s="3" t="s">
        <v>53</v>
      </c>
      <c r="D39" s="3" t="s">
        <v>62</v>
      </c>
      <c r="E39" s="3" t="s">
        <v>152</v>
      </c>
      <c r="F39" s="4">
        <v>297</v>
      </c>
      <c r="G39" s="4">
        <v>1559222</v>
      </c>
      <c r="H39" s="4">
        <v>5250</v>
      </c>
      <c r="I39" s="4">
        <v>214</v>
      </c>
      <c r="J39" s="4">
        <v>69</v>
      </c>
      <c r="K39" s="4">
        <v>1858</v>
      </c>
      <c r="L39" s="7">
        <v>28398</v>
      </c>
      <c r="M39" s="7">
        <f t="shared" si="4"/>
        <v>14199</v>
      </c>
      <c r="N39" s="5">
        <v>235</v>
      </c>
      <c r="O39" s="9">
        <f t="shared" si="2"/>
        <v>0.1264800861141012</v>
      </c>
      <c r="P39" s="10">
        <v>17463</v>
      </c>
      <c r="Q39" s="10">
        <v>17960</v>
      </c>
      <c r="R39" s="10">
        <v>18224</v>
      </c>
      <c r="S39" s="12">
        <v>902195</v>
      </c>
      <c r="T39" s="7">
        <v>33024</v>
      </c>
      <c r="U39" s="12">
        <v>128355</v>
      </c>
      <c r="V39" s="13">
        <f t="shared" si="3"/>
        <v>0.14226968670852755</v>
      </c>
    </row>
    <row r="40" spans="1:22" ht="12.75">
      <c r="A40" s="3" t="s">
        <v>63</v>
      </c>
      <c r="B40" s="3" t="s">
        <v>52</v>
      </c>
      <c r="C40" s="3" t="s">
        <v>53</v>
      </c>
      <c r="D40" s="3" t="s">
        <v>38</v>
      </c>
      <c r="E40" s="3" t="s">
        <v>152</v>
      </c>
      <c r="F40" s="4">
        <v>230</v>
      </c>
      <c r="G40" s="4">
        <v>649489</v>
      </c>
      <c r="H40" s="4">
        <v>2824</v>
      </c>
      <c r="I40" s="4">
        <v>177</v>
      </c>
      <c r="J40" s="4">
        <v>68</v>
      </c>
      <c r="K40" s="4">
        <v>7180</v>
      </c>
      <c r="L40" s="16">
        <v>30625</v>
      </c>
      <c r="M40" s="16">
        <f t="shared" si="4"/>
        <v>15312.5</v>
      </c>
      <c r="N40" s="17">
        <v>719</v>
      </c>
      <c r="O40" s="9">
        <f t="shared" si="2"/>
        <v>0.10013927576601671</v>
      </c>
      <c r="P40" s="10">
        <v>17463</v>
      </c>
      <c r="Q40" s="10">
        <v>17960</v>
      </c>
      <c r="R40" s="10">
        <v>18224</v>
      </c>
      <c r="S40" s="18">
        <v>902195</v>
      </c>
      <c r="T40" s="16">
        <v>33024</v>
      </c>
      <c r="U40" s="18">
        <v>128355</v>
      </c>
      <c r="V40" s="19">
        <f t="shared" si="3"/>
        <v>0.14226968670852755</v>
      </c>
    </row>
    <row r="41" spans="1:22" ht="12.75">
      <c r="A41" s="3" t="s">
        <v>64</v>
      </c>
      <c r="B41" s="3" t="s">
        <v>52</v>
      </c>
      <c r="C41" s="3" t="s">
        <v>53</v>
      </c>
      <c r="D41" s="3" t="s">
        <v>150</v>
      </c>
      <c r="E41" s="3" t="s">
        <v>152</v>
      </c>
      <c r="F41" s="4">
        <v>158</v>
      </c>
      <c r="G41" s="4">
        <v>612906</v>
      </c>
      <c r="H41" s="4">
        <v>3879</v>
      </c>
      <c r="I41" s="4">
        <v>100</v>
      </c>
      <c r="J41" s="4">
        <v>29</v>
      </c>
      <c r="K41" s="4">
        <v>1199</v>
      </c>
      <c r="L41" s="16">
        <v>25451</v>
      </c>
      <c r="M41" s="16">
        <f t="shared" si="4"/>
        <v>12725.5</v>
      </c>
      <c r="N41" s="17">
        <v>202</v>
      </c>
      <c r="O41" s="9">
        <f t="shared" si="2"/>
        <v>0.16847372810675562</v>
      </c>
      <c r="P41" s="10">
        <v>17463</v>
      </c>
      <c r="Q41" s="10">
        <v>17960</v>
      </c>
      <c r="R41" s="10">
        <v>18224</v>
      </c>
      <c r="S41" s="18">
        <v>902195</v>
      </c>
      <c r="T41" s="16">
        <v>33024</v>
      </c>
      <c r="U41" s="18">
        <v>128355</v>
      </c>
      <c r="V41" s="19">
        <f t="shared" si="3"/>
        <v>0.14226968670852755</v>
      </c>
    </row>
    <row r="42" spans="1:22" ht="12.75">
      <c r="A42" s="3" t="s">
        <v>65</v>
      </c>
      <c r="B42" s="3" t="s">
        <v>52</v>
      </c>
      <c r="C42" s="3" t="s">
        <v>53</v>
      </c>
      <c r="D42" s="3" t="s">
        <v>66</v>
      </c>
      <c r="E42" s="3" t="s">
        <v>152</v>
      </c>
      <c r="F42" s="4">
        <v>1080</v>
      </c>
      <c r="G42" s="4">
        <v>183647</v>
      </c>
      <c r="H42" s="4">
        <v>170</v>
      </c>
      <c r="I42" s="4">
        <v>1023</v>
      </c>
      <c r="J42" s="4">
        <v>343</v>
      </c>
      <c r="K42" s="4">
        <v>36070</v>
      </c>
      <c r="L42" s="16">
        <v>31992</v>
      </c>
      <c r="M42" s="16">
        <f t="shared" si="4"/>
        <v>15996</v>
      </c>
      <c r="N42" s="17">
        <v>4927</v>
      </c>
      <c r="O42" s="9">
        <f t="shared" si="2"/>
        <v>0.13659550873301912</v>
      </c>
      <c r="P42" s="10">
        <v>17463</v>
      </c>
      <c r="Q42" s="10">
        <v>17960</v>
      </c>
      <c r="R42" s="10">
        <v>18224</v>
      </c>
      <c r="S42" s="18">
        <v>902195</v>
      </c>
      <c r="T42" s="16">
        <v>33024</v>
      </c>
      <c r="U42" s="18">
        <v>128355</v>
      </c>
      <c r="V42" s="19">
        <f t="shared" si="3"/>
        <v>0.14226968670852755</v>
      </c>
    </row>
    <row r="43" spans="1:22" ht="12.75">
      <c r="A43" s="3" t="s">
        <v>67</v>
      </c>
      <c r="B43" s="3" t="s">
        <v>52</v>
      </c>
      <c r="C43" s="3" t="s">
        <v>53</v>
      </c>
      <c r="D43" s="3" t="s">
        <v>9</v>
      </c>
      <c r="E43" s="3" t="s">
        <v>152</v>
      </c>
      <c r="F43" s="4">
        <v>571</v>
      </c>
      <c r="G43" s="4">
        <v>1214802</v>
      </c>
      <c r="H43" s="4">
        <v>2127</v>
      </c>
      <c r="I43" s="4">
        <v>400</v>
      </c>
      <c r="J43" s="4">
        <v>141</v>
      </c>
      <c r="K43" s="4">
        <v>9667</v>
      </c>
      <c r="L43" s="16">
        <v>32110</v>
      </c>
      <c r="M43" s="16">
        <f t="shared" si="4"/>
        <v>16055</v>
      </c>
      <c r="N43" s="17">
        <v>1161</v>
      </c>
      <c r="O43" s="9">
        <f t="shared" si="2"/>
        <v>0.12009930692045102</v>
      </c>
      <c r="P43" s="10">
        <v>17463</v>
      </c>
      <c r="Q43" s="10">
        <v>17960</v>
      </c>
      <c r="R43" s="10">
        <v>18224</v>
      </c>
      <c r="S43" s="18">
        <v>902195</v>
      </c>
      <c r="T43" s="16">
        <v>33024</v>
      </c>
      <c r="U43" s="18">
        <v>128355</v>
      </c>
      <c r="V43" s="19">
        <f t="shared" si="3"/>
        <v>0.14226968670852755</v>
      </c>
    </row>
    <row r="44" spans="1:22" ht="12.75">
      <c r="A44" s="3" t="s">
        <v>68</v>
      </c>
      <c r="B44" s="3" t="s">
        <v>52</v>
      </c>
      <c r="C44" s="3" t="s">
        <v>53</v>
      </c>
      <c r="D44" s="3" t="s">
        <v>69</v>
      </c>
      <c r="E44" s="3" t="s">
        <v>152</v>
      </c>
      <c r="F44" s="4">
        <v>609</v>
      </c>
      <c r="G44" s="4">
        <v>1430064</v>
      </c>
      <c r="H44" s="4">
        <v>2348</v>
      </c>
      <c r="I44" s="4">
        <v>475</v>
      </c>
      <c r="J44" s="4">
        <v>91</v>
      </c>
      <c r="K44" s="4">
        <v>10620</v>
      </c>
      <c r="L44" s="16">
        <v>24834</v>
      </c>
      <c r="M44" s="16">
        <f t="shared" si="4"/>
        <v>12417</v>
      </c>
      <c r="N44" s="17">
        <v>3358</v>
      </c>
      <c r="O44" s="9">
        <f t="shared" si="2"/>
        <v>0.31619585687382296</v>
      </c>
      <c r="P44" s="10">
        <v>17463</v>
      </c>
      <c r="Q44" s="10">
        <v>17960</v>
      </c>
      <c r="R44" s="10">
        <v>18224</v>
      </c>
      <c r="S44" s="18">
        <v>902195</v>
      </c>
      <c r="T44" s="16">
        <v>33024</v>
      </c>
      <c r="U44" s="18">
        <v>128355</v>
      </c>
      <c r="V44" s="19">
        <f t="shared" si="3"/>
        <v>0.14226968670852755</v>
      </c>
    </row>
    <row r="45" spans="1:22" ht="12.75">
      <c r="A45" s="3" t="s">
        <v>70</v>
      </c>
      <c r="B45" s="3" t="s">
        <v>52</v>
      </c>
      <c r="C45" s="3" t="s">
        <v>53</v>
      </c>
      <c r="D45" s="3" t="s">
        <v>71</v>
      </c>
      <c r="E45" s="3" t="s">
        <v>152</v>
      </c>
      <c r="F45" s="4">
        <v>362</v>
      </c>
      <c r="G45" s="4">
        <v>2680844</v>
      </c>
      <c r="H45" s="4">
        <v>7406</v>
      </c>
      <c r="I45" s="4">
        <v>257</v>
      </c>
      <c r="J45" s="4">
        <v>93</v>
      </c>
      <c r="K45" s="4">
        <v>9383</v>
      </c>
      <c r="L45" s="16">
        <v>35898</v>
      </c>
      <c r="M45" s="16">
        <f t="shared" si="4"/>
        <v>17949</v>
      </c>
      <c r="N45" s="17">
        <v>2063</v>
      </c>
      <c r="O45" s="9">
        <f t="shared" si="2"/>
        <v>0.21986571459021634</v>
      </c>
      <c r="P45" s="10">
        <v>17463</v>
      </c>
      <c r="Q45" s="10">
        <v>17960</v>
      </c>
      <c r="R45" s="10">
        <v>18224</v>
      </c>
      <c r="S45" s="18">
        <v>902195</v>
      </c>
      <c r="T45" s="16">
        <v>33024</v>
      </c>
      <c r="U45" s="18">
        <v>128355</v>
      </c>
      <c r="V45" s="19">
        <f t="shared" si="3"/>
        <v>0.14226968670852755</v>
      </c>
    </row>
    <row r="46" spans="1:22" ht="12.75">
      <c r="A46" s="3" t="s">
        <v>72</v>
      </c>
      <c r="B46" s="3" t="s">
        <v>52</v>
      </c>
      <c r="C46" s="3" t="s">
        <v>53</v>
      </c>
      <c r="D46" s="3" t="s">
        <v>73</v>
      </c>
      <c r="E46" s="3" t="s">
        <v>152</v>
      </c>
      <c r="F46" s="4">
        <v>412</v>
      </c>
      <c r="G46" s="4">
        <v>409965</v>
      </c>
      <c r="H46" s="4">
        <v>995</v>
      </c>
      <c r="I46" s="4">
        <v>388</v>
      </c>
      <c r="J46" s="4">
        <v>116</v>
      </c>
      <c r="K46" s="4">
        <v>10227</v>
      </c>
      <c r="L46" s="16">
        <v>26852</v>
      </c>
      <c r="M46" s="16">
        <f t="shared" si="4"/>
        <v>13426</v>
      </c>
      <c r="N46" s="17">
        <v>1737</v>
      </c>
      <c r="O46" s="9">
        <f t="shared" si="2"/>
        <v>0.169844529187445</v>
      </c>
      <c r="P46" s="10">
        <v>17463</v>
      </c>
      <c r="Q46" s="10">
        <v>17960</v>
      </c>
      <c r="R46" s="10">
        <v>18224</v>
      </c>
      <c r="S46" s="18">
        <v>902195</v>
      </c>
      <c r="T46" s="16">
        <v>33024</v>
      </c>
      <c r="U46" s="18">
        <v>128355</v>
      </c>
      <c r="V46" s="19">
        <f t="shared" si="3"/>
        <v>0.14226968670852755</v>
      </c>
    </row>
    <row r="47" spans="1:22" ht="12.75">
      <c r="A47" s="3" t="s">
        <v>74</v>
      </c>
      <c r="B47" s="3" t="s">
        <v>52</v>
      </c>
      <c r="C47" s="3" t="s">
        <v>53</v>
      </c>
      <c r="D47" s="3" t="s">
        <v>145</v>
      </c>
      <c r="E47" s="3" t="s">
        <v>152</v>
      </c>
      <c r="F47" s="4">
        <v>581</v>
      </c>
      <c r="G47" s="4">
        <v>1001193</v>
      </c>
      <c r="H47" s="4">
        <v>1723</v>
      </c>
      <c r="I47" s="4">
        <v>462</v>
      </c>
      <c r="J47" s="4">
        <v>94</v>
      </c>
      <c r="K47" s="4">
        <v>4105</v>
      </c>
      <c r="L47" s="7">
        <v>29518</v>
      </c>
      <c r="M47" s="7">
        <f t="shared" si="4"/>
        <v>14759</v>
      </c>
      <c r="N47" s="5">
        <v>602</v>
      </c>
      <c r="O47" s="9">
        <f t="shared" si="2"/>
        <v>0.1466504263093788</v>
      </c>
      <c r="P47" s="10">
        <v>17463</v>
      </c>
      <c r="Q47" s="10">
        <v>17960</v>
      </c>
      <c r="R47" s="10">
        <v>18224</v>
      </c>
      <c r="S47" s="12">
        <v>902195</v>
      </c>
      <c r="T47" s="7">
        <v>33024</v>
      </c>
      <c r="U47" s="12">
        <v>128355</v>
      </c>
      <c r="V47" s="13">
        <f t="shared" si="3"/>
        <v>0.14226968670852755</v>
      </c>
    </row>
    <row r="48" spans="1:22" ht="12.75">
      <c r="A48" s="3" t="s">
        <v>75</v>
      </c>
      <c r="B48" s="3" t="s">
        <v>52</v>
      </c>
      <c r="C48" s="3" t="s">
        <v>53</v>
      </c>
      <c r="D48" s="3" t="s">
        <v>76</v>
      </c>
      <c r="E48" s="3" t="s">
        <v>152</v>
      </c>
      <c r="F48" s="4">
        <v>116</v>
      </c>
      <c r="G48" s="4">
        <v>100181</v>
      </c>
      <c r="H48" s="4">
        <v>864</v>
      </c>
      <c r="I48" s="4">
        <v>107</v>
      </c>
      <c r="J48" s="4">
        <v>25</v>
      </c>
      <c r="K48" s="4">
        <v>34606</v>
      </c>
      <c r="L48" s="16">
        <v>30402</v>
      </c>
      <c r="M48" s="16">
        <f t="shared" si="4"/>
        <v>15201</v>
      </c>
      <c r="N48" s="17">
        <v>5005</v>
      </c>
      <c r="O48" s="9">
        <f t="shared" si="2"/>
        <v>0.1446280991735537</v>
      </c>
      <c r="P48" s="10">
        <v>17463</v>
      </c>
      <c r="Q48" s="10">
        <v>17960</v>
      </c>
      <c r="R48" s="10">
        <v>18224</v>
      </c>
      <c r="S48" s="18">
        <v>902195</v>
      </c>
      <c r="T48" s="16">
        <v>33024</v>
      </c>
      <c r="U48" s="18">
        <v>128355</v>
      </c>
      <c r="V48" s="19">
        <f t="shared" si="3"/>
        <v>0.14226968670852755</v>
      </c>
    </row>
    <row r="49" spans="1:22" ht="12.75">
      <c r="A49" s="3" t="s">
        <v>77</v>
      </c>
      <c r="B49" s="3" t="s">
        <v>52</v>
      </c>
      <c r="C49" s="3" t="s">
        <v>53</v>
      </c>
      <c r="D49" s="3" t="s">
        <v>78</v>
      </c>
      <c r="E49" s="3" t="s">
        <v>152</v>
      </c>
      <c r="F49" s="4">
        <v>473</v>
      </c>
      <c r="G49" s="4">
        <v>896739</v>
      </c>
      <c r="H49" s="4">
        <v>1896</v>
      </c>
      <c r="I49" s="4">
        <v>399</v>
      </c>
      <c r="J49" s="4">
        <v>151</v>
      </c>
      <c r="K49" s="4">
        <v>8195</v>
      </c>
      <c r="L49" s="7">
        <v>39205</v>
      </c>
      <c r="M49" s="7">
        <f t="shared" si="4"/>
        <v>19602.5</v>
      </c>
      <c r="N49" s="5">
        <v>791</v>
      </c>
      <c r="O49" s="9">
        <f t="shared" si="2"/>
        <v>0.09652226967663209</v>
      </c>
      <c r="P49" s="10">
        <v>17463</v>
      </c>
      <c r="Q49" s="10">
        <v>17960</v>
      </c>
      <c r="R49" s="10">
        <v>18224</v>
      </c>
      <c r="S49" s="12">
        <v>902195</v>
      </c>
      <c r="T49" s="7">
        <v>33024</v>
      </c>
      <c r="U49" s="12">
        <v>128355</v>
      </c>
      <c r="V49" s="13">
        <f t="shared" si="3"/>
        <v>0.14226968670852755</v>
      </c>
    </row>
    <row r="50" spans="1:22" ht="12.75">
      <c r="A50" s="3" t="s">
        <v>79</v>
      </c>
      <c r="B50" s="3" t="s">
        <v>52</v>
      </c>
      <c r="C50" s="3" t="s">
        <v>53</v>
      </c>
      <c r="D50" s="3" t="s">
        <v>80</v>
      </c>
      <c r="E50" s="3" t="s">
        <v>152</v>
      </c>
      <c r="F50" s="4">
        <v>301</v>
      </c>
      <c r="G50" s="4">
        <v>839345</v>
      </c>
      <c r="H50" s="4">
        <v>2789</v>
      </c>
      <c r="I50" s="4">
        <v>237</v>
      </c>
      <c r="J50" s="4">
        <v>97</v>
      </c>
      <c r="K50" s="4">
        <v>3609</v>
      </c>
      <c r="L50" s="16">
        <v>32422</v>
      </c>
      <c r="M50" s="16">
        <f t="shared" si="4"/>
        <v>16211</v>
      </c>
      <c r="N50" s="17">
        <v>403</v>
      </c>
      <c r="O50" s="9">
        <f t="shared" si="2"/>
        <v>0.11166528124134109</v>
      </c>
      <c r="P50" s="10">
        <v>17463</v>
      </c>
      <c r="Q50" s="10">
        <v>17960</v>
      </c>
      <c r="R50" s="10">
        <v>18224</v>
      </c>
      <c r="S50" s="18">
        <v>902195</v>
      </c>
      <c r="T50" s="16">
        <v>33024</v>
      </c>
      <c r="U50" s="18">
        <v>128355</v>
      </c>
      <c r="V50" s="19">
        <f t="shared" si="3"/>
        <v>0.14226968670852755</v>
      </c>
    </row>
    <row r="51" spans="1:22" ht="12.75">
      <c r="A51" s="3" t="s">
        <v>81</v>
      </c>
      <c r="B51" s="3" t="s">
        <v>52</v>
      </c>
      <c r="C51" s="3" t="s">
        <v>53</v>
      </c>
      <c r="D51" s="3" t="s">
        <v>6</v>
      </c>
      <c r="E51" s="3" t="s">
        <v>152</v>
      </c>
      <c r="F51" s="4">
        <v>557</v>
      </c>
      <c r="G51" s="4">
        <v>1116889</v>
      </c>
      <c r="H51" s="4">
        <v>2005</v>
      </c>
      <c r="I51" s="4">
        <v>355</v>
      </c>
      <c r="J51" s="4">
        <v>144</v>
      </c>
      <c r="K51" s="4">
        <v>6445</v>
      </c>
      <c r="L51" s="16">
        <v>30197</v>
      </c>
      <c r="M51" s="16">
        <f t="shared" si="4"/>
        <v>15098.5</v>
      </c>
      <c r="N51" s="17">
        <v>1056</v>
      </c>
      <c r="O51" s="9">
        <f t="shared" si="2"/>
        <v>0.1638479441427463</v>
      </c>
      <c r="P51" s="10">
        <v>17463</v>
      </c>
      <c r="Q51" s="10">
        <v>17960</v>
      </c>
      <c r="R51" s="10">
        <v>18224</v>
      </c>
      <c r="S51" s="18">
        <v>902195</v>
      </c>
      <c r="T51" s="16">
        <v>33024</v>
      </c>
      <c r="U51" s="18">
        <v>128355</v>
      </c>
      <c r="V51" s="19">
        <f t="shared" si="3"/>
        <v>0.14226968670852755</v>
      </c>
    </row>
    <row r="52" spans="1:22" ht="12.75">
      <c r="A52" s="3" t="s">
        <v>82</v>
      </c>
      <c r="B52" s="3" t="s">
        <v>52</v>
      </c>
      <c r="C52" s="3" t="s">
        <v>53</v>
      </c>
      <c r="D52" s="3" t="s">
        <v>83</v>
      </c>
      <c r="E52" s="3" t="s">
        <v>152</v>
      </c>
      <c r="F52" s="4">
        <v>382</v>
      </c>
      <c r="G52" s="4">
        <v>1090966</v>
      </c>
      <c r="H52" s="4">
        <v>2856</v>
      </c>
      <c r="I52" s="4">
        <v>242</v>
      </c>
      <c r="J52" s="4">
        <v>68</v>
      </c>
      <c r="K52" s="4">
        <v>5267</v>
      </c>
      <c r="L52" s="16">
        <v>30169</v>
      </c>
      <c r="M52" s="16">
        <f t="shared" si="4"/>
        <v>15084.5</v>
      </c>
      <c r="N52" s="17">
        <v>624</v>
      </c>
      <c r="O52" s="9">
        <f t="shared" si="2"/>
        <v>0.11847351433453579</v>
      </c>
      <c r="P52" s="10">
        <v>17463</v>
      </c>
      <c r="Q52" s="10">
        <v>17960</v>
      </c>
      <c r="R52" s="10">
        <v>18224</v>
      </c>
      <c r="S52" s="18">
        <v>902195</v>
      </c>
      <c r="T52" s="16">
        <v>33024</v>
      </c>
      <c r="U52" s="18">
        <v>128355</v>
      </c>
      <c r="V52" s="19">
        <f t="shared" si="3"/>
        <v>0.14226968670852755</v>
      </c>
    </row>
    <row r="53" spans="1:22" ht="12.75">
      <c r="A53" s="3" t="s">
        <v>84</v>
      </c>
      <c r="B53" s="3" t="s">
        <v>52</v>
      </c>
      <c r="C53" s="3" t="s">
        <v>53</v>
      </c>
      <c r="D53" s="3" t="s">
        <v>85</v>
      </c>
      <c r="E53" s="3" t="s">
        <v>152</v>
      </c>
      <c r="F53" s="4">
        <v>110</v>
      </c>
      <c r="G53" s="4">
        <v>605527</v>
      </c>
      <c r="H53" s="4">
        <v>5505</v>
      </c>
      <c r="I53" s="4">
        <v>79</v>
      </c>
      <c r="J53" s="4">
        <v>29</v>
      </c>
      <c r="K53" s="4">
        <v>861</v>
      </c>
      <c r="L53" s="16">
        <v>29830</v>
      </c>
      <c r="M53" s="16">
        <f t="shared" si="4"/>
        <v>14915</v>
      </c>
      <c r="N53" s="17">
        <v>125</v>
      </c>
      <c r="O53" s="9">
        <f t="shared" si="2"/>
        <v>0.14518002322880372</v>
      </c>
      <c r="P53" s="10">
        <v>17463</v>
      </c>
      <c r="Q53" s="10">
        <v>17960</v>
      </c>
      <c r="R53" s="10">
        <v>18224</v>
      </c>
      <c r="S53" s="18">
        <v>902195</v>
      </c>
      <c r="T53" s="16">
        <v>33024</v>
      </c>
      <c r="U53" s="18">
        <v>128355</v>
      </c>
      <c r="V53" s="19">
        <f t="shared" si="3"/>
        <v>0.14226968670852755</v>
      </c>
    </row>
    <row r="54" spans="1:22" ht="12.75">
      <c r="A54" s="3" t="s">
        <v>86</v>
      </c>
      <c r="B54" s="3" t="s">
        <v>52</v>
      </c>
      <c r="C54" s="3" t="s">
        <v>53</v>
      </c>
      <c r="D54" s="3" t="s">
        <v>7</v>
      </c>
      <c r="E54" s="3" t="s">
        <v>152</v>
      </c>
      <c r="F54" s="4">
        <v>655</v>
      </c>
      <c r="G54" s="4">
        <v>1786617</v>
      </c>
      <c r="H54" s="4">
        <v>2728</v>
      </c>
      <c r="I54" s="4">
        <v>528</v>
      </c>
      <c r="J54" s="4">
        <v>117</v>
      </c>
      <c r="K54" s="4">
        <v>7675</v>
      </c>
      <c r="L54" s="16">
        <v>30979</v>
      </c>
      <c r="M54" s="16">
        <f t="shared" si="4"/>
        <v>15489.5</v>
      </c>
      <c r="N54" s="17">
        <v>1026</v>
      </c>
      <c r="O54" s="9">
        <f t="shared" si="2"/>
        <v>0.13368078175895765</v>
      </c>
      <c r="P54" s="10">
        <v>17463</v>
      </c>
      <c r="Q54" s="10">
        <v>17960</v>
      </c>
      <c r="R54" s="10">
        <v>18224</v>
      </c>
      <c r="S54" s="18">
        <v>902195</v>
      </c>
      <c r="T54" s="16">
        <v>33024</v>
      </c>
      <c r="U54" s="18">
        <v>128355</v>
      </c>
      <c r="V54" s="19">
        <f t="shared" si="3"/>
        <v>0.14226968670852755</v>
      </c>
    </row>
    <row r="55" spans="1:22" ht="12.75">
      <c r="A55" s="3" t="s">
        <v>87</v>
      </c>
      <c r="B55" s="3" t="s">
        <v>52</v>
      </c>
      <c r="C55" s="3" t="s">
        <v>53</v>
      </c>
      <c r="D55" s="3" t="s">
        <v>88</v>
      </c>
      <c r="E55" s="3" t="s">
        <v>152</v>
      </c>
      <c r="F55" s="4">
        <v>144</v>
      </c>
      <c r="G55" s="4">
        <v>833757</v>
      </c>
      <c r="H55" s="4">
        <v>5790</v>
      </c>
      <c r="I55" s="4">
        <v>94</v>
      </c>
      <c r="J55" s="4">
        <v>32</v>
      </c>
      <c r="K55" s="4">
        <v>2259</v>
      </c>
      <c r="L55" s="7">
        <v>24492</v>
      </c>
      <c r="M55" s="7">
        <f t="shared" si="4"/>
        <v>12246</v>
      </c>
      <c r="N55" s="5">
        <v>440</v>
      </c>
      <c r="O55" s="9">
        <f t="shared" si="2"/>
        <v>0.19477644975652944</v>
      </c>
      <c r="P55" s="10">
        <v>17463</v>
      </c>
      <c r="Q55" s="10">
        <v>17960</v>
      </c>
      <c r="R55" s="10">
        <v>18224</v>
      </c>
      <c r="S55" s="12">
        <v>902195</v>
      </c>
      <c r="T55" s="7">
        <v>33024</v>
      </c>
      <c r="U55" s="12">
        <v>128355</v>
      </c>
      <c r="V55" s="13">
        <f t="shared" si="3"/>
        <v>0.14226968670852755</v>
      </c>
    </row>
    <row r="56" spans="1:22" ht="12.75">
      <c r="A56" s="3" t="s">
        <v>89</v>
      </c>
      <c r="B56" s="3" t="s">
        <v>52</v>
      </c>
      <c r="C56" s="3" t="s">
        <v>53</v>
      </c>
      <c r="D56" s="3" t="s">
        <v>90</v>
      </c>
      <c r="E56" s="3" t="s">
        <v>152</v>
      </c>
      <c r="F56" s="4">
        <v>178</v>
      </c>
      <c r="G56" s="4">
        <v>475427</v>
      </c>
      <c r="H56" s="4">
        <v>2671</v>
      </c>
      <c r="I56" s="4">
        <v>139</v>
      </c>
      <c r="J56" s="4">
        <v>43</v>
      </c>
      <c r="K56" s="4">
        <v>1068</v>
      </c>
      <c r="L56" s="16">
        <v>28224</v>
      </c>
      <c r="M56" s="16">
        <f t="shared" si="4"/>
        <v>14112</v>
      </c>
      <c r="N56" s="17">
        <v>157</v>
      </c>
      <c r="O56" s="9">
        <f t="shared" si="2"/>
        <v>0.14700374531835206</v>
      </c>
      <c r="P56" s="10">
        <v>17463</v>
      </c>
      <c r="Q56" s="10">
        <v>17960</v>
      </c>
      <c r="R56" s="10">
        <v>18224</v>
      </c>
      <c r="S56" s="18">
        <v>902195</v>
      </c>
      <c r="T56" s="16">
        <v>33024</v>
      </c>
      <c r="U56" s="18">
        <v>128355</v>
      </c>
      <c r="V56" s="19">
        <f t="shared" si="3"/>
        <v>0.14226968670852755</v>
      </c>
    </row>
    <row r="57" spans="1:22" ht="12.75">
      <c r="A57" s="3" t="s">
        <v>91</v>
      </c>
      <c r="B57" s="3" t="s">
        <v>52</v>
      </c>
      <c r="C57" s="3" t="s">
        <v>53</v>
      </c>
      <c r="D57" s="3" t="s">
        <v>92</v>
      </c>
      <c r="E57" s="3" t="s">
        <v>152</v>
      </c>
      <c r="F57" s="4">
        <v>1097</v>
      </c>
      <c r="G57" s="4">
        <v>1526007</v>
      </c>
      <c r="H57" s="4">
        <v>1391</v>
      </c>
      <c r="I57" s="4">
        <v>914</v>
      </c>
      <c r="J57" s="4">
        <v>347</v>
      </c>
      <c r="K57" s="4">
        <v>129352</v>
      </c>
      <c r="L57" s="16">
        <v>36727</v>
      </c>
      <c r="M57" s="16">
        <f t="shared" si="4"/>
        <v>18363.5</v>
      </c>
      <c r="N57" s="17">
        <v>14032</v>
      </c>
      <c r="O57" s="9">
        <f t="shared" si="2"/>
        <v>0.10847918857072175</v>
      </c>
      <c r="P57" s="10">
        <v>17463</v>
      </c>
      <c r="Q57" s="10">
        <v>17960</v>
      </c>
      <c r="R57" s="10">
        <v>18224</v>
      </c>
      <c r="S57" s="18">
        <v>902195</v>
      </c>
      <c r="T57" s="16">
        <v>33024</v>
      </c>
      <c r="U57" s="18">
        <v>128355</v>
      </c>
      <c r="V57" s="19">
        <f t="shared" si="3"/>
        <v>0.14226968670852755</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