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3125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'DP-4'!$A$1:$G$76</definedName>
  </definedNames>
  <calcPr fullCalcOnLoad="1"/>
</workbook>
</file>

<file path=xl/sharedStrings.xml><?xml version="1.0" encoding="utf-8"?>
<sst xmlns="http://schemas.openxmlformats.org/spreadsheetml/2006/main" count="539" uniqueCount="329">
  <si>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</si>
  <si>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</si>
  <si>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</si>
  <si>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</si>
  <si>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</si>
  <si>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</si>
  <si>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</si>
  <si>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</si>
  <si>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</si>
  <si>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</si>
  <si>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</si>
  <si>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</si>
  <si>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</si>
  <si>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</si>
  <si>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</si>
  <si>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</si>
  <si>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</si>
  <si>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</si>
  <si>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</si>
  <si>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</si>
  <si>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</si>
  <si>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</si>
  <si>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</si>
  <si>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</si>
  <si>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</si>
  <si>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</si>
  <si>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</si>
  <si>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</si>
  <si>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</si>
  <si>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</si>
  <si>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</si>
  <si>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</si>
  <si>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</si>
  <si>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</si>
  <si>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</si>
  <si>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</si>
  <si>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</si>
  <si>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</si>
  <si>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</si>
  <si>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</si>
  <si>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</si>
  <si>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</si>
  <si>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</si>
  <si>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</si>
  <si>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</si>
  <si>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</si>
  <si>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</si>
  <si>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</si>
  <si>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</si>
  <si>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</si>
  <si>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</si>
  <si>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</si>
  <si>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</si>
  <si>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</si>
  <si>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</si>
  <si>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</si>
  <si>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</si>
  <si>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</si>
  <si>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</si>
  <si>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</si>
  <si>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</si>
  <si>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</si>
  <si>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</si>
  <si>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</si>
  <si>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</si>
  <si>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</si>
  <si>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</si>
  <si>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</si>
  <si>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</si>
  <si>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</si>
  <si>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</si>
  <si>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</si>
  <si>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</si>
  <si>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</si>
  <si>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</si>
  <si>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</si>
  <si>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</si>
  <si>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</si>
  <si>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</si>
  <si>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</si>
  <si>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</si>
  <si>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</si>
  <si>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</si>
  <si>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</si>
  <si>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</si>
  <si>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</si>
  <si>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</si>
  <si>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</si>
  <si>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</si>
  <si>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</si>
  <si>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</si>
  <si>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</si>
  <si>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</si>
  <si>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</si>
  <si>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</si>
  <si>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</si>
  <si>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</si>
  <si>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</si>
  <si>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</si>
  <si>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</si>
  <si>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</si>
  <si>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</si>
  <si>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</si>
  <si>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</si>
  <si>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</si>
  <si>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</si>
  <si>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</si>
  <si>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</si>
  <si>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</si>
  <si>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</si>
  <si>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</si>
  <si>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</si>
  <si>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</si>
  <si>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</si>
  <si>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</si>
  <si>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</si>
  <si>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</si>
  <si>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</si>
  <si>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</si>
  <si>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</si>
  <si>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</si>
  <si>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</si>
  <si>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</si>
  <si>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</si>
  <si>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</si>
  <si>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</si>
  <si>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</si>
  <si>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</si>
  <si>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</si>
  <si>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</si>
  <si>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</si>
  <si>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</si>
  <si>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</si>
  <si>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</si>
  <si>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</si>
  <si>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</si>
  <si>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</si>
  <si>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</si>
  <si>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</si>
  <si>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</si>
  <si>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</si>
  <si>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</si>
  <si>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</si>
  <si>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</si>
  <si>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</si>
  <si>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</si>
  <si>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</si>
  <si>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</si>
  <si>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</si>
  <si>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</si>
  <si>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</si>
  <si>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</si>
  <si>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</si>
  <si>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</si>
  <si>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</si>
  <si>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</si>
  <si>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</si>
  <si>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</si>
  <si>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</si>
  <si>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</si>
  <si>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</si>
  <si>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</si>
  <si>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</si>
  <si>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</si>
  <si>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</si>
  <si>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</si>
  <si>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</si>
  <si>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</si>
  <si>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</si>
  <si>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</si>
  <si>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</si>
  <si>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</si>
  <si>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</si>
  <si>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</si>
  <si>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</si>
  <si>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</si>
  <si>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</si>
  <si>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</si>
  <si>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</si>
  <si>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</si>
  <si>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</si>
  <si>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</si>
  <si>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</si>
  <si>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</si>
  <si>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</si>
  <si>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</si>
  <si>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</si>
  <si>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</si>
  <si>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</si>
  <si>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</si>
  <si>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</si>
  <si>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</si>
  <si>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</si>
  <si>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</si>
  <si>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</si>
  <si>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</si>
  <si>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</si>
  <si>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</si>
  <si>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</si>
  <si>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</si>
  <si>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</si>
  <si>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</si>
  <si>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</si>
  <si>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</si>
  <si>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</si>
  <si>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</si>
  <si>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</si>
  <si>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</si>
  <si>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</si>
  <si>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</si>
  <si>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</si>
  <si>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</si>
  <si>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</si>
  <si>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</si>
  <si>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</si>
  <si>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</si>
  <si>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</si>
  <si>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</si>
  <si>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</si>
  <si>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</si>
  <si>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</si>
  <si>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</si>
  <si>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</si>
  <si>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</si>
  <si>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</si>
  <si>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</si>
  <si>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</si>
  <si>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</si>
  <si>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</si>
  <si>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</si>
  <si>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</si>
  <si>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</si>
  <si>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</si>
  <si>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</si>
  <si>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</si>
  <si>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</si>
  <si>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</si>
  <si>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</si>
  <si>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</si>
  <si>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</si>
  <si>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</si>
  <si>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</si>
  <si>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</si>
  <si>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</si>
  <si>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</si>
  <si>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</si>
  <si>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</si>
  <si>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</si>
  <si>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</si>
  <si>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</si>
  <si>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</si>
  <si>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</si>
  <si>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</si>
  <si>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</si>
  <si>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</si>
  <si>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</si>
  <si>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</si>
  <si>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</si>
  <si>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</si>
  <si>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</si>
  <si>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</si>
  <si>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</si>
  <si>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</si>
  <si>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</si>
  <si>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</si>
  <si>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</si>
  <si>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</si>
  <si>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</si>
  <si>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</si>
  <si>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</si>
  <si>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</si>
  <si>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</si>
  <si>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</si>
  <si>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</si>
  <si>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</si>
  <si>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</si>
  <si>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</si>
  <si>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</si>
  <si>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</si>
  <si>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</si>
  <si>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</si>
  <si>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</si>
  <si>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</si>
  <si>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</si>
  <si>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</si>
  <si>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</si>
  <si>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</si>
  <si>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</si>
  <si>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</si>
  <si>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</si>
  <si>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</si>
  <si>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</si>
  <si>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</si>
  <si>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</si>
  <si>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</si>
  <si>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</si>
  <si>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</si>
  <si>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</si>
  <si>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</si>
  <si>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</si>
  <si>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</si>
  <si>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</si>
  <si>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</si>
  <si>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</si>
  <si>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</si>
  <si>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</si>
  <si>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</si>
  <si>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</si>
  <si>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</si>
  <si>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</si>
  <si>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</si>
  <si>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</si>
  <si>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</si>
  <si>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</si>
  <si>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</si>
  <si>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</si>
  <si>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</si>
  <si>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</si>
  <si>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</si>
  <si>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</si>
  <si>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</si>
  <si>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</si>
  <si>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</si>
  <si>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</si>
  <si>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</si>
  <si>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</si>
  <si>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</si>
  <si>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Montana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</si>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</sst>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41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2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3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0" fillId="0" borderId="2" xfId="0" applyFont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0" fontId="0" fillId="0" borderId="2" xfId="0" applyAlignment="1">
      <alignment/>
    </xf>
    <xf numFmtId="3" fontId="0" fillId="0" borderId="21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0" fillId="0" borderId="21" xfId="0" applyBorder="1" applyAlignment="1">
      <alignment vertical="top"/>
    </xf>
    <xf numFmtId="3" fontId="0" fillId="0" borderId="22" xfId="0" applyNumberFormat="1" applyFont="1" applyFill="1" applyBorder="1" applyAlignment="1">
      <alignment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3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2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2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3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25" xfId="0" applyNumberForma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vertical="top"/>
    </xf>
    <xf numFmtId="164" fontId="0" fillId="0" borderId="2" xfId="0" applyNumberFormat="1" applyAlignment="1">
      <alignment/>
    </xf>
    <xf numFmtId="164" fontId="0" fillId="0" borderId="21" xfId="0" applyNumberForma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B37">
      <selection activeCell="G65" sqref="G65"/>
    </sheetView>
  </sheetViews>
  <sheetFormatPr defaultColWidth="9.140625" defaultRowHeight="12.75"/>
  <cols>
    <col min="1" max="1" width="45.28125" style="13" customWidth="1"/>
    <col min="2" max="2" width="11.421875" style="132" customWidth="1"/>
    <col min="3" max="3" width="8.57421875" style="108" customWidth="1"/>
    <col min="4" max="4" width="0.71875" style="0" customWidth="1"/>
    <col min="5" max="5" width="39.28125" style="13" customWidth="1"/>
    <col min="6" max="6" width="11.28125" style="13" customWidth="1"/>
    <col min="7" max="7" width="8.421875" style="108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110" t="s">
        <v>188</v>
      </c>
      <c r="B1" s="128"/>
      <c r="C1" s="97"/>
      <c r="D1" s="2"/>
      <c r="E1" s="14"/>
      <c r="F1" s="14"/>
      <c r="G1" s="97"/>
    </row>
    <row r="2" spans="1:7" ht="12.75">
      <c r="A2" t="s">
        <v>327</v>
      </c>
      <c r="B2" s="128"/>
      <c r="C2" s="98"/>
      <c r="E2"/>
      <c r="F2"/>
      <c r="G2" s="98"/>
    </row>
    <row r="3" spans="1:6" ht="12.75">
      <c r="A3"/>
      <c r="B3" s="128"/>
      <c r="C3" s="98"/>
      <c r="E3"/>
      <c r="F3"/>
    </row>
    <row r="4" spans="1:7" ht="12.75">
      <c r="A4" s="15" t="s">
        <v>192</v>
      </c>
      <c r="B4" s="128"/>
      <c r="C4" s="99"/>
      <c r="D4" s="16"/>
      <c r="E4" s="15"/>
      <c r="F4" s="15"/>
      <c r="G4" s="99"/>
    </row>
    <row r="5" spans="1:7" ht="12.75">
      <c r="A5" s="17"/>
      <c r="B5" s="129"/>
      <c r="C5" s="100"/>
      <c r="D5" s="7"/>
      <c r="E5" s="18"/>
      <c r="F5" s="18"/>
      <c r="G5" s="100"/>
    </row>
    <row r="6" spans="1:7" ht="12.75">
      <c r="A6" s="19" t="s">
        <v>178</v>
      </c>
      <c r="B6" s="13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31"/>
      <c r="C7" s="101"/>
      <c r="E7" s="1"/>
      <c r="F7" s="1"/>
      <c r="G7" s="102"/>
    </row>
    <row r="8" spans="1:7" ht="12.75">
      <c r="A8" s="24" t="s">
        <v>189</v>
      </c>
      <c r="B8" s="90"/>
      <c r="C8" s="102"/>
      <c r="E8" s="25" t="s">
        <v>190</v>
      </c>
      <c r="F8" s="26"/>
      <c r="G8" s="102"/>
    </row>
    <row r="9" spans="1:7" ht="12.75">
      <c r="A9" s="24" t="s">
        <v>191</v>
      </c>
      <c r="B9" s="90"/>
      <c r="C9" s="102"/>
      <c r="E9" s="25" t="s">
        <v>193</v>
      </c>
      <c r="F9" s="78">
        <v>902195</v>
      </c>
      <c r="G9" s="103">
        <v>100</v>
      </c>
    </row>
    <row r="10" spans="1:7" ht="12.75">
      <c r="A10" s="24" t="s">
        <v>194</v>
      </c>
      <c r="B10" s="91">
        <v>241754</v>
      </c>
      <c r="C10" s="103">
        <v>100</v>
      </c>
      <c r="E10" s="27" t="s">
        <v>195</v>
      </c>
      <c r="F10" s="81">
        <v>885799</v>
      </c>
      <c r="G10" s="70">
        <f aca="true" t="shared" si="0" ref="G10:G16">(F10/$F$9)*100</f>
        <v>98.18265452590626</v>
      </c>
    </row>
    <row r="11" spans="1:7" ht="12.75">
      <c r="A11" s="28" t="s">
        <v>196</v>
      </c>
      <c r="B11" s="92">
        <v>13694</v>
      </c>
      <c r="C11" s="29">
        <f>(B11/$B$10)*100</f>
        <v>5.664435748736319</v>
      </c>
      <c r="E11" s="27" t="s">
        <v>197</v>
      </c>
      <c r="F11" s="81">
        <v>878931</v>
      </c>
      <c r="G11" s="70">
        <f t="shared" si="0"/>
        <v>97.42140002992701</v>
      </c>
    </row>
    <row r="12" spans="1:7" ht="12.75">
      <c r="A12" s="28" t="s">
        <v>198</v>
      </c>
      <c r="B12" s="92">
        <v>12033</v>
      </c>
      <c r="C12" s="29">
        <f>(B12/$B$10)*100</f>
        <v>4.977373693920266</v>
      </c>
      <c r="E12" s="27" t="s">
        <v>199</v>
      </c>
      <c r="F12" s="81">
        <v>505966</v>
      </c>
      <c r="G12" s="70">
        <f t="shared" si="0"/>
        <v>56.08166748873581</v>
      </c>
    </row>
    <row r="13" spans="1:7" ht="12.75">
      <c r="A13" s="28" t="s">
        <v>200</v>
      </c>
      <c r="B13" s="92">
        <v>108571</v>
      </c>
      <c r="C13" s="29">
        <f>(B13/$B$10)*100</f>
        <v>44.90970159749166</v>
      </c>
      <c r="E13" s="27" t="s">
        <v>201</v>
      </c>
      <c r="F13" s="81">
        <v>372965</v>
      </c>
      <c r="G13" s="70">
        <f t="shared" si="0"/>
        <v>41.3397325411912</v>
      </c>
    </row>
    <row r="14" spans="1:7" ht="12.75">
      <c r="A14" s="28" t="s">
        <v>202</v>
      </c>
      <c r="B14" s="92">
        <v>56201</v>
      </c>
      <c r="C14" s="29">
        <f>(B14/$B$10)*100</f>
        <v>23.247185155157723</v>
      </c>
      <c r="E14" s="27" t="s">
        <v>92</v>
      </c>
      <c r="F14" s="81">
        <v>6868</v>
      </c>
      <c r="G14" s="70">
        <f t="shared" si="0"/>
        <v>0.7612544959792505</v>
      </c>
    </row>
    <row r="15" spans="1:7" ht="12.75">
      <c r="A15" s="28" t="s">
        <v>248</v>
      </c>
      <c r="B15" s="93">
        <v>51255</v>
      </c>
      <c r="C15" s="29">
        <f>(B15/$B$10)*100</f>
        <v>21.201303804694028</v>
      </c>
      <c r="E15" s="27" t="s">
        <v>203</v>
      </c>
      <c r="F15" s="81">
        <v>16396</v>
      </c>
      <c r="G15" s="70">
        <f t="shared" si="0"/>
        <v>1.817345474093738</v>
      </c>
    </row>
    <row r="16" spans="1:7" ht="12.75">
      <c r="A16" s="28"/>
      <c r="B16" s="91" t="s">
        <v>175</v>
      </c>
      <c r="C16" s="104"/>
      <c r="E16" s="27" t="s">
        <v>204</v>
      </c>
      <c r="F16" s="82">
        <v>4751</v>
      </c>
      <c r="G16" s="70">
        <f t="shared" si="0"/>
        <v>0.5266045588813949</v>
      </c>
    </row>
    <row r="17" spans="1:7" ht="12.75">
      <c r="A17" s="24" t="s">
        <v>205</v>
      </c>
      <c r="B17" s="91" t="s">
        <v>175</v>
      </c>
      <c r="C17" s="29"/>
      <c r="E17" s="27" t="s">
        <v>206</v>
      </c>
      <c r="F17" s="81">
        <v>9482</v>
      </c>
      <c r="G17" s="70">
        <f>(F17/$F$9)*100</f>
        <v>1.0509923021076375</v>
      </c>
    </row>
    <row r="18" spans="1:7" ht="12.75">
      <c r="A18" s="24" t="s">
        <v>207</v>
      </c>
      <c r="B18" s="91">
        <v>586621</v>
      </c>
      <c r="C18" s="103">
        <v>100</v>
      </c>
      <c r="E18" s="27" t="s">
        <v>208</v>
      </c>
      <c r="F18" s="81">
        <v>6914</v>
      </c>
      <c r="G18" s="70">
        <f>(F18/$F$9)*100</f>
        <v>0.7663531719861005</v>
      </c>
    </row>
    <row r="19" spans="1:7" ht="12.75">
      <c r="A19" s="28" t="s">
        <v>209</v>
      </c>
      <c r="B19" s="93">
        <v>25200</v>
      </c>
      <c r="C19" s="70">
        <f aca="true" t="shared" si="1" ref="C19:C25">(B19/$B$18)*100</f>
        <v>4.295788933570397</v>
      </c>
      <c r="E19" s="27"/>
      <c r="F19" s="81" t="s">
        <v>175</v>
      </c>
      <c r="G19" s="70"/>
    </row>
    <row r="20" spans="1:7" ht="12.75">
      <c r="A20" s="28" t="s">
        <v>210</v>
      </c>
      <c r="B20" s="93">
        <v>50158</v>
      </c>
      <c r="C20" s="70">
        <f t="shared" si="1"/>
        <v>8.550324655953332</v>
      </c>
      <c r="E20" s="25" t="s">
        <v>211</v>
      </c>
      <c r="F20" s="81" t="s">
        <v>175</v>
      </c>
      <c r="G20" s="70"/>
    </row>
    <row r="21" spans="1:7" ht="12.75">
      <c r="A21" s="28" t="s">
        <v>212</v>
      </c>
      <c r="B21" s="93">
        <v>183415</v>
      </c>
      <c r="C21" s="70">
        <f t="shared" si="1"/>
        <v>31.266354255984695</v>
      </c>
      <c r="E21" s="30" t="s">
        <v>93</v>
      </c>
      <c r="F21" s="67">
        <v>16396</v>
      </c>
      <c r="G21" s="112">
        <v>100</v>
      </c>
    </row>
    <row r="22" spans="1:7" ht="12.75">
      <c r="A22" s="28" t="s">
        <v>226</v>
      </c>
      <c r="B22" s="93">
        <v>150467</v>
      </c>
      <c r="C22" s="70">
        <f t="shared" si="1"/>
        <v>25.649780693156227</v>
      </c>
      <c r="E22" s="27" t="s">
        <v>227</v>
      </c>
      <c r="F22" s="81">
        <v>6525</v>
      </c>
      <c r="G22" s="70">
        <f aca="true" t="shared" si="2" ref="G22:G27">(F22/$F$21)*100</f>
        <v>39.796291778482555</v>
      </c>
    </row>
    <row r="23" spans="1:7" ht="12.75">
      <c r="A23" s="28" t="s">
        <v>228</v>
      </c>
      <c r="B23" s="93">
        <v>34420</v>
      </c>
      <c r="C23" s="70">
        <f t="shared" si="1"/>
        <v>5.867502186249725</v>
      </c>
      <c r="E23" s="27" t="s">
        <v>229</v>
      </c>
      <c r="F23" s="81">
        <v>3305</v>
      </c>
      <c r="G23" s="70">
        <f t="shared" si="2"/>
        <v>20.157355452549403</v>
      </c>
    </row>
    <row r="24" spans="1:7" ht="12.75">
      <c r="A24" s="28" t="s">
        <v>230</v>
      </c>
      <c r="B24" s="93">
        <v>100758</v>
      </c>
      <c r="C24" s="70">
        <f t="shared" si="1"/>
        <v>17.175996086058973</v>
      </c>
      <c r="E24" s="27" t="s">
        <v>231</v>
      </c>
      <c r="F24" s="81">
        <v>184</v>
      </c>
      <c r="G24" s="70">
        <f t="shared" si="2"/>
        <v>1.122224932910466</v>
      </c>
    </row>
    <row r="25" spans="1:7" ht="12.75">
      <c r="A25" s="28" t="s">
        <v>232</v>
      </c>
      <c r="B25" s="93">
        <v>42203</v>
      </c>
      <c r="C25" s="70">
        <f t="shared" si="1"/>
        <v>7.194253189026647</v>
      </c>
      <c r="E25" s="27" t="s">
        <v>233</v>
      </c>
      <c r="F25" s="81">
        <v>258</v>
      </c>
      <c r="G25" s="70">
        <f t="shared" si="2"/>
        <v>1.5735545254940229</v>
      </c>
    </row>
    <row r="26" spans="1:7" ht="12.75">
      <c r="A26" s="28"/>
      <c r="B26" s="91" t="s">
        <v>175</v>
      </c>
      <c r="C26" s="29"/>
      <c r="E26" s="27" t="s">
        <v>234</v>
      </c>
      <c r="F26" s="81">
        <v>1565</v>
      </c>
      <c r="G26" s="70">
        <f t="shared" si="2"/>
        <v>9.545010978287387</v>
      </c>
    </row>
    <row r="27" spans="1:7" ht="12.75">
      <c r="A27" s="28" t="s">
        <v>235</v>
      </c>
      <c r="B27" s="134">
        <v>87.2</v>
      </c>
      <c r="C27" s="29" t="s">
        <v>186</v>
      </c>
      <c r="E27" s="27" t="s">
        <v>236</v>
      </c>
      <c r="F27" s="81">
        <v>4559</v>
      </c>
      <c r="G27" s="70">
        <f t="shared" si="2"/>
        <v>27.805562332276164</v>
      </c>
    </row>
    <row r="28" spans="1:7" ht="12.75">
      <c r="A28" s="28" t="s">
        <v>237</v>
      </c>
      <c r="B28" s="134">
        <v>24.4</v>
      </c>
      <c r="C28" s="29" t="s">
        <v>186</v>
      </c>
      <c r="E28" s="27"/>
      <c r="F28" s="81" t="s">
        <v>175</v>
      </c>
      <c r="G28" s="70"/>
    </row>
    <row r="29" spans="1:7" ht="12.75">
      <c r="A29" s="28"/>
      <c r="B29" s="91" t="s">
        <v>175</v>
      </c>
      <c r="C29" s="29"/>
      <c r="E29" s="25" t="s">
        <v>238</v>
      </c>
      <c r="F29" s="81" t="s">
        <v>175</v>
      </c>
      <c r="G29" s="70"/>
    </row>
    <row r="30" spans="1:10" ht="12.75">
      <c r="A30" s="24" t="s">
        <v>239</v>
      </c>
      <c r="B30" s="91" t="s">
        <v>175</v>
      </c>
      <c r="C30" s="104"/>
      <c r="E30" s="25" t="s">
        <v>240</v>
      </c>
      <c r="F30" s="67">
        <v>847362</v>
      </c>
      <c r="G30" s="113">
        <v>100</v>
      </c>
      <c r="J30" s="31"/>
    </row>
    <row r="31" spans="1:10" ht="12.75">
      <c r="A31" s="79" t="s">
        <v>220</v>
      </c>
      <c r="B31" s="91">
        <v>715915</v>
      </c>
      <c r="C31" s="105">
        <v>100</v>
      </c>
      <c r="E31" s="27" t="s">
        <v>241</v>
      </c>
      <c r="F31" s="81">
        <v>803031</v>
      </c>
      <c r="G31" s="114">
        <f>(F31/$F$30)*100</f>
        <v>94.76835166080141</v>
      </c>
      <c r="J31" s="31"/>
    </row>
    <row r="32" spans="1:10" ht="12.75">
      <c r="A32" s="28" t="s">
        <v>242</v>
      </c>
      <c r="B32" s="93">
        <v>171715</v>
      </c>
      <c r="C32" s="104">
        <f>(B32/$B$31)*100</f>
        <v>23.98538932694524</v>
      </c>
      <c r="E32" s="27" t="s">
        <v>243</v>
      </c>
      <c r="F32" s="81">
        <v>44331</v>
      </c>
      <c r="G32" s="114">
        <f aca="true" t="shared" si="3" ref="G32:G39">(F32/$F$30)*100</f>
        <v>5.231648339198595</v>
      </c>
      <c r="J32" s="31"/>
    </row>
    <row r="33" spans="1:10" ht="12.75">
      <c r="A33" s="28" t="s">
        <v>244</v>
      </c>
      <c r="B33" s="93">
        <v>410379</v>
      </c>
      <c r="C33" s="104">
        <f aca="true" t="shared" si="4" ref="C33:C38">(B33/$B$31)*100</f>
        <v>57.322307815871994</v>
      </c>
      <c r="E33" s="27" t="s">
        <v>245</v>
      </c>
      <c r="F33" s="81">
        <v>12663</v>
      </c>
      <c r="G33" s="114">
        <f t="shared" si="3"/>
        <v>1.4944026283925878</v>
      </c>
      <c r="J33" s="31"/>
    </row>
    <row r="34" spans="1:7" ht="12.75">
      <c r="A34" s="28" t="s">
        <v>246</v>
      </c>
      <c r="B34" s="93">
        <v>9012</v>
      </c>
      <c r="C34" s="104">
        <f t="shared" si="4"/>
        <v>1.2588086574523512</v>
      </c>
      <c r="E34" s="27" t="s">
        <v>247</v>
      </c>
      <c r="F34" s="81">
        <v>12953</v>
      </c>
      <c r="G34" s="114">
        <f t="shared" si="3"/>
        <v>1.5286264902131557</v>
      </c>
    </row>
    <row r="35" spans="1:7" ht="12.75">
      <c r="A35" s="28" t="s">
        <v>249</v>
      </c>
      <c r="B35" s="93">
        <v>46730</v>
      </c>
      <c r="C35" s="104">
        <f t="shared" si="4"/>
        <v>6.527311203145625</v>
      </c>
      <c r="E35" s="27" t="s">
        <v>245</v>
      </c>
      <c r="F35" s="81">
        <v>3411</v>
      </c>
      <c r="G35" s="114">
        <f t="shared" si="3"/>
        <v>0.4025434229998513</v>
      </c>
    </row>
    <row r="36" spans="1:7" ht="12.75">
      <c r="A36" s="28" t="s">
        <v>221</v>
      </c>
      <c r="B36" s="93">
        <v>37543</v>
      </c>
      <c r="C36" s="104">
        <f t="shared" si="4"/>
        <v>5.244058303010832</v>
      </c>
      <c r="E36" s="27" t="s">
        <v>251</v>
      </c>
      <c r="F36" s="81">
        <v>17978</v>
      </c>
      <c r="G36" s="114">
        <f t="shared" si="3"/>
        <v>2.1216434062419602</v>
      </c>
    </row>
    <row r="37" spans="1:7" ht="12.75">
      <c r="A37" s="28" t="s">
        <v>250</v>
      </c>
      <c r="B37" s="93">
        <v>78079</v>
      </c>
      <c r="C37" s="104">
        <f t="shared" si="4"/>
        <v>10.90618299658479</v>
      </c>
      <c r="E37" s="27" t="s">
        <v>245</v>
      </c>
      <c r="F37" s="81">
        <v>5065</v>
      </c>
      <c r="G37" s="114">
        <f t="shared" si="3"/>
        <v>0.5977374486937106</v>
      </c>
    </row>
    <row r="38" spans="1:7" ht="12.75">
      <c r="A38" s="28" t="s">
        <v>221</v>
      </c>
      <c r="B38" s="93">
        <v>41837</v>
      </c>
      <c r="C38" s="104">
        <f t="shared" si="4"/>
        <v>5.843850177744565</v>
      </c>
      <c r="E38" s="27" t="s">
        <v>184</v>
      </c>
      <c r="F38" s="81">
        <v>3066</v>
      </c>
      <c r="G38" s="114">
        <f t="shared" si="3"/>
        <v>0.36182882876503786</v>
      </c>
    </row>
    <row r="39" spans="1:7" ht="12.75">
      <c r="A39" s="28"/>
      <c r="B39" s="93"/>
      <c r="C39" s="104"/>
      <c r="E39" s="27" t="s">
        <v>245</v>
      </c>
      <c r="F39" s="81">
        <v>1323</v>
      </c>
      <c r="G39" s="114">
        <f t="shared" si="3"/>
        <v>0.1561316178917629</v>
      </c>
    </row>
    <row r="40" spans="1:7" ht="12.75">
      <c r="A40" s="80" t="s">
        <v>222</v>
      </c>
      <c r="B40" s="91" t="s">
        <v>175</v>
      </c>
      <c r="C40" s="104"/>
      <c r="E40" s="1"/>
      <c r="F40" s="81" t="s">
        <v>175</v>
      </c>
      <c r="G40" s="70"/>
    </row>
    <row r="41" spans="1:7" ht="12.75">
      <c r="A41" s="64" t="s">
        <v>223</v>
      </c>
      <c r="B41" s="94"/>
      <c r="C41" s="106"/>
      <c r="E41" s="12" t="s">
        <v>252</v>
      </c>
      <c r="F41" s="81" t="s">
        <v>175</v>
      </c>
      <c r="G41" s="114"/>
    </row>
    <row r="42" spans="1:9" ht="12.75">
      <c r="A42" s="80" t="s">
        <v>224</v>
      </c>
      <c r="B42" s="94">
        <v>11098</v>
      </c>
      <c r="C42" s="106">
        <v>100</v>
      </c>
      <c r="E42" s="25" t="s">
        <v>193</v>
      </c>
      <c r="F42" s="67">
        <v>902195</v>
      </c>
      <c r="G42" s="106">
        <f>(F42/$F$42)*100</f>
        <v>100</v>
      </c>
      <c r="I42" s="31"/>
    </row>
    <row r="43" spans="1:7" ht="12.75">
      <c r="A43" s="28" t="s">
        <v>225</v>
      </c>
      <c r="B43" s="92">
        <v>6053</v>
      </c>
      <c r="C43" s="104">
        <f>(B43/$B$42)*100</f>
        <v>54.54135880338799</v>
      </c>
      <c r="E43" s="50" t="s">
        <v>94</v>
      </c>
      <c r="F43" s="84">
        <v>1045819</v>
      </c>
      <c r="G43" s="115">
        <f aca="true" t="shared" si="5" ref="G43:G71">(F43/$F$42)*100</f>
        <v>115.91939658277867</v>
      </c>
    </row>
    <row r="44" spans="1:7" ht="12.75">
      <c r="A44" s="28"/>
      <c r="B44" s="91" t="s">
        <v>175</v>
      </c>
      <c r="C44" s="104"/>
      <c r="E44" s="1" t="s">
        <v>253</v>
      </c>
      <c r="F44" s="81">
        <v>1157</v>
      </c>
      <c r="G44" s="114">
        <f t="shared" si="5"/>
        <v>0.12824278565055225</v>
      </c>
    </row>
    <row r="45" spans="1:7" ht="14.25">
      <c r="A45" s="24" t="s">
        <v>254</v>
      </c>
      <c r="B45" s="91" t="s">
        <v>175</v>
      </c>
      <c r="C45" s="104"/>
      <c r="E45" s="1" t="s">
        <v>124</v>
      </c>
      <c r="F45" s="81">
        <v>8703</v>
      </c>
      <c r="G45" s="114">
        <f t="shared" si="5"/>
        <v>0.9646473323394611</v>
      </c>
    </row>
    <row r="46" spans="1:7" ht="12.75">
      <c r="A46" s="24" t="s">
        <v>255</v>
      </c>
      <c r="B46" s="91">
        <v>668651</v>
      </c>
      <c r="C46" s="105">
        <v>100</v>
      </c>
      <c r="E46" s="1" t="s">
        <v>256</v>
      </c>
      <c r="F46" s="81">
        <v>15204</v>
      </c>
      <c r="G46" s="114">
        <f t="shared" si="5"/>
        <v>1.6852232610466695</v>
      </c>
    </row>
    <row r="47" spans="1:7" ht="12.75">
      <c r="A47" s="28" t="s">
        <v>257</v>
      </c>
      <c r="B47" s="93">
        <v>108476</v>
      </c>
      <c r="C47" s="104">
        <f>(B47/$B$46)*100</f>
        <v>16.2231119074076</v>
      </c>
      <c r="E47" s="1" t="s">
        <v>258</v>
      </c>
      <c r="F47" s="81">
        <v>22796</v>
      </c>
      <c r="G47" s="114">
        <f t="shared" si="5"/>
        <v>2.526726483742428</v>
      </c>
    </row>
    <row r="48" spans="1:7" ht="12.75">
      <c r="A48" s="28"/>
      <c r="B48" s="91" t="s">
        <v>175</v>
      </c>
      <c r="C48" s="104"/>
      <c r="E48" s="1" t="s">
        <v>259</v>
      </c>
      <c r="F48" s="81">
        <v>114216</v>
      </c>
      <c r="G48" s="114">
        <f t="shared" si="5"/>
        <v>12.659790843442936</v>
      </c>
    </row>
    <row r="49" spans="1:7" ht="14.25">
      <c r="A49" s="24" t="s">
        <v>260</v>
      </c>
      <c r="B49" s="91" t="s">
        <v>175</v>
      </c>
      <c r="C49" s="104"/>
      <c r="E49" s="1" t="s">
        <v>125</v>
      </c>
      <c r="F49" s="81">
        <v>38230</v>
      </c>
      <c r="G49" s="114">
        <f t="shared" si="5"/>
        <v>4.237443124823347</v>
      </c>
    </row>
    <row r="50" spans="1:7" ht="14.25">
      <c r="A50" s="24" t="s">
        <v>261</v>
      </c>
      <c r="B50" s="91" t="s">
        <v>175</v>
      </c>
      <c r="C50" s="104"/>
      <c r="E50" s="1" t="s">
        <v>126</v>
      </c>
      <c r="F50" s="81">
        <v>10213</v>
      </c>
      <c r="G50" s="114">
        <f t="shared" si="5"/>
        <v>1.1320169143034489</v>
      </c>
    </row>
    <row r="51" spans="1:7" ht="12.75">
      <c r="A51" s="4" t="s">
        <v>262</v>
      </c>
      <c r="B51" s="91">
        <v>212617</v>
      </c>
      <c r="C51" s="105">
        <v>100</v>
      </c>
      <c r="E51" s="1" t="s">
        <v>263</v>
      </c>
      <c r="F51" s="81">
        <v>243648</v>
      </c>
      <c r="G51" s="114">
        <f t="shared" si="5"/>
        <v>27.006135037325635</v>
      </c>
    </row>
    <row r="52" spans="1:7" ht="12.75">
      <c r="A52" s="3" t="s">
        <v>264</v>
      </c>
      <c r="B52" s="92">
        <v>15111</v>
      </c>
      <c r="C52" s="104">
        <f>(B52/$B$51)*100</f>
        <v>7.107145712713471</v>
      </c>
      <c r="E52" s="1" t="s">
        <v>265</v>
      </c>
      <c r="F52" s="81">
        <v>2290</v>
      </c>
      <c r="G52" s="114">
        <f t="shared" si="5"/>
        <v>0.2538253925149219</v>
      </c>
    </row>
    <row r="53" spans="1:9" ht="12.75">
      <c r="A53" s="3"/>
      <c r="B53" s="91" t="s">
        <v>175</v>
      </c>
      <c r="C53" s="104"/>
      <c r="E53" s="1" t="s">
        <v>266</v>
      </c>
      <c r="F53" s="81">
        <v>3250</v>
      </c>
      <c r="G53" s="114">
        <f t="shared" si="5"/>
        <v>0.3602325439622255</v>
      </c>
      <c r="I53" s="109" t="s">
        <v>175</v>
      </c>
    </row>
    <row r="54" spans="1:7" ht="14.25">
      <c r="A54" s="4" t="s">
        <v>267</v>
      </c>
      <c r="B54" s="136">
        <v>504718</v>
      </c>
      <c r="C54" s="105">
        <v>100</v>
      </c>
      <c r="E54" s="1" t="s">
        <v>127</v>
      </c>
      <c r="F54" s="81">
        <v>134364</v>
      </c>
      <c r="G54" s="114">
        <f t="shared" si="5"/>
        <v>14.893010934443218</v>
      </c>
    </row>
    <row r="55" spans="1:10" ht="12.75">
      <c r="A55" s="3" t="s">
        <v>264</v>
      </c>
      <c r="B55" s="133">
        <v>85337</v>
      </c>
      <c r="C55" s="104">
        <f>(B55/$B$54)*100</f>
        <v>16.907857457035412</v>
      </c>
      <c r="E55" s="1" t="s">
        <v>268</v>
      </c>
      <c r="F55" s="81">
        <v>28031</v>
      </c>
      <c r="G55" s="114">
        <f t="shared" si="5"/>
        <v>3.1069779814785052</v>
      </c>
      <c r="J55" s="137" t="s">
        <v>175</v>
      </c>
    </row>
    <row r="56" spans="1:7" ht="12.75">
      <c r="A56" s="3" t="s">
        <v>269</v>
      </c>
      <c r="B56" s="135">
        <v>55.4</v>
      </c>
      <c r="C56" s="104" t="s">
        <v>186</v>
      </c>
      <c r="E56" s="1" t="s">
        <v>270</v>
      </c>
      <c r="F56" s="81">
        <v>1136</v>
      </c>
      <c r="G56" s="114">
        <f t="shared" si="5"/>
        <v>0.1259151292126425</v>
      </c>
    </row>
    <row r="57" spans="1:7" ht="12.75">
      <c r="A57" s="3" t="s">
        <v>271</v>
      </c>
      <c r="B57" s="133">
        <v>419381</v>
      </c>
      <c r="C57" s="104">
        <f>(B57/$B$54)*100</f>
        <v>83.09214254296458</v>
      </c>
      <c r="E57" s="1" t="s">
        <v>272</v>
      </c>
      <c r="F57" s="81">
        <v>95525</v>
      </c>
      <c r="G57" s="114">
        <f t="shared" si="5"/>
        <v>10.588065772920489</v>
      </c>
    </row>
    <row r="58" spans="1:7" ht="12.75">
      <c r="A58" s="3" t="s">
        <v>269</v>
      </c>
      <c r="B58" s="95">
        <v>79.1</v>
      </c>
      <c r="C58" s="104" t="s">
        <v>186</v>
      </c>
      <c r="E58" s="1" t="s">
        <v>273</v>
      </c>
      <c r="F58" s="81">
        <v>17774</v>
      </c>
      <c r="G58" s="114">
        <f t="shared" si="5"/>
        <v>1.9700840727337217</v>
      </c>
    </row>
    <row r="59" spans="1:7" ht="12.75">
      <c r="A59" s="3"/>
      <c r="B59" s="91" t="s">
        <v>175</v>
      </c>
      <c r="C59" s="104"/>
      <c r="E59" s="1" t="s">
        <v>274</v>
      </c>
      <c r="F59" s="81">
        <v>1434</v>
      </c>
      <c r="G59" s="114">
        <f t="shared" si="5"/>
        <v>0.15894568247440963</v>
      </c>
    </row>
    <row r="60" spans="1:7" ht="12.75">
      <c r="A60" s="4" t="s">
        <v>275</v>
      </c>
      <c r="B60" s="91">
        <v>114359</v>
      </c>
      <c r="C60" s="105">
        <v>100</v>
      </c>
      <c r="E60" s="1" t="s">
        <v>276</v>
      </c>
      <c r="F60" s="81">
        <v>8398</v>
      </c>
      <c r="G60" s="114">
        <f t="shared" si="5"/>
        <v>0.9308408935983905</v>
      </c>
    </row>
    <row r="61" spans="1:7" ht="12.75">
      <c r="A61" s="3" t="s">
        <v>264</v>
      </c>
      <c r="B61" s="93">
        <v>45284</v>
      </c>
      <c r="C61" s="104">
        <f>(B61/$B$60)*100</f>
        <v>39.59810771342877</v>
      </c>
      <c r="E61" s="1" t="s">
        <v>277</v>
      </c>
      <c r="F61" s="81">
        <v>23117</v>
      </c>
      <c r="G61" s="114">
        <f t="shared" si="5"/>
        <v>2.5623063750076205</v>
      </c>
    </row>
    <row r="62" spans="1:7" ht="12.75">
      <c r="A62" s="3"/>
      <c r="B62" s="91" t="s">
        <v>175</v>
      </c>
      <c r="C62" s="104"/>
      <c r="E62" s="1" t="s">
        <v>278</v>
      </c>
      <c r="F62" s="81">
        <v>27170</v>
      </c>
      <c r="G62" s="114">
        <f t="shared" si="5"/>
        <v>3.011544067524205</v>
      </c>
    </row>
    <row r="63" spans="1:7" ht="12.75">
      <c r="A63" s="4" t="s">
        <v>279</v>
      </c>
      <c r="B63" s="91" t="s">
        <v>175</v>
      </c>
      <c r="C63" s="104"/>
      <c r="E63" s="1" t="s">
        <v>280</v>
      </c>
      <c r="F63" s="81">
        <v>1144</v>
      </c>
      <c r="G63" s="114">
        <f t="shared" si="5"/>
        <v>0.12680185547470335</v>
      </c>
    </row>
    <row r="64" spans="1:7" ht="12.75">
      <c r="A64" s="24" t="s">
        <v>281</v>
      </c>
      <c r="B64" s="91">
        <v>847362</v>
      </c>
      <c r="C64" s="105">
        <v>100</v>
      </c>
      <c r="E64" s="1" t="s">
        <v>282</v>
      </c>
      <c r="F64" s="81">
        <v>395</v>
      </c>
      <c r="G64" s="114" t="s">
        <v>328</v>
      </c>
    </row>
    <row r="65" spans="1:7" ht="12.75">
      <c r="A65" s="3" t="s">
        <v>181</v>
      </c>
      <c r="B65" s="93">
        <v>453995</v>
      </c>
      <c r="C65" s="104">
        <f>(B65/$B$64)*100</f>
        <v>53.57745568009894</v>
      </c>
      <c r="E65" s="1" t="s">
        <v>283</v>
      </c>
      <c r="F65" s="81">
        <v>30721</v>
      </c>
      <c r="G65" s="114">
        <f t="shared" si="5"/>
        <v>3.40513968709647</v>
      </c>
    </row>
    <row r="66" spans="1:7" ht="12.75">
      <c r="A66" s="3" t="s">
        <v>182</v>
      </c>
      <c r="B66" s="93">
        <v>386483</v>
      </c>
      <c r="C66" s="104">
        <f aca="true" t="shared" si="6" ref="C66:C71">(B66/$B$64)*100</f>
        <v>45.61014064827075</v>
      </c>
      <c r="E66" s="1" t="s">
        <v>284</v>
      </c>
      <c r="F66" s="81">
        <v>5179</v>
      </c>
      <c r="G66" s="114">
        <f t="shared" si="5"/>
        <v>0.574044413901651</v>
      </c>
    </row>
    <row r="67" spans="1:7" ht="12.75">
      <c r="A67" s="3" t="s">
        <v>285</v>
      </c>
      <c r="B67" s="93">
        <v>191049</v>
      </c>
      <c r="C67" s="104">
        <f t="shared" si="6"/>
        <v>22.54632612744022</v>
      </c>
      <c r="E67" s="1" t="s">
        <v>286</v>
      </c>
      <c r="F67" s="81">
        <v>1986</v>
      </c>
      <c r="G67" s="114">
        <f t="shared" si="5"/>
        <v>0.22012979455660917</v>
      </c>
    </row>
    <row r="68" spans="1:7" ht="12.75">
      <c r="A68" s="3" t="s">
        <v>287</v>
      </c>
      <c r="B68" s="93">
        <v>195434</v>
      </c>
      <c r="C68" s="104">
        <f t="shared" si="6"/>
        <v>23.06381452083053</v>
      </c>
      <c r="E68" s="1" t="s">
        <v>288</v>
      </c>
      <c r="F68" s="81">
        <v>46131</v>
      </c>
      <c r="G68" s="114">
        <f t="shared" si="5"/>
        <v>5.113196149391206</v>
      </c>
    </row>
    <row r="69" spans="1:7" ht="12.75">
      <c r="A69" s="3" t="s">
        <v>289</v>
      </c>
      <c r="B69" s="93">
        <v>83904</v>
      </c>
      <c r="C69" s="104">
        <f t="shared" si="6"/>
        <v>9.901789317906633</v>
      </c>
      <c r="E69" s="1" t="s">
        <v>290</v>
      </c>
      <c r="F69" s="81">
        <v>9312</v>
      </c>
      <c r="G69" s="114">
        <f t="shared" si="5"/>
        <v>1.0321493690388441</v>
      </c>
    </row>
    <row r="70" spans="1:7" ht="12.75">
      <c r="A70" s="3" t="s">
        <v>291</v>
      </c>
      <c r="B70" s="93">
        <v>111530</v>
      </c>
      <c r="C70" s="104">
        <f t="shared" si="6"/>
        <v>13.162025202923896</v>
      </c>
      <c r="E70" s="1" t="s">
        <v>292</v>
      </c>
      <c r="F70" s="81">
        <v>199</v>
      </c>
      <c r="G70" s="114" t="s">
        <v>328</v>
      </c>
    </row>
    <row r="71" spans="1:7" ht="12.75">
      <c r="A71" s="6" t="s">
        <v>183</v>
      </c>
      <c r="B71" s="96">
        <v>6884</v>
      </c>
      <c r="C71" s="107">
        <f t="shared" si="6"/>
        <v>0.8124036716303068</v>
      </c>
      <c r="D71" s="32"/>
      <c r="E71" s="8" t="s">
        <v>293</v>
      </c>
      <c r="F71" s="83">
        <v>154096</v>
      </c>
      <c r="G71" s="116">
        <f t="shared" si="5"/>
        <v>17.080121259816337</v>
      </c>
    </row>
    <row r="72" spans="2:6" ht="12.75">
      <c r="B72" s="128"/>
      <c r="E72" s="5"/>
      <c r="F72"/>
    </row>
    <row r="73" spans="1:2" ht="12.75">
      <c r="A73" s="111" t="s">
        <v>219</v>
      </c>
      <c r="B73" s="128"/>
    </row>
    <row r="74" spans="1:2" ht="13.5">
      <c r="A74" s="111" t="s">
        <v>326</v>
      </c>
      <c r="B74" s="128"/>
    </row>
    <row r="75" spans="1:2" ht="12.75">
      <c r="A75" s="111" t="s">
        <v>128</v>
      </c>
      <c r="B75" s="128"/>
    </row>
    <row r="76" spans="1:2" ht="12.75">
      <c r="A76" s="111" t="s">
        <v>91</v>
      </c>
      <c r="B76" s="128"/>
    </row>
    <row r="77" ht="12.75">
      <c r="B77" s="128"/>
    </row>
    <row r="78" ht="12.75">
      <c r="B78" s="128"/>
    </row>
    <row r="79" ht="12.75">
      <c r="B79" s="128"/>
    </row>
    <row r="80" ht="12.75">
      <c r="B80" s="128"/>
    </row>
    <row r="81" ht="12.75">
      <c r="B81" s="128"/>
    </row>
    <row r="82" ht="12.75">
      <c r="B82" s="128"/>
    </row>
    <row r="83" ht="12.75">
      <c r="B83" s="128"/>
    </row>
    <row r="84" ht="12.75">
      <c r="B84" s="128"/>
    </row>
    <row r="85" ht="12.75">
      <c r="B85" s="128"/>
    </row>
    <row r="86" ht="12.75">
      <c r="B86" s="128"/>
    </row>
    <row r="87" ht="12.75">
      <c r="B87" s="128"/>
    </row>
    <row r="88" ht="12.75">
      <c r="B88" s="128"/>
    </row>
    <row r="89" spans="1:5" ht="12.75">
      <c r="A89"/>
      <c r="B89" s="128"/>
      <c r="C89" s="98"/>
      <c r="E89"/>
    </row>
    <row r="90" spans="1:5" ht="12.75">
      <c r="A90"/>
      <c r="B90" s="128"/>
      <c r="C90" s="98"/>
      <c r="E90"/>
    </row>
    <row r="91" spans="1:5" ht="12.75">
      <c r="A91"/>
      <c r="B91" s="128"/>
      <c r="C91" s="98"/>
      <c r="E91"/>
    </row>
    <row r="92" spans="1:5" ht="12.75">
      <c r="A92"/>
      <c r="B92" s="128"/>
      <c r="C92" s="98"/>
      <c r="E92"/>
    </row>
    <row r="93" spans="1:5" ht="12.75">
      <c r="A93"/>
      <c r="B93" s="128"/>
      <c r="C93" s="98"/>
      <c r="E93"/>
    </row>
    <row r="94" spans="1:5" ht="12.75">
      <c r="A94"/>
      <c r="B94" s="128"/>
      <c r="C94" s="98"/>
      <c r="E94"/>
    </row>
    <row r="95" spans="1:5" ht="12.75">
      <c r="A95"/>
      <c r="B95" s="128"/>
      <c r="C95" s="98"/>
      <c r="E95"/>
    </row>
    <row r="96" spans="1:5" ht="12.75">
      <c r="A96"/>
      <c r="B96" s="128"/>
      <c r="C96" s="98"/>
      <c r="E96"/>
    </row>
    <row r="97" spans="1:5" ht="12.75">
      <c r="A97"/>
      <c r="B97" s="128"/>
      <c r="C97" s="98"/>
      <c r="E97"/>
    </row>
    <row r="98" spans="1:5" ht="12.75">
      <c r="A98"/>
      <c r="B98" s="128"/>
      <c r="C98" s="98"/>
      <c r="E98"/>
    </row>
    <row r="99" spans="1:5" ht="12.75">
      <c r="A99"/>
      <c r="B99" s="128"/>
      <c r="C99" s="98"/>
      <c r="E99"/>
    </row>
    <row r="100" spans="1:5" ht="12.75">
      <c r="A100"/>
      <c r="B100" s="128"/>
      <c r="C100" s="98"/>
      <c r="E100"/>
    </row>
    <row r="101" spans="1:5" ht="12.75">
      <c r="A101"/>
      <c r="B101" s="128"/>
      <c r="C101" s="98"/>
      <c r="E101"/>
    </row>
    <row r="102" spans="1:5" ht="12.75">
      <c r="A102"/>
      <c r="B102" s="128"/>
      <c r="C102" s="98"/>
      <c r="E102"/>
    </row>
    <row r="103" spans="1:5" ht="12.75">
      <c r="A103"/>
      <c r="B103" s="128"/>
      <c r="C103" s="98"/>
      <c r="E103"/>
    </row>
    <row r="104" spans="1:5" ht="12.75">
      <c r="A104"/>
      <c r="B104" s="128"/>
      <c r="C104" s="98"/>
      <c r="E104"/>
    </row>
    <row r="105" spans="1:5" ht="12.75">
      <c r="A105"/>
      <c r="B105" s="128"/>
      <c r="C105" s="98"/>
      <c r="E105"/>
    </row>
    <row r="106" spans="1:5" ht="12.75">
      <c r="A106"/>
      <c r="B106" s="128"/>
      <c r="C106" s="98"/>
      <c r="E106"/>
    </row>
    <row r="107" spans="1:5" ht="12.75">
      <c r="A107"/>
      <c r="B107" s="128"/>
      <c r="C107" s="98"/>
      <c r="E107"/>
    </row>
    <row r="108" spans="1:5" ht="12.75">
      <c r="A108"/>
      <c r="B108" s="128"/>
      <c r="C108" s="98"/>
      <c r="E108"/>
    </row>
    <row r="109" spans="1:5" ht="12.75">
      <c r="A109"/>
      <c r="B109" s="128"/>
      <c r="C109" s="98"/>
      <c r="E109"/>
    </row>
    <row r="110" spans="1:5" ht="12.75">
      <c r="A110"/>
      <c r="B110" s="128"/>
      <c r="C110" s="98"/>
      <c r="E110"/>
    </row>
    <row r="111" spans="1:5" ht="12.75">
      <c r="A111"/>
      <c r="B111" s="128"/>
      <c r="C111" s="98"/>
      <c r="E111"/>
    </row>
    <row r="112" spans="1:5" ht="12.75">
      <c r="A112"/>
      <c r="B112" s="128"/>
      <c r="C112" s="98"/>
      <c r="E112"/>
    </row>
    <row r="113" spans="1:5" ht="12.75">
      <c r="A113"/>
      <c r="B113" s="128"/>
      <c r="C113" s="98"/>
      <c r="E113"/>
    </row>
    <row r="114" spans="1:5" ht="12.75">
      <c r="A114"/>
      <c r="B114" s="128"/>
      <c r="C114" s="98"/>
      <c r="E114"/>
    </row>
    <row r="115" spans="1:5" ht="12.75">
      <c r="A115"/>
      <c r="B115" s="128"/>
      <c r="C115" s="98"/>
      <c r="E115"/>
    </row>
    <row r="116" spans="1:5" ht="12.75">
      <c r="A116"/>
      <c r="B116" s="128"/>
      <c r="C116" s="98"/>
      <c r="E116"/>
    </row>
    <row r="117" spans="1:5" ht="12.75">
      <c r="A117"/>
      <c r="B117" s="128"/>
      <c r="C117" s="98"/>
      <c r="E117"/>
    </row>
    <row r="118" spans="1:5" ht="12.75">
      <c r="A118"/>
      <c r="B118" s="128"/>
      <c r="C118" s="98"/>
      <c r="E118"/>
    </row>
    <row r="119" spans="1:5" ht="12.75">
      <c r="A119"/>
      <c r="B119" s="128"/>
      <c r="C119" s="98"/>
      <c r="E119"/>
    </row>
    <row r="120" spans="1:5" ht="12.75">
      <c r="A120"/>
      <c r="B120" s="128"/>
      <c r="C120" s="98"/>
      <c r="E120"/>
    </row>
    <row r="121" spans="1:5" ht="12.75">
      <c r="A121"/>
      <c r="B121" s="128"/>
      <c r="C121" s="98"/>
      <c r="E121"/>
    </row>
    <row r="122" spans="1:5" ht="12.75">
      <c r="A122"/>
      <c r="B122" s="128"/>
      <c r="C122" s="98"/>
      <c r="E122"/>
    </row>
    <row r="123" spans="1:5" ht="12.75">
      <c r="A123"/>
      <c r="B123" s="128"/>
      <c r="C123" s="98"/>
      <c r="E123"/>
    </row>
    <row r="124" spans="1:5" ht="12.75">
      <c r="A124"/>
      <c r="B124" s="128"/>
      <c r="C124" s="98"/>
      <c r="E124"/>
    </row>
    <row r="125" spans="1:5" ht="12.75">
      <c r="A125"/>
      <c r="B125" s="128"/>
      <c r="C125" s="98"/>
      <c r="E125"/>
    </row>
    <row r="126" spans="1:5" ht="12.75">
      <c r="A126"/>
      <c r="B126" s="128"/>
      <c r="C126" s="98"/>
      <c r="E126"/>
    </row>
    <row r="127" spans="1:5" ht="12.75">
      <c r="A127"/>
      <c r="B127" s="128"/>
      <c r="C127" s="98"/>
      <c r="E127"/>
    </row>
    <row r="128" spans="1:5" ht="12.75">
      <c r="A128"/>
      <c r="B128" s="128"/>
      <c r="C128" s="98"/>
      <c r="E128"/>
    </row>
    <row r="129" spans="1:5" ht="12.75">
      <c r="A129"/>
      <c r="B129" s="128"/>
      <c r="C129" s="98"/>
      <c r="E129"/>
    </row>
    <row r="130" spans="1:5" ht="12.75">
      <c r="A130"/>
      <c r="B130" s="128"/>
      <c r="C130" s="98"/>
      <c r="E130"/>
    </row>
    <row r="131" spans="1:5" ht="12.75">
      <c r="A131"/>
      <c r="B131" s="128"/>
      <c r="C131" s="98"/>
      <c r="E131"/>
    </row>
    <row r="132" spans="1:5" ht="12.75">
      <c r="A132"/>
      <c r="B132" s="128"/>
      <c r="C132" s="98"/>
      <c r="E132"/>
    </row>
    <row r="133" spans="1:5" ht="12.75">
      <c r="A133"/>
      <c r="B133" s="128"/>
      <c r="C133" s="98"/>
      <c r="E133"/>
    </row>
    <row r="134" spans="1:5" ht="12.75">
      <c r="A134"/>
      <c r="B134" s="128"/>
      <c r="C134" s="98"/>
      <c r="E134"/>
    </row>
    <row r="135" spans="1:5" ht="12.75">
      <c r="A135"/>
      <c r="B135" s="128"/>
      <c r="C135" s="98"/>
      <c r="E135"/>
    </row>
    <row r="136" spans="1:5" ht="12.75">
      <c r="A136"/>
      <c r="B136" s="128"/>
      <c r="C136" s="98"/>
      <c r="E136"/>
    </row>
    <row r="137" spans="1:5" ht="12.75">
      <c r="A137"/>
      <c r="B137" s="128"/>
      <c r="C137" s="98"/>
      <c r="E137"/>
    </row>
    <row r="138" spans="1:5" ht="12.75">
      <c r="A138"/>
      <c r="B138" s="128"/>
      <c r="C138" s="98"/>
      <c r="E138"/>
    </row>
    <row r="139" spans="1:5" ht="12.75">
      <c r="A139"/>
      <c r="B139" s="128"/>
      <c r="C139" s="98"/>
      <c r="E139"/>
    </row>
    <row r="140" spans="1:5" ht="12.75">
      <c r="A140"/>
      <c r="B140" s="128"/>
      <c r="C140" s="98"/>
      <c r="E140"/>
    </row>
    <row r="141" spans="1:5" ht="12.75">
      <c r="A141"/>
      <c r="B141" s="128"/>
      <c r="C141" s="98"/>
      <c r="E141"/>
    </row>
    <row r="142" spans="1:5" ht="12.75">
      <c r="A142"/>
      <c r="B142" s="128"/>
      <c r="C142" s="98"/>
      <c r="E142"/>
    </row>
    <row r="143" spans="1:5" ht="12.75">
      <c r="A143"/>
      <c r="B143" s="128"/>
      <c r="C143" s="98"/>
      <c r="E143"/>
    </row>
    <row r="144" spans="1:5" ht="12.75">
      <c r="A144"/>
      <c r="B144" s="128"/>
      <c r="C144" s="98"/>
      <c r="E144"/>
    </row>
    <row r="145" spans="1:5" ht="12.75">
      <c r="A145"/>
      <c r="B145" s="128"/>
      <c r="C145" s="98"/>
      <c r="E145"/>
    </row>
    <row r="146" spans="1:5" ht="12.75">
      <c r="A146"/>
      <c r="B146" s="128"/>
      <c r="C146" s="98"/>
      <c r="E146"/>
    </row>
    <row r="147" spans="1:5" ht="12.75">
      <c r="A147"/>
      <c r="B147" s="128"/>
      <c r="C147" s="98"/>
      <c r="E147"/>
    </row>
    <row r="148" spans="1:5" ht="12.75">
      <c r="A148"/>
      <c r="B148" s="128"/>
      <c r="C148" s="98"/>
      <c r="E148"/>
    </row>
    <row r="149" spans="1:5" ht="12.75">
      <c r="A149"/>
      <c r="B149" s="128"/>
      <c r="C149" s="98"/>
      <c r="E149"/>
    </row>
    <row r="150" spans="1:5" ht="12.75">
      <c r="A150"/>
      <c r="B150" s="128"/>
      <c r="C150" s="98"/>
      <c r="E150"/>
    </row>
    <row r="151" spans="1:5" ht="12.75">
      <c r="A151"/>
      <c r="B151" s="128"/>
      <c r="C151" s="98"/>
      <c r="E151"/>
    </row>
    <row r="152" spans="1:5" ht="12.75">
      <c r="A152"/>
      <c r="B152" s="128"/>
      <c r="C152" s="98"/>
      <c r="E152"/>
    </row>
    <row r="153" spans="1:5" ht="12.75">
      <c r="A153"/>
      <c r="B153" s="128"/>
      <c r="C153" s="98"/>
      <c r="E153"/>
    </row>
    <row r="154" spans="1:5" ht="12.75">
      <c r="A154"/>
      <c r="B154" s="128"/>
      <c r="C154" s="98"/>
      <c r="E154"/>
    </row>
    <row r="155" spans="1:5" ht="12.75">
      <c r="A155"/>
      <c r="B155" s="128"/>
      <c r="C155" s="98"/>
      <c r="E155"/>
    </row>
    <row r="156" spans="1:5" ht="12.75">
      <c r="A156"/>
      <c r="B156" s="128"/>
      <c r="C156" s="98"/>
      <c r="E156"/>
    </row>
    <row r="157" spans="1:5" ht="12.75">
      <c r="A157"/>
      <c r="B157" s="128"/>
      <c r="C157" s="98"/>
      <c r="E157"/>
    </row>
    <row r="158" spans="1:5" ht="12.75">
      <c r="A158"/>
      <c r="B158" s="128"/>
      <c r="C158" s="98"/>
      <c r="E158"/>
    </row>
    <row r="159" spans="1:5" ht="12.75">
      <c r="A159"/>
      <c r="B159" s="128"/>
      <c r="C159" s="98"/>
      <c r="E159"/>
    </row>
    <row r="160" spans="1:5" ht="12.75">
      <c r="A160"/>
      <c r="B160" s="128"/>
      <c r="C160" s="98"/>
      <c r="E160"/>
    </row>
    <row r="161" spans="1:5" ht="12.75">
      <c r="A161"/>
      <c r="B161" s="128"/>
      <c r="C161" s="98"/>
      <c r="E161"/>
    </row>
    <row r="162" spans="1:5" ht="12.75">
      <c r="A162"/>
      <c r="B162" s="128"/>
      <c r="C162" s="98"/>
      <c r="E162"/>
    </row>
    <row r="163" spans="1:5" ht="12.75">
      <c r="A163"/>
      <c r="B163" s="128"/>
      <c r="C163" s="98"/>
      <c r="E163"/>
    </row>
    <row r="164" spans="1:5" ht="12.75">
      <c r="A164"/>
      <c r="B164" s="128"/>
      <c r="C164" s="98"/>
      <c r="E164"/>
    </row>
    <row r="165" spans="1:5" ht="12.75">
      <c r="A165"/>
      <c r="B165" s="128"/>
      <c r="C165" s="98"/>
      <c r="E165"/>
    </row>
    <row r="166" spans="1:5" ht="12.75">
      <c r="A166"/>
      <c r="B166" s="128"/>
      <c r="C166" s="98"/>
      <c r="E166"/>
    </row>
    <row r="167" spans="1:5" ht="12.75">
      <c r="A167"/>
      <c r="B167" s="128"/>
      <c r="C167" s="98"/>
      <c r="E167"/>
    </row>
    <row r="168" spans="1:5" ht="12.75">
      <c r="A168"/>
      <c r="B168" s="128"/>
      <c r="C168" s="98"/>
      <c r="E168"/>
    </row>
    <row r="169" spans="1:5" ht="12.75">
      <c r="A169"/>
      <c r="B169" s="128"/>
      <c r="C169" s="98"/>
      <c r="E169"/>
    </row>
    <row r="170" spans="1:5" ht="12.75">
      <c r="A170"/>
      <c r="B170" s="128"/>
      <c r="C170" s="98"/>
      <c r="E170"/>
    </row>
    <row r="171" spans="1:5" ht="12.75">
      <c r="A171"/>
      <c r="B171" s="128"/>
      <c r="C171" s="98"/>
      <c r="E171"/>
    </row>
    <row r="172" spans="1:5" ht="12.75">
      <c r="A172"/>
      <c r="B172" s="128"/>
      <c r="C172" s="98"/>
      <c r="E172"/>
    </row>
    <row r="173" spans="1:5" ht="12.75">
      <c r="A173"/>
      <c r="B173" s="128"/>
      <c r="C173" s="98"/>
      <c r="E173"/>
    </row>
    <row r="174" spans="1:5" ht="12.75">
      <c r="A174"/>
      <c r="B174" s="128"/>
      <c r="C174" s="98"/>
      <c r="E174"/>
    </row>
    <row r="175" spans="1:5" ht="12.75">
      <c r="A175"/>
      <c r="B175" s="128"/>
      <c r="C175" s="98"/>
      <c r="E175"/>
    </row>
    <row r="176" spans="1:5" ht="12.75">
      <c r="A176"/>
      <c r="B176" s="128"/>
      <c r="C176" s="98"/>
      <c r="E176"/>
    </row>
    <row r="177" spans="1:5" ht="12.75">
      <c r="A177"/>
      <c r="B177" s="128"/>
      <c r="C177" s="98"/>
      <c r="E177"/>
    </row>
    <row r="178" spans="1:5" ht="12.75">
      <c r="A178"/>
      <c r="B178" s="128"/>
      <c r="C178" s="98"/>
      <c r="E178"/>
    </row>
    <row r="179" spans="1:5" ht="12.75">
      <c r="A179"/>
      <c r="B179" s="128"/>
      <c r="C179" s="98"/>
      <c r="E179"/>
    </row>
    <row r="180" spans="1:5" ht="12.75">
      <c r="A180"/>
      <c r="B180" s="128"/>
      <c r="C180" s="98"/>
      <c r="E180"/>
    </row>
    <row r="181" spans="1:5" ht="12.75">
      <c r="A181"/>
      <c r="B181" s="128"/>
      <c r="C181" s="98"/>
      <c r="E181"/>
    </row>
    <row r="182" spans="1:5" ht="12.75">
      <c r="A182"/>
      <c r="B182" s="128"/>
      <c r="C182" s="98"/>
      <c r="E182"/>
    </row>
    <row r="183" spans="1:5" ht="12.75">
      <c r="A183"/>
      <c r="B183" s="128"/>
      <c r="C183" s="98"/>
      <c r="E183"/>
    </row>
    <row r="184" spans="1:5" ht="12.75">
      <c r="A184"/>
      <c r="B184" s="128"/>
      <c r="C184" s="98"/>
      <c r="E184"/>
    </row>
    <row r="185" spans="1:5" ht="12.75">
      <c r="A185"/>
      <c r="B185" s="128"/>
      <c r="C185" s="98"/>
      <c r="E185"/>
    </row>
    <row r="186" spans="1:5" ht="12.75">
      <c r="A186"/>
      <c r="B186" s="128"/>
      <c r="C186" s="98"/>
      <c r="E186"/>
    </row>
    <row r="187" spans="1:5" ht="12.75">
      <c r="A187"/>
      <c r="B187" s="128"/>
      <c r="C187" s="98"/>
      <c r="E187"/>
    </row>
    <row r="188" spans="1:5" ht="12.75">
      <c r="A188"/>
      <c r="B188" s="128"/>
      <c r="C188" s="98"/>
      <c r="E188"/>
    </row>
    <row r="189" spans="1:5" ht="12.75">
      <c r="A189"/>
      <c r="B189" s="128"/>
      <c r="C189" s="98"/>
      <c r="E189"/>
    </row>
    <row r="190" spans="1:5" ht="12.75">
      <c r="A190"/>
      <c r="B190" s="128"/>
      <c r="C190" s="98"/>
      <c r="E190"/>
    </row>
    <row r="191" spans="1:5" ht="12.75">
      <c r="A191"/>
      <c r="B191" s="128"/>
      <c r="C191" s="98"/>
      <c r="E191"/>
    </row>
    <row r="192" spans="1:5" ht="12.75">
      <c r="A192"/>
      <c r="B192" s="128"/>
      <c r="C192" s="98"/>
      <c r="E192"/>
    </row>
    <row r="193" spans="1:5" ht="12.75">
      <c r="A193"/>
      <c r="B193" s="128"/>
      <c r="C193" s="98"/>
      <c r="E193"/>
    </row>
    <row r="194" spans="1:5" ht="12.75">
      <c r="A194"/>
      <c r="B194" s="128"/>
      <c r="C194" s="98"/>
      <c r="E194"/>
    </row>
    <row r="195" spans="1:5" ht="12.75">
      <c r="A195"/>
      <c r="B195" s="128"/>
      <c r="C195" s="98"/>
      <c r="E195"/>
    </row>
    <row r="196" spans="1:5" ht="12.75">
      <c r="A196"/>
      <c r="B196" s="128"/>
      <c r="C196" s="98"/>
      <c r="E196"/>
    </row>
    <row r="197" spans="1:5" ht="12.75">
      <c r="A197"/>
      <c r="B197" s="128"/>
      <c r="C197" s="98"/>
      <c r="E197"/>
    </row>
    <row r="198" spans="1:5" ht="12.75">
      <c r="A198"/>
      <c r="B198" s="128"/>
      <c r="C198" s="98"/>
      <c r="E198"/>
    </row>
    <row r="199" spans="1:5" ht="12.75">
      <c r="A199"/>
      <c r="B199" s="128"/>
      <c r="C199" s="98"/>
      <c r="E199"/>
    </row>
    <row r="200" spans="1:5" ht="12.75">
      <c r="A200"/>
      <c r="B200" s="128"/>
      <c r="C200" s="98"/>
      <c r="E200"/>
    </row>
    <row r="201" spans="1:5" ht="12.75">
      <c r="A201"/>
      <c r="B201" s="128"/>
      <c r="C201" s="98"/>
      <c r="E201"/>
    </row>
    <row r="202" spans="1:5" ht="12.75">
      <c r="A202"/>
      <c r="B202" s="128"/>
      <c r="C202" s="98"/>
      <c r="E202"/>
    </row>
    <row r="203" spans="1:5" ht="12.75">
      <c r="A203"/>
      <c r="B203" s="128"/>
      <c r="C203" s="98"/>
      <c r="E203"/>
    </row>
    <row r="204" spans="1:5" ht="12.75">
      <c r="A204"/>
      <c r="B204" s="128"/>
      <c r="C204" s="98"/>
      <c r="E204"/>
    </row>
    <row r="205" spans="1:5" ht="12.75">
      <c r="A205"/>
      <c r="B205" s="128"/>
      <c r="C205" s="98"/>
      <c r="E205"/>
    </row>
    <row r="206" spans="1:5" ht="12.75">
      <c r="A206"/>
      <c r="B206" s="128"/>
      <c r="C206" s="98"/>
      <c r="E206"/>
    </row>
    <row r="207" spans="1:5" ht="12.75">
      <c r="A207"/>
      <c r="B207" s="128"/>
      <c r="C207" s="98"/>
      <c r="E207"/>
    </row>
    <row r="208" spans="1:5" ht="12.75">
      <c r="A208"/>
      <c r="B208" s="128"/>
      <c r="C208" s="98"/>
      <c r="E208"/>
    </row>
    <row r="209" spans="1:5" ht="12.75">
      <c r="A209"/>
      <c r="B209" s="128"/>
      <c r="C209" s="98"/>
      <c r="E209"/>
    </row>
    <row r="210" spans="1:5" ht="12.75">
      <c r="A210"/>
      <c r="B210" s="128"/>
      <c r="C210" s="98"/>
      <c r="E210"/>
    </row>
    <row r="211" spans="1:5" ht="12.75">
      <c r="A211"/>
      <c r="B211" s="128"/>
      <c r="C211" s="98"/>
      <c r="E211"/>
    </row>
    <row r="212" spans="1:5" ht="12.75">
      <c r="A212"/>
      <c r="B212" s="128"/>
      <c r="C212" s="98"/>
      <c r="E212"/>
    </row>
    <row r="213" spans="1:5" ht="12.75">
      <c r="A213"/>
      <c r="B213" s="128"/>
      <c r="C213" s="98"/>
      <c r="E213"/>
    </row>
    <row r="214" spans="1:5" ht="12.75">
      <c r="A214"/>
      <c r="B214" s="128"/>
      <c r="C214" s="98"/>
      <c r="E214"/>
    </row>
    <row r="215" spans="1:5" ht="12.75">
      <c r="A215"/>
      <c r="B215" s="128"/>
      <c r="C215" s="98"/>
      <c r="E215"/>
    </row>
    <row r="216" spans="1:5" ht="12.75">
      <c r="A216"/>
      <c r="B216" s="128"/>
      <c r="C216" s="98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zoomScale="75" zoomScaleNormal="75" zoomScaleSheetLayoutView="100" workbookViewId="0" topLeftCell="A37">
      <selection activeCell="A77" sqref="A77"/>
    </sheetView>
  </sheetViews>
  <sheetFormatPr defaultColWidth="9.140625" defaultRowHeight="12.75"/>
  <cols>
    <col min="1" max="1" width="44.140625" style="13" customWidth="1"/>
    <col min="2" max="2" width="11.00390625" style="13" customWidth="1"/>
    <col min="3" max="3" width="8.7109375" style="108" bestFit="1" customWidth="1"/>
    <col min="4" max="4" width="0.71875" style="0" customWidth="1"/>
    <col min="5" max="5" width="40.57421875" style="13" customWidth="1"/>
    <col min="6" max="6" width="11.140625" style="13" customWidth="1"/>
    <col min="7" max="7" width="8.7109375" style="108" customWidth="1"/>
    <col min="8" max="16384" width="9.140625" style="13" customWidth="1"/>
  </cols>
  <sheetData>
    <row r="1" spans="1:7" ht="15">
      <c r="A1" s="110" t="s">
        <v>301</v>
      </c>
      <c r="B1" s="53"/>
      <c r="C1" s="117"/>
      <c r="D1" s="54"/>
      <c r="E1" s="53"/>
      <c r="F1" s="52"/>
      <c r="G1" s="124"/>
    </row>
    <row r="2" spans="1:7" ht="12.75">
      <c r="A2" t="s">
        <v>327</v>
      </c>
      <c r="B2" s="55"/>
      <c r="C2" s="118"/>
      <c r="D2" s="55"/>
      <c r="E2" s="55"/>
      <c r="F2" s="55"/>
      <c r="G2" s="124"/>
    </row>
    <row r="3" spans="1:7" ht="12.75">
      <c r="A3" s="55"/>
      <c r="B3" s="55"/>
      <c r="C3" s="118"/>
      <c r="D3" s="55"/>
      <c r="E3" s="55"/>
      <c r="F3" s="52"/>
      <c r="G3" s="124"/>
    </row>
    <row r="4" spans="1:7" ht="13.5" thickBot="1">
      <c r="A4" s="56" t="s">
        <v>192</v>
      </c>
      <c r="B4" s="56"/>
      <c r="C4" s="119"/>
      <c r="D4" s="57"/>
      <c r="E4" s="56"/>
      <c r="F4" s="56"/>
      <c r="G4" s="119"/>
    </row>
    <row r="5" spans="1:7" ht="13.5" thickTop="1">
      <c r="A5" s="58"/>
      <c r="B5" s="59"/>
      <c r="C5" s="120"/>
      <c r="D5" s="60"/>
      <c r="E5" s="59"/>
      <c r="F5" s="59"/>
      <c r="G5" s="120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61"/>
      <c r="B7" s="62"/>
      <c r="C7" s="121"/>
      <c r="D7" s="55"/>
      <c r="E7" s="63"/>
      <c r="F7" s="62"/>
      <c r="G7" s="122"/>
    </row>
    <row r="8" spans="1:7" ht="12.75">
      <c r="A8" s="64" t="s">
        <v>302</v>
      </c>
      <c r="B8" s="65"/>
      <c r="C8" s="122"/>
      <c r="D8" s="55"/>
      <c r="E8" s="66" t="s">
        <v>303</v>
      </c>
      <c r="F8" s="65"/>
      <c r="G8" s="122"/>
    </row>
    <row r="9" spans="1:7" ht="12.75">
      <c r="A9" s="64" t="s">
        <v>304</v>
      </c>
      <c r="B9" s="67">
        <v>701168</v>
      </c>
      <c r="C9" s="112">
        <f>(B9/$B$9)*100</f>
        <v>100</v>
      </c>
      <c r="D9" s="55"/>
      <c r="E9" s="66" t="s">
        <v>305</v>
      </c>
      <c r="F9" s="67">
        <v>359070</v>
      </c>
      <c r="G9" s="112">
        <f>(F9/$F$9)*100</f>
        <v>100</v>
      </c>
    </row>
    <row r="10" spans="1:7" ht="12.75">
      <c r="A10" s="68" t="s">
        <v>306</v>
      </c>
      <c r="B10" s="81">
        <v>458306</v>
      </c>
      <c r="C10" s="87">
        <f>(B10/$B$9)*100</f>
        <v>65.36322250872828</v>
      </c>
      <c r="D10" s="55"/>
      <c r="E10" s="65" t="s">
        <v>307</v>
      </c>
      <c r="F10" s="81">
        <v>40535</v>
      </c>
      <c r="G10" s="87">
        <f aca="true" t="shared" si="0" ref="G10:G19">(F10/$F$9)*100</f>
        <v>11.288885175592503</v>
      </c>
    </row>
    <row r="11" spans="1:7" ht="12.75">
      <c r="A11" s="68" t="s">
        <v>308</v>
      </c>
      <c r="B11" s="81">
        <v>454687</v>
      </c>
      <c r="C11" s="87">
        <f aca="true" t="shared" si="1" ref="C11:C16">(B11/$B$9)*100</f>
        <v>64.84708372315907</v>
      </c>
      <c r="D11" s="55"/>
      <c r="E11" s="65" t="s">
        <v>309</v>
      </c>
      <c r="F11" s="81">
        <v>31864</v>
      </c>
      <c r="G11" s="87">
        <f t="shared" si="0"/>
        <v>8.874035703344752</v>
      </c>
    </row>
    <row r="12" spans="1:7" ht="12.75">
      <c r="A12" s="68" t="s">
        <v>310</v>
      </c>
      <c r="B12" s="81">
        <v>425977</v>
      </c>
      <c r="C12" s="87">
        <f t="shared" si="1"/>
        <v>60.752487278369806</v>
      </c>
      <c r="D12" s="55"/>
      <c r="E12" s="65" t="s">
        <v>311</v>
      </c>
      <c r="F12" s="81">
        <v>61573</v>
      </c>
      <c r="G12" s="87">
        <f t="shared" si="0"/>
        <v>17.147909878296712</v>
      </c>
    </row>
    <row r="13" spans="1:7" ht="12.75">
      <c r="A13" s="68" t="s">
        <v>312</v>
      </c>
      <c r="B13" s="81">
        <v>28710</v>
      </c>
      <c r="C13" s="87">
        <f t="shared" si="1"/>
        <v>4.094596444789266</v>
      </c>
      <c r="D13" s="55"/>
      <c r="E13" s="65" t="s">
        <v>313</v>
      </c>
      <c r="F13" s="81">
        <v>55217</v>
      </c>
      <c r="G13" s="87">
        <f t="shared" si="0"/>
        <v>15.377781491074163</v>
      </c>
    </row>
    <row r="14" spans="1:7" ht="12.75">
      <c r="A14" s="68" t="s">
        <v>314</v>
      </c>
      <c r="B14" s="85">
        <v>6.3</v>
      </c>
      <c r="C14" s="87" t="s">
        <v>186</v>
      </c>
      <c r="D14" s="55"/>
      <c r="E14" s="65" t="s">
        <v>315</v>
      </c>
      <c r="F14" s="81">
        <v>65393</v>
      </c>
      <c r="G14" s="87">
        <f t="shared" si="0"/>
        <v>18.211769292895536</v>
      </c>
    </row>
    <row r="15" spans="1:7" ht="12.75">
      <c r="A15" s="68" t="s">
        <v>316</v>
      </c>
      <c r="B15" s="140">
        <v>3619</v>
      </c>
      <c r="C15" s="87">
        <f t="shared" si="1"/>
        <v>0.5161387855692217</v>
      </c>
      <c r="D15" s="55"/>
      <c r="E15" s="65" t="s">
        <v>317</v>
      </c>
      <c r="F15" s="81">
        <v>61505</v>
      </c>
      <c r="G15" s="87">
        <f t="shared" si="0"/>
        <v>17.128972066727936</v>
      </c>
    </row>
    <row r="16" spans="1:7" ht="12.75">
      <c r="A16" s="68" t="s">
        <v>0</v>
      </c>
      <c r="B16" s="81">
        <v>242862</v>
      </c>
      <c r="C16" s="87">
        <f t="shared" si="1"/>
        <v>34.63677749127171</v>
      </c>
      <c r="D16" s="55"/>
      <c r="E16" s="65" t="s">
        <v>1</v>
      </c>
      <c r="F16" s="81">
        <v>23007</v>
      </c>
      <c r="G16" s="87">
        <f t="shared" si="0"/>
        <v>6.407385746511822</v>
      </c>
    </row>
    <row r="17" spans="1:7" ht="12.75">
      <c r="A17" s="68"/>
      <c r="B17" s="81" t="s">
        <v>175</v>
      </c>
      <c r="C17" s="87" t="s">
        <v>175</v>
      </c>
      <c r="D17" s="55"/>
      <c r="E17" s="65" t="s">
        <v>2</v>
      </c>
      <c r="F17" s="81">
        <v>13071</v>
      </c>
      <c r="G17" s="87">
        <f t="shared" si="0"/>
        <v>3.640237279639068</v>
      </c>
    </row>
    <row r="18" spans="1:7" ht="12.75">
      <c r="A18" s="64" t="s">
        <v>3</v>
      </c>
      <c r="B18" s="67">
        <v>355066</v>
      </c>
      <c r="C18" s="112">
        <f>(B18/$B$18)*100</f>
        <v>100</v>
      </c>
      <c r="D18" s="55"/>
      <c r="E18" s="65" t="s">
        <v>96</v>
      </c>
      <c r="F18" s="81">
        <v>3182</v>
      </c>
      <c r="G18" s="87">
        <f t="shared" si="0"/>
        <v>0.8861781825270839</v>
      </c>
    </row>
    <row r="19" spans="1:7" ht="12.75">
      <c r="A19" s="68" t="s">
        <v>306</v>
      </c>
      <c r="B19" s="81">
        <v>212734</v>
      </c>
      <c r="C19" s="87">
        <f>(B19/$B$18)*100</f>
        <v>59.913931494426386</v>
      </c>
      <c r="D19" s="55"/>
      <c r="E19" s="65" t="s">
        <v>95</v>
      </c>
      <c r="F19" s="82">
        <v>3723</v>
      </c>
      <c r="G19" s="87">
        <f t="shared" si="0"/>
        <v>1.036845183390425</v>
      </c>
    </row>
    <row r="20" spans="1:7" ht="12.75">
      <c r="A20" s="68" t="s">
        <v>308</v>
      </c>
      <c r="B20" s="81">
        <v>212204</v>
      </c>
      <c r="C20" s="87">
        <f>(B20/$B$18)*100</f>
        <v>59.764663471016654</v>
      </c>
      <c r="D20" s="55"/>
      <c r="E20" s="65" t="s">
        <v>4</v>
      </c>
      <c r="F20" s="81">
        <v>33024</v>
      </c>
      <c r="G20" s="87" t="s">
        <v>186</v>
      </c>
    </row>
    <row r="21" spans="1:7" ht="12.75">
      <c r="A21" s="68" t="s">
        <v>310</v>
      </c>
      <c r="B21" s="81">
        <v>201044</v>
      </c>
      <c r="C21" s="87">
        <f>(B21/$B$18)*100</f>
        <v>56.621585846011726</v>
      </c>
      <c r="D21" s="55"/>
      <c r="E21" s="65"/>
      <c r="F21" s="81" t="s">
        <v>175</v>
      </c>
      <c r="G21" s="87" t="s">
        <v>175</v>
      </c>
    </row>
    <row r="22" spans="1:7" ht="12.75">
      <c r="A22" s="68"/>
      <c r="B22" s="81" t="s">
        <v>175</v>
      </c>
      <c r="C22" s="87" t="s">
        <v>175</v>
      </c>
      <c r="D22" s="55"/>
      <c r="E22" s="65" t="s">
        <v>5</v>
      </c>
      <c r="F22" s="81">
        <v>285897</v>
      </c>
      <c r="G22" s="87">
        <f>(F22/$F$9)*100</f>
        <v>79.62152226585346</v>
      </c>
    </row>
    <row r="23" spans="1:7" ht="14.25">
      <c r="A23" s="64" t="s">
        <v>6</v>
      </c>
      <c r="B23" s="67">
        <v>63486</v>
      </c>
      <c r="C23" s="112">
        <f>(B23/$B$23)*100</f>
        <v>100</v>
      </c>
      <c r="D23" s="55"/>
      <c r="E23" s="65" t="s">
        <v>319</v>
      </c>
      <c r="F23" s="81">
        <v>40290</v>
      </c>
      <c r="G23" s="87" t="s">
        <v>186</v>
      </c>
    </row>
    <row r="24" spans="1:7" ht="12.75">
      <c r="A24" s="68" t="s">
        <v>7</v>
      </c>
      <c r="B24" s="81">
        <v>41216</v>
      </c>
      <c r="C24" s="87">
        <f>(B24/$B$23)*100</f>
        <v>64.9213999936994</v>
      </c>
      <c r="D24" s="55"/>
      <c r="E24" s="65" t="s">
        <v>8</v>
      </c>
      <c r="F24" s="81">
        <v>99432</v>
      </c>
      <c r="G24" s="87">
        <f>(F24/$F$9)*100</f>
        <v>27.69153646921213</v>
      </c>
    </row>
    <row r="25" spans="1:7" ht="14.25">
      <c r="A25" s="68"/>
      <c r="B25" s="81" t="s">
        <v>175</v>
      </c>
      <c r="C25" s="87" t="s">
        <v>175</v>
      </c>
      <c r="D25" s="55"/>
      <c r="E25" s="65" t="s">
        <v>320</v>
      </c>
      <c r="F25" s="81">
        <v>11074</v>
      </c>
      <c r="G25" s="87" t="s">
        <v>186</v>
      </c>
    </row>
    <row r="26" spans="1:7" ht="12.75">
      <c r="A26" s="64" t="s">
        <v>11</v>
      </c>
      <c r="B26" s="81" t="s">
        <v>175</v>
      </c>
      <c r="C26" s="87" t="s">
        <v>175</v>
      </c>
      <c r="D26" s="55"/>
      <c r="E26" s="65" t="s">
        <v>36</v>
      </c>
      <c r="F26" s="82">
        <v>12844</v>
      </c>
      <c r="G26" s="87">
        <f>(F26/$F$9)*100</f>
        <v>3.5770184086668335</v>
      </c>
    </row>
    <row r="27" spans="1:7" ht="14.25">
      <c r="A27" s="64" t="s">
        <v>13</v>
      </c>
      <c r="B27" s="67">
        <v>422159</v>
      </c>
      <c r="C27" s="112">
        <f>(B27/$B$27)*100</f>
        <v>100</v>
      </c>
      <c r="D27" s="55"/>
      <c r="E27" s="65" t="s">
        <v>321</v>
      </c>
      <c r="F27" s="82">
        <v>6120</v>
      </c>
      <c r="G27" s="87" t="s">
        <v>186</v>
      </c>
    </row>
    <row r="28" spans="1:7" ht="12.75">
      <c r="A28" s="68" t="s">
        <v>14</v>
      </c>
      <c r="B28" s="81">
        <v>311872</v>
      </c>
      <c r="C28" s="87">
        <f aca="true" t="shared" si="2" ref="C28:C33">(B28/$B$27)*100</f>
        <v>73.87548293415514</v>
      </c>
      <c r="D28" s="55"/>
      <c r="E28" s="65" t="s">
        <v>9</v>
      </c>
      <c r="F28" s="81">
        <v>11818</v>
      </c>
      <c r="G28" s="87">
        <f>(F28/$F$9)*100</f>
        <v>3.2912802517614947</v>
      </c>
    </row>
    <row r="29" spans="1:7" ht="14.25">
      <c r="A29" s="68" t="s">
        <v>15</v>
      </c>
      <c r="B29" s="81">
        <v>50192</v>
      </c>
      <c r="C29" s="87">
        <f t="shared" si="2"/>
        <v>11.889359222473049</v>
      </c>
      <c r="D29" s="55"/>
      <c r="E29" s="65" t="s">
        <v>322</v>
      </c>
      <c r="F29" s="81">
        <v>2436</v>
      </c>
      <c r="G29" s="87" t="s">
        <v>186</v>
      </c>
    </row>
    <row r="30" spans="1:7" ht="12.75">
      <c r="A30" s="68" t="s">
        <v>16</v>
      </c>
      <c r="B30" s="81">
        <v>2812</v>
      </c>
      <c r="C30" s="87">
        <f t="shared" si="2"/>
        <v>0.6660997396715456</v>
      </c>
      <c r="D30" s="55"/>
      <c r="E30" s="65" t="s">
        <v>10</v>
      </c>
      <c r="F30" s="81">
        <v>58637</v>
      </c>
      <c r="G30" s="87">
        <f>(F30/$F$9)*100</f>
        <v>16.330242014091958</v>
      </c>
    </row>
    <row r="31" spans="1:7" ht="14.25">
      <c r="A31" s="68" t="s">
        <v>41</v>
      </c>
      <c r="B31" s="81">
        <v>23336</v>
      </c>
      <c r="C31" s="87">
        <f t="shared" si="2"/>
        <v>5.527775080005401</v>
      </c>
      <c r="D31" s="55"/>
      <c r="E31" s="65" t="s">
        <v>323</v>
      </c>
      <c r="F31" s="81">
        <v>15132</v>
      </c>
      <c r="G31" s="87" t="s">
        <v>186</v>
      </c>
    </row>
    <row r="32" spans="1:7" ht="12.75">
      <c r="A32" s="68" t="s">
        <v>17</v>
      </c>
      <c r="B32" s="81">
        <v>7036</v>
      </c>
      <c r="C32" s="87">
        <f t="shared" si="2"/>
        <v>1.6666706146262427</v>
      </c>
      <c r="D32" s="55"/>
      <c r="E32" s="66"/>
      <c r="F32" s="81" t="s">
        <v>175</v>
      </c>
      <c r="G32" s="87" t="s">
        <v>175</v>
      </c>
    </row>
    <row r="33" spans="1:7" ht="12.75">
      <c r="A33" s="68" t="s">
        <v>18</v>
      </c>
      <c r="B33" s="81">
        <v>26911</v>
      </c>
      <c r="C33" s="87">
        <f t="shared" si="2"/>
        <v>6.374612409068621</v>
      </c>
      <c r="D33" s="55"/>
      <c r="E33" s="66" t="s">
        <v>12</v>
      </c>
      <c r="F33" s="67">
        <v>238733</v>
      </c>
      <c r="G33" s="112">
        <f>(F33/$F$33)*100</f>
        <v>100</v>
      </c>
    </row>
    <row r="34" spans="1:7" ht="14.25">
      <c r="A34" s="68" t="s">
        <v>318</v>
      </c>
      <c r="B34" s="85">
        <v>17.7</v>
      </c>
      <c r="C34" s="87" t="s">
        <v>186</v>
      </c>
      <c r="D34" s="55"/>
      <c r="E34" s="65" t="s">
        <v>307</v>
      </c>
      <c r="F34" s="81">
        <v>15176</v>
      </c>
      <c r="G34" s="87">
        <f aca="true" t="shared" si="3" ref="G34:G43">(F34/$F$33)*100</f>
        <v>6.356892427942514</v>
      </c>
    </row>
    <row r="35" spans="1:7" ht="12.75">
      <c r="A35" s="68"/>
      <c r="B35" s="81" t="s">
        <v>175</v>
      </c>
      <c r="C35" s="87" t="s">
        <v>175</v>
      </c>
      <c r="D35" s="55"/>
      <c r="E35" s="65" t="s">
        <v>309</v>
      </c>
      <c r="F35" s="81">
        <v>13301</v>
      </c>
      <c r="G35" s="87">
        <f t="shared" si="3"/>
        <v>5.57149619030465</v>
      </c>
    </row>
    <row r="36" spans="1:7" ht="12.75">
      <c r="A36" s="64" t="s">
        <v>19</v>
      </c>
      <c r="B36" s="81"/>
      <c r="C36" s="87" t="s">
        <v>175</v>
      </c>
      <c r="D36" s="55"/>
      <c r="E36" s="65" t="s">
        <v>311</v>
      </c>
      <c r="F36" s="81">
        <v>34241</v>
      </c>
      <c r="G36" s="87">
        <f t="shared" si="3"/>
        <v>14.342801372244306</v>
      </c>
    </row>
    <row r="37" spans="1:7" ht="12.75">
      <c r="A37" s="64" t="s">
        <v>21</v>
      </c>
      <c r="B37" s="67">
        <v>425977</v>
      </c>
      <c r="C37" s="112">
        <f>(B37/$B$37)*100</f>
        <v>100</v>
      </c>
      <c r="D37" s="55"/>
      <c r="E37" s="65" t="s">
        <v>313</v>
      </c>
      <c r="F37" s="81">
        <v>36814</v>
      </c>
      <c r="G37" s="87">
        <f t="shared" si="3"/>
        <v>15.420574449280158</v>
      </c>
    </row>
    <row r="38" spans="1:7" ht="12.75">
      <c r="A38" s="64" t="s">
        <v>22</v>
      </c>
      <c r="B38" s="81" t="s">
        <v>175</v>
      </c>
      <c r="C38" s="87" t="s">
        <v>175</v>
      </c>
      <c r="D38" s="55"/>
      <c r="E38" s="65" t="s">
        <v>315</v>
      </c>
      <c r="F38" s="81">
        <v>49929</v>
      </c>
      <c r="G38" s="87">
        <f t="shared" si="3"/>
        <v>20.91415933281113</v>
      </c>
    </row>
    <row r="39" spans="1:7" ht="12.75">
      <c r="A39" s="68" t="s">
        <v>23</v>
      </c>
      <c r="B39" s="82">
        <v>140956</v>
      </c>
      <c r="C39" s="87">
        <f>(B39/$B$37)*100</f>
        <v>33.09004946276442</v>
      </c>
      <c r="D39" s="55"/>
      <c r="E39" s="65" t="s">
        <v>317</v>
      </c>
      <c r="F39" s="81">
        <v>52176</v>
      </c>
      <c r="G39" s="87">
        <f t="shared" si="3"/>
        <v>21.855378183996347</v>
      </c>
    </row>
    <row r="40" spans="1:7" ht="12.75">
      <c r="A40" s="68" t="s">
        <v>24</v>
      </c>
      <c r="B40" s="82">
        <v>73316</v>
      </c>
      <c r="C40" s="87">
        <f>(B40/$B$37)*100</f>
        <v>17.211257884815378</v>
      </c>
      <c r="D40" s="55"/>
      <c r="E40" s="65" t="s">
        <v>1</v>
      </c>
      <c r="F40" s="81">
        <v>19981</v>
      </c>
      <c r="G40" s="87">
        <f t="shared" si="3"/>
        <v>8.369601186262479</v>
      </c>
    </row>
    <row r="41" spans="1:7" ht="12.75">
      <c r="A41" s="68" t="s">
        <v>26</v>
      </c>
      <c r="B41" s="82">
        <v>108792</v>
      </c>
      <c r="C41" s="87">
        <f>(B41/$B$37)*100</f>
        <v>25.539407057188534</v>
      </c>
      <c r="D41" s="55"/>
      <c r="E41" s="65" t="s">
        <v>2</v>
      </c>
      <c r="F41" s="81">
        <v>11240</v>
      </c>
      <c r="G41" s="87">
        <f t="shared" si="3"/>
        <v>4.70818864589311</v>
      </c>
    </row>
    <row r="42" spans="1:7" ht="12.75">
      <c r="A42" s="68" t="s">
        <v>185</v>
      </c>
      <c r="B42" s="82">
        <v>9246</v>
      </c>
      <c r="C42" s="87">
        <f>(B42/$B$37)*100</f>
        <v>2.1705397239757076</v>
      </c>
      <c r="D42" s="55"/>
      <c r="E42" s="65" t="s">
        <v>96</v>
      </c>
      <c r="F42" s="81">
        <v>2810</v>
      </c>
      <c r="G42" s="87">
        <f t="shared" si="3"/>
        <v>1.1770471614732776</v>
      </c>
    </row>
    <row r="43" spans="1:7" ht="12.75">
      <c r="A43" s="68" t="s">
        <v>215</v>
      </c>
      <c r="B43" s="81" t="s">
        <v>175</v>
      </c>
      <c r="C43" s="87" t="s">
        <v>175</v>
      </c>
      <c r="D43" s="55"/>
      <c r="E43" s="65" t="s">
        <v>95</v>
      </c>
      <c r="F43" s="82">
        <v>3065</v>
      </c>
      <c r="G43" s="87">
        <f t="shared" si="3"/>
        <v>1.283861049792027</v>
      </c>
    </row>
    <row r="44" spans="1:7" ht="12.75">
      <c r="A44" s="68" t="s">
        <v>216</v>
      </c>
      <c r="B44" s="82">
        <v>45770</v>
      </c>
      <c r="C44" s="87">
        <f>(B44/$B$37)*100</f>
        <v>10.744711568934473</v>
      </c>
      <c r="D44" s="55"/>
      <c r="E44" s="65" t="s">
        <v>20</v>
      </c>
      <c r="F44" s="81">
        <v>40487</v>
      </c>
      <c r="G44" s="87" t="s">
        <v>186</v>
      </c>
    </row>
    <row r="45" spans="1:7" ht="12.75">
      <c r="A45" s="68" t="s">
        <v>29</v>
      </c>
      <c r="B45" s="81" t="s">
        <v>175</v>
      </c>
      <c r="C45" s="87" t="s">
        <v>175</v>
      </c>
      <c r="D45" s="55"/>
      <c r="E45" s="65"/>
      <c r="F45" s="81" t="s">
        <v>175</v>
      </c>
      <c r="G45" s="87" t="s">
        <v>175</v>
      </c>
    </row>
    <row r="46" spans="1:7" ht="14.25">
      <c r="A46" s="68" t="s">
        <v>30</v>
      </c>
      <c r="B46" s="82">
        <v>47897</v>
      </c>
      <c r="C46" s="87">
        <f>(B46/$B$37)*100</f>
        <v>11.244034302321488</v>
      </c>
      <c r="D46" s="55"/>
      <c r="E46" s="65" t="s">
        <v>324</v>
      </c>
      <c r="F46" s="81">
        <v>17151</v>
      </c>
      <c r="G46" s="87" t="s">
        <v>186</v>
      </c>
    </row>
    <row r="47" spans="1:7" ht="12.75">
      <c r="A47" s="64"/>
      <c r="B47" s="81" t="s">
        <v>175</v>
      </c>
      <c r="C47" s="87" t="s">
        <v>175</v>
      </c>
      <c r="D47" s="55"/>
      <c r="E47" s="34" t="s">
        <v>25</v>
      </c>
      <c r="F47" s="81" t="s">
        <v>175</v>
      </c>
      <c r="G47" s="87" t="s">
        <v>175</v>
      </c>
    </row>
    <row r="48" spans="1:10" ht="12.75">
      <c r="A48" s="64" t="s">
        <v>33</v>
      </c>
      <c r="B48" s="81" t="s">
        <v>175</v>
      </c>
      <c r="C48" s="87" t="s">
        <v>175</v>
      </c>
      <c r="D48" s="55"/>
      <c r="E48" s="65" t="s">
        <v>27</v>
      </c>
      <c r="F48" s="138">
        <v>30503</v>
      </c>
      <c r="G48" s="87" t="s">
        <v>186</v>
      </c>
      <c r="J48"/>
    </row>
    <row r="49" spans="1:10" ht="13.5" thickBot="1">
      <c r="A49" s="68" t="s">
        <v>217</v>
      </c>
      <c r="B49" s="82">
        <v>33691</v>
      </c>
      <c r="C49" s="87">
        <f aca="true" t="shared" si="4" ref="C49:C55">(B49/$B$37)*100</f>
        <v>7.909112463818468</v>
      </c>
      <c r="D49" s="72"/>
      <c r="E49" s="73" t="s">
        <v>28</v>
      </c>
      <c r="F49" s="139">
        <v>20914</v>
      </c>
      <c r="G49" s="88" t="s">
        <v>186</v>
      </c>
      <c r="J49"/>
    </row>
    <row r="50" spans="1:7" ht="13.5" thickTop="1">
      <c r="A50" s="68" t="s">
        <v>42</v>
      </c>
      <c r="B50" s="82">
        <v>31724</v>
      </c>
      <c r="C50" s="87">
        <f t="shared" si="4"/>
        <v>7.447350443803304</v>
      </c>
      <c r="D50" s="55"/>
      <c r="E50" s="65"/>
      <c r="F50" s="71"/>
      <c r="G50" s="70"/>
    </row>
    <row r="51" spans="1:7" ht="12.75">
      <c r="A51" s="68" t="s">
        <v>43</v>
      </c>
      <c r="B51" s="82">
        <v>25414</v>
      </c>
      <c r="C51" s="87">
        <f t="shared" si="4"/>
        <v>5.966049810201021</v>
      </c>
      <c r="D51" s="55"/>
      <c r="E51" s="36"/>
      <c r="F51" s="37" t="s">
        <v>179</v>
      </c>
      <c r="G51" s="38" t="s">
        <v>180</v>
      </c>
    </row>
    <row r="52" spans="1:7" ht="12.75">
      <c r="A52" s="68" t="s">
        <v>45</v>
      </c>
      <c r="B52" s="82">
        <v>12937</v>
      </c>
      <c r="C52" s="87">
        <f t="shared" si="4"/>
        <v>3.0370184305725427</v>
      </c>
      <c r="D52" s="55"/>
      <c r="E52" s="36"/>
      <c r="F52" s="37" t="s">
        <v>31</v>
      </c>
      <c r="G52" s="38" t="s">
        <v>31</v>
      </c>
    </row>
    <row r="53" spans="1:7" ht="12.75">
      <c r="A53" s="68" t="s">
        <v>47</v>
      </c>
      <c r="B53" s="82">
        <v>54468</v>
      </c>
      <c r="C53" s="87">
        <f t="shared" si="4"/>
        <v>12.786605849611599</v>
      </c>
      <c r="D53" s="55"/>
      <c r="E53" s="36"/>
      <c r="F53" s="37" t="s">
        <v>32</v>
      </c>
      <c r="G53" s="39" t="s">
        <v>32</v>
      </c>
    </row>
    <row r="54" spans="1:7" ht="12.75">
      <c r="A54" s="68" t="s">
        <v>294</v>
      </c>
      <c r="B54" s="82">
        <v>23109</v>
      </c>
      <c r="C54" s="87">
        <f t="shared" si="4"/>
        <v>5.424940783187824</v>
      </c>
      <c r="D54" s="57"/>
      <c r="E54" s="40" t="s">
        <v>178</v>
      </c>
      <c r="F54" s="41" t="s">
        <v>34</v>
      </c>
      <c r="G54" s="42" t="s">
        <v>34</v>
      </c>
    </row>
    <row r="55" spans="1:7" ht="12.75">
      <c r="A55" s="68" t="s">
        <v>37</v>
      </c>
      <c r="B55" s="82">
        <v>9283</v>
      </c>
      <c r="C55" s="87">
        <f t="shared" si="4"/>
        <v>2.1792256389429476</v>
      </c>
      <c r="D55" s="55"/>
      <c r="E55" s="65"/>
      <c r="F55" s="74"/>
      <c r="G55" s="70"/>
    </row>
    <row r="56" spans="1:7" ht="12.75">
      <c r="A56" s="68" t="s">
        <v>214</v>
      </c>
      <c r="B56" s="81" t="s">
        <v>175</v>
      </c>
      <c r="C56" s="87" t="s">
        <v>175</v>
      </c>
      <c r="D56" s="55"/>
      <c r="E56" s="66" t="s">
        <v>35</v>
      </c>
      <c r="F56" s="69"/>
      <c r="G56" s="70"/>
    </row>
    <row r="57" spans="1:7" ht="12.75">
      <c r="A57" s="68" t="s">
        <v>296</v>
      </c>
      <c r="B57" s="82">
        <v>23351</v>
      </c>
      <c r="C57" s="87">
        <f>(B57/$B$37)*100</f>
        <v>5.481751362162745</v>
      </c>
      <c r="D57" s="55"/>
      <c r="E57" s="66" t="s">
        <v>12</v>
      </c>
      <c r="F57" s="67">
        <v>25004</v>
      </c>
      <c r="G57" s="112">
        <v>10.473625347145138</v>
      </c>
    </row>
    <row r="58" spans="1:7" ht="12.75">
      <c r="A58" s="68" t="s">
        <v>213</v>
      </c>
      <c r="B58" s="81" t="s">
        <v>175</v>
      </c>
      <c r="C58" s="87" t="s">
        <v>175</v>
      </c>
      <c r="D58" s="55"/>
      <c r="E58" s="65" t="s">
        <v>44</v>
      </c>
      <c r="F58" s="81">
        <v>19427</v>
      </c>
      <c r="G58" s="87">
        <v>16.39561478280684</v>
      </c>
    </row>
    <row r="59" spans="1:7" ht="12.75">
      <c r="A59" s="68" t="s">
        <v>38</v>
      </c>
      <c r="B59" s="82">
        <v>27654</v>
      </c>
      <c r="C59" s="87">
        <f>(B59/$B$37)*100</f>
        <v>6.491899797406902</v>
      </c>
      <c r="D59" s="55"/>
      <c r="E59" s="65" t="s">
        <v>46</v>
      </c>
      <c r="F59" s="81">
        <v>9325</v>
      </c>
      <c r="G59" s="87">
        <v>21.61867668196782</v>
      </c>
    </row>
    <row r="60" spans="1:7" ht="12.75">
      <c r="A60" s="68" t="s">
        <v>39</v>
      </c>
      <c r="B60" s="82">
        <v>92445</v>
      </c>
      <c r="C60" s="87">
        <f>(B60/$B$37)*100</f>
        <v>21.701875922878465</v>
      </c>
      <c r="D60" s="55"/>
      <c r="E60" s="66"/>
      <c r="F60" s="81" t="s">
        <v>175</v>
      </c>
      <c r="G60" s="87" t="s">
        <v>175</v>
      </c>
    </row>
    <row r="61" spans="1:7" ht="12.75">
      <c r="A61" s="68" t="s">
        <v>297</v>
      </c>
      <c r="B61" s="81" t="s">
        <v>175</v>
      </c>
      <c r="C61" s="87" t="s">
        <v>175</v>
      </c>
      <c r="D61" s="55"/>
      <c r="E61" s="66" t="s">
        <v>48</v>
      </c>
      <c r="F61" s="81" t="s">
        <v>175</v>
      </c>
      <c r="G61" s="87" t="s">
        <v>175</v>
      </c>
    </row>
    <row r="62" spans="1:7" ht="12.75">
      <c r="A62" s="68" t="s">
        <v>298</v>
      </c>
      <c r="B62" s="82">
        <v>44135</v>
      </c>
      <c r="C62" s="87">
        <f>(B62/$B$37)*100</f>
        <v>10.360888029165894</v>
      </c>
      <c r="D62" s="55"/>
      <c r="E62" s="66" t="s">
        <v>49</v>
      </c>
      <c r="F62" s="67">
        <v>10343</v>
      </c>
      <c r="G62" s="112">
        <v>33.18680613489059</v>
      </c>
    </row>
    <row r="63" spans="1:7" ht="12.75">
      <c r="A63" s="51" t="s">
        <v>218</v>
      </c>
      <c r="B63" s="82">
        <v>22471</v>
      </c>
      <c r="C63" s="87">
        <f>(B63/$B$37)*100</f>
        <v>5.2751674386175775</v>
      </c>
      <c r="D63" s="55"/>
      <c r="E63" s="65" t="s">
        <v>44</v>
      </c>
      <c r="F63" s="81">
        <v>9509</v>
      </c>
      <c r="G63" s="87">
        <v>41.62945451361527</v>
      </c>
    </row>
    <row r="64" spans="1:7" ht="12.75">
      <c r="A64" s="68" t="s">
        <v>40</v>
      </c>
      <c r="B64" s="82">
        <v>25295</v>
      </c>
      <c r="C64" s="87">
        <f>(B64/$B$37)*100</f>
        <v>5.938114029630707</v>
      </c>
      <c r="D64" s="55"/>
      <c r="E64" s="65" t="s">
        <v>46</v>
      </c>
      <c r="F64" s="81">
        <v>4596</v>
      </c>
      <c r="G64" s="87">
        <v>58.488164927462456</v>
      </c>
    </row>
    <row r="65" spans="1:7" ht="12.75">
      <c r="A65" s="68"/>
      <c r="B65" s="81" t="s">
        <v>175</v>
      </c>
      <c r="C65" s="87" t="s">
        <v>175</v>
      </c>
      <c r="D65" s="55"/>
      <c r="E65" s="66"/>
      <c r="F65" s="81" t="s">
        <v>175</v>
      </c>
      <c r="G65" s="87" t="s">
        <v>175</v>
      </c>
    </row>
    <row r="66" spans="1:7" ht="12.75">
      <c r="A66" s="64" t="s">
        <v>51</v>
      </c>
      <c r="B66" s="81" t="s">
        <v>175</v>
      </c>
      <c r="C66" s="87" t="s">
        <v>175</v>
      </c>
      <c r="D66" s="55"/>
      <c r="E66" s="66" t="s">
        <v>50</v>
      </c>
      <c r="F66" s="67">
        <v>128355</v>
      </c>
      <c r="G66" s="112">
        <v>14.605895157995834</v>
      </c>
    </row>
    <row r="67" spans="1:7" ht="12.75">
      <c r="A67" s="68" t="s">
        <v>52</v>
      </c>
      <c r="B67" s="81">
        <v>294631</v>
      </c>
      <c r="C67" s="87">
        <f>(B67/$B$37)*100</f>
        <v>69.16594088413224</v>
      </c>
      <c r="D67" s="55"/>
      <c r="E67" s="65" t="s">
        <v>187</v>
      </c>
      <c r="F67" s="81">
        <v>85443</v>
      </c>
      <c r="G67" s="87">
        <v>13.079137946078003</v>
      </c>
    </row>
    <row r="68" spans="1:7" ht="12.75">
      <c r="A68" s="68" t="s">
        <v>54</v>
      </c>
      <c r="B68" s="81">
        <v>78123</v>
      </c>
      <c r="C68" s="87">
        <f>(B68/$B$37)*100</f>
        <v>18.339722567180857</v>
      </c>
      <c r="D68" s="55"/>
      <c r="E68" s="65" t="s">
        <v>53</v>
      </c>
      <c r="F68" s="81">
        <v>10369</v>
      </c>
      <c r="G68" s="87">
        <v>9.067060747295796</v>
      </c>
    </row>
    <row r="69" spans="1:7" ht="12.75">
      <c r="A69" s="68" t="s">
        <v>299</v>
      </c>
      <c r="B69" s="81" t="s">
        <v>175</v>
      </c>
      <c r="C69" s="87" t="s">
        <v>175</v>
      </c>
      <c r="D69" s="55"/>
      <c r="E69" s="65" t="s">
        <v>55</v>
      </c>
      <c r="F69" s="81">
        <v>41247</v>
      </c>
      <c r="G69" s="87">
        <v>18.44323318860863</v>
      </c>
    </row>
    <row r="70" spans="1:7" ht="12.75">
      <c r="A70" s="68" t="s">
        <v>300</v>
      </c>
      <c r="B70" s="81">
        <v>50112</v>
      </c>
      <c r="C70" s="87">
        <f>(B70/$B$37)*100</f>
        <v>11.764015428063017</v>
      </c>
      <c r="D70" s="55"/>
      <c r="E70" s="65" t="s">
        <v>56</v>
      </c>
      <c r="F70" s="81">
        <v>29073</v>
      </c>
      <c r="G70" s="87">
        <v>17.114046551054287</v>
      </c>
    </row>
    <row r="71" spans="1:7" ht="13.5" thickBot="1">
      <c r="A71" s="75" t="s">
        <v>295</v>
      </c>
      <c r="B71" s="86">
        <v>3111</v>
      </c>
      <c r="C71" s="123">
        <f>(B71/$B$37)*100</f>
        <v>0.7303211206238834</v>
      </c>
      <c r="D71" s="76"/>
      <c r="E71" s="77" t="s">
        <v>57</v>
      </c>
      <c r="F71" s="86">
        <v>44615</v>
      </c>
      <c r="G71" s="123">
        <v>26.980201013533943</v>
      </c>
    </row>
    <row r="72" spans="5:7" ht="13.5" thickTop="1">
      <c r="E72"/>
      <c r="F72"/>
      <c r="G72" s="98"/>
    </row>
    <row r="73" spans="1:7" ht="12.75">
      <c r="A73" s="111" t="s">
        <v>219</v>
      </c>
      <c r="E73"/>
      <c r="F73"/>
      <c r="G73" s="98"/>
    </row>
    <row r="74" spans="1:7" ht="14.25" customHeight="1">
      <c r="A74" s="111" t="s">
        <v>325</v>
      </c>
      <c r="E74"/>
      <c r="F74"/>
      <c r="G74" s="98"/>
    </row>
    <row r="75" spans="1:7" ht="12.75">
      <c r="A75" s="111"/>
      <c r="E75"/>
      <c r="F75"/>
      <c r="G75" s="98"/>
    </row>
    <row r="76" spans="1:7" ht="12.75">
      <c r="A76" s="111" t="s">
        <v>91</v>
      </c>
      <c r="E76"/>
      <c r="F76"/>
      <c r="G76" s="98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view="pageBreakPreview" zoomScale="60" zoomScaleNormal="75" workbookViewId="0" topLeftCell="A27">
      <selection activeCell="A76" sqref="A76"/>
    </sheetView>
  </sheetViews>
  <sheetFormatPr defaultColWidth="9.140625" defaultRowHeight="12.75"/>
  <cols>
    <col min="1" max="1" width="39.28125" style="13" customWidth="1"/>
    <col min="2" max="2" width="11.140625" style="13" customWidth="1"/>
    <col min="3" max="3" width="9.00390625" style="108" customWidth="1"/>
    <col min="4" max="4" width="0.71875" style="0" customWidth="1"/>
    <col min="5" max="5" width="39.140625" style="13" customWidth="1"/>
    <col min="6" max="6" width="10.7109375" style="13" customWidth="1"/>
    <col min="7" max="7" width="10.28125" style="108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110" t="s">
        <v>58</v>
      </c>
      <c r="B1" s="14"/>
      <c r="C1" s="97"/>
      <c r="D1" s="2"/>
      <c r="E1" s="14"/>
    </row>
    <row r="2" spans="1:5" ht="12.75">
      <c r="A2" t="s">
        <v>327</v>
      </c>
      <c r="B2"/>
      <c r="C2" s="98"/>
      <c r="E2"/>
    </row>
    <row r="3" spans="1:6" ht="12.75">
      <c r="A3"/>
      <c r="B3"/>
      <c r="C3" s="98"/>
      <c r="E3"/>
      <c r="F3"/>
    </row>
    <row r="4" spans="1:7" ht="12.75">
      <c r="A4" s="15" t="s">
        <v>192</v>
      </c>
      <c r="B4" s="15"/>
      <c r="C4" s="99"/>
      <c r="D4" s="16"/>
      <c r="E4" s="15"/>
      <c r="F4" s="15"/>
      <c r="G4" s="99"/>
    </row>
    <row r="5" spans="1:7" ht="12.75">
      <c r="A5" s="17"/>
      <c r="B5" s="18"/>
      <c r="C5" s="100"/>
      <c r="D5" s="7"/>
      <c r="E5" s="18"/>
      <c r="F5" s="18"/>
      <c r="G5" s="100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"/>
      <c r="C7" s="101"/>
      <c r="E7" s="1"/>
      <c r="F7" s="1"/>
      <c r="G7" s="102"/>
    </row>
    <row r="8" spans="1:7" ht="12.75">
      <c r="A8" s="24" t="s">
        <v>59</v>
      </c>
      <c r="B8" s="78">
        <v>412633</v>
      </c>
      <c r="C8" s="125">
        <f>(B8/$B$8)*100</f>
        <v>100</v>
      </c>
      <c r="E8" s="33" t="s">
        <v>60</v>
      </c>
      <c r="F8" s="78" t="s">
        <v>175</v>
      </c>
      <c r="G8" s="125" t="s">
        <v>175</v>
      </c>
    </row>
    <row r="9" spans="1:9" ht="12.75">
      <c r="A9" s="24" t="s">
        <v>61</v>
      </c>
      <c r="B9" s="81" t="s">
        <v>175</v>
      </c>
      <c r="C9" s="87" t="s">
        <v>175</v>
      </c>
      <c r="E9" s="33" t="s">
        <v>62</v>
      </c>
      <c r="F9" s="67">
        <v>358667</v>
      </c>
      <c r="G9" s="112">
        <f>(F9/$F$9)*100</f>
        <v>100</v>
      </c>
      <c r="I9" s="44"/>
    </row>
    <row r="10" spans="1:7" ht="12.75">
      <c r="A10" s="28" t="s">
        <v>63</v>
      </c>
      <c r="B10" s="81">
        <v>276433</v>
      </c>
      <c r="C10" s="87">
        <f aca="true" t="shared" si="0" ref="C10:C18">(B10/$B$8)*100</f>
        <v>66.99246061269942</v>
      </c>
      <c r="E10" s="26" t="s">
        <v>64</v>
      </c>
      <c r="F10" s="81">
        <v>347356</v>
      </c>
      <c r="G10" s="87">
        <f>(F10/$F$9)*100</f>
        <v>96.84637839555911</v>
      </c>
    </row>
    <row r="11" spans="1:7" ht="12.75">
      <c r="A11" s="28" t="s">
        <v>65</v>
      </c>
      <c r="B11" s="81">
        <v>11044</v>
      </c>
      <c r="C11" s="87">
        <f t="shared" si="0"/>
        <v>2.676470374400496</v>
      </c>
      <c r="E11" s="26" t="s">
        <v>66</v>
      </c>
      <c r="F11" s="81">
        <v>7630</v>
      </c>
      <c r="G11" s="87">
        <f>(F11/$F$9)*100</f>
        <v>2.1273214430098113</v>
      </c>
    </row>
    <row r="12" spans="1:7" ht="12.75">
      <c r="A12" s="28" t="s">
        <v>67</v>
      </c>
      <c r="B12" s="81">
        <v>13770</v>
      </c>
      <c r="C12" s="87">
        <f t="shared" si="0"/>
        <v>3.337105854354838</v>
      </c>
      <c r="E12" s="26" t="s">
        <v>68</v>
      </c>
      <c r="F12" s="81">
        <v>3681</v>
      </c>
      <c r="G12" s="87">
        <f>(F12/$F$9)*100</f>
        <v>1.0263001614310767</v>
      </c>
    </row>
    <row r="13" spans="1:7" ht="12.75">
      <c r="A13" s="28" t="s">
        <v>69</v>
      </c>
      <c r="B13" s="81">
        <v>19006</v>
      </c>
      <c r="C13" s="87">
        <f t="shared" si="0"/>
        <v>4.6060300557638385</v>
      </c>
      <c r="E13" s="1"/>
      <c r="F13" s="81" t="s">
        <v>175</v>
      </c>
      <c r="G13" s="87" t="s">
        <v>175</v>
      </c>
    </row>
    <row r="14" spans="1:7" ht="12.75">
      <c r="A14" s="28" t="s">
        <v>70</v>
      </c>
      <c r="B14" s="81">
        <v>11854</v>
      </c>
      <c r="C14" s="87">
        <f t="shared" si="0"/>
        <v>2.8727707187743103</v>
      </c>
      <c r="E14" s="33" t="s">
        <v>71</v>
      </c>
      <c r="F14" s="67">
        <v>165397</v>
      </c>
      <c r="G14" s="112">
        <f>(F14/$F$14)*100</f>
        <v>100</v>
      </c>
    </row>
    <row r="15" spans="1:7" ht="12.75">
      <c r="A15" s="28" t="s">
        <v>72</v>
      </c>
      <c r="B15" s="81">
        <v>7626</v>
      </c>
      <c r="C15" s="87">
        <f t="shared" si="0"/>
        <v>1.8481313903638341</v>
      </c>
      <c r="E15" s="33" t="s">
        <v>73</v>
      </c>
      <c r="F15" s="81" t="s">
        <v>175</v>
      </c>
      <c r="G15" s="87" t="s">
        <v>175</v>
      </c>
    </row>
    <row r="16" spans="1:7" ht="12.75">
      <c r="A16" s="28" t="s">
        <v>74</v>
      </c>
      <c r="B16" s="81">
        <v>12662</v>
      </c>
      <c r="C16" s="87">
        <f t="shared" si="0"/>
        <v>3.0685863709397943</v>
      </c>
      <c r="E16" s="1" t="s">
        <v>75</v>
      </c>
      <c r="F16" s="81">
        <v>19632</v>
      </c>
      <c r="G16" s="87">
        <f>(F16/$F$14)*100</f>
        <v>11.869622786386694</v>
      </c>
    </row>
    <row r="17" spans="1:7" ht="12.75">
      <c r="A17" s="28" t="s">
        <v>76</v>
      </c>
      <c r="B17" s="81">
        <v>58957</v>
      </c>
      <c r="C17" s="87">
        <f t="shared" si="0"/>
        <v>14.287999263267842</v>
      </c>
      <c r="E17" s="1" t="s">
        <v>77</v>
      </c>
      <c r="F17" s="81">
        <v>63879</v>
      </c>
      <c r="G17" s="87">
        <f aca="true" t="shared" si="1" ref="G17:G23">(F17/$F$14)*100</f>
        <v>38.62161949733067</v>
      </c>
    </row>
    <row r="18" spans="1:7" ht="12.75">
      <c r="A18" s="28" t="s">
        <v>78</v>
      </c>
      <c r="B18" s="81">
        <v>1281</v>
      </c>
      <c r="C18" s="87">
        <f t="shared" si="0"/>
        <v>0.3104453594356244</v>
      </c>
      <c r="E18" s="1" t="s">
        <v>2</v>
      </c>
      <c r="F18" s="81">
        <v>47448</v>
      </c>
      <c r="G18" s="87">
        <f t="shared" si="1"/>
        <v>28.687340157318452</v>
      </c>
    </row>
    <row r="19" spans="1:7" ht="12.75">
      <c r="A19" s="24"/>
      <c r="B19" s="81" t="s">
        <v>175</v>
      </c>
      <c r="C19" s="87" t="s">
        <v>175</v>
      </c>
      <c r="E19" s="1" t="s">
        <v>79</v>
      </c>
      <c r="F19" s="81">
        <v>19070</v>
      </c>
      <c r="G19" s="87">
        <f t="shared" si="1"/>
        <v>11.529834277526195</v>
      </c>
    </row>
    <row r="20" spans="1:7" ht="12.75">
      <c r="A20" s="24" t="s">
        <v>80</v>
      </c>
      <c r="B20" s="81" t="s">
        <v>175</v>
      </c>
      <c r="C20" s="87" t="s">
        <v>175</v>
      </c>
      <c r="E20" s="1" t="s">
        <v>81</v>
      </c>
      <c r="F20" s="81">
        <v>10633</v>
      </c>
      <c r="G20" s="87">
        <f t="shared" si="1"/>
        <v>6.428774403405141</v>
      </c>
    </row>
    <row r="21" spans="1:7" ht="12.75">
      <c r="A21" s="28" t="s">
        <v>82</v>
      </c>
      <c r="B21" s="82">
        <v>10945</v>
      </c>
      <c r="C21" s="87">
        <f aca="true" t="shared" si="2" ref="C21:C28">(B21/$B$8)*100</f>
        <v>2.652478110088141</v>
      </c>
      <c r="E21" s="1" t="s">
        <v>83</v>
      </c>
      <c r="F21" s="81">
        <v>3610</v>
      </c>
      <c r="G21" s="87">
        <f t="shared" si="1"/>
        <v>2.1826272544242036</v>
      </c>
    </row>
    <row r="22" spans="1:7" ht="12.75">
      <c r="A22" s="28" t="s">
        <v>84</v>
      </c>
      <c r="B22" s="82">
        <v>34131</v>
      </c>
      <c r="C22" s="87">
        <f t="shared" si="2"/>
        <v>8.271514881262526</v>
      </c>
      <c r="E22" s="1" t="s">
        <v>85</v>
      </c>
      <c r="F22" s="81">
        <v>801</v>
      </c>
      <c r="G22" s="87">
        <f t="shared" si="1"/>
        <v>0.4842893160093593</v>
      </c>
    </row>
    <row r="23" spans="1:7" ht="12.75">
      <c r="A23" s="28" t="s">
        <v>86</v>
      </c>
      <c r="B23" s="82">
        <v>27750</v>
      </c>
      <c r="C23" s="87">
        <f t="shared" si="2"/>
        <v>6.725104390584368</v>
      </c>
      <c r="E23" s="1" t="s">
        <v>87</v>
      </c>
      <c r="F23" s="82">
        <v>324</v>
      </c>
      <c r="G23" s="87">
        <f t="shared" si="1"/>
        <v>0.1958923075992914</v>
      </c>
    </row>
    <row r="24" spans="1:7" ht="12.75">
      <c r="A24" s="28" t="s">
        <v>88</v>
      </c>
      <c r="B24" s="81">
        <v>54320</v>
      </c>
      <c r="C24" s="87">
        <f t="shared" si="2"/>
        <v>13.1642403782538</v>
      </c>
      <c r="E24" s="1" t="s">
        <v>89</v>
      </c>
      <c r="F24" s="81">
        <v>99500</v>
      </c>
      <c r="G24" s="87" t="s">
        <v>186</v>
      </c>
    </row>
    <row r="25" spans="1:7" ht="12.75">
      <c r="A25" s="28" t="s">
        <v>90</v>
      </c>
      <c r="B25" s="81">
        <v>89740</v>
      </c>
      <c r="C25" s="87">
        <f t="shared" si="2"/>
        <v>21.748139387785272</v>
      </c>
      <c r="E25" s="26"/>
      <c r="F25" s="81" t="s">
        <v>175</v>
      </c>
      <c r="G25" s="87" t="s">
        <v>175</v>
      </c>
    </row>
    <row r="26" spans="1:7" ht="12.75">
      <c r="A26" s="28" t="s">
        <v>97</v>
      </c>
      <c r="B26" s="81">
        <v>45751</v>
      </c>
      <c r="C26" s="87">
        <f t="shared" si="2"/>
        <v>11.087576611662179</v>
      </c>
      <c r="E26" s="33" t="s">
        <v>98</v>
      </c>
      <c r="F26" s="81" t="s">
        <v>175</v>
      </c>
      <c r="G26" s="87" t="s">
        <v>175</v>
      </c>
    </row>
    <row r="27" spans="1:7" ht="12.75">
      <c r="A27" s="28" t="s">
        <v>99</v>
      </c>
      <c r="B27" s="81">
        <v>77711</v>
      </c>
      <c r="C27" s="87">
        <f t="shared" si="2"/>
        <v>18.83295810078205</v>
      </c>
      <c r="E27" s="33" t="s">
        <v>100</v>
      </c>
      <c r="F27" s="81" t="s">
        <v>175</v>
      </c>
      <c r="G27" s="87" t="s">
        <v>175</v>
      </c>
    </row>
    <row r="28" spans="1:7" ht="12.75">
      <c r="A28" s="28" t="s">
        <v>101</v>
      </c>
      <c r="B28" s="81">
        <v>72285</v>
      </c>
      <c r="C28" s="87">
        <f t="shared" si="2"/>
        <v>17.51798813958166</v>
      </c>
      <c r="E28" s="26" t="s">
        <v>102</v>
      </c>
      <c r="F28" s="81">
        <v>106560</v>
      </c>
      <c r="G28" s="87">
        <f aca="true" t="shared" si="3" ref="G28:G35">(F28/$F$14)*100</f>
        <v>64.4268033882114</v>
      </c>
    </row>
    <row r="29" spans="1:7" ht="12.75">
      <c r="A29" s="28"/>
      <c r="B29" s="81" t="s">
        <v>175</v>
      </c>
      <c r="C29" s="87" t="s">
        <v>175</v>
      </c>
      <c r="E29" s="26" t="s">
        <v>103</v>
      </c>
      <c r="F29" s="81">
        <v>1004</v>
      </c>
      <c r="G29" s="87">
        <f t="shared" si="3"/>
        <v>0.6070243112027425</v>
      </c>
    </row>
    <row r="30" spans="1:7" ht="12.75">
      <c r="A30" s="24" t="s">
        <v>104</v>
      </c>
      <c r="B30" s="81" t="s">
        <v>175</v>
      </c>
      <c r="C30" s="87" t="s">
        <v>175</v>
      </c>
      <c r="E30" s="26" t="s">
        <v>105</v>
      </c>
      <c r="F30" s="81">
        <v>9111</v>
      </c>
      <c r="G30" s="87">
        <f t="shared" si="3"/>
        <v>5.5085642423985925</v>
      </c>
    </row>
    <row r="31" spans="1:7" ht="12.75">
      <c r="A31" s="28" t="s">
        <v>106</v>
      </c>
      <c r="B31" s="81">
        <v>9460</v>
      </c>
      <c r="C31" s="87">
        <f aca="true" t="shared" si="4" ref="C31:C39">(B31/$B$8)*100</f>
        <v>2.292594145402816</v>
      </c>
      <c r="E31" s="26" t="s">
        <v>107</v>
      </c>
      <c r="F31" s="81">
        <v>21438</v>
      </c>
      <c r="G31" s="87">
        <f t="shared" si="3"/>
        <v>12.961541019486447</v>
      </c>
    </row>
    <row r="32" spans="1:7" ht="12.75">
      <c r="A32" s="28" t="s">
        <v>108</v>
      </c>
      <c r="B32" s="81">
        <v>19533</v>
      </c>
      <c r="C32" s="87">
        <f t="shared" si="4"/>
        <v>4.733746452658901</v>
      </c>
      <c r="E32" s="26" t="s">
        <v>109</v>
      </c>
      <c r="F32" s="81">
        <v>37729</v>
      </c>
      <c r="G32" s="87">
        <f t="shared" si="3"/>
        <v>22.811175535227363</v>
      </c>
    </row>
    <row r="33" spans="1:7" ht="12.75">
      <c r="A33" s="28" t="s">
        <v>110</v>
      </c>
      <c r="B33" s="81">
        <v>36367</v>
      </c>
      <c r="C33" s="87">
        <f t="shared" si="4"/>
        <v>8.81340077017592</v>
      </c>
      <c r="E33" s="26" t="s">
        <v>111</v>
      </c>
      <c r="F33" s="81">
        <v>27540</v>
      </c>
      <c r="G33" s="87">
        <f t="shared" si="3"/>
        <v>16.650846145939767</v>
      </c>
    </row>
    <row r="34" spans="1:7" ht="12.75">
      <c r="A34" s="28" t="s">
        <v>112</v>
      </c>
      <c r="B34" s="81">
        <v>73601</v>
      </c>
      <c r="C34" s="87">
        <f t="shared" si="4"/>
        <v>17.836915612663066</v>
      </c>
      <c r="E34" s="26" t="s">
        <v>113</v>
      </c>
      <c r="F34" s="81">
        <v>6714</v>
      </c>
      <c r="G34" s="87">
        <f t="shared" si="3"/>
        <v>4.059323929696427</v>
      </c>
    </row>
    <row r="35" spans="1:7" ht="12.75">
      <c r="A35" s="28" t="s">
        <v>114</v>
      </c>
      <c r="B35" s="81">
        <v>87103</v>
      </c>
      <c r="C35" s="87">
        <f t="shared" si="4"/>
        <v>21.109072711101632</v>
      </c>
      <c r="E35" s="26" t="s">
        <v>115</v>
      </c>
      <c r="F35" s="81">
        <v>3024</v>
      </c>
      <c r="G35" s="87">
        <f t="shared" si="3"/>
        <v>1.8283282042600533</v>
      </c>
    </row>
    <row r="36" spans="1:7" ht="12.75">
      <c r="A36" s="28" t="s">
        <v>116</v>
      </c>
      <c r="B36" s="81">
        <v>62073</v>
      </c>
      <c r="C36" s="87">
        <f t="shared" si="4"/>
        <v>15.043149723846613</v>
      </c>
      <c r="E36" s="26" t="s">
        <v>117</v>
      </c>
      <c r="F36" s="81">
        <v>863</v>
      </c>
      <c r="G36" s="87" t="s">
        <v>186</v>
      </c>
    </row>
    <row r="37" spans="1:7" ht="12.75">
      <c r="A37" s="28" t="s">
        <v>118</v>
      </c>
      <c r="B37" s="81">
        <v>46592</v>
      </c>
      <c r="C37" s="87">
        <f t="shared" si="4"/>
        <v>11.291389685265115</v>
      </c>
      <c r="E37" s="26" t="s">
        <v>119</v>
      </c>
      <c r="F37" s="81">
        <v>58837</v>
      </c>
      <c r="G37" s="87">
        <f>(F37/$F$14)*100</f>
        <v>35.5731966117886</v>
      </c>
    </row>
    <row r="38" spans="1:7" ht="12.75">
      <c r="A38" s="28" t="s">
        <v>120</v>
      </c>
      <c r="B38" s="81">
        <v>35594</v>
      </c>
      <c r="C38" s="87">
        <f t="shared" si="4"/>
        <v>8.626067231656217</v>
      </c>
      <c r="E38" s="26" t="s">
        <v>117</v>
      </c>
      <c r="F38" s="81">
        <v>261</v>
      </c>
      <c r="G38" s="87" t="s">
        <v>186</v>
      </c>
    </row>
    <row r="39" spans="1:7" ht="12.75">
      <c r="A39" s="28" t="s">
        <v>121</v>
      </c>
      <c r="B39" s="81">
        <v>42310</v>
      </c>
      <c r="C39" s="87">
        <f t="shared" si="4"/>
        <v>10.253663667229718</v>
      </c>
      <c r="E39" s="26"/>
      <c r="F39" s="81" t="s">
        <v>175</v>
      </c>
      <c r="G39" s="87" t="s">
        <v>175</v>
      </c>
    </row>
    <row r="40" spans="1:7" ht="12.75">
      <c r="A40" s="28" t="s">
        <v>122</v>
      </c>
      <c r="B40" s="89">
        <v>5.3</v>
      </c>
      <c r="C40" s="87" t="s">
        <v>186</v>
      </c>
      <c r="E40" s="33" t="s">
        <v>123</v>
      </c>
      <c r="F40" s="81" t="s">
        <v>175</v>
      </c>
      <c r="G40" s="87" t="s">
        <v>175</v>
      </c>
    </row>
    <row r="41" spans="1:7" ht="12.75">
      <c r="A41" s="28"/>
      <c r="B41" s="81" t="s">
        <v>175</v>
      </c>
      <c r="C41" s="87" t="s">
        <v>175</v>
      </c>
      <c r="E41" s="33" t="s">
        <v>129</v>
      </c>
      <c r="F41" s="81" t="s">
        <v>175</v>
      </c>
      <c r="G41" s="87" t="s">
        <v>175</v>
      </c>
    </row>
    <row r="42" spans="1:7" ht="12.75">
      <c r="A42" s="24" t="s">
        <v>130</v>
      </c>
      <c r="B42" s="67">
        <v>358667</v>
      </c>
      <c r="C42" s="112">
        <f>(B42/$B$42)*100</f>
        <v>100</v>
      </c>
      <c r="E42" s="33" t="s">
        <v>131</v>
      </c>
      <c r="F42" s="81" t="s">
        <v>175</v>
      </c>
      <c r="G42" s="87" t="s">
        <v>175</v>
      </c>
    </row>
    <row r="43" spans="1:7" ht="12.75">
      <c r="A43" s="24" t="s">
        <v>132</v>
      </c>
      <c r="B43" s="81" t="s">
        <v>175</v>
      </c>
      <c r="C43" s="87" t="s">
        <v>175</v>
      </c>
      <c r="E43" s="26" t="s">
        <v>133</v>
      </c>
      <c r="F43" s="81">
        <v>62809</v>
      </c>
      <c r="G43" s="87">
        <f aca="true" t="shared" si="5" ref="G43:G49">(F43/$F$14)*100</f>
        <v>37.97469119754288</v>
      </c>
    </row>
    <row r="44" spans="1:7" ht="12.75">
      <c r="A44" s="28" t="s">
        <v>134</v>
      </c>
      <c r="B44" s="82">
        <v>76513</v>
      </c>
      <c r="C44" s="87">
        <f aca="true" t="shared" si="6" ref="C44:C49">(B44/$B$42)*100</f>
        <v>21.332600992006512</v>
      </c>
      <c r="E44" s="26" t="s">
        <v>135</v>
      </c>
      <c r="F44" s="81">
        <v>28791</v>
      </c>
      <c r="G44" s="87">
        <f t="shared" si="5"/>
        <v>17.40720811139259</v>
      </c>
    </row>
    <row r="45" spans="1:7" ht="12.75">
      <c r="A45" s="28" t="s">
        <v>136</v>
      </c>
      <c r="B45" s="82">
        <v>98558</v>
      </c>
      <c r="C45" s="87">
        <f t="shared" si="6"/>
        <v>27.478970744450983</v>
      </c>
      <c r="E45" s="26" t="s">
        <v>137</v>
      </c>
      <c r="F45" s="81">
        <v>22328</v>
      </c>
      <c r="G45" s="87">
        <f t="shared" si="5"/>
        <v>13.499640259496848</v>
      </c>
    </row>
    <row r="46" spans="1:7" ht="12.75">
      <c r="A46" s="28" t="s">
        <v>138</v>
      </c>
      <c r="B46" s="82">
        <v>60856</v>
      </c>
      <c r="C46" s="87">
        <f t="shared" si="6"/>
        <v>16.967270476514425</v>
      </c>
      <c r="E46" s="26" t="s">
        <v>139</v>
      </c>
      <c r="F46" s="81">
        <v>15092</v>
      </c>
      <c r="G46" s="87">
        <f t="shared" si="5"/>
        <v>9.124712056446006</v>
      </c>
    </row>
    <row r="47" spans="1:7" ht="12.75">
      <c r="A47" s="28" t="s">
        <v>140</v>
      </c>
      <c r="B47" s="81">
        <v>56626</v>
      </c>
      <c r="C47" s="87">
        <f t="shared" si="6"/>
        <v>15.787903542840573</v>
      </c>
      <c r="E47" s="26" t="s">
        <v>141</v>
      </c>
      <c r="F47" s="81">
        <v>9906</v>
      </c>
      <c r="G47" s="87">
        <f t="shared" si="5"/>
        <v>5.989225923082039</v>
      </c>
    </row>
    <row r="48" spans="1:7" ht="12.75">
      <c r="A48" s="28" t="s">
        <v>142</v>
      </c>
      <c r="B48" s="81">
        <v>34892</v>
      </c>
      <c r="C48" s="87">
        <f t="shared" si="6"/>
        <v>9.728243746985365</v>
      </c>
      <c r="E48" s="26" t="s">
        <v>143</v>
      </c>
      <c r="F48" s="81">
        <v>25337</v>
      </c>
      <c r="G48" s="87">
        <f t="shared" si="5"/>
        <v>15.318899375442118</v>
      </c>
    </row>
    <row r="49" spans="1:7" ht="12.75">
      <c r="A49" s="28" t="s">
        <v>144</v>
      </c>
      <c r="B49" s="81">
        <v>31222</v>
      </c>
      <c r="C49" s="87">
        <f t="shared" si="6"/>
        <v>8.70501049720214</v>
      </c>
      <c r="E49" s="26" t="s">
        <v>145</v>
      </c>
      <c r="F49" s="81">
        <v>1134</v>
      </c>
      <c r="G49" s="87">
        <f t="shared" si="5"/>
        <v>0.6856230765975199</v>
      </c>
    </row>
    <row r="50" spans="1:7" ht="12.75">
      <c r="A50" s="28"/>
      <c r="B50" s="81" t="s">
        <v>175</v>
      </c>
      <c r="C50" s="87" t="s">
        <v>175</v>
      </c>
      <c r="E50" s="33"/>
      <c r="F50" s="81" t="s">
        <v>175</v>
      </c>
      <c r="G50" s="87" t="s">
        <v>175</v>
      </c>
    </row>
    <row r="51" spans="1:7" ht="12.75">
      <c r="A51" s="24" t="s">
        <v>146</v>
      </c>
      <c r="B51" s="81" t="s">
        <v>175</v>
      </c>
      <c r="C51" s="87" t="s">
        <v>175</v>
      </c>
      <c r="E51" s="33" t="s">
        <v>147</v>
      </c>
      <c r="F51" s="67">
        <v>105420</v>
      </c>
      <c r="G51" s="112">
        <f>(F51/F$51)*100</f>
        <v>100</v>
      </c>
    </row>
    <row r="52" spans="1:7" ht="12.75">
      <c r="A52" s="3" t="s">
        <v>148</v>
      </c>
      <c r="B52" s="81">
        <v>21816</v>
      </c>
      <c r="C52" s="87">
        <f>(B52/$B$42)*100</f>
        <v>6.082522228139193</v>
      </c>
      <c r="E52" s="33" t="s">
        <v>149</v>
      </c>
      <c r="F52" s="81" t="s">
        <v>175</v>
      </c>
      <c r="G52" s="87" t="s">
        <v>175</v>
      </c>
    </row>
    <row r="53" spans="1:7" ht="12.75">
      <c r="A53" s="3" t="s">
        <v>150</v>
      </c>
      <c r="B53" s="81">
        <v>107197</v>
      </c>
      <c r="C53" s="87">
        <f>(B53/$B$42)*100</f>
        <v>29.88761162861373</v>
      </c>
      <c r="E53" s="26" t="s">
        <v>151</v>
      </c>
      <c r="F53" s="81">
        <v>8460</v>
      </c>
      <c r="G53" s="87">
        <f>(F53/F$51)*100</f>
        <v>8.025042686397269</v>
      </c>
    </row>
    <row r="54" spans="1:7" ht="12.75">
      <c r="A54" s="3" t="s">
        <v>152</v>
      </c>
      <c r="B54" s="81">
        <v>139428</v>
      </c>
      <c r="C54" s="87">
        <f>(B54/$B$42)*100</f>
        <v>38.8739415669688</v>
      </c>
      <c r="E54" s="26" t="s">
        <v>153</v>
      </c>
      <c r="F54" s="81">
        <v>11198</v>
      </c>
      <c r="G54" s="87">
        <f aca="true" t="shared" si="7" ref="G54:G60">(F54/F$51)*100</f>
        <v>10.622272813507873</v>
      </c>
    </row>
    <row r="55" spans="1:7" ht="12.75">
      <c r="A55" s="3" t="s">
        <v>154</v>
      </c>
      <c r="B55" s="81">
        <v>90226</v>
      </c>
      <c r="C55" s="87">
        <f>(B55/$B$42)*100</f>
        <v>25.155924576278277</v>
      </c>
      <c r="E55" s="26" t="s">
        <v>155</v>
      </c>
      <c r="F55" s="81">
        <v>38853</v>
      </c>
      <c r="G55" s="87">
        <f t="shared" si="7"/>
        <v>36.85543540125214</v>
      </c>
    </row>
    <row r="56" spans="1:7" ht="12.75">
      <c r="A56" s="28"/>
      <c r="B56" s="81" t="s">
        <v>175</v>
      </c>
      <c r="C56" s="87" t="s">
        <v>175</v>
      </c>
      <c r="E56" s="26" t="s">
        <v>156</v>
      </c>
      <c r="F56" s="81">
        <v>27850</v>
      </c>
      <c r="G56" s="87">
        <f t="shared" si="7"/>
        <v>26.4181369759059</v>
      </c>
    </row>
    <row r="57" spans="1:7" ht="12.75">
      <c r="A57" s="24" t="s">
        <v>157</v>
      </c>
      <c r="B57" s="81" t="s">
        <v>175</v>
      </c>
      <c r="C57" s="87" t="s">
        <v>175</v>
      </c>
      <c r="E57" s="26" t="s">
        <v>158</v>
      </c>
      <c r="F57" s="81">
        <v>6468</v>
      </c>
      <c r="G57" s="87">
        <f t="shared" si="7"/>
        <v>6.135458167330677</v>
      </c>
    </row>
    <row r="58" spans="1:7" ht="12.75">
      <c r="A58" s="28" t="s">
        <v>159</v>
      </c>
      <c r="B58" s="81">
        <v>211921</v>
      </c>
      <c r="C58" s="87">
        <f aca="true" t="shared" si="8" ref="C58:C66">(B58/$B$42)*100</f>
        <v>59.08572575676045</v>
      </c>
      <c r="E58" s="26" t="s">
        <v>160</v>
      </c>
      <c r="F58" s="81">
        <v>1854</v>
      </c>
      <c r="G58" s="87">
        <f t="shared" si="7"/>
        <v>1.758679567444508</v>
      </c>
    </row>
    <row r="59" spans="1:7" ht="12.75">
      <c r="A59" s="28" t="s">
        <v>161</v>
      </c>
      <c r="B59" s="81">
        <v>45393</v>
      </c>
      <c r="C59" s="87">
        <f t="shared" si="8"/>
        <v>12.65602913008445</v>
      </c>
      <c r="E59" s="26" t="s">
        <v>162</v>
      </c>
      <c r="F59" s="82">
        <v>642</v>
      </c>
      <c r="G59" s="87">
        <f t="shared" si="7"/>
        <v>0.6089926010244735</v>
      </c>
    </row>
    <row r="60" spans="1:7" ht="12.75">
      <c r="A60" s="28" t="s">
        <v>163</v>
      </c>
      <c r="B60" s="81">
        <v>57589</v>
      </c>
      <c r="C60" s="87">
        <f t="shared" si="8"/>
        <v>16.056397717102495</v>
      </c>
      <c r="E60" s="26" t="s">
        <v>164</v>
      </c>
      <c r="F60" s="81">
        <v>10095</v>
      </c>
      <c r="G60" s="87">
        <f t="shared" si="7"/>
        <v>9.575981787137165</v>
      </c>
    </row>
    <row r="61" spans="1:7" ht="12.75">
      <c r="A61" s="28" t="s">
        <v>165</v>
      </c>
      <c r="B61" s="81">
        <v>11164</v>
      </c>
      <c r="C61" s="87">
        <f t="shared" si="8"/>
        <v>3.1126365124195985</v>
      </c>
      <c r="E61" s="26" t="s">
        <v>89</v>
      </c>
      <c r="F61" s="81">
        <v>447</v>
      </c>
      <c r="G61" s="87" t="s">
        <v>186</v>
      </c>
    </row>
    <row r="62" spans="1:7" ht="12.75">
      <c r="A62" s="28" t="s">
        <v>166</v>
      </c>
      <c r="B62" s="81">
        <v>1210</v>
      </c>
      <c r="C62" s="87">
        <f t="shared" si="8"/>
        <v>0.3373602812636791</v>
      </c>
      <c r="E62" s="26"/>
      <c r="F62" s="81" t="s">
        <v>175</v>
      </c>
      <c r="G62" s="87" t="s">
        <v>175</v>
      </c>
    </row>
    <row r="63" spans="1:7" ht="12.75">
      <c r="A63" s="28" t="s">
        <v>167</v>
      </c>
      <c r="B63" s="81">
        <v>27034</v>
      </c>
      <c r="C63" s="87">
        <f t="shared" si="8"/>
        <v>7.537353589820084</v>
      </c>
      <c r="E63" s="33" t="s">
        <v>168</v>
      </c>
      <c r="F63" s="81" t="s">
        <v>175</v>
      </c>
      <c r="G63" s="87" t="s">
        <v>175</v>
      </c>
    </row>
    <row r="64" spans="1:7" ht="12.75">
      <c r="A64" s="28" t="s">
        <v>169</v>
      </c>
      <c r="B64" s="81">
        <v>179</v>
      </c>
      <c r="C64" s="87" t="s">
        <v>328</v>
      </c>
      <c r="E64" s="33" t="s">
        <v>170</v>
      </c>
      <c r="F64" s="81" t="s">
        <v>175</v>
      </c>
      <c r="G64" s="87" t="s">
        <v>175</v>
      </c>
    </row>
    <row r="65" spans="1:7" ht="12.75">
      <c r="A65" s="28" t="s">
        <v>171</v>
      </c>
      <c r="B65" s="81">
        <v>3424</v>
      </c>
      <c r="C65" s="87">
        <f t="shared" si="8"/>
        <v>0.9546459529312705</v>
      </c>
      <c r="E65" s="26" t="s">
        <v>133</v>
      </c>
      <c r="F65" s="81">
        <v>19189</v>
      </c>
      <c r="G65" s="87">
        <f aca="true" t="shared" si="9" ref="G65:G71">(F65/F$51)*100</f>
        <v>18.20242838171125</v>
      </c>
    </row>
    <row r="66" spans="1:7" ht="12.75">
      <c r="A66" s="28" t="s">
        <v>172</v>
      </c>
      <c r="B66" s="81">
        <v>753</v>
      </c>
      <c r="C66" s="87">
        <f t="shared" si="8"/>
        <v>0.20994404280293422</v>
      </c>
      <c r="E66" s="26" t="s">
        <v>135</v>
      </c>
      <c r="F66" s="81">
        <v>14216</v>
      </c>
      <c r="G66" s="87">
        <f t="shared" si="9"/>
        <v>13.485107190286474</v>
      </c>
    </row>
    <row r="67" spans="1:7" ht="12.75">
      <c r="A67" s="28"/>
      <c r="B67" s="81" t="s">
        <v>175</v>
      </c>
      <c r="C67" s="87" t="s">
        <v>175</v>
      </c>
      <c r="E67" s="26" t="s">
        <v>137</v>
      </c>
      <c r="F67" s="81">
        <v>12819</v>
      </c>
      <c r="G67" s="87">
        <f t="shared" si="9"/>
        <v>12.159931701764371</v>
      </c>
    </row>
    <row r="68" spans="1:7" ht="12.75">
      <c r="A68" s="24" t="s">
        <v>173</v>
      </c>
      <c r="B68" s="81" t="s">
        <v>175</v>
      </c>
      <c r="C68" s="87" t="s">
        <v>175</v>
      </c>
      <c r="E68" s="26" t="s">
        <v>139</v>
      </c>
      <c r="F68" s="81">
        <v>10238</v>
      </c>
      <c r="G68" s="87">
        <f t="shared" si="9"/>
        <v>9.711629671789035</v>
      </c>
    </row>
    <row r="69" spans="1:7" ht="12.75">
      <c r="A69" s="28" t="s">
        <v>174</v>
      </c>
      <c r="B69" s="81">
        <v>2776</v>
      </c>
      <c r="C69" s="87">
        <f>(B69/$B$42)*100</f>
        <v>0.7739769758578291</v>
      </c>
      <c r="E69" s="26" t="s">
        <v>141</v>
      </c>
      <c r="F69" s="81">
        <v>7535</v>
      </c>
      <c r="G69" s="87">
        <f t="shared" si="9"/>
        <v>7.1476000758869285</v>
      </c>
    </row>
    <row r="70" spans="1:7" ht="12.75">
      <c r="A70" s="28" t="s">
        <v>176</v>
      </c>
      <c r="B70" s="81">
        <v>3775</v>
      </c>
      <c r="C70" s="87">
        <f>(B70/$B$42)*100</f>
        <v>1.052508315512718</v>
      </c>
      <c r="E70" s="26" t="s">
        <v>143</v>
      </c>
      <c r="F70" s="81">
        <v>29775</v>
      </c>
      <c r="G70" s="87">
        <f t="shared" si="9"/>
        <v>28.244166192373367</v>
      </c>
    </row>
    <row r="71" spans="1:7" ht="12.75">
      <c r="A71" s="45" t="s">
        <v>177</v>
      </c>
      <c r="B71" s="83">
        <v>10146</v>
      </c>
      <c r="C71" s="88">
        <f>(B71/$B$42)*100</f>
        <v>2.8288077799184204</v>
      </c>
      <c r="D71" s="32"/>
      <c r="E71" s="35" t="s">
        <v>145</v>
      </c>
      <c r="F71" s="83">
        <v>11648</v>
      </c>
      <c r="G71" s="88">
        <f t="shared" si="9"/>
        <v>11.04913678618858</v>
      </c>
    </row>
    <row r="73" spans="1:4" ht="12.75">
      <c r="A73" s="111" t="s">
        <v>219</v>
      </c>
      <c r="B73" s="47"/>
      <c r="C73" s="126"/>
      <c r="D73" s="48"/>
    </row>
    <row r="74" spans="1:4" ht="12.75">
      <c r="A74" s="111"/>
      <c r="B74" s="47"/>
      <c r="C74" s="126"/>
      <c r="D74" s="48"/>
    </row>
    <row r="75" spans="1:4" ht="12.75">
      <c r="A75" s="111" t="s">
        <v>91</v>
      </c>
      <c r="B75" s="49"/>
      <c r="C75" s="126"/>
      <c r="D75" s="48"/>
    </row>
    <row r="76" spans="1:4" ht="12.75">
      <c r="A76" s="46"/>
      <c r="B76" s="47"/>
      <c r="C76" s="126"/>
      <c r="D76" s="48"/>
    </row>
    <row r="77" spans="1:4" ht="12.75">
      <c r="A77" s="46"/>
      <c r="B77" s="46"/>
      <c r="C77" s="127"/>
      <c r="D77" s="48"/>
    </row>
    <row r="78" spans="1:4" ht="12.75">
      <c r="A78" s="46"/>
      <c r="B78" s="46"/>
      <c r="C78" s="127"/>
      <c r="D78" s="48"/>
    </row>
    <row r="392" ht="12.75">
      <c r="B392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2002-04-30T13:07:18Z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