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65" windowWidth="15480" windowHeight="9195" tabRatio="928" activeTab="0"/>
  </bookViews>
  <sheets>
    <sheet name="Procedure" sheetId="1" r:id="rId1"/>
    <sheet name=" Cost Est. Sheet" sheetId="2" r:id="rId2"/>
    <sheet name="TAB 1-TA" sheetId="3" r:id="rId3"/>
    <sheet name="TAB 2-Voucher" sheetId="4" r:id="rId4"/>
    <sheet name="TAB 3-TA Multiple Dest" sheetId="5" r:id="rId5"/>
    <sheet name="TAB 4-Multi-Dest Voucher" sheetId="6" r:id="rId6"/>
    <sheet name="Cost Est. Sheet-Extended" sheetId="7" r:id="rId7"/>
    <sheet name="TAB 5-TA Extended" sheetId="8" r:id="rId8"/>
    <sheet name="TAB 6-Voucher Extended" sheetId="9" r:id="rId9"/>
    <sheet name="TAB 7-TA- LOCALTravel" sheetId="10" r:id="rId10"/>
    <sheet name="TAB 8-Voucher-LOCAL" sheetId="11" r:id="rId11"/>
    <sheet name="TAB 9-Per Diem Voucher " sheetId="12" r:id="rId12"/>
  </sheets>
  <definedNames>
    <definedName name="Check1" localSheetId="2">'TAB 1-TA'!$F$26</definedName>
    <definedName name="Check1" localSheetId="4">'TAB 3-TA Multiple Dest'!$F$33</definedName>
    <definedName name="Check1" localSheetId="7">'TAB 5-TA Extended'!$F$35</definedName>
    <definedName name="Check1" localSheetId="9">'TAB 7-TA- LOCALTravel'!$F$28</definedName>
    <definedName name="Check2" localSheetId="2">'TAB 1-TA'!#REF!</definedName>
    <definedName name="Check2" localSheetId="4">'TAB 3-TA Multiple Dest'!#REF!</definedName>
    <definedName name="Check2" localSheetId="7">'TAB 5-TA Extended'!#REF!</definedName>
    <definedName name="Check2" localSheetId="9">'TAB 7-TA- LOCALTravel'!#REF!</definedName>
    <definedName name="Check3" localSheetId="2">'TAB 1-TA'!#REF!</definedName>
    <definedName name="Check3" localSheetId="4">'TAB 3-TA Multiple Dest'!#REF!</definedName>
    <definedName name="Check3" localSheetId="7">'TAB 5-TA Extended'!#REF!</definedName>
    <definedName name="Check3" localSheetId="9">'TAB 7-TA- LOCALTravel'!#REF!</definedName>
    <definedName name="Check4" localSheetId="2">'TAB 1-TA'!$J$39</definedName>
    <definedName name="Check4" localSheetId="4">'TAB 3-TA Multiple Dest'!$J$41</definedName>
    <definedName name="Check4" localSheetId="7">'TAB 5-TA Extended'!$J$49</definedName>
    <definedName name="Check4" localSheetId="9">'TAB 7-TA- LOCALTravel'!$J$38</definedName>
    <definedName name="Check5" localSheetId="2">'TAB 1-TA'!#REF!</definedName>
    <definedName name="Check5" localSheetId="4">'TAB 3-TA Multiple Dest'!#REF!</definedName>
    <definedName name="Check5" localSheetId="7">'TAB 5-TA Extended'!#REF!</definedName>
    <definedName name="Check5" localSheetId="9">'TAB 7-TA- LOCALTravel'!#REF!</definedName>
    <definedName name="Employee_ID" localSheetId="2">'TAB 1-TA'!$C$8:$M$8</definedName>
    <definedName name="Employee_ID" localSheetId="4">'TAB 3-TA Multiple Dest'!$C$8:$M$8</definedName>
    <definedName name="Employee_ID" localSheetId="7">'TAB 5-TA Extended'!$C$8:$M$8</definedName>
    <definedName name="Employee_ID" localSheetId="9">'TAB 7-TA- LOCALTravel'!$C$8:$M$8</definedName>
    <definedName name="Employee_ID">#REF!</definedName>
    <definedName name="Employee_Information" localSheetId="2">'TAB 1-TA'!$C$7:$M$7</definedName>
    <definedName name="Employee_Information" localSheetId="4">'TAB 3-TA Multiple Dest'!$C$7:$M$7</definedName>
    <definedName name="Employee_Information" localSheetId="7">'TAB 5-TA Extended'!$C$7:$M$7</definedName>
    <definedName name="Employee_Information" localSheetId="9">'TAB 7-TA- LOCALTravel'!$C$7:$M$7</definedName>
    <definedName name="Employee_Information">#REF!</definedName>
    <definedName name="If_USER___Complete_Address_of_Facility" localSheetId="2">'TAB 1-TA'!$C$14:$M$14</definedName>
    <definedName name="If_USER___Complete_Address_of_Facility" localSheetId="4">'TAB 3-TA Multiple Dest'!$C$14:$M$14</definedName>
    <definedName name="If_USER___Complete_Address_of_Facility" localSheetId="7">'TAB 5-TA Extended'!$C$14:$M$14</definedName>
    <definedName name="If_USER___Complete_Address_of_Facility" localSheetId="9">'TAB 7-TA- LOCALTravel'!$C$14:$M$14</definedName>
    <definedName name="If_USER___Complete_Address_of_Facility">#REF!</definedName>
    <definedName name="Mail_Station" localSheetId="2">'TAB 1-TA'!$C$10:$M$10</definedName>
    <definedName name="Mail_Station" localSheetId="4">'TAB 3-TA Multiple Dest'!$C$10:$M$10</definedName>
    <definedName name="Mail_Station" localSheetId="7">'TAB 5-TA Extended'!$C$10:$M$10</definedName>
    <definedName name="Mail_Station" localSheetId="9">'TAB 7-TA- LOCALTravel'!$C$10:$M$10</definedName>
    <definedName name="Mail_Station">#REF!</definedName>
    <definedName name="OLE_LINK1" localSheetId="2">'TAB 1-TA'!#REF!</definedName>
    <definedName name="OLE_LINK1" localSheetId="4">'TAB 3-TA Multiple Dest'!#REF!</definedName>
    <definedName name="OLE_LINK1" localSheetId="7">'TAB 5-TA Extended'!#REF!</definedName>
    <definedName name="OLE_LINK1" localSheetId="9">'TAB 7-TA- LOCALTravel'!#REF!</definedName>
    <definedName name="Phone" localSheetId="2">'TAB 1-TA'!$C$11:$M$11</definedName>
    <definedName name="Phone" localSheetId="4">'TAB 3-TA Multiple Dest'!$C$11:$M$11</definedName>
    <definedName name="Phone" localSheetId="7">'TAB 5-TA Extended'!$C$11:$M$11</definedName>
    <definedName name="Phone" localSheetId="9">'TAB 7-TA- LOCALTravel'!$C$11:$M$11</definedName>
    <definedName name="Phone">#REF!</definedName>
    <definedName name="_xlnm.Print_Area" localSheetId="1">' Cost Est. Sheet'!$A$1:$L$47</definedName>
    <definedName name="_xlnm.Print_Area" localSheetId="6">'Cost Est. Sheet-Extended'!$B$1:$K$41</definedName>
    <definedName name="_xlnm.Print_Area" localSheetId="0">'Procedure'!$A$1:$I$36</definedName>
    <definedName name="_xlnm.Print_Area" localSheetId="2">'TAB 1-TA'!$A$2:$M$43</definedName>
    <definedName name="_xlnm.Print_Area" localSheetId="3">'TAB 2-Voucher'!$A$1:$U$58</definedName>
    <definedName name="_xlnm.Print_Area" localSheetId="4">'TAB 3-TA Multiple Dest'!$B$2:$M$45</definedName>
    <definedName name="_xlnm.Print_Area" localSheetId="5">'TAB 4-Multi-Dest Voucher'!$A$1:$T$72</definedName>
    <definedName name="_xlnm.Print_Area" localSheetId="7">'TAB 5-TA Extended'!$A$1:$N$53</definedName>
    <definedName name="_xlnm.Print_Area" localSheetId="8">'TAB 6-Voucher Extended'!$A$1:$U$91</definedName>
    <definedName name="_xlnm.Print_Area" localSheetId="9">'TAB 7-TA- LOCALTravel'!$A$2:$M$41</definedName>
    <definedName name="_xlnm.Print_Area" localSheetId="10">'TAB 8-Voucher-LOCAL'!$A$1:$U$56</definedName>
    <definedName name="_xlnm.Print_Area" localSheetId="11">'TAB 9-Per Diem Voucher '!$A$1:$U$55</definedName>
    <definedName name="TA_Preparer" localSheetId="2">'TAB 1-TA'!$E$13:$M$13</definedName>
    <definedName name="TA_Preparer" localSheetId="4">'TAB 3-TA Multiple Dest'!$E$13:$M$13</definedName>
    <definedName name="TA_Preparer" localSheetId="7">'TAB 5-TA Extended'!$E$13:$M$13</definedName>
    <definedName name="TA_Preparer" localSheetId="9">'TAB 7-TA- LOCALTravel'!$E$13:$M$13</definedName>
    <definedName name="TA_Preparer">#REF!</definedName>
    <definedName name="Traveler_name" localSheetId="2">'TAB 1-TA'!$E$12:$M$12</definedName>
    <definedName name="Traveler_name" localSheetId="4">'TAB 3-TA Multiple Dest'!$E$12:$M$12</definedName>
    <definedName name="Traveler_name" localSheetId="7">'TAB 5-TA Extended'!$E$12:$M$12</definedName>
    <definedName name="Traveler_name" localSheetId="9">'TAB 7-TA- LOCALTravel'!$E$12:$M$12</definedName>
    <definedName name="Traveler_name">#REF!</definedName>
    <definedName name="Visitor_ID" localSheetId="2">'TAB 1-TA'!$C$9:$M$9</definedName>
    <definedName name="Visitor_ID" localSheetId="4">'TAB 3-TA Multiple Dest'!$C$9:$M$9</definedName>
    <definedName name="Visitor_ID" localSheetId="7">'TAB 5-TA Extended'!$C$9:$M$9</definedName>
    <definedName name="Visitor_ID" localSheetId="9">'TAB 7-TA- LOCALTravel'!$C$9:$M$9</definedName>
    <definedName name="Visitor_ID">#REF!</definedName>
    <definedName name="Z_120B3E44_D1CA_4C8A_96FE_EC4326509474_.wvu.Cols" localSheetId="4" hidden="1">'TAB 3-TA Multiple Dest'!$D:$D</definedName>
    <definedName name="Z_120B3E44_D1CA_4C8A_96FE_EC4326509474_.wvu.Cols" localSheetId="7" hidden="1">'TAB 5-TA Extended'!$D:$D</definedName>
    <definedName name="Z_120B3E44_D1CA_4C8A_96FE_EC4326509474_.wvu.FilterData" localSheetId="11" hidden="1">'TAB 9-Per Diem Voucher '!$B$4:$S$54</definedName>
    <definedName name="Z_120B3E44_D1CA_4C8A_96FE_EC4326509474_.wvu.PrintArea" localSheetId="4" hidden="1">'TAB 3-TA Multiple Dest'!$B$3:$M$45</definedName>
    <definedName name="Z_120B3E44_D1CA_4C8A_96FE_EC4326509474_.wvu.PrintArea" localSheetId="7" hidden="1">'TAB 5-TA Extended'!$B$3:$M$53</definedName>
    <definedName name="Z_120B3E44_D1CA_4C8A_96FE_EC4326509474_.wvu.PrintArea" localSheetId="11" hidden="1">'TAB 9-Per Diem Voucher '!$B$1:$S$54</definedName>
    <definedName name="Z_4C4F63C6_3757_4B6D_99EC_1E3E4D56B63E_.wvu.Cols" localSheetId="4" hidden="1">'TAB 3-TA Multiple Dest'!$D:$D</definedName>
    <definedName name="Z_4C4F63C6_3757_4B6D_99EC_1E3E4D56B63E_.wvu.Cols" localSheetId="7" hidden="1">'TAB 5-TA Extended'!$D:$D</definedName>
    <definedName name="Z_4C4F63C6_3757_4B6D_99EC_1E3E4D56B63E_.wvu.FilterData" localSheetId="11" hidden="1">'TAB 9-Per Diem Voucher '!$B$4:$S$54</definedName>
    <definedName name="Z_4C4F63C6_3757_4B6D_99EC_1E3E4D56B63E_.wvu.PrintArea" localSheetId="4" hidden="1">'TAB 3-TA Multiple Dest'!$B$3:$M$45</definedName>
    <definedName name="Z_4C4F63C6_3757_4B6D_99EC_1E3E4D56B63E_.wvu.PrintArea" localSheetId="7" hidden="1">'TAB 5-TA Extended'!$B$3:$M$53</definedName>
    <definedName name="Z_4C4F63C6_3757_4B6D_99EC_1E3E4D56B63E_.wvu.PrintArea" localSheetId="11" hidden="1">'TAB 9-Per Diem Voucher '!$B$1:$S$54</definedName>
    <definedName name="Z_62E9D39E_CF40_4E7B_9F31_AE7F37C1768D_.wvu.Cols" localSheetId="4" hidden="1">'TAB 3-TA Multiple Dest'!$D:$D</definedName>
    <definedName name="Z_62E9D39E_CF40_4E7B_9F31_AE7F37C1768D_.wvu.Cols" localSheetId="7" hidden="1">'TAB 5-TA Extended'!$D:$D</definedName>
    <definedName name="Z_62E9D39E_CF40_4E7B_9F31_AE7F37C1768D_.wvu.FilterData" localSheetId="11" hidden="1">'TAB 9-Per Diem Voucher '!$B$4:$S$54</definedName>
    <definedName name="Z_62E9D39E_CF40_4E7B_9F31_AE7F37C1768D_.wvu.PrintArea" localSheetId="4" hidden="1">'TAB 3-TA Multiple Dest'!$A$3:$M$45</definedName>
    <definedName name="Z_62E9D39E_CF40_4E7B_9F31_AE7F37C1768D_.wvu.PrintArea" localSheetId="7" hidden="1">'TAB 5-TA Extended'!$A$3:$M$53</definedName>
    <definedName name="Z_62E9D39E_CF40_4E7B_9F31_AE7F37C1768D_.wvu.PrintArea" localSheetId="11" hidden="1">'TAB 9-Per Diem Voucher '!$B$1:$S$54</definedName>
    <definedName name="Z_6DBF66BE_BF57_46A5_A633_9D578C47DB37_.wvu.Cols" localSheetId="4" hidden="1">'TAB 3-TA Multiple Dest'!$D:$D</definedName>
    <definedName name="Z_6DBF66BE_BF57_46A5_A633_9D578C47DB37_.wvu.Cols" localSheetId="7" hidden="1">'TAB 5-TA Extended'!$D:$D</definedName>
    <definedName name="Z_6DBF66BE_BF57_46A5_A633_9D578C47DB37_.wvu.FilterData" localSheetId="11" hidden="1">'TAB 9-Per Diem Voucher '!$B$4:$S$54</definedName>
    <definedName name="Z_6DBF66BE_BF57_46A5_A633_9D578C47DB37_.wvu.PrintArea" localSheetId="4" hidden="1">'TAB 3-TA Multiple Dest'!$A$3:$M$45</definedName>
    <definedName name="Z_6DBF66BE_BF57_46A5_A633_9D578C47DB37_.wvu.PrintArea" localSheetId="7" hidden="1">'TAB 5-TA Extended'!$A$3:$M$53</definedName>
    <definedName name="Z_6DBF66BE_BF57_46A5_A633_9D578C47DB37_.wvu.PrintArea" localSheetId="11" hidden="1">'TAB 9-Per Diem Voucher '!$B$1:$S$54</definedName>
    <definedName name="Z_B7E9260E_3ECA_413C_8634_AD1779DD4EC3_.wvu.Cols" localSheetId="4" hidden="1">'TAB 3-TA Multiple Dest'!$D:$D</definedName>
    <definedName name="Z_B7E9260E_3ECA_413C_8634_AD1779DD4EC3_.wvu.Cols" localSheetId="7" hidden="1">'TAB 5-TA Extended'!$D:$D</definedName>
    <definedName name="Z_B7E9260E_3ECA_413C_8634_AD1779DD4EC3_.wvu.FilterData" localSheetId="11" hidden="1">'TAB 9-Per Diem Voucher '!$B$4:$S$54</definedName>
    <definedName name="Z_B7E9260E_3ECA_413C_8634_AD1779DD4EC3_.wvu.PrintArea" localSheetId="4" hidden="1">'TAB 3-TA Multiple Dest'!$B$3:$M$45</definedName>
    <definedName name="Z_B7E9260E_3ECA_413C_8634_AD1779DD4EC3_.wvu.PrintArea" localSheetId="7" hidden="1">'TAB 5-TA Extended'!$B$3:$M$53</definedName>
    <definedName name="Z_B7E9260E_3ECA_413C_8634_AD1779DD4EC3_.wvu.PrintArea" localSheetId="11" hidden="1">'TAB 9-Per Diem Voucher '!$B$1:$S$54</definedName>
    <definedName name="Z_EF14BC99_0E37_4895_AEB2_FC436314D6FA_.wvu.Cols" localSheetId="4" hidden="1">'TAB 3-TA Multiple Dest'!$D:$D</definedName>
    <definedName name="Z_EF14BC99_0E37_4895_AEB2_FC436314D6FA_.wvu.Cols" localSheetId="7" hidden="1">'TAB 5-TA Extended'!$D:$D</definedName>
    <definedName name="Z_EF14BC99_0E37_4895_AEB2_FC436314D6FA_.wvu.FilterData" localSheetId="11" hidden="1">'TAB 9-Per Diem Voucher '!$B$4:$S$54</definedName>
    <definedName name="Z_EF14BC99_0E37_4895_AEB2_FC436314D6FA_.wvu.PrintArea" localSheetId="4" hidden="1">'TAB 3-TA Multiple Dest'!$B$3:$M$45</definedName>
    <definedName name="Z_EF14BC99_0E37_4895_AEB2_FC436314D6FA_.wvu.PrintArea" localSheetId="7" hidden="1">'TAB 5-TA Extended'!$B$3:$M$53</definedName>
    <definedName name="Z_EF14BC99_0E37_4895_AEB2_FC436314D6FA_.wvu.PrintArea" localSheetId="11" hidden="1">'TAB 9-Per Diem Voucher '!$B$1:$S$54</definedName>
  </definedNames>
  <calcPr fullCalcOnLoad="1"/>
</workbook>
</file>

<file path=xl/comments10.xml><?xml version="1.0" encoding="utf-8"?>
<comments xmlns="http://schemas.openxmlformats.org/spreadsheetml/2006/main">
  <authors>
    <author>Business Systems</author>
  </authors>
  <commentList>
    <comment ref="G10" authorId="0">
      <text>
        <r>
          <rPr>
            <sz val="6.5"/>
            <rFont val="Tahoma"/>
            <family val="2"/>
          </rPr>
          <t>Insert Mail Stop</t>
        </r>
      </text>
    </comment>
  </commentList>
</comments>
</file>

<file path=xl/comments12.xml><?xml version="1.0" encoding="utf-8"?>
<comments xmlns="http://schemas.openxmlformats.org/spreadsheetml/2006/main">
  <authors>
    <author>Business Systems</author>
  </authors>
  <commentList>
    <comment ref="J7" authorId="0">
      <text>
        <r>
          <rPr>
            <sz val="8"/>
            <rFont val="Tahoma"/>
            <family val="2"/>
          </rPr>
          <t>Insert Mailstop</t>
        </r>
      </text>
    </comment>
  </commentList>
</comments>
</file>

<file path=xl/comments3.xml><?xml version="1.0" encoding="utf-8"?>
<comments xmlns="http://schemas.openxmlformats.org/spreadsheetml/2006/main">
  <authors>
    <author>Business Systems</author>
  </authors>
  <commentList>
    <comment ref="G10" authorId="0">
      <text>
        <r>
          <rPr>
            <sz val="6.5"/>
            <rFont val="Tahoma"/>
            <family val="2"/>
          </rPr>
          <t>Insert Mail Stop</t>
        </r>
      </text>
    </comment>
  </commentList>
</comments>
</file>

<file path=xl/comments5.xml><?xml version="1.0" encoding="utf-8"?>
<comments xmlns="http://schemas.openxmlformats.org/spreadsheetml/2006/main">
  <authors>
    <author>Business Systems</author>
  </authors>
  <commentList>
    <comment ref="G10" authorId="0">
      <text>
        <r>
          <rPr>
            <sz val="6"/>
            <rFont val="Tahoma"/>
            <family val="2"/>
          </rPr>
          <t>Insert Mailstop</t>
        </r>
      </text>
    </comment>
  </commentList>
</comments>
</file>

<file path=xl/comments8.xml><?xml version="1.0" encoding="utf-8"?>
<comments xmlns="http://schemas.openxmlformats.org/spreadsheetml/2006/main">
  <authors>
    <author>Business Systems</author>
  </authors>
  <commentList>
    <comment ref="G10" authorId="0">
      <text>
        <r>
          <rPr>
            <sz val="7"/>
            <rFont val="Tahoma"/>
            <family val="2"/>
          </rPr>
          <t xml:space="preserve">Mailstop
</t>
        </r>
      </text>
    </comment>
  </commentList>
</comments>
</file>

<file path=xl/sharedStrings.xml><?xml version="1.0" encoding="utf-8"?>
<sst xmlns="http://schemas.openxmlformats.org/spreadsheetml/2006/main" count="1223" uniqueCount="288">
  <si>
    <t>Date</t>
  </si>
  <si>
    <t>Amount</t>
  </si>
  <si>
    <t>B.</t>
  </si>
  <si>
    <t>D.</t>
  </si>
  <si>
    <t>Per Diem</t>
  </si>
  <si>
    <t>Total Days</t>
  </si>
  <si>
    <t>Rate/Day</t>
  </si>
  <si>
    <t>E.</t>
  </si>
  <si>
    <t>City/State/Country</t>
  </si>
  <si>
    <t>F.</t>
  </si>
  <si>
    <t>Air Travel</t>
  </si>
  <si>
    <t>Rate/Day (incl tax)</t>
  </si>
  <si>
    <t>A.</t>
  </si>
  <si>
    <t>Misc (Explain)</t>
  </si>
  <si>
    <t>*</t>
  </si>
  <si>
    <t>1)</t>
  </si>
  <si>
    <t>2)</t>
  </si>
  <si>
    <t xml:space="preserve"> </t>
  </si>
  <si>
    <t>Employee Information</t>
  </si>
  <si>
    <t>Expenditure Org</t>
  </si>
  <si>
    <t>TA Preparer</t>
  </si>
  <si>
    <t>Travel Information</t>
  </si>
  <si>
    <t>Itin 1</t>
  </si>
  <si>
    <t>Itin 2</t>
  </si>
  <si>
    <t>Itin 3</t>
  </si>
  <si>
    <t>Return Date</t>
  </si>
  <si>
    <t>Will Trip Be Reimbursed by Another Organization?</t>
  </si>
  <si>
    <t xml:space="preserve">Traveler Signature </t>
  </si>
  <si>
    <t>Conference Regulator/Directorate Approvals</t>
  </si>
  <si>
    <t>Division Conference Regulator Signature</t>
  </si>
  <si>
    <t>Trip Purpose</t>
  </si>
  <si>
    <t>Private Auto/Limo/ Other Transport</t>
  </si>
  <si>
    <t>Meals provided</t>
  </si>
  <si>
    <t>Total Charges……………………………………………………………………………………………………………………………………………………….</t>
  </si>
  <si>
    <t>Rental Car</t>
  </si>
  <si>
    <t>Private Car/Limo</t>
  </si>
  <si>
    <t>Total</t>
  </si>
  <si>
    <t>Itinerary #</t>
  </si>
  <si>
    <t>C.</t>
  </si>
  <si>
    <t>City</t>
  </si>
  <si>
    <t>Lodging - Enter Total Amount per Hotel and # of Days - Rate/day is Calculated Including Tax</t>
  </si>
  <si>
    <t xml:space="preserve">       Employee/Traveler</t>
  </si>
  <si>
    <t>Car Rental Gas</t>
  </si>
  <si>
    <t>Taxis/Parking/Tolls</t>
  </si>
  <si>
    <t>Delinquent Advances</t>
  </si>
  <si>
    <t xml:space="preserve">Per Diem </t>
  </si>
  <si>
    <t>To: City, State, Country</t>
  </si>
  <si>
    <t>Traveler Name</t>
  </si>
  <si>
    <t>Div/Sec/Ctr/Dept.</t>
  </si>
  <si>
    <t>Project Number</t>
  </si>
  <si>
    <t>Task Number</t>
  </si>
  <si>
    <t>Travel Code</t>
  </si>
  <si>
    <t>G.</t>
  </si>
  <si>
    <t>Other Expenses</t>
  </si>
  <si>
    <t>From Dates</t>
  </si>
  <si>
    <t>To Dates</t>
  </si>
  <si>
    <t>Totals&gt;&gt;</t>
  </si>
  <si>
    <t>From: (City/Country)</t>
  </si>
  <si>
    <t xml:space="preserve">Total </t>
  </si>
  <si>
    <t>From City</t>
  </si>
  <si>
    <t>Depart Date</t>
  </si>
  <si>
    <t>To City</t>
  </si>
  <si>
    <t>*If yes, please provide details regarding agreement (Name of Organization, Items to be Funded by Org, etc.,)</t>
  </si>
  <si>
    <t>Itin 4</t>
  </si>
  <si>
    <t>Itin 5</t>
  </si>
  <si>
    <t>Itin 6</t>
  </si>
  <si>
    <t>3)</t>
  </si>
  <si>
    <t>4)</t>
  </si>
  <si>
    <t>5)</t>
  </si>
  <si>
    <t>6)</t>
  </si>
  <si>
    <t xml:space="preserve">If USER–Complete Address of Facility: </t>
  </si>
  <si>
    <t>FTR Max. Rate</t>
  </si>
  <si>
    <t>Processed By:</t>
  </si>
  <si>
    <t>Date:</t>
  </si>
  <si>
    <r>
      <t xml:space="preserve">Official Phone Calls </t>
    </r>
    <r>
      <rPr>
        <sz val="8"/>
        <rFont val="Tahoma"/>
        <family val="2"/>
      </rPr>
      <t>(Split from Hotel Bill)</t>
    </r>
  </si>
  <si>
    <r>
      <t>Registration Fee Paid By:</t>
    </r>
    <r>
      <rPr>
        <sz val="9"/>
        <rFont val="Tahoma"/>
        <family val="2"/>
      </rPr>
      <t xml:space="preserve">   </t>
    </r>
  </si>
  <si>
    <t>Div/Sec/Ctr Head Signature</t>
  </si>
  <si>
    <t>Voucher Settlement</t>
  </si>
  <si>
    <t xml:space="preserve">Receipts and Tipping </t>
  </si>
  <si>
    <t>While on travel status, retain all travel receipts for transportation, lodging, tolls, and other businesses related expenses.  Tips are allowed only for taxis and limousines at a rate not to exceed 15%.</t>
  </si>
  <si>
    <t>Date-From</t>
  </si>
  <si>
    <t>Date-To</t>
  </si>
  <si>
    <t>Trip Authorization</t>
  </si>
  <si>
    <t>Travel Advance</t>
  </si>
  <si>
    <t>Hotel Reservations</t>
  </si>
  <si>
    <t>Limousine Reservations</t>
  </si>
  <si>
    <t>Rental Vehicles</t>
  </si>
  <si>
    <t>Travel Authorization section of the form must be fully completed and signed by the Travelers, Div/Sec/Ctr Head, and/or other designated Approvers.</t>
  </si>
  <si>
    <t>Sub Total</t>
  </si>
  <si>
    <t>Destination</t>
  </si>
  <si>
    <t>From Date</t>
  </si>
  <si>
    <t>To Date</t>
  </si>
  <si>
    <t>Excl. Code</t>
  </si>
  <si>
    <t>ALL Purple Colored Fields in Sections A-F are Automatically Calculated</t>
  </si>
  <si>
    <t xml:space="preserve">Airline reservations not made through the Fermilab travel Office require prior justification and approval in accordance with the FNAL Personnel Policy Guide.  It is your responsibility to pick up travel documents from the Fermilab Travel Office.  All unused tickets must be promptly returned for possible credit. </t>
  </si>
  <si>
    <t xml:space="preserve">To: (City/Country)   </t>
  </si>
  <si>
    <t>FTMS #</t>
  </si>
  <si>
    <t>Itinerary</t>
  </si>
  <si>
    <t xml:space="preserve">Project Number </t>
  </si>
  <si>
    <t xml:space="preserve">Travel Code </t>
  </si>
  <si>
    <t>Div/Sec/Dept/Ctr</t>
  </si>
  <si>
    <t xml:space="preserve">Preparer's Phone | Email </t>
  </si>
  <si>
    <t>FNAL#</t>
  </si>
  <si>
    <t>Employee Info</t>
  </si>
  <si>
    <t>Travel Advance Requested</t>
  </si>
  <si>
    <t>Total Advances; Pre-paid Charges, Host Reimbursable</t>
  </si>
  <si>
    <t>If Billing is required by Accounting Office, please supply detailed information:</t>
  </si>
  <si>
    <t>Total 
Cost Est.</t>
  </si>
  <si>
    <t>Traveler ID# (incl. (V or N)</t>
  </si>
  <si>
    <t>U.S. Visa Applications Abroad</t>
  </si>
  <si>
    <t>Designated Approver:  ___________________________________________________  ID#______________  Date:  __________________</t>
  </si>
  <si>
    <t>Does this trip meet the definition
of a “Conference” per DOE O 110.3A ?</t>
  </si>
  <si>
    <t>Does this trip meet the definition
of a “Conference” per  DOE O 110.3A ?</t>
  </si>
  <si>
    <t>FNAL# &gt;</t>
  </si>
  <si>
    <t>FTMS # &gt;</t>
  </si>
  <si>
    <t>*If yes, please provide details regarding agreement (Name of Organization, Items to be Funded by Org, etc.)</t>
  </si>
  <si>
    <t xml:space="preserve">Send the completed original TA and Cost Estimate to Travel Office for Reservations and Cash Advance. </t>
  </si>
  <si>
    <t xml:space="preserve">Send the completed original TA and Cost Estimate to Travel Office for Reservations and Cash Advance. 
</t>
  </si>
  <si>
    <r>
      <t>Foreign Travel</t>
    </r>
    <r>
      <rPr>
        <sz val="10"/>
        <rFont val="Tahoma"/>
        <family val="2"/>
      </rPr>
      <t>-Authorized by (Directorate) Signature</t>
    </r>
  </si>
  <si>
    <t>Hotel Reservations made by Fermilab Travel Office are guaranteed.  If you are unable to honor your reservations, and if you fail to cancel, you will be held financially responsible. The phone number of the hotel is included on your itinerary for this purpose. Online Booking/Service Fees are non-reimbursable.</t>
  </si>
  <si>
    <t xml:space="preserve">Incidents/accidents involving a rental vehicle should be reported to the Travel Office as soon as possible. 
Call 630-840-8885 or 630-840-3398 or Email: seshadri@fnal.gov </t>
  </si>
  <si>
    <t>Questions related to Travel Authorization should be directed to Travel Office at (630) 840-3398 or Mala Seshadri at (630) 840-8885.</t>
  </si>
  <si>
    <t xml:space="preserve">USER–Complete Address of Facility: </t>
  </si>
  <si>
    <t xml:space="preserve">Deductions for Personal Use of Items Paid by Fermilab: </t>
  </si>
  <si>
    <t xml:space="preserve">Cash Advance - added from TA          </t>
  </si>
  <si>
    <t>______________________________________</t>
  </si>
  <si>
    <t xml:space="preserve">  Date ___________</t>
  </si>
  <si>
    <t xml:space="preserve">I CERTIFY THAT THE ABOVE INFORMATION IS CORRECT: _____________ </t>
  </si>
  <si>
    <t>Acct</t>
  </si>
  <si>
    <t>(Acct Use Only)</t>
  </si>
  <si>
    <t>Acct Notes</t>
  </si>
  <si>
    <t xml:space="preserve">  Total is Minus (-) Meals Provided</t>
  </si>
  <si>
    <t>$</t>
  </si>
  <si>
    <t>Funds Reimbursable to Fermilab</t>
  </si>
  <si>
    <t xml:space="preserve">Prepaid Charges-FNAL* </t>
  </si>
  <si>
    <t>Mileage Rate</t>
  </si>
  <si>
    <t>Traveler's Phone/Mail Station</t>
  </si>
  <si>
    <t xml:space="preserve">Traveler's Email Address </t>
  </si>
  <si>
    <t>SubTotal Mileage</t>
  </si>
  <si>
    <t>Sub total</t>
  </si>
  <si>
    <t>Cost $</t>
  </si>
  <si>
    <t>Qty Breakfast</t>
  </si>
  <si>
    <t>Qty Lunch</t>
  </si>
  <si>
    <t>Qty Dinner</t>
  </si>
  <si>
    <t>x</t>
  </si>
  <si>
    <t>=</t>
  </si>
  <si>
    <t>Total Amount</t>
  </si>
  <si>
    <t>Actual Mileage/Day</t>
  </si>
  <si>
    <t>FNAL#&gt;&gt;&gt;</t>
  </si>
  <si>
    <t xml:space="preserve">If USER–Complete  Address of Facility: </t>
  </si>
  <si>
    <t>Act. Miles/Day</t>
  </si>
  <si>
    <t>&lt;&lt;&lt;&lt;&lt;&lt;&lt;&lt;&lt;&lt;&lt;&lt;&lt;&lt;    Charges deducted from Per Diem   &lt;&lt;&lt;&lt;&lt;&lt;&lt;&lt;&lt;&lt;&lt;&lt;&lt;&lt;</t>
  </si>
  <si>
    <t xml:space="preserve">Questions related to reimbursement should be directed to Lori Funk (630) 840-3045 or Heide Burns (630-840-2678). </t>
  </si>
  <si>
    <t>(For Limo Add Day (1) x Limo Rate)</t>
  </si>
  <si>
    <t>For Acct Use Only</t>
  </si>
  <si>
    <t>For Travel Use Only</t>
  </si>
  <si>
    <t>(For Limo One-way add 1 x Limo Rate)</t>
  </si>
  <si>
    <t>Total
Days</t>
  </si>
  <si>
    <t>Official Phone Calls (Split from Hotel Bill)</t>
  </si>
  <si>
    <t xml:space="preserve">Registration Fee Paid By:   </t>
  </si>
  <si>
    <t>Total Advances, Pre-paid Charges, Host Reimbursable</t>
  </si>
  <si>
    <t xml:space="preserve">Will you be applying for a U.S. Visa while outside of the U.S.?  </t>
  </si>
  <si>
    <t>Travel Cost Estimate Sheet</t>
  </si>
  <si>
    <t>NAME</t>
  </si>
  <si>
    <t>FTMS#</t>
  </si>
  <si>
    <t xml:space="preserve">AIRFARE ESTIMATE </t>
  </si>
  <si>
    <t>Airfare SubTotal</t>
  </si>
  <si>
    <t xml:space="preserve">TRAIN </t>
  </si>
  <si>
    <t xml:space="preserve">OTHER TRANSPORTATION </t>
  </si>
  <si>
    <t xml:space="preserve">LIMOS </t>
  </si>
  <si>
    <t>Ground Transportation Sub-total $</t>
  </si>
  <si>
    <t>Hotel *</t>
  </si>
  <si>
    <t># Days</t>
  </si>
  <si>
    <t>x Rate</t>
  </si>
  <si>
    <t>Hotel Total =</t>
  </si>
  <si>
    <t>Per Diem Total =</t>
  </si>
  <si>
    <t>Subtotal: Ground Transportation, Hotel, Per Diem, Reg. Fee, other</t>
  </si>
  <si>
    <t xml:space="preserve">TOTAL ESTIMATE  </t>
  </si>
  <si>
    <t>(Including Airfare)</t>
  </si>
  <si>
    <t>Foreign Per Diem Rates</t>
  </si>
  <si>
    <t xml:space="preserve">For CURRENCY EXCHANGE RATES use the Web at: </t>
  </si>
  <si>
    <t>Oanda - Currency Conversion</t>
  </si>
  <si>
    <t>Please submit this Cost Estimate with your Travel Authorization form.</t>
  </si>
  <si>
    <t>Auto calculates-Payee&gt;</t>
  </si>
  <si>
    <r>
      <t>Car Rental</t>
    </r>
    <r>
      <rPr>
        <b/>
        <sz val="8"/>
        <rFont val="Tahoma"/>
        <family val="2"/>
      </rPr>
      <t xml:space="preserve">                        </t>
    </r>
  </si>
  <si>
    <t xml:space="preserve">Destination </t>
  </si>
  <si>
    <t>The lab has direct bill arrangements with our preferred rental companies, Avis Car Rental and Ace Car Rental.</t>
  </si>
  <si>
    <t xml:space="preserve">Fermilab reserves the right to withhold the full amount of an advance from the paycheck of the person to whom the advance was made, if the use of the funds has not been accounted for within thirty (30) days after the completion date of the trip where an advance was issued. </t>
  </si>
  <si>
    <t>Departure Date&gt;&gt;&gt;</t>
  </si>
  <si>
    <t>Return Date&gt;&gt;&gt;</t>
  </si>
  <si>
    <t>Departure Date</t>
  </si>
  <si>
    <t>*Hotel and Per Diem allowances vary by city. For current rates check the GSA Website at:</t>
  </si>
  <si>
    <t>Domestic Per Diem Rates</t>
  </si>
  <si>
    <t xml:space="preserve"> Will you be applying for a U.S. Visa while outside of the U.S.?  </t>
  </si>
  <si>
    <t>Total Nights</t>
  </si>
  <si>
    <t>Rate/Night (incl tax)</t>
  </si>
  <si>
    <t>Rental vehicles require prior approval on the travel authorization form.  Charges billed directly to the laboratory must be in conjunction with official business travel.  Compact cars and vehicles with manual transmission should be used when possible. 
The Laboratory self-insures rather than purchasing the optional collision, liability, or medical coverage available on rental vehicles in the United States, Canada, and most European countries.  Employees who take these options do so at their own expense.  GSA auto rental rates that include additional liability coverage and collision damage waiver at no extra expense should be used when available to the traveler.  The traveler is to accept the car insurance provided by the rental agency while traveling in South America, Asia, Africa, and the Middle East.</t>
  </si>
  <si>
    <r>
      <t xml:space="preserve">
The original 4-part TA/Expense Voucher has been replaced with a 2-part Excel form.
</t>
    </r>
    <r>
      <rPr>
        <b/>
        <sz val="9"/>
        <rFont val="Arial"/>
        <family val="2"/>
      </rPr>
      <t>Travel Authorization Form:</t>
    </r>
    <r>
      <rPr>
        <sz val="9"/>
        <rFont val="Arial"/>
        <family val="0"/>
      </rPr>
      <t xml:space="preserve"> To be completed before the trip to ensure proper authorizations/signatures are in place. 
</t>
    </r>
    <r>
      <rPr>
        <b/>
        <sz val="9"/>
        <rFont val="Arial"/>
        <family val="2"/>
      </rPr>
      <t>Travel Expense Voucher:</t>
    </r>
    <r>
      <rPr>
        <sz val="9"/>
        <rFont val="Arial"/>
        <family val="0"/>
      </rPr>
      <t xml:space="preserve"> Used to capture and settle the actual trip costs after the trip is completed.</t>
    </r>
  </si>
  <si>
    <t># Nights</t>
  </si>
  <si>
    <t xml:space="preserve">RENTAL CAR </t>
  </si>
  <si>
    <t>Click here for Conference Registration Fee Form</t>
  </si>
  <si>
    <t>Airfare Only &gt;&gt;&gt;</t>
  </si>
  <si>
    <t xml:space="preserve"> Employee Info</t>
  </si>
  <si>
    <t xml:space="preserve"> Departure Date</t>
  </si>
  <si>
    <t xml:space="preserve"> Return Date</t>
  </si>
  <si>
    <t>Comments</t>
  </si>
  <si>
    <t>Itin 7</t>
  </si>
  <si>
    <t>Itin 8</t>
  </si>
  <si>
    <t>Itin 9</t>
  </si>
  <si>
    <t>Itin 10</t>
  </si>
  <si>
    <t>Itin 11</t>
  </si>
  <si>
    <t>Itin 12</t>
  </si>
  <si>
    <t xml:space="preserve">Supervisor Signature </t>
  </si>
  <si>
    <t>Funding Officer Signature</t>
  </si>
  <si>
    <t>________________________________________________</t>
  </si>
  <si>
    <t>I CERTIFY THAT THE ABOVE INFORMATION IS CORRECT:_________</t>
  </si>
  <si>
    <r>
      <t>Car Rental</t>
    </r>
    <r>
      <rPr>
        <b/>
        <sz val="8"/>
        <rFont val="Tahoma"/>
        <family val="2"/>
      </rPr>
      <t xml:space="preserve"> ?                       </t>
    </r>
  </si>
  <si>
    <t xml:space="preserve">  Date _______________</t>
  </si>
  <si>
    <r>
      <t xml:space="preserve">Number of Personal Days
</t>
    </r>
    <r>
      <rPr>
        <sz val="8"/>
        <rFont val="Tahoma"/>
        <family val="2"/>
      </rPr>
      <t>(all unofficial travel days)</t>
    </r>
  </si>
  <si>
    <t>Enter FTR Max Lodging Rate&gt;&gt;</t>
  </si>
  <si>
    <t>*If yes, provide details regarding agreement (Name of Organization, Items to be Funded by Org, etc.)</t>
  </si>
  <si>
    <t xml:space="preserve">Would you like the Travel Office to reserve your hotel? </t>
  </si>
  <si>
    <t xml:space="preserve">  Date _________________</t>
  </si>
  <si>
    <t>FTR Maximum Lodging  Rate&gt;&gt;</t>
  </si>
  <si>
    <t>7)</t>
  </si>
  <si>
    <t>8)</t>
  </si>
  <si>
    <t>9)</t>
  </si>
  <si>
    <t>10)</t>
  </si>
  <si>
    <t>11)</t>
  </si>
  <si>
    <t>12)</t>
  </si>
  <si>
    <t>Meal Totals&gt;&gt;</t>
  </si>
  <si>
    <t>&lt;&lt;&lt;&lt;&lt;&lt;&lt;&lt;&lt;&lt;&lt;&lt;&lt;&lt;    Charges automatically deducted from Per Diem   &lt;&lt;&lt;&lt;&lt;&lt;&lt;&lt;&lt;&lt;&lt;&lt;&lt;&lt;</t>
  </si>
  <si>
    <t>Mailstop&gt;</t>
  </si>
  <si>
    <t>I CERTIFY THAT THE ABOVE INFORMATION IS CORRECT:________________________</t>
  </si>
  <si>
    <r>
      <t xml:space="preserve">Airlines Reservations.  </t>
    </r>
    <r>
      <rPr>
        <b/>
        <sz val="11"/>
        <color indexed="10"/>
        <rFont val="Arial"/>
        <family val="0"/>
      </rPr>
      <t>Air travel arrangements must be made through the Fermilab Travel Office</t>
    </r>
  </si>
  <si>
    <t xml:space="preserve">Enter Total Amount </t>
  </si>
  <si>
    <t>_________________________________________________</t>
  </si>
  <si>
    <t>Traveler's Phone/Mail Stop</t>
  </si>
  <si>
    <t>Travel Authorization is Not Required For Per Diems Only</t>
  </si>
  <si>
    <t>PROCEDURES FOR USING FERMILAB TRAVEL AUTHORIZATION FORM</t>
  </si>
  <si>
    <t xml:space="preserve">                AND EXPENSE VOUCHER</t>
  </si>
  <si>
    <r>
      <t xml:space="preserve">It is your responsibility to arrange for limousine service.  If you are unable to honor your reservations and if you fail to cancel, you will be held financially responsible.  Fermilab has a contract with West Suburban Travelers Limousine, Inc.
</t>
    </r>
    <r>
      <rPr>
        <b/>
        <sz val="10"/>
        <rFont val="Arial"/>
        <family val="0"/>
      </rPr>
      <t xml:space="preserve">For Reservations call 630-668-9600.  </t>
    </r>
    <r>
      <rPr>
        <sz val="10"/>
        <rFont val="Arial"/>
        <family val="0"/>
      </rPr>
      <t xml:space="preserve">When other transport service is used reimbursement is limited to  West Suburban Contract rates. </t>
    </r>
  </si>
  <si>
    <r>
      <t xml:space="preserve">When a travel advance is requested on the Travel Authorization form,  the Cashier will be notified to process the advance. 
</t>
    </r>
    <r>
      <rPr>
        <b/>
        <u val="single"/>
        <sz val="10"/>
        <color indexed="8"/>
        <rFont val="Arial"/>
        <family val="2"/>
      </rPr>
      <t>Do not send the original or photocopies of the form directly to the Cashier.</t>
    </r>
    <r>
      <rPr>
        <b/>
        <sz val="10"/>
        <color indexed="8"/>
        <rFont val="Arial"/>
        <family val="2"/>
      </rPr>
      <t xml:space="preserve">  
</t>
    </r>
    <r>
      <rPr>
        <sz val="10"/>
        <color indexed="8"/>
        <rFont val="Arial"/>
        <family val="2"/>
      </rPr>
      <t xml:space="preserve">Accounting requires a minimum of five working days in order to process requests for a travel advance. 
Travel Advance will be sent via interoffice mail. If other arrangements are needed contact Cashier's Office at 630-840-5808.  Retain a copy of the Travel Authorization for your records.  It will be required for the settlement process.  
Non-employee travelers are generally not eligible for a travel advance. </t>
    </r>
  </si>
  <si>
    <r>
      <t>If you are a non-U.S. citizen and you will be applying for a visa while you are outside the U.S., please send an email with your tentative travel itinerary and the location of the U.S. Embassy or Consulate you will be visiting to International Services at</t>
    </r>
    <r>
      <rPr>
        <sz val="10"/>
        <color indexed="48"/>
        <rFont val="Arial"/>
        <family val="0"/>
      </rPr>
      <t xml:space="preserve"> visaoffice@fnal.gov</t>
    </r>
    <r>
      <rPr>
        <sz val="10"/>
        <rFont val="Arial"/>
        <family val="0"/>
      </rPr>
      <t>.  International Service can provide advice on current visa wait times and provide some documentation necessary for your visa application. COO approval is required prior to submission of Foreign Travel Trip Request.</t>
    </r>
  </si>
  <si>
    <r>
      <t xml:space="preserve">Once the Travel Authorization Form is completed in Excel and the proper signatures and authorizations obtained, the original Travel Authorization Form and </t>
    </r>
    <r>
      <rPr>
        <b/>
        <sz val="10"/>
        <rFont val="Arial"/>
        <family val="0"/>
      </rPr>
      <t>a Cost Estimate Sheet</t>
    </r>
    <r>
      <rPr>
        <sz val="10"/>
        <rFont val="Arial"/>
        <family val="0"/>
      </rPr>
      <t xml:space="preserve"> must be sent to the Travel Office prior to making travel plans. </t>
    </r>
  </si>
  <si>
    <t>FERMI ID #</t>
  </si>
  <si>
    <t>Designated Approver:  ___________________________________________________  ID#______________  Date:  _______________</t>
  </si>
  <si>
    <t>Chief Financial Officer Signature</t>
  </si>
  <si>
    <t>Provide proper explanation for the need of local lodging for CFO approval purposes.</t>
  </si>
  <si>
    <t xml:space="preserve">Completed original TA is required for Travel Office to book Reservations </t>
  </si>
  <si>
    <t>Local Lodging</t>
  </si>
  <si>
    <t>From: City/State</t>
  </si>
  <si>
    <t>To: City/State</t>
  </si>
  <si>
    <t>The respective Division/Section/Center Head and the Chief Financial Officer must approve trips to locations within 50 miles of the Laboratory that necessitate overnight lodging.  Travel Authorization must include a clear justification for the need for local lodging.  Approval must be obtained from the Chief Financial Officer prior to booking hotel reservations.</t>
  </si>
  <si>
    <t>Note: First itinerary automatically transfers from TA (Tab 5)</t>
  </si>
  <si>
    <t>Note: First itinerary automatically transfers from TA (Tab 3)</t>
  </si>
  <si>
    <t>* First itinerary automatically transfers from TA (Tab 1)</t>
  </si>
  <si>
    <r>
      <t xml:space="preserve">Reimbursement for per diem, including deductions for meals provided, should be calculated as shown in the links under Accounting website. Website links are also available in the Travel Website under BSS.
Per diem amounts must be reduced to reflect meals that are provided during conference attendance. Reductions in per diem need to be communicated to the voucher preparer prior to seeking reimbursement. 
</t>
    </r>
    <r>
      <rPr>
        <sz val="10"/>
        <rFont val="Arial"/>
        <family val="2"/>
      </rPr>
      <t>A written justification is required if per diem is claimed for meals provided.</t>
    </r>
    <r>
      <rPr>
        <sz val="10"/>
        <rFont val="Arial"/>
        <family val="0"/>
      </rPr>
      <t xml:space="preserve"> </t>
    </r>
  </si>
  <si>
    <t>Mailstop</t>
  </si>
  <si>
    <t xml:space="preserve">Cash Advance   </t>
  </si>
  <si>
    <t>Per Diem*</t>
  </si>
  <si>
    <t>Designated Approver:  ___________________________________________________  ID#______________  Date: _____________</t>
  </si>
  <si>
    <t>Designated Approver:  ___________________________________________________  ID#______________  Date:______________</t>
  </si>
  <si>
    <t xml:space="preserve">  Registration Fee&gt;&gt;&gt;&gt;&gt;</t>
  </si>
  <si>
    <t xml:space="preserve">  OTHER</t>
  </si>
  <si>
    <t>(please identify)&gt;&gt;&gt;</t>
  </si>
  <si>
    <t>Comments:</t>
  </si>
  <si>
    <r>
      <t>I CERTIFY THAT THE ABOVE INFORMATION IS CORRECT</t>
    </r>
    <r>
      <rPr>
        <sz val="9"/>
        <rFont val="Tahoma"/>
        <family val="2"/>
      </rPr>
      <t>:</t>
    </r>
  </si>
  <si>
    <t>Date _______________</t>
  </si>
  <si>
    <t>Upon completion of the trip, the Travel Expense Voucher, a copy of the TA, and receipts must be forwarded to the Accounting Dept at MS 112 for settlement/payment.  The Accounting Dept will not finalize settlement/payment unless the original copy of the approved Expense Voucher and copy of Travel Authorization is submitted.  Be sure to include payments owed to Fermilab.</t>
  </si>
  <si>
    <t>Subtotal</t>
  </si>
  <si>
    <t xml:space="preserve">   Registration Fee&gt;&gt;&gt;&gt;&gt;</t>
  </si>
  <si>
    <t xml:space="preserve">   OTHER</t>
  </si>
  <si>
    <r>
      <t xml:space="preserve">Instructions to use the TA/Expense Voucher Excel form. (Hit CTL+ F10 to view tabs)
1. Read Procedure Tab (Beige) to understand Fermi Policy and Rules.
2. </t>
    </r>
    <r>
      <rPr>
        <b/>
        <sz val="10"/>
        <rFont val="Arial"/>
        <family val="2"/>
      </rPr>
      <t>Use Cost Estimate Sheet ( Dark Green Tab) to determine cost of trip.</t>
    </r>
    <r>
      <rPr>
        <sz val="10"/>
        <rFont val="Arial"/>
        <family val="0"/>
      </rPr>
      <t xml:space="preserve">
3. Fill out the Travel Authorization  (TAB 1)  (Tabs 1 &amp; 2  Must be Used Concurrently)
4. Information on the Header (dark blue text) will automatically be added to the Travel Voucher (TAB 2)
5. For Multiple Itineraries use TABS 3 &amp; 4. (Must be Used Concurrently)
</t>
    </r>
    <r>
      <rPr>
        <sz val="10"/>
        <rFont val="Arial"/>
        <family val="2"/>
      </rPr>
      <t>6.</t>
    </r>
    <r>
      <rPr>
        <b/>
        <sz val="10"/>
        <rFont val="Arial"/>
        <family val="2"/>
      </rPr>
      <t xml:space="preserve"> Use Extended Cost Sheet (Lt Green) for trips with more than 6 Itineraries.</t>
    </r>
    <r>
      <rPr>
        <sz val="10"/>
        <rFont val="Arial"/>
        <family val="0"/>
      </rPr>
      <t xml:space="preserve">
7. Use TAB 5 &amp; 6 (Orange Tabs) for Extended Travel (more than 6 Itineraries)  (Must be Used Concurrently)
8. Use TAB 7 &amp; 8 (Lilac &amp; Purple Tabs) for LOCAL Travel Only  (Must be Used Concurrently)
9. Use TAB 9 - (</t>
    </r>
    <r>
      <rPr>
        <sz val="10"/>
        <rFont val="Arial"/>
        <family val="2"/>
      </rPr>
      <t>Yellow Tab)</t>
    </r>
    <r>
      <rPr>
        <sz val="10"/>
        <rFont val="Arial"/>
        <family val="0"/>
      </rPr>
      <t xml:space="preserve"> For Per Diems Only  
</t>
    </r>
  </si>
  <si>
    <t xml:space="preserve">          Per Diem Website</t>
  </si>
  <si>
    <r>
      <t xml:space="preserve">Traveler &amp; Division Approvals </t>
    </r>
    <r>
      <rPr>
        <i/>
        <sz val="9"/>
        <color indexed="10"/>
        <rFont val="Tahoma"/>
        <family val="2"/>
      </rPr>
      <t xml:space="preserve"> (Type Names, then Print TA for Signatures &amp; Dates)</t>
    </r>
  </si>
  <si>
    <t xml:space="preserve"> Per Diem Website</t>
  </si>
  <si>
    <t>qkc</t>
  </si>
  <si>
    <t>Cost Estimate</t>
  </si>
  <si>
    <t xml:space="preserve">       For Accounting Use Only</t>
  </si>
  <si>
    <t>FNAL# &gt;&gt;&gt;</t>
  </si>
  <si>
    <t>FTMS # &gt;&gt;&gt;</t>
  </si>
  <si>
    <t xml:space="preserve">Will you be applying for a U.S. Visa while outside the U.S.?  </t>
  </si>
  <si>
    <t>*If YES, Airline ticket purchase requires COO approval:   _________________________________________</t>
  </si>
  <si>
    <t>Foreign M&amp;IE Breakdown</t>
  </si>
  <si>
    <t>Domestic M&amp;IE Breakdown</t>
  </si>
  <si>
    <t xml:space="preserve">                 *If YES, Airline ticket purchase requires COO approval:   __________________________________________________________</t>
  </si>
  <si>
    <r>
      <t xml:space="preserve">                                                           </t>
    </r>
    <r>
      <rPr>
        <b/>
        <sz val="12"/>
        <color indexed="62"/>
        <rFont val="Tahoma"/>
        <family val="2"/>
      </rPr>
      <t xml:space="preserve"> Traveler &amp; Division Approvals           </t>
    </r>
    <r>
      <rPr>
        <i/>
        <sz val="12"/>
        <color indexed="10"/>
        <rFont val="Tahoma"/>
        <family val="2"/>
      </rPr>
      <t xml:space="preserve"> (Type Names, then Print TA for Signatures &amp; Dates)</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</si>
</sst>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00"/>
    <numFmt numFmtId="166" formatCode="&quot;$&quot;#,##0.00;[Red]&quot;$&quot;#,##0.00"/>
    <numFmt numFmtId="167" formatCode="m/d/yy;@"/>
    <numFmt numFmtId="168" formatCode="_(&quot;$&quot;* #,##0_);_(&quot;$&quot;* \(#,##0\);_(&quot;$&quot;* &quot;-&quot;??_);_(@_)"/>
    <numFmt numFmtId="169" formatCode="\(&quot;$&quot;#,###.00\)"/>
    <numFmt numFmtId="170" formatCode="0.00_);[Red]\(0.00\)"/>
    <numFmt numFmtId="171" formatCode="0.000"/>
    <numFmt numFmtId="172" formatCode="_(&quot;$&quot;* #,##0.00_);_(&quot;$&quot;* \(#,##0.00\);_(&quot;$&quot;* &quot;-&quot;_);_(@_)"/>
    <numFmt numFmtId="173" formatCode="mmm\-dd\-yyyy"/>
  </numFmts>
  <fonts count="220">
    <font>
      <sz val="10"/>
      <name val="Arial"/>
      <family val="0"/>
    </font>
    <font>
      <sz val="11"/>
      <color indexed="8"/>
      <name val="Calibri"/>
      <family val="2"/>
    </font>
    <font>
      <sz val="8"/>
      <name val="Arial"/>
      <family val="0"/>
    </font>
    <font>
      <sz val="9"/>
      <name val="Arial"/>
      <family val="2"/>
    </font>
    <font>
      <b/>
      <sz val="9"/>
      <name val="Arial"/>
      <family val="2"/>
    </font>
    <font>
      <sz val="8"/>
      <name val="Tahoma"/>
      <family val="2"/>
    </font>
    <font>
      <u val="single"/>
      <sz val="10"/>
      <color indexed="12"/>
      <name val="Arial"/>
      <family val="0"/>
    </font>
    <font>
      <sz val="8"/>
      <name val="Times New Roman"/>
      <family val="1"/>
    </font>
    <font>
      <sz val="10"/>
      <name val="Tahoma"/>
      <family val="2"/>
    </font>
    <font>
      <b/>
      <sz val="12"/>
      <color indexed="62"/>
      <name val="Tahoma"/>
      <family val="2"/>
    </font>
    <font>
      <sz val="9"/>
      <name val="Tahoma"/>
      <family val="2"/>
    </font>
    <font>
      <sz val="11"/>
      <name val="Tahoma"/>
      <family val="2"/>
    </font>
    <font>
      <b/>
      <sz val="9"/>
      <name val="Tahoma"/>
      <family val="2"/>
    </font>
    <font>
      <b/>
      <sz val="8"/>
      <color indexed="62"/>
      <name val="Tahoma"/>
      <family val="2"/>
    </font>
    <font>
      <b/>
      <sz val="9"/>
      <color indexed="62"/>
      <name val="Tahoma"/>
      <family val="2"/>
    </font>
    <font>
      <b/>
      <sz val="12"/>
      <name val="Tahoma"/>
      <family val="2"/>
    </font>
    <font>
      <sz val="10"/>
      <color indexed="62"/>
      <name val="Tahoma"/>
      <family val="2"/>
    </font>
    <font>
      <b/>
      <sz val="10"/>
      <name val="Tahoma"/>
      <family val="2"/>
    </font>
    <font>
      <b/>
      <sz val="11"/>
      <name val="Tahoma"/>
      <family val="2"/>
    </font>
    <font>
      <sz val="12"/>
      <color indexed="10"/>
      <name val="Arial"/>
      <family val="0"/>
    </font>
    <font>
      <b/>
      <sz val="8"/>
      <name val="Tahoma"/>
      <family val="2"/>
    </font>
    <font>
      <sz val="10"/>
      <color indexed="20"/>
      <name val="Arial"/>
      <family val="0"/>
    </font>
    <font>
      <vertAlign val="superscript"/>
      <sz val="10"/>
      <name val="Arial"/>
      <family val="2"/>
    </font>
    <font>
      <sz val="10"/>
      <color indexed="14"/>
      <name val="Arial"/>
      <family val="0"/>
    </font>
    <font>
      <b/>
      <sz val="9"/>
      <color indexed="10"/>
      <name val="Arial"/>
      <family val="2"/>
    </font>
    <font>
      <b/>
      <sz val="10"/>
      <color indexed="12"/>
      <name val="Tahoma"/>
      <family val="2"/>
    </font>
    <font>
      <sz val="16"/>
      <name val="Tahoma"/>
      <family val="2"/>
    </font>
    <font>
      <sz val="12"/>
      <name val="Tahoma"/>
      <family val="2"/>
    </font>
    <font>
      <sz val="7.5"/>
      <name val="Tahoma"/>
      <family val="2"/>
    </font>
    <font>
      <sz val="8.5"/>
      <name val="Tahoma"/>
      <family val="2"/>
    </font>
    <font>
      <b/>
      <sz val="11"/>
      <color indexed="62"/>
      <name val="Tahoma"/>
      <family val="2"/>
    </font>
    <font>
      <sz val="10"/>
      <color indexed="14"/>
      <name val="Tahoma"/>
      <family val="2"/>
    </font>
    <font>
      <sz val="12"/>
      <color indexed="10"/>
      <name val="Tahoma"/>
      <family val="2"/>
    </font>
    <font>
      <b/>
      <sz val="10"/>
      <color indexed="62"/>
      <name val="Tahoma"/>
      <family val="2"/>
    </font>
    <font>
      <b/>
      <sz val="9"/>
      <color indexed="14"/>
      <name val="Tahoma"/>
      <family val="2"/>
    </font>
    <font>
      <sz val="9"/>
      <color indexed="10"/>
      <name val="Tahoma"/>
      <family val="2"/>
    </font>
    <font>
      <b/>
      <u val="single"/>
      <sz val="9"/>
      <name val="Tahoma"/>
      <family val="2"/>
    </font>
    <font>
      <b/>
      <sz val="9"/>
      <color indexed="21"/>
      <name val="Tahoma"/>
      <family val="2"/>
    </font>
    <font>
      <b/>
      <u val="single"/>
      <sz val="8"/>
      <name val="Tahoma"/>
      <family val="2"/>
    </font>
    <font>
      <b/>
      <u val="single"/>
      <sz val="7.5"/>
      <name val="Tahoma"/>
      <family val="2"/>
    </font>
    <font>
      <b/>
      <u val="single"/>
      <sz val="9"/>
      <color indexed="20"/>
      <name val="Tahoma"/>
      <family val="2"/>
    </font>
    <font>
      <b/>
      <sz val="9"/>
      <color indexed="10"/>
      <name val="Tahoma"/>
      <family val="2"/>
    </font>
    <font>
      <sz val="9.5"/>
      <name val="Tahoma"/>
      <family val="2"/>
    </font>
    <font>
      <vertAlign val="subscript"/>
      <sz val="9"/>
      <name val="Tahoma"/>
      <family val="2"/>
    </font>
    <font>
      <sz val="9"/>
      <color indexed="17"/>
      <name val="Tahoma"/>
      <family val="2"/>
    </font>
    <font>
      <i/>
      <sz val="9"/>
      <color indexed="10"/>
      <name val="Tahoma"/>
      <family val="2"/>
    </font>
    <font>
      <i/>
      <sz val="9"/>
      <name val="Tahoma"/>
      <family val="2"/>
    </font>
    <font>
      <b/>
      <sz val="10"/>
      <color indexed="21"/>
      <name val="Tahoma"/>
      <family val="2"/>
    </font>
    <font>
      <b/>
      <sz val="8"/>
      <color indexed="10"/>
      <name val="Tahoma"/>
      <family val="2"/>
    </font>
    <font>
      <sz val="9"/>
      <color indexed="12"/>
      <name val="Tahoma"/>
      <family val="2"/>
    </font>
    <font>
      <sz val="7"/>
      <color indexed="10"/>
      <name val="Tahoma"/>
      <family val="2"/>
    </font>
    <font>
      <sz val="7"/>
      <name val="Tahoma"/>
      <family val="2"/>
    </font>
    <font>
      <sz val="9"/>
      <color indexed="10"/>
      <name val="Arial"/>
      <family val="0"/>
    </font>
    <font>
      <b/>
      <sz val="10"/>
      <name val="Arial"/>
      <family val="0"/>
    </font>
    <font>
      <sz val="10"/>
      <color indexed="10"/>
      <name val="Arial"/>
      <family val="0"/>
    </font>
    <font>
      <i/>
      <sz val="10"/>
      <color indexed="12"/>
      <name val="Tahoma"/>
      <family val="2"/>
    </font>
    <font>
      <sz val="10"/>
      <color indexed="18"/>
      <name val="Tahoma"/>
      <family val="2"/>
    </font>
    <font>
      <sz val="9"/>
      <color indexed="18"/>
      <name val="Tahoma"/>
      <family val="2"/>
    </font>
    <font>
      <b/>
      <sz val="9"/>
      <color indexed="18"/>
      <name val="Tahoma"/>
      <family val="2"/>
    </font>
    <font>
      <sz val="8"/>
      <color indexed="18"/>
      <name val="Tahoma"/>
      <family val="2"/>
    </font>
    <font>
      <b/>
      <sz val="10"/>
      <color indexed="18"/>
      <name val="Tahoma"/>
      <family val="2"/>
    </font>
    <font>
      <sz val="10"/>
      <color indexed="18"/>
      <name val="Arial"/>
      <family val="0"/>
    </font>
    <font>
      <sz val="9"/>
      <color indexed="18"/>
      <name val="Arial"/>
      <family val="2"/>
    </font>
    <font>
      <b/>
      <sz val="9"/>
      <color indexed="18"/>
      <name val="Arial"/>
      <family val="2"/>
    </font>
    <font>
      <sz val="9"/>
      <color indexed="20"/>
      <name val="Tahoma"/>
      <family val="2"/>
    </font>
    <font>
      <sz val="11"/>
      <name val="Arial"/>
      <family val="0"/>
    </font>
    <font>
      <b/>
      <u val="single"/>
      <sz val="8"/>
      <color indexed="20"/>
      <name val="Tahoma"/>
      <family val="2"/>
    </font>
    <font>
      <b/>
      <sz val="9"/>
      <color indexed="20"/>
      <name val="Tahoma"/>
      <family val="2"/>
    </font>
    <font>
      <b/>
      <sz val="8"/>
      <color indexed="20"/>
      <name val="Tahoma"/>
      <family val="2"/>
    </font>
    <font>
      <i/>
      <sz val="9"/>
      <color indexed="12"/>
      <name val="Tahoma"/>
      <family val="2"/>
    </font>
    <font>
      <sz val="8"/>
      <color indexed="10"/>
      <name val="Tahoma"/>
      <family val="2"/>
    </font>
    <font>
      <b/>
      <sz val="12"/>
      <color indexed="10"/>
      <name val="Tahoma"/>
      <family val="2"/>
    </font>
    <font>
      <b/>
      <sz val="16"/>
      <name val="Tahoma"/>
      <family val="2"/>
    </font>
    <font>
      <b/>
      <sz val="8.5"/>
      <name val="Tahoma"/>
      <family val="2"/>
    </font>
    <font>
      <sz val="18"/>
      <name val="Arial"/>
      <family val="0"/>
    </font>
    <font>
      <b/>
      <sz val="10"/>
      <color indexed="10"/>
      <name val="Tahoma"/>
      <family val="2"/>
    </font>
    <font>
      <sz val="9.5"/>
      <color indexed="18"/>
      <name val="Tahoma"/>
      <family val="2"/>
    </font>
    <font>
      <b/>
      <sz val="11"/>
      <name val="Arial"/>
      <family val="0"/>
    </font>
    <font>
      <b/>
      <sz val="14"/>
      <color indexed="10"/>
      <name val="Tahoma"/>
      <family val="2"/>
    </font>
    <font>
      <b/>
      <sz val="8"/>
      <color indexed="18"/>
      <name val="Tahoma"/>
      <family val="2"/>
    </font>
    <font>
      <b/>
      <sz val="9"/>
      <color indexed="61"/>
      <name val="Tahoma"/>
      <family val="2"/>
    </font>
    <font>
      <b/>
      <sz val="9"/>
      <color indexed="20"/>
      <name val="Arial"/>
      <family val="0"/>
    </font>
    <font>
      <b/>
      <sz val="9"/>
      <color indexed="61"/>
      <name val="Arial"/>
      <family val="0"/>
    </font>
    <font>
      <b/>
      <sz val="10"/>
      <color indexed="12"/>
      <name val="Arial"/>
      <family val="0"/>
    </font>
    <font>
      <sz val="9"/>
      <color indexed="62"/>
      <name val="Tahoma"/>
      <family val="2"/>
    </font>
    <font>
      <sz val="8"/>
      <color indexed="18"/>
      <name val="Arial"/>
      <family val="2"/>
    </font>
    <font>
      <sz val="14"/>
      <name val="Tahoma"/>
      <family val="2"/>
    </font>
    <font>
      <sz val="14"/>
      <name val="Arial"/>
      <family val="0"/>
    </font>
    <font>
      <b/>
      <u val="single"/>
      <sz val="7"/>
      <color indexed="61"/>
      <name val="Tahoma"/>
      <family val="2"/>
    </font>
    <font>
      <u val="single"/>
      <sz val="9"/>
      <color indexed="12"/>
      <name val="Tahoma"/>
      <family val="2"/>
    </font>
    <font>
      <b/>
      <sz val="10"/>
      <color indexed="62"/>
      <name val="Arial"/>
      <family val="0"/>
    </font>
    <font>
      <sz val="7"/>
      <color indexed="18"/>
      <name val="Arial"/>
      <family val="2"/>
    </font>
    <font>
      <sz val="7"/>
      <name val="Arial"/>
      <family val="2"/>
    </font>
    <font>
      <b/>
      <u val="single"/>
      <sz val="7"/>
      <name val="Tahoma"/>
      <family val="2"/>
    </font>
    <font>
      <u val="single"/>
      <sz val="10"/>
      <color indexed="10"/>
      <name val="Arial"/>
      <family val="0"/>
    </font>
    <font>
      <sz val="12"/>
      <color indexed="18"/>
      <name val="Arial"/>
      <family val="2"/>
    </font>
    <font>
      <sz val="12"/>
      <name val="Arial"/>
      <family val="2"/>
    </font>
    <font>
      <b/>
      <sz val="12"/>
      <color indexed="18"/>
      <name val="Arial"/>
      <family val="2"/>
    </font>
    <font>
      <b/>
      <sz val="12"/>
      <name val="Arial"/>
      <family val="2"/>
    </font>
    <font>
      <b/>
      <sz val="12"/>
      <color indexed="18"/>
      <name val="Tahoma"/>
      <family val="2"/>
    </font>
    <font>
      <sz val="11"/>
      <color indexed="10"/>
      <name val="Tahoma"/>
      <family val="2"/>
    </font>
    <font>
      <b/>
      <sz val="14"/>
      <name val="Tahoma"/>
      <family val="2"/>
    </font>
    <font>
      <b/>
      <sz val="14"/>
      <name val="Arial"/>
      <family val="0"/>
    </font>
    <font>
      <u val="single"/>
      <sz val="11"/>
      <color indexed="12"/>
      <name val="Arial"/>
      <family val="0"/>
    </font>
    <font>
      <vertAlign val="subscript"/>
      <sz val="11"/>
      <name val="Tahoma"/>
      <family val="2"/>
    </font>
    <font>
      <i/>
      <sz val="11"/>
      <color indexed="10"/>
      <name val="Tahoma"/>
      <family val="2"/>
    </font>
    <font>
      <sz val="12"/>
      <color indexed="12"/>
      <name val="Tahoma"/>
      <family val="2"/>
    </font>
    <font>
      <sz val="12"/>
      <color indexed="17"/>
      <name val="Tahoma"/>
      <family val="2"/>
    </font>
    <font>
      <b/>
      <sz val="12"/>
      <color indexed="12"/>
      <name val="Tahoma"/>
      <family val="2"/>
    </font>
    <font>
      <b/>
      <sz val="12"/>
      <color indexed="12"/>
      <name val="Arial"/>
      <family val="0"/>
    </font>
    <font>
      <sz val="16"/>
      <name val="Arial"/>
      <family val="0"/>
    </font>
    <font>
      <b/>
      <sz val="11"/>
      <color indexed="61"/>
      <name val="Tahoma"/>
      <family val="2"/>
    </font>
    <font>
      <b/>
      <sz val="11"/>
      <color indexed="20"/>
      <name val="Tahoma"/>
      <family val="2"/>
    </font>
    <font>
      <sz val="11"/>
      <color indexed="20"/>
      <name val="Tahoma"/>
      <family val="2"/>
    </font>
    <font>
      <b/>
      <sz val="12"/>
      <color indexed="21"/>
      <name val="Tahoma"/>
      <family val="2"/>
    </font>
    <font>
      <sz val="10"/>
      <name val="Times New Roman"/>
      <family val="0"/>
    </font>
    <font>
      <b/>
      <sz val="10"/>
      <name val="Times New Roman"/>
      <family val="1"/>
    </font>
    <font>
      <sz val="10"/>
      <name val="Geneva"/>
      <family val="0"/>
    </font>
    <font>
      <u val="single"/>
      <sz val="10"/>
      <color indexed="12"/>
      <name val="Geneva"/>
      <family val="0"/>
    </font>
    <font>
      <b/>
      <sz val="16"/>
      <name val="Geneva"/>
      <family val="0"/>
    </font>
    <font>
      <sz val="16"/>
      <name val="Geneva"/>
      <family val="0"/>
    </font>
    <font>
      <b/>
      <sz val="10"/>
      <name val="Geneva"/>
      <family val="0"/>
    </font>
    <font>
      <b/>
      <sz val="12"/>
      <name val="Geneva"/>
      <family val="0"/>
    </font>
    <font>
      <sz val="12"/>
      <name val="Geneva"/>
      <family val="0"/>
    </font>
    <font>
      <b/>
      <sz val="11"/>
      <name val="Geneva"/>
      <family val="0"/>
    </font>
    <font>
      <sz val="11"/>
      <name val="Geneva"/>
      <family val="0"/>
    </font>
    <font>
      <b/>
      <u val="singleAccounting"/>
      <sz val="11"/>
      <name val="Geneva"/>
      <family val="0"/>
    </font>
    <font>
      <sz val="11.5"/>
      <name val="Geneva"/>
      <family val="0"/>
    </font>
    <font>
      <b/>
      <i/>
      <sz val="11.5"/>
      <name val="Geneva"/>
      <family val="0"/>
    </font>
    <font>
      <i/>
      <sz val="11.5"/>
      <name val="Geneva"/>
      <family val="0"/>
    </font>
    <font>
      <i/>
      <u val="single"/>
      <sz val="11.5"/>
      <name val="Geneva"/>
      <family val="0"/>
    </font>
    <font>
      <b/>
      <sz val="11.5"/>
      <name val="Geneva"/>
      <family val="0"/>
    </font>
    <font>
      <sz val="9.5"/>
      <name val="Geneva"/>
      <family val="0"/>
    </font>
    <font>
      <b/>
      <sz val="9"/>
      <color indexed="56"/>
      <name val="Geneva"/>
      <family val="0"/>
    </font>
    <font>
      <b/>
      <sz val="11"/>
      <color indexed="21"/>
      <name val="Tahoma"/>
      <family val="2"/>
    </font>
    <font>
      <b/>
      <u val="single"/>
      <sz val="11"/>
      <name val="Tahoma"/>
      <family val="2"/>
    </font>
    <font>
      <b/>
      <sz val="11"/>
      <name val="Times New Roman"/>
      <family val="1"/>
    </font>
    <font>
      <i/>
      <sz val="8"/>
      <color indexed="17"/>
      <name val="Tahoma"/>
      <family val="2"/>
    </font>
    <font>
      <i/>
      <sz val="9"/>
      <color indexed="17"/>
      <name val="Tahoma"/>
      <family val="2"/>
    </font>
    <font>
      <b/>
      <sz val="11"/>
      <color indexed="18"/>
      <name val="Arial"/>
      <family val="2"/>
    </font>
    <font>
      <sz val="10"/>
      <color indexed="10"/>
      <name val="Tahoma"/>
      <family val="2"/>
    </font>
    <font>
      <u val="single"/>
      <sz val="8"/>
      <color indexed="12"/>
      <name val="Tahoma"/>
      <family val="2"/>
    </font>
    <font>
      <b/>
      <u val="single"/>
      <sz val="7"/>
      <color indexed="20"/>
      <name val="Tahoma"/>
      <family val="2"/>
    </font>
    <font>
      <b/>
      <sz val="12"/>
      <color indexed="14"/>
      <name val="Tahoma"/>
      <family val="2"/>
    </font>
    <font>
      <b/>
      <sz val="11"/>
      <color indexed="14"/>
      <name val="Tahoma"/>
      <family val="2"/>
    </font>
    <font>
      <b/>
      <sz val="10.5"/>
      <color indexed="62"/>
      <name val="Tahoma"/>
      <family val="2"/>
    </font>
    <font>
      <b/>
      <sz val="11"/>
      <color indexed="18"/>
      <name val="Tahoma"/>
      <family val="2"/>
    </font>
    <font>
      <sz val="11"/>
      <color indexed="18"/>
      <name val="Tahoma"/>
      <family val="2"/>
    </font>
    <font>
      <sz val="7"/>
      <color indexed="18"/>
      <name val="Tahoma"/>
      <family val="2"/>
    </font>
    <font>
      <sz val="9.5"/>
      <name val="Arial"/>
      <family val="0"/>
    </font>
    <font>
      <b/>
      <sz val="9.5"/>
      <name val="Tahoma"/>
      <family val="2"/>
    </font>
    <font>
      <sz val="11"/>
      <color indexed="10"/>
      <name val="Arial"/>
      <family val="0"/>
    </font>
    <font>
      <b/>
      <sz val="11"/>
      <color indexed="8"/>
      <name val="Arial"/>
      <family val="0"/>
    </font>
    <font>
      <b/>
      <sz val="11"/>
      <color indexed="10"/>
      <name val="Arial"/>
      <family val="0"/>
    </font>
    <font>
      <sz val="6"/>
      <name val="Tahoma"/>
      <family val="2"/>
    </font>
    <font>
      <sz val="6.5"/>
      <name val="Tahoma"/>
      <family val="2"/>
    </font>
    <font>
      <b/>
      <sz val="14"/>
      <color indexed="18"/>
      <name val="Arial"/>
      <family val="2"/>
    </font>
    <font>
      <b/>
      <sz val="18"/>
      <color indexed="18"/>
      <name val="Arial"/>
      <family val="2"/>
    </font>
    <font>
      <sz val="18"/>
      <color indexed="18"/>
      <name val="Arial"/>
      <family val="2"/>
    </font>
    <font>
      <b/>
      <sz val="18"/>
      <color indexed="18"/>
      <name val="Tahoma"/>
      <family val="2"/>
    </font>
    <font>
      <b/>
      <sz val="12"/>
      <color indexed="62"/>
      <name val="Arial"/>
      <family val="0"/>
    </font>
    <font>
      <b/>
      <sz val="16"/>
      <color indexed="10"/>
      <name val="Tahoma"/>
      <family val="2"/>
    </font>
    <font>
      <sz val="9"/>
      <name val="Geneva"/>
      <family val="0"/>
    </font>
    <font>
      <u val="single"/>
      <sz val="9"/>
      <color indexed="12"/>
      <name val="Geneva"/>
      <family val="0"/>
    </font>
    <font>
      <b/>
      <sz val="9"/>
      <name val="Geneva"/>
      <family val="0"/>
    </font>
    <font>
      <b/>
      <sz val="10"/>
      <color indexed="8"/>
      <name val="Arial"/>
      <family val="0"/>
    </font>
    <font>
      <sz val="10"/>
      <color indexed="8"/>
      <name val="Arial"/>
      <family val="0"/>
    </font>
    <font>
      <b/>
      <u val="single"/>
      <sz val="10"/>
      <color indexed="8"/>
      <name val="Arial"/>
      <family val="2"/>
    </font>
    <font>
      <sz val="10"/>
      <color indexed="48"/>
      <name val="Arial"/>
      <family val="0"/>
    </font>
    <font>
      <b/>
      <sz val="9.5"/>
      <name val="Geneva"/>
      <family val="0"/>
    </font>
    <font>
      <sz val="8"/>
      <name val="Geneva"/>
      <family val="0"/>
    </font>
    <font>
      <u val="singleAccounting"/>
      <sz val="10"/>
      <name val="Arial"/>
      <family val="0"/>
    </font>
    <font>
      <sz val="11"/>
      <color indexed="18"/>
      <name val="Arial"/>
      <family val="0"/>
    </font>
    <font>
      <b/>
      <sz val="10"/>
      <color indexed="61"/>
      <name val="Tahoma"/>
      <family val="2"/>
    </font>
    <font>
      <i/>
      <sz val="9"/>
      <name val="Arial Narrow"/>
      <family val="2"/>
    </font>
    <font>
      <sz val="10.5"/>
      <name val="Tahoma"/>
      <family val="2"/>
    </font>
    <font>
      <sz val="10.5"/>
      <name val="Arial"/>
      <family val="0"/>
    </font>
    <font>
      <b/>
      <sz val="10"/>
      <color indexed="61"/>
      <name val="Arial"/>
      <family val="0"/>
    </font>
    <font>
      <b/>
      <sz val="10"/>
      <color indexed="20"/>
      <name val="Tahoma"/>
      <family val="2"/>
    </font>
    <font>
      <u val="single"/>
      <sz val="10"/>
      <name val="Arial"/>
      <family val="0"/>
    </font>
    <font>
      <u val="single"/>
      <sz val="9"/>
      <name val="Tahoma"/>
      <family val="2"/>
    </font>
    <font>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8"/>
      <name val="Tahoma"/>
      <family val="2"/>
    </font>
    <font>
      <sz val="9"/>
      <color indexed="8"/>
      <name val="Arial"/>
      <family val="2"/>
    </font>
    <font>
      <sz val="7"/>
      <color indexed="8"/>
      <name val="Arial"/>
      <family val="2"/>
    </font>
    <font>
      <sz val="10"/>
      <color indexed="8"/>
      <name val="Times New Roman"/>
      <family val="1"/>
    </font>
    <font>
      <b/>
      <sz val="10"/>
      <color indexed="8"/>
      <name val="Tahoma"/>
      <family val="2"/>
    </font>
    <font>
      <b/>
      <sz val="8"/>
      <color indexed="8"/>
      <name val="Tahoma"/>
      <family val="2"/>
    </font>
    <font>
      <b/>
      <sz val="8"/>
      <color indexed="8"/>
      <name val="Arial"/>
      <family val="2"/>
    </font>
    <font>
      <sz val="8"/>
      <color indexed="8"/>
      <name val="Arial"/>
      <family val="2"/>
    </font>
    <font>
      <b/>
      <sz val="9"/>
      <color indexed="8"/>
      <name val="Arial"/>
      <family val="2"/>
    </font>
    <font>
      <b/>
      <sz val="8.5"/>
      <color indexed="8"/>
      <name val="Tahoma"/>
      <family val="2"/>
    </font>
    <font>
      <b/>
      <sz val="12"/>
      <color indexed="8"/>
      <name val="Tahoma"/>
      <family val="2"/>
    </font>
    <font>
      <u val="single"/>
      <sz val="9"/>
      <color indexed="36"/>
      <name val="Arial"/>
      <family val="0"/>
    </font>
    <font>
      <b/>
      <sz val="16"/>
      <color indexed="18"/>
      <name val="Arial"/>
      <family val="2"/>
    </font>
    <font>
      <b/>
      <sz val="10"/>
      <color indexed="18"/>
      <name val="Arial"/>
      <family val="0"/>
    </font>
    <font>
      <b/>
      <sz val="6.5"/>
      <name val="Tahoma"/>
      <family val="2"/>
    </font>
    <font>
      <b/>
      <sz val="7.5"/>
      <name val="Tahoma"/>
      <family val="2"/>
    </font>
    <font>
      <b/>
      <sz val="7"/>
      <name val="Tahoma"/>
      <family val="2"/>
    </font>
    <font>
      <sz val="7.5"/>
      <name val="Arial"/>
      <family val="0"/>
    </font>
    <font>
      <b/>
      <sz val="8.5"/>
      <color indexed="10"/>
      <name val="Tahoma"/>
      <family val="2"/>
    </font>
    <font>
      <b/>
      <sz val="11"/>
      <color indexed="10"/>
      <name val="Tahoma"/>
      <family val="2"/>
    </font>
    <font>
      <i/>
      <sz val="12"/>
      <color indexed="10"/>
      <name val="Tahoma"/>
      <family val="2"/>
    </font>
    <font>
      <b/>
      <sz val="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gray0625">
        <bgColor indexed="9"/>
      </patternFill>
    </fill>
    <fill>
      <patternFill patternType="gray0625"/>
    </fill>
    <fill>
      <patternFill patternType="solid">
        <fgColor indexed="13"/>
        <bgColor indexed="64"/>
      </patternFill>
    </fill>
    <fill>
      <patternFill patternType="solid">
        <fgColor indexed="47"/>
        <bgColor indexed="64"/>
      </patternFill>
    </fill>
  </fills>
  <borders count="17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bottom style="thin"/>
    </border>
    <border>
      <left style="thin"/>
      <right/>
      <top style="thin"/>
      <bottom style="thin"/>
    </border>
    <border>
      <left/>
      <right style="thin"/>
      <top style="thin"/>
      <bottom style="thin"/>
    </border>
    <border>
      <left/>
      <right/>
      <top/>
      <bottom style="medium"/>
    </border>
    <border>
      <left/>
      <right style="dotted"/>
      <top/>
      <bottom style="dotted"/>
    </border>
    <border>
      <left/>
      <right/>
      <top/>
      <bottom style="dotted"/>
    </border>
    <border>
      <left/>
      <right/>
      <top/>
      <bottom style="thin"/>
    </border>
    <border>
      <left/>
      <right/>
      <top style="hair"/>
      <bottom/>
    </border>
    <border>
      <left/>
      <right style="hair"/>
      <top style="hair"/>
      <bottom/>
    </border>
    <border>
      <left/>
      <right style="hair"/>
      <top/>
      <bottom/>
    </border>
    <border>
      <left style="hair"/>
      <right/>
      <top/>
      <bottom style="hair"/>
    </border>
    <border>
      <left/>
      <right/>
      <top/>
      <bottom style="hair"/>
    </border>
    <border>
      <left/>
      <right style="hair"/>
      <top/>
      <bottom style="hair"/>
    </border>
    <border>
      <left style="thin"/>
      <right style="hair"/>
      <top style="thin"/>
      <bottom style="hair"/>
    </border>
    <border>
      <left style="hair"/>
      <right style="hair"/>
      <top style="thin"/>
      <bottom style="hair"/>
    </border>
    <border>
      <left style="hair"/>
      <right style="hair"/>
      <top/>
      <bottom style="hair"/>
    </border>
    <border>
      <left style="hair"/>
      <right style="hair"/>
      <top style="hair"/>
      <bottom style="hair"/>
    </border>
    <border>
      <left style="dotted"/>
      <right style="dotted"/>
      <top style="dotted"/>
      <bottom style="dotted"/>
    </border>
    <border>
      <left/>
      <right/>
      <top style="medium"/>
      <bottom style="dotted"/>
    </border>
    <border>
      <left style="thin"/>
      <right/>
      <top style="medium"/>
      <bottom style="thin"/>
    </border>
    <border>
      <left/>
      <right/>
      <top style="thin"/>
      <bottom/>
    </border>
    <border>
      <left style="thin"/>
      <right/>
      <top style="medium"/>
      <bottom style="dotted"/>
    </border>
    <border>
      <left/>
      <right style="dotted"/>
      <top style="dotted"/>
      <bottom style="dotted"/>
    </border>
    <border>
      <left style="thin"/>
      <right style="hair"/>
      <top style="hair"/>
      <bottom/>
    </border>
    <border>
      <left style="thin"/>
      <right/>
      <top style="thin"/>
      <bottom/>
    </border>
    <border>
      <left style="medium"/>
      <right/>
      <top style="medium"/>
      <bottom/>
    </border>
    <border>
      <left/>
      <right/>
      <top style="medium"/>
      <bottom style="thin"/>
    </border>
    <border>
      <left style="thin"/>
      <right style="thin"/>
      <top style="medium"/>
      <bottom style="thin"/>
    </border>
    <border>
      <left style="thin"/>
      <right style="medium"/>
      <top style="medium"/>
      <bottom style="thin"/>
    </border>
    <border>
      <left style="medium"/>
      <right/>
      <top/>
      <bottom/>
    </border>
    <border>
      <left style="thin"/>
      <right style="hair"/>
      <top style="medium"/>
      <bottom style="thin"/>
    </border>
    <border>
      <left style="hair"/>
      <right style="medium"/>
      <top style="thin"/>
      <bottom style="hair"/>
    </border>
    <border>
      <left/>
      <right style="thin"/>
      <top style="thin"/>
      <bottom style="medium"/>
    </border>
    <border>
      <left style="medium"/>
      <right/>
      <top style="thin"/>
      <bottom style="medium"/>
    </border>
    <border>
      <left/>
      <right style="hair"/>
      <top style="medium"/>
      <bottom style="dotted"/>
    </border>
    <border>
      <left/>
      <right/>
      <top style="dotted"/>
      <bottom style="dotted"/>
    </border>
    <border>
      <left style="hair"/>
      <right style="medium"/>
      <top style="hair"/>
      <bottom style="hair"/>
    </border>
    <border>
      <left style="thin"/>
      <right style="hair"/>
      <top style="hair"/>
      <bottom style="thin"/>
    </border>
    <border>
      <left style="hair"/>
      <right style="hair"/>
      <top style="hair"/>
      <bottom style="thin"/>
    </border>
    <border>
      <left style="hair"/>
      <right style="medium"/>
      <top/>
      <bottom style="hair"/>
    </border>
    <border>
      <left/>
      <right style="thin"/>
      <top/>
      <bottom/>
    </border>
    <border>
      <left style="medium"/>
      <right style="medium"/>
      <top style="medium"/>
      <bottom style="thin"/>
    </border>
    <border>
      <left style="thin"/>
      <right style="dotted"/>
      <top style="thin"/>
      <bottom style="thin"/>
    </border>
    <border>
      <left/>
      <right/>
      <top style="medium"/>
      <bottom/>
    </border>
    <border>
      <left/>
      <right/>
      <top style="medium"/>
      <bottom style="hair"/>
    </border>
    <border>
      <left/>
      <right style="thin"/>
      <top style="medium"/>
      <bottom style="hair"/>
    </border>
    <border>
      <left style="dotted"/>
      <right/>
      <top style="thin"/>
      <bottom style="thin"/>
    </border>
    <border>
      <left/>
      <right style="dotted"/>
      <top/>
      <bottom style="thin"/>
    </border>
    <border>
      <left/>
      <right style="dotted"/>
      <top style="thin"/>
      <bottom style="dotted"/>
    </border>
    <border>
      <left style="hair"/>
      <right/>
      <top style="hair"/>
      <bottom/>
    </border>
    <border>
      <left/>
      <right style="dotted"/>
      <top/>
      <bottom/>
    </border>
    <border>
      <left style="dotted"/>
      <right/>
      <top style="thin"/>
      <bottom style="dotted"/>
    </border>
    <border>
      <left/>
      <right/>
      <top style="thin"/>
      <bottom style="medium"/>
    </border>
    <border>
      <left/>
      <right style="medium"/>
      <top style="thin"/>
      <bottom style="medium"/>
    </border>
    <border>
      <left style="hair"/>
      <right/>
      <top/>
      <bottom/>
    </border>
    <border>
      <left/>
      <right style="thin"/>
      <top style="medium"/>
      <bottom style="thin"/>
    </border>
    <border>
      <left/>
      <right style="hair"/>
      <top style="thin"/>
      <bottom style="hair"/>
    </border>
    <border>
      <left/>
      <right style="hair"/>
      <top style="hair"/>
      <bottom style="thin"/>
    </border>
    <border>
      <left style="thin"/>
      <right/>
      <top/>
      <bottom/>
    </border>
    <border>
      <left/>
      <right style="thin"/>
      <top style="thin"/>
      <bottom/>
    </border>
    <border>
      <left/>
      <right style="thin"/>
      <top/>
      <bottom style="dotted"/>
    </border>
    <border>
      <left/>
      <right style="thin"/>
      <top style="dotted"/>
      <bottom/>
    </border>
    <border>
      <left style="dotted"/>
      <right style="thin"/>
      <top style="dotted"/>
      <bottom style="dotted"/>
    </border>
    <border>
      <left style="dotted"/>
      <right style="thin"/>
      <top/>
      <bottom style="thin"/>
    </border>
    <border>
      <left/>
      <right style="thin"/>
      <top/>
      <bottom style="thin"/>
    </border>
    <border>
      <left style="hair"/>
      <right style="thin"/>
      <top/>
      <bottom style="hair"/>
    </border>
    <border>
      <left/>
      <right style="thin"/>
      <top style="dotted"/>
      <bottom style="dotted"/>
    </border>
    <border>
      <left style="dotted"/>
      <right style="thin"/>
      <top style="dotted"/>
      <bottom style="thin"/>
    </border>
    <border>
      <left style="dotted"/>
      <right style="thin"/>
      <top/>
      <bottom style="dotted"/>
    </border>
    <border>
      <left style="hair"/>
      <right style="thin"/>
      <top style="hair"/>
      <bottom style="thin"/>
    </border>
    <border>
      <left style="thin"/>
      <right/>
      <top/>
      <bottom style="thin"/>
    </border>
    <border>
      <left/>
      <right style="thin"/>
      <top style="hair"/>
      <bottom/>
    </border>
    <border>
      <left style="hair"/>
      <right/>
      <top/>
      <bottom style="thin"/>
    </border>
    <border>
      <left/>
      <right/>
      <top style="dotted"/>
      <bottom/>
    </border>
    <border>
      <left style="thin"/>
      <right/>
      <top style="medium"/>
      <bottom/>
    </border>
    <border>
      <left/>
      <right/>
      <top style="hair"/>
      <bottom style="thin"/>
    </border>
    <border>
      <left style="thin"/>
      <right/>
      <top style="dotted"/>
      <bottom style="dotted"/>
    </border>
    <border>
      <left style="thin"/>
      <right/>
      <top/>
      <bottom style="dotted"/>
    </border>
    <border>
      <left/>
      <right style="thin"/>
      <top style="thin"/>
      <bottom style="dotted"/>
    </border>
    <border>
      <left/>
      <right style="thin"/>
      <top style="dotted"/>
      <bottom style="thin"/>
    </border>
    <border>
      <left style="dotted"/>
      <right/>
      <top style="dotted"/>
      <bottom style="dotted"/>
    </border>
    <border>
      <left style="thin"/>
      <right/>
      <top style="thin"/>
      <bottom style="medium"/>
    </border>
    <border>
      <left/>
      <right style="medium"/>
      <top/>
      <bottom style="thin"/>
    </border>
    <border>
      <left style="hair"/>
      <right style="thin"/>
      <top style="thin"/>
      <bottom style="hair"/>
    </border>
    <border>
      <left style="hair"/>
      <right style="thin"/>
      <top/>
      <bottom style="thin"/>
    </border>
    <border>
      <left style="hair"/>
      <right style="thin"/>
      <top/>
      <bottom/>
    </border>
    <border>
      <left/>
      <right style="hair"/>
      <top style="thin"/>
      <bottom/>
    </border>
    <border>
      <left style="hair"/>
      <right style="hair"/>
      <top style="thin"/>
      <bottom/>
    </border>
    <border>
      <left style="hair"/>
      <right style="medium"/>
      <top style="thin"/>
      <bottom/>
    </border>
    <border>
      <left>
        <color indexed="63"/>
      </left>
      <right>
        <color indexed="63"/>
      </right>
      <top style="thin"/>
      <bottom style="thin"/>
    </border>
    <border>
      <left/>
      <right>
        <color indexed="63"/>
      </right>
      <top style="thin"/>
      <bottom style="thin"/>
    </border>
    <border>
      <left>
        <color indexed="63"/>
      </left>
      <right style="thin"/>
      <top style="thin"/>
      <bottom style="thin"/>
    </border>
    <border>
      <left style="medium">
        <color indexed="10"/>
      </left>
      <right style="medium">
        <color indexed="10"/>
      </right>
      <top style="medium">
        <color indexed="10"/>
      </top>
      <bottom style="medium">
        <color indexed="10"/>
      </bottom>
    </border>
    <border>
      <left style="thin"/>
      <right>
        <color indexed="63"/>
      </right>
      <top style="thin"/>
      <bottom style="thin"/>
    </border>
    <border>
      <left>
        <color indexed="63"/>
      </left>
      <right/>
      <top style="thin"/>
      <bottom style="thin"/>
    </border>
    <border>
      <left style="thin"/>
      <right/>
      <top style="thin"/>
      <bottom style="dotted"/>
    </border>
    <border>
      <left/>
      <right/>
      <top style="thin"/>
      <bottom style="dotted"/>
    </border>
    <border>
      <left/>
      <right style="dotted"/>
      <top style="thin"/>
      <bottom style="thin"/>
    </border>
    <border>
      <left style="thin"/>
      <right/>
      <top style="medium"/>
      <bottom style="medium"/>
    </border>
    <border>
      <left/>
      <right/>
      <top style="medium"/>
      <bottom style="medium"/>
    </border>
    <border>
      <left/>
      <right style="thin"/>
      <top style="medium"/>
      <bottom style="medium"/>
    </border>
    <border>
      <left style="thin"/>
      <right/>
      <top style="dotted"/>
      <bottom style="medium"/>
    </border>
    <border>
      <left/>
      <right/>
      <top style="dotted"/>
      <bottom style="medium"/>
    </border>
    <border>
      <left/>
      <right style="thin"/>
      <top style="dotted"/>
      <bottom style="medium"/>
    </border>
    <border>
      <left style="thin"/>
      <right/>
      <top style="dotted"/>
      <bottom style="thin"/>
    </border>
    <border>
      <left/>
      <right/>
      <top style="dotted"/>
      <bottom style="thin"/>
    </border>
    <border>
      <left/>
      <right style="dotted"/>
      <top style="dotted"/>
      <bottom style="thin"/>
    </border>
    <border>
      <left style="dotted"/>
      <right/>
      <top/>
      <bottom style="medium"/>
    </border>
    <border>
      <left/>
      <right style="dotted"/>
      <top/>
      <bottom style="medium"/>
    </border>
    <border>
      <left style="dotted"/>
      <right/>
      <top/>
      <bottom style="dotted"/>
    </border>
    <border>
      <left style="dotted"/>
      <right/>
      <top/>
      <bottom style="thin"/>
    </border>
    <border>
      <left style="thin"/>
      <right/>
      <top/>
      <bottom style="medium"/>
    </border>
    <border>
      <left style="dotted"/>
      <right/>
      <top style="thin"/>
      <bottom/>
    </border>
    <border>
      <left/>
      <right style="dotted"/>
      <top style="thin"/>
      <bottom/>
    </border>
    <border>
      <left style="thin"/>
      <right/>
      <top style="dotted"/>
      <bottom/>
    </border>
    <border>
      <left/>
      <right style="thin"/>
      <top style="medium"/>
      <bottom style="dotted"/>
    </border>
    <border>
      <left style="dotted"/>
      <right/>
      <top style="medium"/>
      <bottom style="thin"/>
    </border>
    <border>
      <left/>
      <right style="dotted"/>
      <top style="medium"/>
      <bottom style="thin"/>
    </border>
    <border>
      <left/>
      <right style="dotted">
        <color indexed="8"/>
      </right>
      <top style="dotted"/>
      <bottom style="dotted"/>
    </border>
    <border>
      <left style="thin"/>
      <right>
        <color indexed="63"/>
      </right>
      <top style="medium"/>
      <bottom style="dotted"/>
    </border>
    <border>
      <left>
        <color indexed="63"/>
      </left>
      <right>
        <color indexed="63"/>
      </right>
      <top style="medium"/>
      <bottom style="dotted"/>
    </border>
    <border>
      <left>
        <color indexed="63"/>
      </left>
      <right/>
      <top style="medium"/>
      <bottom style="dotted"/>
    </border>
    <border>
      <left/>
      <right style="medium"/>
      <top style="medium"/>
      <bottom style="medium"/>
    </border>
    <border>
      <left style="medium"/>
      <right/>
      <top style="medium"/>
      <bottom style="medium"/>
    </border>
    <border>
      <left style="dotted"/>
      <right style="thin"/>
      <top style="medium"/>
      <bottom style="thin"/>
    </border>
    <border>
      <left style="hair"/>
      <right/>
      <top style="thin"/>
      <bottom style="hair"/>
    </border>
    <border>
      <left/>
      <right style="thin"/>
      <top style="thin"/>
      <bottom style="hair"/>
    </border>
    <border>
      <left style="dotted"/>
      <right/>
      <top/>
      <bottom/>
    </border>
    <border>
      <left/>
      <right/>
      <top/>
      <bottom style="double">
        <color indexed="17"/>
      </bottom>
    </border>
    <border>
      <left/>
      <right/>
      <top/>
      <bottom style="double">
        <color indexed="10"/>
      </bottom>
    </border>
    <border>
      <left/>
      <right/>
      <top/>
      <bottom style="double">
        <color indexed="12"/>
      </bottom>
    </border>
    <border>
      <left/>
      <right style="thin"/>
      <top/>
      <bottom style="medium"/>
    </border>
    <border>
      <left style="hair"/>
      <right/>
      <top style="hair"/>
      <bottom style="thin"/>
    </border>
    <border>
      <left/>
      <right style="thin"/>
      <top style="hair"/>
      <bottom style="thin"/>
    </border>
    <border>
      <left/>
      <right/>
      <top style="thin"/>
      <bottom style="hair"/>
    </border>
    <border>
      <left style="dotted"/>
      <right/>
      <top style="dotted"/>
      <bottom style="thin"/>
    </border>
    <border>
      <left>
        <color indexed="63"/>
      </left>
      <right>
        <color indexed="63"/>
      </right>
      <top style="thin"/>
      <bottom>
        <color indexed="63"/>
      </bottom>
    </border>
    <border>
      <left>
        <color indexed="63"/>
      </left>
      <right/>
      <top style="thin"/>
      <bottom>
        <color indexed="63"/>
      </bottom>
    </border>
    <border>
      <left/>
      <right>
        <color indexed="63"/>
      </right>
      <top style="thin"/>
      <bottom>
        <color indexed="63"/>
      </bottom>
    </border>
    <border>
      <left style="hair"/>
      <right/>
      <top style="medium"/>
      <bottom style="hair"/>
    </border>
    <border>
      <left/>
      <right style="dotted"/>
      <top style="dotted"/>
      <bottom style="medium"/>
    </border>
    <border>
      <left/>
      <right/>
      <top style="thin"/>
      <bottom>
        <color indexed="63"/>
      </bottom>
    </border>
    <border>
      <left style="hair"/>
      <right/>
      <top style="medium"/>
      <bottom style="thin"/>
    </border>
    <border>
      <left style="medium">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thin"/>
      <right>
        <color indexed="63"/>
      </right>
      <top/>
      <bottom style="thin"/>
    </border>
    <border>
      <left>
        <color indexed="63"/>
      </left>
      <right>
        <color indexed="63"/>
      </right>
      <top/>
      <bottom style="thin"/>
    </border>
    <border>
      <left>
        <color indexed="63"/>
      </left>
      <right style="thin"/>
      <top/>
      <bottom style="thin"/>
    </border>
    <border>
      <left style="dotted"/>
      <right/>
      <top style="medium"/>
      <bottom style="hair"/>
    </border>
    <border>
      <left/>
      <right/>
      <top style="thin"/>
      <bottom style="double">
        <color indexed="12"/>
      </bottom>
    </border>
    <border>
      <left style="hair"/>
      <right/>
      <top style="hair"/>
      <bottom style="hair"/>
    </border>
    <border>
      <left/>
      <right style="hair"/>
      <top style="hair"/>
      <bottom style="hair"/>
    </border>
    <border>
      <left style="dotted"/>
      <right style="thin"/>
      <top style="medium"/>
      <bottom style="dotted"/>
    </border>
    <border>
      <left/>
      <right style="dotted"/>
      <top style="medium"/>
      <bottom style="dotted"/>
    </border>
    <border>
      <left style="dotted"/>
      <right/>
      <top style="medium"/>
      <bottom style="dotted"/>
    </border>
    <border>
      <left/>
      <right/>
      <top style="hair"/>
      <bottom style="medium"/>
    </border>
    <border>
      <left/>
      <right style="thin"/>
      <top style="hair"/>
      <bottom style="medium"/>
    </border>
    <border>
      <left/>
      <right style="medium"/>
      <top style="hair"/>
      <bottom style="medium"/>
    </border>
    <border>
      <left/>
      <right>
        <color indexed="63"/>
      </right>
      <top style="thin"/>
      <bottom/>
    </border>
    <border>
      <left>
        <color indexed="63"/>
      </left>
      <right/>
      <top style="thin"/>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color indexed="63"/>
      </right>
      <top style="medium"/>
      <bottom style="dotted"/>
    </border>
    <border>
      <left>
        <color indexed="63"/>
      </left>
      <right style="thin"/>
      <top style="medium"/>
      <bottom style="dotted"/>
    </border>
    <border>
      <left style="dotted"/>
      <right/>
      <top style="dotted"/>
      <bottom/>
    </border>
    <border>
      <left/>
      <right/>
      <top style="double">
        <color indexed="10"/>
      </top>
      <bottom style="double">
        <color indexed="57"/>
      </bottom>
    </border>
    <border>
      <left style="hair"/>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7" fillId="12" borderId="0" applyNumberFormat="0" applyBorder="0" applyAlignment="0" applyProtection="0"/>
    <xf numFmtId="0" fontId="197" fillId="9" borderId="0" applyNumberFormat="0" applyBorder="0" applyAlignment="0" applyProtection="0"/>
    <xf numFmtId="0" fontId="197" fillId="10" borderId="0" applyNumberFormat="0" applyBorder="0" applyAlignment="0" applyProtection="0"/>
    <xf numFmtId="0" fontId="197" fillId="13" borderId="0" applyNumberFormat="0" applyBorder="0" applyAlignment="0" applyProtection="0"/>
    <xf numFmtId="0" fontId="197" fillId="14" borderId="0" applyNumberFormat="0" applyBorder="0" applyAlignment="0" applyProtection="0"/>
    <xf numFmtId="0" fontId="197" fillId="15" borderId="0" applyNumberFormat="0" applyBorder="0" applyAlignment="0" applyProtection="0"/>
    <xf numFmtId="0" fontId="197" fillId="16" borderId="0" applyNumberFormat="0" applyBorder="0" applyAlignment="0" applyProtection="0"/>
    <xf numFmtId="0" fontId="197" fillId="17" borderId="0" applyNumberFormat="0" applyBorder="0" applyAlignment="0" applyProtection="0"/>
    <xf numFmtId="0" fontId="197" fillId="18" borderId="0" applyNumberFormat="0" applyBorder="0" applyAlignment="0" applyProtection="0"/>
    <xf numFmtId="0" fontId="197" fillId="13" borderId="0" applyNumberFormat="0" applyBorder="0" applyAlignment="0" applyProtection="0"/>
    <xf numFmtId="0" fontId="197" fillId="14" borderId="0" applyNumberFormat="0" applyBorder="0" applyAlignment="0" applyProtection="0"/>
    <xf numFmtId="0" fontId="197" fillId="19" borderId="0" applyNumberFormat="0" applyBorder="0" applyAlignment="0" applyProtection="0"/>
    <xf numFmtId="0" fontId="187" fillId="3" borderId="0" applyNumberFormat="0" applyBorder="0" applyAlignment="0" applyProtection="0"/>
    <xf numFmtId="0" fontId="191" fillId="20" borderId="1" applyNumberFormat="0" applyAlignment="0" applyProtection="0"/>
    <xf numFmtId="0" fontId="19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5" fillId="0" borderId="0" applyNumberFormat="0" applyFill="0" applyBorder="0" applyAlignment="0" applyProtection="0"/>
    <xf numFmtId="0" fontId="209" fillId="0" borderId="0" applyNumberFormat="0" applyFill="0" applyBorder="0" applyAlignment="0" applyProtection="0"/>
    <xf numFmtId="0" fontId="186" fillId="4" borderId="0" applyNumberFormat="0" applyBorder="0" applyAlignment="0" applyProtection="0"/>
    <xf numFmtId="0" fontId="183" fillId="0" borderId="3" applyNumberFormat="0" applyFill="0" applyAlignment="0" applyProtection="0"/>
    <xf numFmtId="0" fontId="184" fillId="0" borderId="4" applyNumberFormat="0" applyFill="0" applyAlignment="0" applyProtection="0"/>
    <xf numFmtId="0" fontId="185" fillId="0" borderId="5" applyNumberFormat="0" applyFill="0" applyAlignment="0" applyProtection="0"/>
    <xf numFmtId="0" fontId="185" fillId="0" borderId="0" applyNumberFormat="0" applyFill="0" applyBorder="0" applyAlignment="0" applyProtection="0"/>
    <xf numFmtId="0" fontId="6" fillId="0" borderId="0" applyNumberFormat="0" applyFill="0" applyBorder="0" applyAlignment="0" applyProtection="0"/>
    <xf numFmtId="0" fontId="118" fillId="0" borderId="0" applyNumberFormat="0" applyFill="0" applyBorder="0" applyAlignment="0" applyProtection="0"/>
    <xf numFmtId="0" fontId="189" fillId="7" borderId="1" applyNumberFormat="0" applyAlignment="0" applyProtection="0"/>
    <xf numFmtId="0" fontId="192" fillId="0" borderId="6" applyNumberFormat="0" applyFill="0" applyAlignment="0" applyProtection="0"/>
    <xf numFmtId="0" fontId="188" fillId="22" borderId="0" applyNumberFormat="0" applyBorder="0" applyAlignment="0" applyProtection="0"/>
    <xf numFmtId="0" fontId="117" fillId="0" borderId="0">
      <alignment/>
      <protection/>
    </xf>
    <xf numFmtId="0" fontId="115" fillId="0" borderId="0">
      <alignment/>
      <protection/>
    </xf>
    <xf numFmtId="0" fontId="0" fillId="23" borderId="7" applyNumberFormat="0" applyFont="0" applyAlignment="0" applyProtection="0"/>
    <xf numFmtId="0" fontId="190" fillId="20" borderId="8" applyNumberFormat="0" applyAlignment="0" applyProtection="0"/>
    <xf numFmtId="9" fontId="0" fillId="0" borderId="0" applyFont="0" applyFill="0" applyBorder="0" applyAlignment="0" applyProtection="0"/>
    <xf numFmtId="0" fontId="182" fillId="0" borderId="0" applyNumberFormat="0" applyFill="0" applyBorder="0" applyAlignment="0" applyProtection="0"/>
    <xf numFmtId="0" fontId="196" fillId="0" borderId="9" applyNumberFormat="0" applyFill="0" applyAlignment="0" applyProtection="0"/>
    <xf numFmtId="0" fontId="194" fillId="0" borderId="0" applyNumberFormat="0" applyFill="0" applyBorder="0" applyAlignment="0" applyProtection="0"/>
  </cellStyleXfs>
  <cellXfs count="1874">
    <xf numFmtId="0" fontId="0" fillId="0" borderId="0" xfId="0" applyAlignment="1">
      <alignment/>
    </xf>
    <xf numFmtId="0" fontId="3" fillId="0" borderId="0" xfId="0" applyFont="1" applyAlignment="1" applyProtection="1">
      <alignment/>
      <protection/>
    </xf>
    <xf numFmtId="0" fontId="2" fillId="0" borderId="0" xfId="0" applyFont="1" applyAlignment="1" applyProtection="1">
      <alignment/>
      <protection/>
    </xf>
    <xf numFmtId="0" fontId="30" fillId="4" borderId="10" xfId="0" applyFont="1" applyFill="1" applyBorder="1" applyAlignment="1" applyProtection="1">
      <alignment horizontal="center"/>
      <protection hidden="1"/>
    </xf>
    <xf numFmtId="0" fontId="8" fillId="0" borderId="10" xfId="0" applyFont="1" applyBorder="1" applyAlignment="1" applyProtection="1">
      <alignment/>
      <protection hidden="1"/>
    </xf>
    <xf numFmtId="0" fontId="10" fillId="0" borderId="0" xfId="0" applyFont="1" applyBorder="1" applyAlignment="1" applyProtection="1">
      <alignment/>
      <protection hidden="1"/>
    </xf>
    <xf numFmtId="165" fontId="12" fillId="24" borderId="11" xfId="0" applyNumberFormat="1" applyFont="1" applyFill="1" applyBorder="1" applyAlignment="1" applyProtection="1">
      <alignment horizontal="left"/>
      <protection hidden="1"/>
    </xf>
    <xf numFmtId="165" fontId="37" fillId="24" borderId="12" xfId="0" applyNumberFormat="1" applyFont="1" applyFill="1" applyBorder="1" applyAlignment="1" applyProtection="1">
      <alignment/>
      <protection hidden="1"/>
    </xf>
    <xf numFmtId="0" fontId="10" fillId="0" borderId="0" xfId="0" applyFont="1" applyBorder="1" applyAlignment="1" applyProtection="1">
      <alignment horizontal="center"/>
      <protection/>
    </xf>
    <xf numFmtId="0" fontId="12" fillId="0" borderId="0" xfId="0" applyFont="1" applyBorder="1" applyAlignment="1" applyProtection="1">
      <alignment/>
      <protection hidden="1"/>
    </xf>
    <xf numFmtId="0" fontId="36" fillId="0" borderId="0" xfId="0" applyFont="1" applyAlignment="1" applyProtection="1">
      <alignment horizontal="center"/>
      <protection hidden="1"/>
    </xf>
    <xf numFmtId="0" fontId="12" fillId="0" borderId="0" xfId="0" applyFont="1" applyBorder="1" applyAlignment="1" applyProtection="1">
      <alignment horizontal="center"/>
      <protection hidden="1"/>
    </xf>
    <xf numFmtId="0" fontId="12" fillId="0" borderId="0" xfId="0" applyFont="1" applyAlignment="1" applyProtection="1">
      <alignment/>
      <protection hidden="1"/>
    </xf>
    <xf numFmtId="165" fontId="37" fillId="24" borderId="10" xfId="0" applyNumberFormat="1" applyFont="1" applyFill="1" applyBorder="1" applyAlignment="1" applyProtection="1">
      <alignment/>
      <protection hidden="1"/>
    </xf>
    <xf numFmtId="0" fontId="10" fillId="0" borderId="0" xfId="0" applyFont="1" applyAlignment="1" applyProtection="1">
      <alignment/>
      <protection/>
    </xf>
    <xf numFmtId="0" fontId="12" fillId="0" borderId="0" xfId="0" applyFont="1" applyAlignment="1" applyProtection="1">
      <alignment/>
      <protection/>
    </xf>
    <xf numFmtId="0" fontId="12" fillId="0" borderId="0" xfId="0" applyFont="1" applyAlignment="1" applyProtection="1">
      <alignment horizontal="center"/>
      <protection/>
    </xf>
    <xf numFmtId="0" fontId="40" fillId="0" borderId="0" xfId="0" applyFont="1" applyAlignment="1" applyProtection="1">
      <alignment horizontal="center"/>
      <protection/>
    </xf>
    <xf numFmtId="0" fontId="10" fillId="0" borderId="0" xfId="0" applyFont="1" applyBorder="1" applyAlignment="1" applyProtection="1">
      <alignment/>
      <protection/>
    </xf>
    <xf numFmtId="0" fontId="8" fillId="0" borderId="0" xfId="0" applyFont="1" applyAlignment="1" applyProtection="1">
      <alignment horizontal="left"/>
      <protection/>
    </xf>
    <xf numFmtId="0" fontId="8" fillId="0" borderId="0" xfId="0" applyFont="1" applyFill="1" applyAlignment="1" applyProtection="1">
      <alignment/>
      <protection/>
    </xf>
    <xf numFmtId="0" fontId="8" fillId="0" borderId="0" xfId="0" applyFont="1" applyAlignment="1" applyProtection="1">
      <alignment/>
      <protection/>
    </xf>
    <xf numFmtId="0" fontId="8" fillId="20" borderId="0" xfId="0" applyFont="1" applyFill="1" applyAlignment="1" applyProtection="1">
      <alignment/>
      <protection/>
    </xf>
    <xf numFmtId="0" fontId="5" fillId="0" borderId="0" xfId="0" applyFont="1" applyAlignment="1" applyProtection="1">
      <alignment/>
      <protection/>
    </xf>
    <xf numFmtId="0" fontId="8" fillId="0" borderId="13" xfId="0" applyFont="1" applyBorder="1" applyAlignment="1" applyProtection="1">
      <alignment/>
      <protection/>
    </xf>
    <xf numFmtId="0" fontId="8" fillId="0" borderId="0" xfId="0" applyFont="1" applyFill="1" applyBorder="1" applyAlignment="1" applyProtection="1">
      <alignment/>
      <protection/>
    </xf>
    <xf numFmtId="0" fontId="11" fillId="0" borderId="14" xfId="0" applyFont="1" applyBorder="1" applyAlignment="1" applyProtection="1">
      <alignment horizontal="right" wrapText="1"/>
      <protection/>
    </xf>
    <xf numFmtId="0" fontId="0" fillId="0" borderId="0" xfId="0" applyAlignment="1" applyProtection="1">
      <alignment/>
      <protection/>
    </xf>
    <xf numFmtId="0" fontId="0" fillId="0" borderId="0" xfId="0" applyFont="1" applyAlignment="1" applyProtection="1">
      <alignment/>
      <protection/>
    </xf>
    <xf numFmtId="0" fontId="19" fillId="0" borderId="0" xfId="0" applyFont="1" applyAlignment="1" applyProtection="1">
      <alignment horizontal="center"/>
      <protection/>
    </xf>
    <xf numFmtId="0" fontId="5" fillId="0" borderId="0" xfId="0" applyFont="1" applyFill="1" applyAlignment="1" applyProtection="1">
      <alignment/>
      <protection/>
    </xf>
    <xf numFmtId="0" fontId="5" fillId="20" borderId="0" xfId="0" applyFont="1" applyFill="1" applyAlignment="1" applyProtection="1">
      <alignment/>
      <protection/>
    </xf>
    <xf numFmtId="0" fontId="36" fillId="0" borderId="0" xfId="0" applyFont="1" applyBorder="1" applyAlignment="1" applyProtection="1">
      <alignment horizontal="center"/>
      <protection/>
    </xf>
    <xf numFmtId="0" fontId="12" fillId="0" borderId="0" xfId="0" applyFont="1" applyBorder="1" applyAlignment="1" applyProtection="1">
      <alignment/>
      <protection/>
    </xf>
    <xf numFmtId="0" fontId="10" fillId="0" borderId="0" xfId="0" applyFont="1" applyFill="1" applyAlignment="1" applyProtection="1">
      <alignment/>
      <protection/>
    </xf>
    <xf numFmtId="0" fontId="10" fillId="20" borderId="0" xfId="0" applyFont="1" applyFill="1" applyAlignment="1" applyProtection="1">
      <alignment/>
      <protection/>
    </xf>
    <xf numFmtId="0" fontId="10" fillId="0" borderId="0" xfId="0" applyFont="1" applyBorder="1" applyAlignment="1" applyProtection="1">
      <alignment horizontal="right"/>
      <protection/>
    </xf>
    <xf numFmtId="0" fontId="10" fillId="0" borderId="0" xfId="0" applyFont="1" applyBorder="1" applyAlignment="1" applyProtection="1">
      <alignment/>
      <protection/>
    </xf>
    <xf numFmtId="0" fontId="8" fillId="0" borderId="0" xfId="0" applyFont="1" applyBorder="1" applyAlignment="1" applyProtection="1">
      <alignment/>
      <protection/>
    </xf>
    <xf numFmtId="165" fontId="12" fillId="24" borderId="11" xfId="0" applyNumberFormat="1" applyFont="1" applyFill="1" applyBorder="1" applyAlignment="1" applyProtection="1">
      <alignment horizontal="center"/>
      <protection/>
    </xf>
    <xf numFmtId="0" fontId="10" fillId="0" borderId="15" xfId="0" applyFont="1" applyBorder="1" applyAlignment="1" applyProtection="1">
      <alignment horizontal="left"/>
      <protection/>
    </xf>
    <xf numFmtId="0" fontId="43" fillId="0" borderId="0" xfId="0" applyFont="1" applyAlignment="1" applyProtection="1">
      <alignment/>
      <protection/>
    </xf>
    <xf numFmtId="0" fontId="12" fillId="4" borderId="16" xfId="0" applyFont="1" applyFill="1" applyBorder="1" applyAlignment="1" applyProtection="1">
      <alignment/>
      <protection/>
    </xf>
    <xf numFmtId="0" fontId="44" fillId="0" borderId="0" xfId="0" applyFont="1" applyAlignment="1" applyProtection="1">
      <alignment horizontal="left"/>
      <protection/>
    </xf>
    <xf numFmtId="166" fontId="35" fillId="24" borderId="17" xfId="0" applyNumberFormat="1" applyFont="1" applyFill="1" applyBorder="1" applyAlignment="1" applyProtection="1">
      <alignment/>
      <protection/>
    </xf>
    <xf numFmtId="166" fontId="35" fillId="24" borderId="18" xfId="0" applyNumberFormat="1" applyFont="1" applyFill="1" applyBorder="1" applyAlignment="1" applyProtection="1">
      <alignment/>
      <protection/>
    </xf>
    <xf numFmtId="0" fontId="5" fillId="0" borderId="0" xfId="0" applyFont="1" applyAlignment="1" applyProtection="1">
      <alignment horizontal="right"/>
      <protection/>
    </xf>
    <xf numFmtId="166" fontId="35" fillId="24" borderId="0" xfId="0" applyNumberFormat="1" applyFont="1" applyFill="1" applyBorder="1" applyAlignment="1" applyProtection="1">
      <alignment/>
      <protection/>
    </xf>
    <xf numFmtId="166" fontId="35" fillId="24" borderId="19" xfId="0" applyNumberFormat="1" applyFont="1" applyFill="1" applyBorder="1" applyAlignment="1" applyProtection="1">
      <alignment/>
      <protection/>
    </xf>
    <xf numFmtId="166" fontId="35" fillId="24" borderId="20" xfId="0" applyNumberFormat="1" applyFont="1" applyFill="1" applyBorder="1" applyAlignment="1" applyProtection="1">
      <alignment/>
      <protection/>
    </xf>
    <xf numFmtId="166" fontId="35" fillId="24" borderId="21" xfId="0" applyNumberFormat="1" applyFont="1" applyFill="1" applyBorder="1" applyAlignment="1" applyProtection="1">
      <alignment/>
      <protection/>
    </xf>
    <xf numFmtId="166" fontId="35" fillId="24" borderId="22" xfId="0" applyNumberFormat="1" applyFont="1" applyFill="1" applyBorder="1" applyAlignment="1" applyProtection="1">
      <alignment/>
      <protection/>
    </xf>
    <xf numFmtId="0" fontId="32" fillId="0" borderId="0" xfId="0" applyFont="1" applyFill="1" applyAlignment="1" applyProtection="1">
      <alignment horizontal="center"/>
      <protection/>
    </xf>
    <xf numFmtId="0" fontId="32" fillId="20" borderId="0" xfId="0" applyFont="1" applyFill="1" applyAlignment="1" applyProtection="1">
      <alignment horizontal="center"/>
      <protection/>
    </xf>
    <xf numFmtId="0" fontId="32" fillId="0" borderId="0" xfId="0" applyFont="1" applyAlignment="1" applyProtection="1">
      <alignment horizontal="center"/>
      <protection/>
    </xf>
    <xf numFmtId="16" fontId="10" fillId="0" borderId="0" xfId="0" applyNumberFormat="1" applyFont="1" applyBorder="1" applyAlignment="1" applyProtection="1">
      <alignment/>
      <protection/>
    </xf>
    <xf numFmtId="164" fontId="10" fillId="0" borderId="16" xfId="0" applyNumberFormat="1" applyFont="1" applyBorder="1" applyAlignment="1" applyProtection="1">
      <alignment horizontal="left"/>
      <protection locked="0"/>
    </xf>
    <xf numFmtId="0" fontId="10" fillId="0" borderId="16" xfId="0" applyFont="1" applyBorder="1" applyAlignment="1" applyProtection="1">
      <alignment/>
      <protection locked="0"/>
    </xf>
    <xf numFmtId="0" fontId="10" fillId="0" borderId="16" xfId="0" applyFont="1" applyBorder="1" applyAlignment="1" applyProtection="1">
      <alignment horizontal="center"/>
      <protection locked="0"/>
    </xf>
    <xf numFmtId="165" fontId="10" fillId="0" borderId="16" xfId="0" applyNumberFormat="1" applyFont="1" applyBorder="1" applyAlignment="1" applyProtection="1">
      <alignment/>
      <protection locked="0"/>
    </xf>
    <xf numFmtId="2" fontId="10" fillId="0" borderId="16" xfId="0" applyNumberFormat="1" applyFont="1" applyBorder="1" applyAlignment="1" applyProtection="1">
      <alignment/>
      <protection hidden="1" locked="0"/>
    </xf>
    <xf numFmtId="165" fontId="10" fillId="0" borderId="16" xfId="0" applyNumberFormat="1" applyFont="1" applyBorder="1" applyAlignment="1" applyProtection="1">
      <alignment/>
      <protection hidden="1" locked="0"/>
    </xf>
    <xf numFmtId="0" fontId="10" fillId="0" borderId="23" xfId="0" applyFont="1" applyBorder="1" applyAlignment="1" applyProtection="1">
      <alignment horizontal="center"/>
      <protection locked="0"/>
    </xf>
    <xf numFmtId="0" fontId="10" fillId="0" borderId="24" xfId="0" applyFont="1" applyBorder="1" applyAlignment="1" applyProtection="1">
      <alignment horizontal="center"/>
      <protection locked="0"/>
    </xf>
    <xf numFmtId="165" fontId="10" fillId="0" borderId="25" xfId="0" applyNumberFormat="1" applyFont="1" applyBorder="1" applyAlignment="1" applyProtection="1">
      <alignment/>
      <protection locked="0"/>
    </xf>
    <xf numFmtId="0" fontId="10" fillId="0" borderId="26" xfId="0" applyFont="1" applyBorder="1" applyAlignment="1" applyProtection="1">
      <alignment horizontal="center"/>
      <protection locked="0"/>
    </xf>
    <xf numFmtId="165" fontId="10" fillId="0" borderId="10" xfId="0" applyNumberFormat="1" applyFont="1" applyBorder="1" applyAlignment="1" applyProtection="1">
      <alignment horizontal="right"/>
      <protection locked="0"/>
    </xf>
    <xf numFmtId="8" fontId="10" fillId="0" borderId="16" xfId="0" applyNumberFormat="1" applyFont="1" applyBorder="1" applyAlignment="1" applyProtection="1">
      <alignment/>
      <protection locked="0"/>
    </xf>
    <xf numFmtId="165" fontId="10" fillId="0" borderId="10" xfId="0" applyNumberFormat="1" applyFont="1" applyBorder="1" applyAlignment="1" applyProtection="1">
      <alignment/>
      <protection locked="0"/>
    </xf>
    <xf numFmtId="165" fontId="10" fillId="0" borderId="16" xfId="0" applyNumberFormat="1" applyFont="1" applyBorder="1" applyAlignment="1" applyProtection="1">
      <alignment horizontal="right"/>
      <protection locked="0"/>
    </xf>
    <xf numFmtId="164" fontId="10" fillId="0" borderId="16" xfId="0" applyNumberFormat="1" applyFont="1" applyBorder="1" applyAlignment="1" applyProtection="1">
      <alignment horizontal="center"/>
      <protection locked="0"/>
    </xf>
    <xf numFmtId="167" fontId="10" fillId="0" borderId="0" xfId="0" applyNumberFormat="1" applyFont="1" applyBorder="1" applyAlignment="1" applyProtection="1">
      <alignment horizontal="center"/>
      <protection/>
    </xf>
    <xf numFmtId="167" fontId="12" fillId="0" borderId="0" xfId="0" applyNumberFormat="1" applyFont="1" applyBorder="1" applyAlignment="1" applyProtection="1">
      <alignment horizontal="center"/>
      <protection/>
    </xf>
    <xf numFmtId="0" fontId="40" fillId="0" borderId="0" xfId="0" applyFont="1" applyAlignment="1" applyProtection="1">
      <alignment horizontal="center"/>
      <protection hidden="1"/>
    </xf>
    <xf numFmtId="165" fontId="64" fillId="0" borderId="16" xfId="0" applyNumberFormat="1" applyFont="1" applyBorder="1" applyAlignment="1" applyProtection="1">
      <alignment/>
      <protection hidden="1"/>
    </xf>
    <xf numFmtId="0" fontId="0" fillId="20" borderId="0" xfId="0" applyFill="1" applyAlignment="1" applyProtection="1">
      <alignment/>
      <protection/>
    </xf>
    <xf numFmtId="0" fontId="0" fillId="20" borderId="0" xfId="0" applyFont="1" applyFill="1" applyAlignment="1" applyProtection="1">
      <alignment/>
      <protection/>
    </xf>
    <xf numFmtId="0" fontId="2" fillId="20" borderId="0" xfId="0" applyFont="1" applyFill="1" applyAlignment="1" applyProtection="1">
      <alignment/>
      <protection/>
    </xf>
    <xf numFmtId="0" fontId="3" fillId="20" borderId="0" xfId="0" applyFont="1" applyFill="1" applyAlignment="1" applyProtection="1">
      <alignment/>
      <protection/>
    </xf>
    <xf numFmtId="0" fontId="19" fillId="20" borderId="0" xfId="0" applyFont="1" applyFill="1" applyAlignment="1" applyProtection="1">
      <alignment horizontal="center"/>
      <protection/>
    </xf>
    <xf numFmtId="0" fontId="23" fillId="20" borderId="0" xfId="0" applyFont="1" applyFill="1" applyAlignment="1" applyProtection="1">
      <alignment/>
      <protection/>
    </xf>
    <xf numFmtId="0" fontId="21" fillId="20" borderId="0" xfId="0" applyFont="1" applyFill="1" applyAlignment="1" applyProtection="1">
      <alignment/>
      <protection/>
    </xf>
    <xf numFmtId="0" fontId="22" fillId="20" borderId="0" xfId="0" applyFont="1" applyFill="1" applyAlignment="1" applyProtection="1">
      <alignment/>
      <protection/>
    </xf>
    <xf numFmtId="0" fontId="8" fillId="20" borderId="0" xfId="0" applyFont="1" applyFill="1" applyAlignment="1" applyProtection="1">
      <alignment wrapText="1"/>
      <protection/>
    </xf>
    <xf numFmtId="0" fontId="44" fillId="20" borderId="0" xfId="0" applyFont="1" applyFill="1" applyAlignment="1" applyProtection="1">
      <alignment/>
      <protection/>
    </xf>
    <xf numFmtId="0" fontId="0" fillId="0" borderId="0" xfId="0" applyFill="1" applyAlignment="1" applyProtection="1">
      <alignment/>
      <protection/>
    </xf>
    <xf numFmtId="0" fontId="0" fillId="0" borderId="0" xfId="0" applyAlignment="1">
      <alignment/>
    </xf>
    <xf numFmtId="0" fontId="60" fillId="0" borderId="27" xfId="0" applyFont="1" applyBorder="1" applyAlignment="1" applyProtection="1">
      <alignment horizontal="left" wrapText="1"/>
      <protection locked="0"/>
    </xf>
    <xf numFmtId="0" fontId="63" fillId="0" borderId="27" xfId="0" applyFont="1" applyBorder="1" applyAlignment="1" applyProtection="1">
      <alignment horizontal="left"/>
      <protection hidden="1"/>
    </xf>
    <xf numFmtId="0" fontId="13" fillId="25" borderId="28" xfId="0" applyFont="1" applyFill="1" applyBorder="1" applyAlignment="1" applyProtection="1">
      <alignment horizontal="right" wrapText="1"/>
      <protection/>
    </xf>
    <xf numFmtId="0" fontId="8" fillId="0" borderId="0" xfId="0" applyFont="1" applyFill="1" applyAlignment="1" applyProtection="1">
      <alignment/>
      <protection/>
    </xf>
    <xf numFmtId="0" fontId="8" fillId="0" borderId="13" xfId="0" applyFont="1" applyBorder="1" applyAlignment="1" applyProtection="1">
      <alignment/>
      <protection locked="0"/>
    </xf>
    <xf numFmtId="0" fontId="31" fillId="0" borderId="13" xfId="0" applyFont="1" applyBorder="1" applyAlignment="1" applyProtection="1">
      <alignment/>
      <protection locked="0"/>
    </xf>
    <xf numFmtId="0" fontId="33" fillId="4" borderId="29" xfId="0" applyFont="1" applyFill="1" applyBorder="1" applyAlignment="1" applyProtection="1">
      <alignment horizontal="left" wrapText="1"/>
      <protection/>
    </xf>
    <xf numFmtId="0" fontId="5" fillId="0" borderId="0" xfId="0" applyFont="1" applyAlignment="1" applyProtection="1">
      <alignment/>
      <protection hidden="1"/>
    </xf>
    <xf numFmtId="0" fontId="5" fillId="25" borderId="10" xfId="0" applyFont="1" applyFill="1" applyBorder="1" applyAlignment="1" applyProtection="1">
      <alignment/>
      <protection hidden="1"/>
    </xf>
    <xf numFmtId="0" fontId="12" fillId="25" borderId="10" xfId="0" applyFont="1" applyFill="1" applyBorder="1" applyAlignment="1" applyProtection="1">
      <alignment horizontal="left"/>
      <protection hidden="1"/>
    </xf>
    <xf numFmtId="0" fontId="10" fillId="25" borderId="10" xfId="0" applyFont="1" applyFill="1" applyBorder="1" applyAlignment="1" applyProtection="1">
      <alignment/>
      <protection hidden="1"/>
    </xf>
    <xf numFmtId="0" fontId="67" fillId="25" borderId="10" xfId="0" applyFont="1" applyFill="1" applyBorder="1" applyAlignment="1" applyProtection="1">
      <alignment/>
      <protection hidden="1"/>
    </xf>
    <xf numFmtId="0" fontId="64" fillId="25" borderId="10" xfId="0" applyFont="1" applyFill="1" applyBorder="1" applyAlignment="1" applyProtection="1">
      <alignment/>
      <protection hidden="1"/>
    </xf>
    <xf numFmtId="0" fontId="5" fillId="25" borderId="10" xfId="0" applyFont="1" applyFill="1" applyBorder="1" applyAlignment="1" applyProtection="1">
      <alignment/>
      <protection hidden="1"/>
    </xf>
    <xf numFmtId="0" fontId="36" fillId="0" borderId="0" xfId="0" applyFont="1" applyBorder="1" applyAlignment="1" applyProtection="1">
      <alignment horizontal="center"/>
      <protection hidden="1"/>
    </xf>
    <xf numFmtId="0" fontId="20" fillId="22" borderId="30" xfId="0" applyFont="1" applyFill="1" applyBorder="1" applyAlignment="1" applyProtection="1">
      <alignment/>
      <protection hidden="1"/>
    </xf>
    <xf numFmtId="0" fontId="5" fillId="0" borderId="30" xfId="0" applyFont="1" applyBorder="1" applyAlignment="1" applyProtection="1">
      <alignment/>
      <protection hidden="1"/>
    </xf>
    <xf numFmtId="0" fontId="36" fillId="0" borderId="0" xfId="0" applyFont="1" applyBorder="1" applyAlignment="1" applyProtection="1">
      <alignment horizontal="left"/>
      <protection hidden="1"/>
    </xf>
    <xf numFmtId="0" fontId="12" fillId="0" borderId="0" xfId="0" applyFont="1" applyBorder="1" applyAlignment="1" applyProtection="1">
      <alignment/>
      <protection hidden="1"/>
    </xf>
    <xf numFmtId="0" fontId="35" fillId="24" borderId="16" xfId="0" applyFont="1" applyFill="1" applyBorder="1" applyAlignment="1" applyProtection="1">
      <alignment/>
      <protection/>
    </xf>
    <xf numFmtId="165" fontId="35" fillId="24" borderId="16" xfId="0" applyNumberFormat="1" applyFont="1" applyFill="1" applyBorder="1" applyAlignment="1" applyProtection="1">
      <alignment/>
      <protection/>
    </xf>
    <xf numFmtId="0" fontId="10" fillId="24" borderId="0" xfId="0" applyFont="1" applyFill="1" applyAlignment="1" applyProtection="1">
      <alignment/>
      <protection/>
    </xf>
    <xf numFmtId="0" fontId="10" fillId="24" borderId="16" xfId="0" applyFont="1" applyFill="1" applyBorder="1" applyAlignment="1" applyProtection="1">
      <alignment/>
      <protection/>
    </xf>
    <xf numFmtId="0" fontId="10" fillId="24" borderId="0" xfId="0" applyFont="1" applyFill="1" applyBorder="1" applyAlignment="1" applyProtection="1">
      <alignment/>
      <protection/>
    </xf>
    <xf numFmtId="0" fontId="10" fillId="24" borderId="10" xfId="0" applyFont="1" applyFill="1" applyBorder="1" applyAlignment="1" applyProtection="1">
      <alignment/>
      <protection/>
    </xf>
    <xf numFmtId="165" fontId="10" fillId="24" borderId="10" xfId="0" applyNumberFormat="1" applyFont="1" applyFill="1" applyBorder="1" applyAlignment="1" applyProtection="1">
      <alignment/>
      <protection/>
    </xf>
    <xf numFmtId="0" fontId="35" fillId="24" borderId="0" xfId="0" applyFont="1" applyFill="1" applyBorder="1" applyAlignment="1" applyProtection="1">
      <alignment/>
      <protection/>
    </xf>
    <xf numFmtId="165" fontId="41" fillId="24" borderId="16" xfId="0" applyNumberFormat="1" applyFont="1" applyFill="1" applyBorder="1" applyAlignment="1" applyProtection="1">
      <alignment/>
      <protection/>
    </xf>
    <xf numFmtId="166" fontId="35" fillId="24" borderId="16" xfId="0" applyNumberFormat="1" applyFont="1" applyFill="1" applyBorder="1" applyAlignment="1" applyProtection="1">
      <alignment/>
      <protection/>
    </xf>
    <xf numFmtId="0" fontId="3" fillId="0" borderId="0" xfId="0" applyFont="1" applyBorder="1" applyAlignment="1">
      <alignment horizontal="left"/>
    </xf>
    <xf numFmtId="0" fontId="30" fillId="22" borderId="31" xfId="0" applyFont="1" applyFill="1" applyBorder="1" applyAlignment="1" applyProtection="1">
      <alignment horizontal="left" wrapText="1"/>
      <protection/>
    </xf>
    <xf numFmtId="167" fontId="10" fillId="0" borderId="32" xfId="0" applyNumberFormat="1" applyFont="1" applyBorder="1" applyAlignment="1" applyProtection="1">
      <alignment horizontal="center" wrapText="1"/>
      <protection locked="0"/>
    </xf>
    <xf numFmtId="0" fontId="78" fillId="0" borderId="0" xfId="0" applyFont="1" applyBorder="1" applyAlignment="1" applyProtection="1">
      <alignment horizontal="center" vertical="center"/>
      <protection locked="0"/>
    </xf>
    <xf numFmtId="39" fontId="35" fillId="0" borderId="0" xfId="44" applyNumberFormat="1" applyFont="1" applyBorder="1" applyAlignment="1" applyProtection="1">
      <alignment/>
      <protection hidden="1"/>
    </xf>
    <xf numFmtId="39" fontId="35" fillId="0" borderId="0" xfId="0" applyNumberFormat="1" applyFont="1" applyBorder="1" applyAlignment="1" applyProtection="1">
      <alignment/>
      <protection hidden="1"/>
    </xf>
    <xf numFmtId="0" fontId="8" fillId="0" borderId="0" xfId="0" applyFont="1" applyBorder="1" applyAlignment="1" applyProtection="1">
      <alignment horizontal="center"/>
      <protection/>
    </xf>
    <xf numFmtId="8" fontId="10" fillId="0" borderId="0" xfId="44" applyNumberFormat="1" applyFont="1" applyBorder="1" applyAlignment="1" applyProtection="1">
      <alignment horizontal="right"/>
      <protection hidden="1"/>
    </xf>
    <xf numFmtId="8" fontId="12" fillId="0" borderId="10" xfId="44" applyNumberFormat="1" applyFont="1" applyBorder="1" applyAlignment="1" applyProtection="1">
      <alignment horizontal="right"/>
      <protection hidden="1"/>
    </xf>
    <xf numFmtId="40" fontId="35" fillId="0" borderId="0" xfId="0" applyNumberFormat="1" applyFont="1" applyBorder="1" applyAlignment="1" applyProtection="1">
      <alignment horizontal="center" vertical="center"/>
      <protection/>
    </xf>
    <xf numFmtId="0" fontId="5" fillId="0" borderId="0" xfId="0" applyFont="1" applyAlignment="1" applyProtection="1">
      <alignment horizontal="center"/>
      <protection/>
    </xf>
    <xf numFmtId="0" fontId="12" fillId="4" borderId="16" xfId="0" applyFont="1" applyFill="1" applyBorder="1" applyAlignment="1" applyProtection="1">
      <alignment/>
      <protection/>
    </xf>
    <xf numFmtId="0" fontId="0" fillId="0" borderId="16" xfId="0" applyBorder="1" applyAlignment="1">
      <alignment/>
    </xf>
    <xf numFmtId="0" fontId="10" fillId="0" borderId="16" xfId="0" applyFont="1" applyBorder="1" applyAlignment="1" applyProtection="1">
      <alignment/>
      <protection/>
    </xf>
    <xf numFmtId="0" fontId="0" fillId="0" borderId="16" xfId="0" applyBorder="1" applyAlignment="1" applyProtection="1">
      <alignment/>
      <protection locked="0"/>
    </xf>
    <xf numFmtId="0" fontId="10" fillId="0" borderId="33" xfId="0" applyFont="1" applyBorder="1" applyAlignment="1" applyProtection="1">
      <alignment horizontal="center"/>
      <protection locked="0"/>
    </xf>
    <xf numFmtId="8" fontId="37" fillId="24" borderId="12" xfId="0" applyNumberFormat="1" applyFont="1" applyFill="1" applyBorder="1" applyAlignment="1" applyProtection="1">
      <alignment/>
      <protection hidden="1"/>
    </xf>
    <xf numFmtId="2" fontId="10" fillId="0" borderId="10" xfId="0" applyNumberFormat="1" applyFont="1" applyBorder="1" applyAlignment="1" applyProtection="1">
      <alignment/>
      <protection locked="0"/>
    </xf>
    <xf numFmtId="165" fontId="10" fillId="0" borderId="10" xfId="0" applyNumberFormat="1" applyFont="1" applyBorder="1" applyAlignment="1" applyProtection="1">
      <alignment/>
      <protection locked="0"/>
    </xf>
    <xf numFmtId="0" fontId="35" fillId="0" borderId="0" xfId="0" applyFont="1" applyBorder="1" applyAlignment="1" applyProtection="1">
      <alignment horizontal="left"/>
      <protection/>
    </xf>
    <xf numFmtId="165" fontId="12" fillId="24" borderId="34" xfId="0" applyNumberFormat="1" applyFont="1" applyFill="1" applyBorder="1" applyAlignment="1" applyProtection="1">
      <alignment horizontal="left"/>
      <protection hidden="1"/>
    </xf>
    <xf numFmtId="165" fontId="37" fillId="24" borderId="30" xfId="0" applyNumberFormat="1" applyFont="1" applyFill="1" applyBorder="1" applyAlignment="1" applyProtection="1">
      <alignment/>
      <protection hidden="1"/>
    </xf>
    <xf numFmtId="165" fontId="35" fillId="0" borderId="0" xfId="0" applyNumberFormat="1" applyFont="1" applyBorder="1" applyAlignment="1" applyProtection="1">
      <alignment/>
      <protection/>
    </xf>
    <xf numFmtId="0" fontId="12" fillId="22" borderId="35" xfId="0" applyFont="1" applyFill="1" applyBorder="1" applyAlignment="1" applyProtection="1">
      <alignment/>
      <protection/>
    </xf>
    <xf numFmtId="0" fontId="12" fillId="22" borderId="36" xfId="0" applyFont="1" applyFill="1" applyBorder="1" applyAlignment="1" applyProtection="1">
      <alignment horizontal="left"/>
      <protection/>
    </xf>
    <xf numFmtId="0" fontId="36" fillId="22" borderId="36" xfId="0" applyFont="1" applyFill="1" applyBorder="1" applyAlignment="1" applyProtection="1">
      <alignment/>
      <protection/>
    </xf>
    <xf numFmtId="0" fontId="20" fillId="0" borderId="37" xfId="0" applyFont="1" applyBorder="1" applyAlignment="1" applyProtection="1">
      <alignment horizontal="center"/>
      <protection/>
    </xf>
    <xf numFmtId="0" fontId="68" fillId="0" borderId="38" xfId="0" applyFont="1" applyBorder="1" applyAlignment="1" applyProtection="1">
      <alignment horizontal="center"/>
      <protection/>
    </xf>
    <xf numFmtId="0" fontId="10" fillId="0" borderId="39" xfId="0" applyFont="1" applyBorder="1" applyAlignment="1" applyProtection="1">
      <alignment/>
      <protection/>
    </xf>
    <xf numFmtId="165" fontId="41" fillId="24" borderId="13" xfId="0" applyNumberFormat="1" applyFont="1" applyFill="1" applyBorder="1" applyAlignment="1" applyProtection="1">
      <alignment horizontal="left"/>
      <protection/>
    </xf>
    <xf numFmtId="0" fontId="67" fillId="0" borderId="37" xfId="0" applyFont="1" applyBorder="1" applyAlignment="1" applyProtection="1">
      <alignment horizontal="center"/>
      <protection/>
    </xf>
    <xf numFmtId="0" fontId="67" fillId="0" borderId="40" xfId="0" applyFont="1" applyBorder="1" applyAlignment="1" applyProtection="1">
      <alignment horizontal="center"/>
      <protection/>
    </xf>
    <xf numFmtId="165" fontId="10" fillId="0" borderId="0" xfId="0" applyNumberFormat="1" applyFont="1" applyBorder="1" applyAlignment="1" applyProtection="1">
      <alignment horizontal="center"/>
      <protection/>
    </xf>
    <xf numFmtId="165" fontId="80" fillId="0" borderId="24" xfId="0" applyNumberFormat="1" applyFont="1" applyBorder="1" applyAlignment="1" applyProtection="1">
      <alignment horizontal="right"/>
      <protection hidden="1"/>
    </xf>
    <xf numFmtId="165" fontId="80" fillId="0" borderId="41" xfId="0" applyNumberFormat="1" applyFont="1" applyBorder="1" applyAlignment="1" applyProtection="1">
      <alignment/>
      <protection hidden="1"/>
    </xf>
    <xf numFmtId="165" fontId="80" fillId="0" borderId="25" xfId="0" applyNumberFormat="1" applyFont="1" applyBorder="1" applyAlignment="1" applyProtection="1">
      <alignment horizontal="right"/>
      <protection hidden="1"/>
    </xf>
    <xf numFmtId="165" fontId="80" fillId="0" borderId="16" xfId="0" applyNumberFormat="1" applyFont="1" applyBorder="1" applyAlignment="1" applyProtection="1">
      <alignment horizontal="center"/>
      <protection/>
    </xf>
    <xf numFmtId="0" fontId="38" fillId="0" borderId="0" xfId="0" applyFont="1" applyBorder="1" applyAlignment="1" applyProtection="1">
      <alignment horizontal="left"/>
      <protection/>
    </xf>
    <xf numFmtId="0" fontId="39" fillId="0" borderId="0" xfId="0" applyFont="1" applyBorder="1" applyAlignment="1" applyProtection="1">
      <alignment horizontal="center"/>
      <protection/>
    </xf>
    <xf numFmtId="0" fontId="10" fillId="0" borderId="0" xfId="0" applyFont="1" applyBorder="1" applyAlignment="1" applyProtection="1">
      <alignment horizontal="center"/>
      <protection locked="0"/>
    </xf>
    <xf numFmtId="0" fontId="39" fillId="0" borderId="0" xfId="0" applyFont="1" applyBorder="1" applyAlignment="1" applyProtection="1">
      <alignment horizontal="center" wrapText="1"/>
      <protection/>
    </xf>
    <xf numFmtId="0" fontId="20" fillId="0" borderId="37" xfId="0" applyFont="1" applyBorder="1" applyAlignment="1" applyProtection="1">
      <alignment horizontal="center" wrapText="1"/>
      <protection/>
    </xf>
    <xf numFmtId="165" fontId="41" fillId="24" borderId="42" xfId="0" applyNumberFormat="1" applyFont="1" applyFill="1" applyBorder="1" applyAlignment="1" applyProtection="1">
      <alignment horizontal="left"/>
      <protection/>
    </xf>
    <xf numFmtId="0" fontId="10" fillId="23" borderId="43" xfId="0" applyFont="1" applyFill="1" applyBorder="1" applyAlignment="1" applyProtection="1">
      <alignment/>
      <protection/>
    </xf>
    <xf numFmtId="0" fontId="10" fillId="0" borderId="30" xfId="0" applyFont="1" applyBorder="1" applyAlignment="1" applyProtection="1">
      <alignment/>
      <protection/>
    </xf>
    <xf numFmtId="0" fontId="20" fillId="0" borderId="0" xfId="0" applyFont="1" applyBorder="1" applyAlignment="1" applyProtection="1">
      <alignment horizontal="center"/>
      <protection/>
    </xf>
    <xf numFmtId="0" fontId="66" fillId="0" borderId="0" xfId="0" applyFont="1" applyBorder="1" applyAlignment="1" applyProtection="1">
      <alignment horizontal="center"/>
      <protection/>
    </xf>
    <xf numFmtId="165" fontId="10" fillId="20" borderId="0" xfId="0" applyNumberFormat="1" applyFont="1" applyFill="1" applyAlignment="1" applyProtection="1">
      <alignment/>
      <protection/>
    </xf>
    <xf numFmtId="165" fontId="80" fillId="0" borderId="24" xfId="0" applyNumberFormat="1" applyFont="1" applyBorder="1" applyAlignment="1" applyProtection="1">
      <alignment horizontal="center"/>
      <protection hidden="1"/>
    </xf>
    <xf numFmtId="165" fontId="80" fillId="0" borderId="25" xfId="0" applyNumberFormat="1" applyFont="1" applyBorder="1" applyAlignment="1" applyProtection="1">
      <alignment horizontal="center"/>
      <protection hidden="1"/>
    </xf>
    <xf numFmtId="0" fontId="13" fillId="25" borderId="44" xfId="0" applyFont="1" applyFill="1" applyBorder="1" applyAlignment="1" applyProtection="1">
      <alignment horizontal="left" wrapText="1"/>
      <protection hidden="1"/>
    </xf>
    <xf numFmtId="0" fontId="84" fillId="0" borderId="27" xfId="0" applyFont="1" applyBorder="1" applyAlignment="1" applyProtection="1">
      <alignment horizontal="center" wrapText="1"/>
      <protection locked="0"/>
    </xf>
    <xf numFmtId="0" fontId="58" fillId="0" borderId="45" xfId="0" applyNumberFormat="1" applyFont="1" applyBorder="1" applyAlignment="1" applyProtection="1">
      <alignment wrapText="1"/>
      <protection hidden="1"/>
    </xf>
    <xf numFmtId="165" fontId="10" fillId="0" borderId="0" xfId="0" applyNumberFormat="1" applyFont="1" applyBorder="1" applyAlignment="1" applyProtection="1">
      <alignment/>
      <protection/>
    </xf>
    <xf numFmtId="0" fontId="48" fillId="25" borderId="28" xfId="0" applyFont="1" applyFill="1" applyBorder="1" applyAlignment="1" applyProtection="1">
      <alignment horizontal="center" wrapText="1"/>
      <protection/>
    </xf>
    <xf numFmtId="0" fontId="8" fillId="0" borderId="30" xfId="0" applyFont="1" applyBorder="1" applyAlignment="1" applyProtection="1">
      <alignment/>
      <protection hidden="1"/>
    </xf>
    <xf numFmtId="0" fontId="10" fillId="0" borderId="0" xfId="0" applyFont="1" applyBorder="1" applyAlignment="1" applyProtection="1">
      <alignment horizontal="center"/>
      <protection hidden="1"/>
    </xf>
    <xf numFmtId="165" fontId="80" fillId="0" borderId="46" xfId="0" applyNumberFormat="1" applyFont="1" applyBorder="1" applyAlignment="1" applyProtection="1">
      <alignment/>
      <protection hidden="1"/>
    </xf>
    <xf numFmtId="8" fontId="37" fillId="24" borderId="30" xfId="0" applyNumberFormat="1" applyFont="1" applyFill="1" applyBorder="1" applyAlignment="1" applyProtection="1">
      <alignment/>
      <protection hidden="1"/>
    </xf>
    <xf numFmtId="0" fontId="10" fillId="0" borderId="47" xfId="0" applyFont="1" applyBorder="1" applyAlignment="1" applyProtection="1">
      <alignment horizontal="center"/>
      <protection locked="0"/>
    </xf>
    <xf numFmtId="0" fontId="10" fillId="0" borderId="48" xfId="0" applyFont="1" applyBorder="1" applyAlignment="1" applyProtection="1">
      <alignment horizontal="center"/>
      <protection locked="0"/>
    </xf>
    <xf numFmtId="165" fontId="80" fillId="0" borderId="48" xfId="0" applyNumberFormat="1" applyFont="1" applyBorder="1" applyAlignment="1" applyProtection="1">
      <alignment horizontal="right"/>
      <protection hidden="1"/>
    </xf>
    <xf numFmtId="0" fontId="88" fillId="0" borderId="0" xfId="0" applyFont="1" applyBorder="1" applyAlignment="1" applyProtection="1">
      <alignment horizontal="center" wrapText="1"/>
      <protection/>
    </xf>
    <xf numFmtId="8" fontId="10" fillId="0" borderId="10" xfId="44" applyNumberFormat="1" applyFont="1" applyBorder="1" applyAlignment="1" applyProtection="1">
      <alignment horizontal="right"/>
      <protection hidden="1"/>
    </xf>
    <xf numFmtId="165" fontId="80" fillId="0" borderId="49" xfId="0" applyNumberFormat="1" applyFont="1" applyBorder="1" applyAlignment="1" applyProtection="1">
      <alignment/>
      <protection hidden="1"/>
    </xf>
    <xf numFmtId="0" fontId="14" fillId="0" borderId="45" xfId="0" applyFont="1" applyBorder="1" applyAlignment="1" applyProtection="1">
      <alignment horizontal="center" wrapText="1"/>
      <protection locked="0"/>
    </xf>
    <xf numFmtId="49" fontId="10" fillId="0" borderId="0" xfId="0" applyNumberFormat="1" applyFont="1" applyBorder="1" applyAlignment="1" applyProtection="1">
      <alignment horizontal="center"/>
      <protection/>
    </xf>
    <xf numFmtId="0" fontId="8" fillId="0" borderId="0" xfId="0" applyNumberFormat="1" applyFont="1" applyBorder="1" applyAlignment="1" applyProtection="1">
      <alignment/>
      <protection/>
    </xf>
    <xf numFmtId="0" fontId="10" fillId="0" borderId="0" xfId="0" applyFont="1" applyBorder="1" applyAlignment="1" applyProtection="1">
      <alignment horizontal="left"/>
      <protection/>
    </xf>
    <xf numFmtId="0" fontId="93" fillId="0" borderId="0" xfId="0" applyFont="1" applyBorder="1" applyAlignment="1" applyProtection="1">
      <alignment horizontal="center" wrapText="1"/>
      <protection/>
    </xf>
    <xf numFmtId="0" fontId="10" fillId="0" borderId="0" xfId="0" applyFont="1" applyBorder="1" applyAlignment="1" applyProtection="1">
      <alignment horizontal="left" wrapText="1"/>
      <protection/>
    </xf>
    <xf numFmtId="0" fontId="10" fillId="0" borderId="0" xfId="0" applyFont="1" applyAlignment="1" applyProtection="1">
      <alignment/>
      <protection/>
    </xf>
    <xf numFmtId="0" fontId="74" fillId="0" borderId="0" xfId="0" applyFont="1" applyBorder="1" applyAlignment="1" applyProtection="1">
      <alignment horizontal="right" wrapText="1"/>
      <protection/>
    </xf>
    <xf numFmtId="165" fontId="67" fillId="0" borderId="16" xfId="0" applyNumberFormat="1" applyFont="1" applyFill="1" applyBorder="1" applyAlignment="1" applyProtection="1">
      <alignment horizontal="right"/>
      <protection/>
    </xf>
    <xf numFmtId="165" fontId="67" fillId="0" borderId="16" xfId="0" applyNumberFormat="1" applyFont="1" applyBorder="1" applyAlignment="1" applyProtection="1">
      <alignment horizontal="right"/>
      <protection/>
    </xf>
    <xf numFmtId="0" fontId="0" fillId="0" borderId="0" xfId="0" applyFill="1" applyAlignment="1">
      <alignment/>
    </xf>
    <xf numFmtId="0" fontId="97" fillId="0" borderId="27" xfId="0" applyFont="1" applyBorder="1" applyAlignment="1" applyProtection="1">
      <alignment horizontal="left"/>
      <protection hidden="1" locked="0"/>
    </xf>
    <xf numFmtId="0" fontId="18" fillId="22" borderId="30" xfId="0" applyFont="1" applyFill="1" applyBorder="1" applyAlignment="1" applyProtection="1">
      <alignment/>
      <protection hidden="1"/>
    </xf>
    <xf numFmtId="0" fontId="65" fillId="0" borderId="0" xfId="0" applyFont="1" applyAlignment="1" applyProtection="1">
      <alignment/>
      <protection/>
    </xf>
    <xf numFmtId="0" fontId="103" fillId="0" borderId="30" xfId="53" applyFont="1" applyBorder="1" applyAlignment="1" applyProtection="1">
      <alignment/>
      <protection/>
    </xf>
    <xf numFmtId="0" fontId="65" fillId="20" borderId="0" xfId="0" applyFont="1" applyFill="1" applyAlignment="1" applyProtection="1">
      <alignment/>
      <protection/>
    </xf>
    <xf numFmtId="0" fontId="11" fillId="0" borderId="0" xfId="0" applyFont="1" applyBorder="1" applyAlignment="1" applyProtection="1">
      <alignment/>
      <protection/>
    </xf>
    <xf numFmtId="0" fontId="11" fillId="0" borderId="15" xfId="0" applyFont="1" applyBorder="1" applyAlignment="1" applyProtection="1">
      <alignment horizontal="left"/>
      <protection/>
    </xf>
    <xf numFmtId="165" fontId="18" fillId="24" borderId="11" xfId="0" applyNumberFormat="1" applyFont="1" applyFill="1" applyBorder="1" applyAlignment="1" applyProtection="1">
      <alignment horizontal="center"/>
      <protection/>
    </xf>
    <xf numFmtId="0" fontId="11" fillId="0" borderId="0" xfId="0" applyFont="1" applyBorder="1" applyAlignment="1" applyProtection="1">
      <alignment horizontal="right"/>
      <protection/>
    </xf>
    <xf numFmtId="8" fontId="15" fillId="0" borderId="10" xfId="44" applyNumberFormat="1" applyFont="1" applyBorder="1" applyAlignment="1" applyProtection="1">
      <alignment horizontal="right"/>
      <protection hidden="1"/>
    </xf>
    <xf numFmtId="40" fontId="32" fillId="0" borderId="0" xfId="0" applyNumberFormat="1" applyFont="1" applyBorder="1" applyAlignment="1" applyProtection="1">
      <alignment horizontal="center" vertical="center"/>
      <protection/>
    </xf>
    <xf numFmtId="166" fontId="32" fillId="24" borderId="16" xfId="0" applyNumberFormat="1" applyFont="1" applyFill="1" applyBorder="1" applyAlignment="1" applyProtection="1">
      <alignment/>
      <protection/>
    </xf>
    <xf numFmtId="39" fontId="32" fillId="0" borderId="0" xfId="44" applyNumberFormat="1" applyFont="1" applyBorder="1" applyAlignment="1" applyProtection="1">
      <alignment/>
      <protection hidden="1"/>
    </xf>
    <xf numFmtId="39" fontId="32" fillId="0" borderId="0" xfId="0" applyNumberFormat="1" applyFont="1" applyBorder="1" applyAlignment="1" applyProtection="1">
      <alignment/>
      <protection hidden="1"/>
    </xf>
    <xf numFmtId="0" fontId="27" fillId="0" borderId="0" xfId="0" applyFont="1" applyBorder="1" applyAlignment="1" applyProtection="1">
      <alignment horizontal="center"/>
      <protection/>
    </xf>
    <xf numFmtId="8" fontId="27" fillId="0" borderId="0" xfId="44" applyNumberFormat="1" applyFont="1" applyBorder="1" applyAlignment="1" applyProtection="1">
      <alignment horizontal="right"/>
      <protection hidden="1"/>
    </xf>
    <xf numFmtId="165" fontId="18" fillId="24" borderId="34" xfId="0" applyNumberFormat="1" applyFont="1" applyFill="1" applyBorder="1" applyAlignment="1" applyProtection="1">
      <alignment horizontal="left"/>
      <protection hidden="1"/>
    </xf>
    <xf numFmtId="165" fontId="18" fillId="24" borderId="11" xfId="0" applyNumberFormat="1" applyFont="1" applyFill="1" applyBorder="1" applyAlignment="1" applyProtection="1">
      <alignment horizontal="left"/>
      <protection hidden="1"/>
    </xf>
    <xf numFmtId="0" fontId="11" fillId="0" borderId="0" xfId="0" applyFont="1" applyBorder="1" applyAlignment="1" applyProtection="1">
      <alignment/>
      <protection hidden="1"/>
    </xf>
    <xf numFmtId="0" fontId="11" fillId="0" borderId="16" xfId="0" applyFont="1" applyBorder="1" applyAlignment="1" applyProtection="1">
      <alignment horizontal="center"/>
      <protection locked="0"/>
    </xf>
    <xf numFmtId="165" fontId="11" fillId="0" borderId="16" xfId="0" applyNumberFormat="1" applyFont="1" applyBorder="1" applyAlignment="1" applyProtection="1">
      <alignment/>
      <protection locked="0"/>
    </xf>
    <xf numFmtId="0" fontId="100" fillId="24" borderId="16" xfId="0" applyFont="1" applyFill="1" applyBorder="1" applyAlignment="1" applyProtection="1">
      <alignment/>
      <protection/>
    </xf>
    <xf numFmtId="164" fontId="11" fillId="0" borderId="16" xfId="0" applyNumberFormat="1" applyFont="1" applyBorder="1" applyAlignment="1" applyProtection="1">
      <alignment horizontal="center"/>
      <protection locked="0"/>
    </xf>
    <xf numFmtId="0" fontId="11" fillId="0" borderId="0" xfId="0" applyFont="1" applyBorder="1" applyAlignment="1" applyProtection="1">
      <alignment horizontal="center"/>
      <protection hidden="1"/>
    </xf>
    <xf numFmtId="0" fontId="11" fillId="0" borderId="16" xfId="0" applyNumberFormat="1" applyFont="1" applyBorder="1" applyAlignment="1" applyProtection="1">
      <alignment horizontal="center"/>
      <protection locked="0"/>
    </xf>
    <xf numFmtId="0" fontId="11" fillId="0" borderId="0" xfId="0" applyFont="1" applyBorder="1" applyAlignment="1" applyProtection="1">
      <alignment horizontal="center"/>
      <protection/>
    </xf>
    <xf numFmtId="49" fontId="11" fillId="0" borderId="0" xfId="0" applyNumberFormat="1" applyFont="1" applyBorder="1" applyAlignment="1" applyProtection="1">
      <alignment horizontal="center"/>
      <protection/>
    </xf>
    <xf numFmtId="165" fontId="111" fillId="0" borderId="16" xfId="0" applyNumberFormat="1" applyFont="1" applyBorder="1" applyAlignment="1" applyProtection="1">
      <alignment horizontal="center"/>
      <protection/>
    </xf>
    <xf numFmtId="165" fontId="112" fillId="0" borderId="16" xfId="0" applyNumberFormat="1" applyFont="1" applyFill="1" applyBorder="1" applyAlignment="1" applyProtection="1">
      <alignment horizontal="right"/>
      <protection/>
    </xf>
    <xf numFmtId="167" fontId="11" fillId="0" borderId="0" xfId="0" applyNumberFormat="1" applyFont="1" applyBorder="1" applyAlignment="1" applyProtection="1">
      <alignment horizontal="center"/>
      <protection/>
    </xf>
    <xf numFmtId="167" fontId="18" fillId="0" borderId="0" xfId="0" applyNumberFormat="1" applyFont="1" applyBorder="1" applyAlignment="1" applyProtection="1">
      <alignment horizontal="center"/>
      <protection/>
    </xf>
    <xf numFmtId="2" fontId="11" fillId="0" borderId="16" xfId="0" applyNumberFormat="1" applyFont="1" applyBorder="1" applyAlignment="1" applyProtection="1">
      <alignment horizontal="center"/>
      <protection hidden="1" locked="0"/>
    </xf>
    <xf numFmtId="2" fontId="11" fillId="0" borderId="10" xfId="0" applyNumberFormat="1" applyFont="1" applyBorder="1" applyAlignment="1" applyProtection="1">
      <alignment horizontal="center"/>
      <protection locked="0"/>
    </xf>
    <xf numFmtId="165" fontId="11" fillId="0" borderId="16" xfId="0" applyNumberFormat="1" applyFont="1" applyBorder="1" applyAlignment="1" applyProtection="1">
      <alignment horizontal="center"/>
      <protection hidden="1" locked="0"/>
    </xf>
    <xf numFmtId="165" fontId="11" fillId="0" borderId="10" xfId="0" applyNumberFormat="1" applyFont="1" applyBorder="1" applyAlignment="1" applyProtection="1">
      <alignment horizontal="center"/>
      <protection locked="0"/>
    </xf>
    <xf numFmtId="165" fontId="113" fillId="0" borderId="16" xfId="0" applyNumberFormat="1" applyFont="1" applyBorder="1" applyAlignment="1" applyProtection="1">
      <alignment horizontal="right"/>
      <protection hidden="1"/>
    </xf>
    <xf numFmtId="165" fontId="11" fillId="0" borderId="16" xfId="0" applyNumberFormat="1" applyFont="1" applyBorder="1" applyAlignment="1" applyProtection="1">
      <alignment horizontal="right"/>
      <protection locked="0"/>
    </xf>
    <xf numFmtId="165" fontId="11" fillId="0" borderId="10" xfId="0" applyNumberFormat="1" applyFont="1" applyBorder="1" applyAlignment="1" applyProtection="1">
      <alignment horizontal="right"/>
      <protection locked="0"/>
    </xf>
    <xf numFmtId="8" fontId="11" fillId="0" borderId="16" xfId="0" applyNumberFormat="1" applyFont="1" applyBorder="1" applyAlignment="1" applyProtection="1">
      <alignment/>
      <protection locked="0"/>
    </xf>
    <xf numFmtId="165" fontId="11" fillId="0" borderId="10" xfId="0" applyNumberFormat="1" applyFont="1" applyBorder="1" applyAlignment="1" applyProtection="1">
      <alignment/>
      <protection locked="0"/>
    </xf>
    <xf numFmtId="165" fontId="114" fillId="24" borderId="12" xfId="0" applyNumberFormat="1" applyFont="1" applyFill="1" applyBorder="1" applyAlignment="1" applyProtection="1">
      <alignment/>
      <protection hidden="1"/>
    </xf>
    <xf numFmtId="8" fontId="114" fillId="24" borderId="12" xfId="0" applyNumberFormat="1" applyFont="1" applyFill="1" applyBorder="1" applyAlignment="1" applyProtection="1">
      <alignment/>
      <protection hidden="1"/>
    </xf>
    <xf numFmtId="171" fontId="10" fillId="0" borderId="16" xfId="0" applyNumberFormat="1" applyFont="1" applyBorder="1" applyAlignment="1" applyProtection="1">
      <alignment horizontal="center"/>
      <protection locked="0"/>
    </xf>
    <xf numFmtId="171" fontId="11" fillId="0" borderId="16" xfId="0" applyNumberFormat="1" applyFont="1" applyBorder="1" applyAlignment="1" applyProtection="1">
      <alignment horizontal="center"/>
      <protection locked="0"/>
    </xf>
    <xf numFmtId="0" fontId="8" fillId="0" borderId="50" xfId="0" applyFont="1" applyBorder="1" applyAlignment="1" applyProtection="1">
      <alignment/>
      <protection/>
    </xf>
    <xf numFmtId="0" fontId="117" fillId="0" borderId="0" xfId="58">
      <alignment/>
      <protection/>
    </xf>
    <xf numFmtId="0" fontId="121" fillId="0" borderId="16" xfId="58" applyFont="1" applyBorder="1">
      <alignment/>
      <protection/>
    </xf>
    <xf numFmtId="0" fontId="117" fillId="0" borderId="0" xfId="58" applyBorder="1">
      <alignment/>
      <protection/>
    </xf>
    <xf numFmtId="0" fontId="121" fillId="0" borderId="0" xfId="58" applyFont="1" applyBorder="1">
      <alignment/>
      <protection/>
    </xf>
    <xf numFmtId="0" fontId="117" fillId="0" borderId="0" xfId="58" applyBorder="1" applyAlignment="1">
      <alignment horizontal="right"/>
      <protection/>
    </xf>
    <xf numFmtId="0" fontId="117" fillId="0" borderId="0" xfId="58" applyAlignment="1">
      <alignment horizontal="right"/>
      <protection/>
    </xf>
    <xf numFmtId="44" fontId="117" fillId="0" borderId="16" xfId="58" applyNumberFormat="1" applyFont="1" applyBorder="1" applyProtection="1">
      <alignment/>
      <protection locked="0"/>
    </xf>
    <xf numFmtId="0" fontId="117" fillId="0" borderId="0" xfId="58" applyFont="1" applyBorder="1" applyProtection="1">
      <alignment/>
      <protection/>
    </xf>
    <xf numFmtId="0" fontId="121" fillId="7" borderId="0" xfId="58" applyFont="1" applyFill="1" applyBorder="1">
      <alignment/>
      <protection/>
    </xf>
    <xf numFmtId="0" fontId="117" fillId="7" borderId="0" xfId="58" applyFill="1" applyBorder="1">
      <alignment/>
      <protection/>
    </xf>
    <xf numFmtId="0" fontId="121" fillId="0" borderId="0" xfId="58" applyFont="1">
      <alignment/>
      <protection/>
    </xf>
    <xf numFmtId="44" fontId="117" fillId="0" borderId="16" xfId="58" applyNumberFormat="1" applyBorder="1" applyProtection="1">
      <alignment/>
      <protection locked="0"/>
    </xf>
    <xf numFmtId="0" fontId="117" fillId="0" borderId="0" xfId="58" applyBorder="1" applyProtection="1">
      <alignment/>
      <protection/>
    </xf>
    <xf numFmtId="0" fontId="117" fillId="7" borderId="16" xfId="58" applyFill="1" applyBorder="1">
      <alignment/>
      <protection/>
    </xf>
    <xf numFmtId="0" fontId="121" fillId="7" borderId="16" xfId="58" applyFont="1" applyFill="1" applyBorder="1">
      <alignment/>
      <protection/>
    </xf>
    <xf numFmtId="0" fontId="117" fillId="7" borderId="16" xfId="58" applyFill="1" applyBorder="1" applyAlignment="1">
      <alignment horizontal="right"/>
      <protection/>
    </xf>
    <xf numFmtId="0" fontId="121" fillId="7" borderId="16" xfId="58" applyFont="1" applyFill="1" applyBorder="1" applyAlignment="1">
      <alignment horizontal="right"/>
      <protection/>
    </xf>
    <xf numFmtId="0" fontId="125" fillId="0" borderId="0" xfId="58" applyFont="1" applyBorder="1" applyProtection="1">
      <alignment/>
      <protection/>
    </xf>
    <xf numFmtId="44" fontId="124" fillId="7" borderId="16" xfId="58" applyNumberFormat="1" applyFont="1" applyFill="1" applyBorder="1">
      <alignment/>
      <protection/>
    </xf>
    <xf numFmtId="0" fontId="117" fillId="0" borderId="0" xfId="58" applyBorder="1" applyAlignment="1">
      <alignment horizontal="center"/>
      <protection/>
    </xf>
    <xf numFmtId="43" fontId="117" fillId="0" borderId="0" xfId="58" applyNumberFormat="1" applyBorder="1">
      <alignment/>
      <protection/>
    </xf>
    <xf numFmtId="1" fontId="117" fillId="0" borderId="0" xfId="58" applyNumberFormat="1" applyBorder="1" applyProtection="1">
      <alignment/>
      <protection/>
    </xf>
    <xf numFmtId="44" fontId="124" fillId="0" borderId="16" xfId="44" applyNumberFormat="1" applyFont="1" applyFill="1" applyBorder="1" applyAlignment="1" applyProtection="1">
      <alignment/>
      <protection locked="0"/>
    </xf>
    <xf numFmtId="0" fontId="127" fillId="7" borderId="16" xfId="58" applyFont="1" applyFill="1" applyBorder="1">
      <alignment/>
      <protection/>
    </xf>
    <xf numFmtId="0" fontId="128" fillId="7" borderId="16" xfId="58" applyFont="1" applyFill="1" applyBorder="1">
      <alignment/>
      <protection/>
    </xf>
    <xf numFmtId="0" fontId="129" fillId="7" borderId="16" xfId="58" applyFont="1" applyFill="1" applyBorder="1">
      <alignment/>
      <protection/>
    </xf>
    <xf numFmtId="0" fontId="130" fillId="7" borderId="16" xfId="58" applyFont="1" applyFill="1" applyBorder="1">
      <alignment/>
      <protection/>
    </xf>
    <xf numFmtId="0" fontId="127" fillId="7" borderId="16" xfId="58" applyFont="1" applyFill="1" applyBorder="1" applyAlignment="1">
      <alignment horizontal="right"/>
      <protection/>
    </xf>
    <xf numFmtId="168" fontId="131" fillId="7" borderId="16" xfId="44" applyNumberFormat="1" applyFont="1" applyFill="1" applyBorder="1" applyAlignment="1">
      <alignment horizontal="right"/>
    </xf>
    <xf numFmtId="0" fontId="123" fillId="0" borderId="0" xfId="58" applyFont="1">
      <alignment/>
      <protection/>
    </xf>
    <xf numFmtId="0" fontId="125" fillId="7" borderId="16" xfId="58" applyFont="1" applyFill="1" applyBorder="1">
      <alignment/>
      <protection/>
    </xf>
    <xf numFmtId="0" fontId="125" fillId="7" borderId="16" xfId="58" applyFont="1" applyFill="1" applyBorder="1" applyAlignment="1">
      <alignment horizontal="right"/>
      <protection/>
    </xf>
    <xf numFmtId="0" fontId="124" fillId="7" borderId="16" xfId="58" applyFont="1" applyFill="1" applyBorder="1" applyAlignment="1">
      <alignment horizontal="right"/>
      <protection/>
    </xf>
    <xf numFmtId="44" fontId="122" fillId="7" borderId="51" xfId="44" applyNumberFormat="1" applyFont="1" applyFill="1" applyBorder="1" applyAlignment="1">
      <alignment/>
    </xf>
    <xf numFmtId="165" fontId="75" fillId="24" borderId="42" xfId="0" applyNumberFormat="1" applyFont="1" applyFill="1" applyBorder="1" applyAlignment="1" applyProtection="1">
      <alignment horizontal="left"/>
      <protection/>
    </xf>
    <xf numFmtId="16" fontId="11" fillId="0" borderId="0" xfId="0" applyNumberFormat="1" applyFont="1" applyBorder="1" applyAlignment="1" applyProtection="1">
      <alignment/>
      <protection/>
    </xf>
    <xf numFmtId="0" fontId="11" fillId="0" borderId="0" xfId="0" applyFont="1" applyBorder="1" applyAlignment="1" applyProtection="1">
      <alignment/>
      <protection/>
    </xf>
    <xf numFmtId="165" fontId="11" fillId="0" borderId="0" xfId="0" applyNumberFormat="1" applyFont="1" applyBorder="1" applyAlignment="1" applyProtection="1">
      <alignment horizontal="center"/>
      <protection/>
    </xf>
    <xf numFmtId="0" fontId="100" fillId="0" borderId="0" xfId="0" applyFont="1" applyBorder="1" applyAlignment="1" applyProtection="1">
      <alignment horizontal="left"/>
      <protection/>
    </xf>
    <xf numFmtId="0" fontId="135" fillId="0" borderId="0" xfId="0" applyFont="1" applyBorder="1" applyAlignment="1" applyProtection="1">
      <alignment horizontal="left"/>
      <protection hidden="1"/>
    </xf>
    <xf numFmtId="0" fontId="135" fillId="0" borderId="0" xfId="0" applyFont="1" applyBorder="1" applyAlignment="1" applyProtection="1">
      <alignment horizontal="center"/>
      <protection hidden="1"/>
    </xf>
    <xf numFmtId="0" fontId="18" fillId="0" borderId="0" xfId="0" applyFont="1" applyBorder="1" applyAlignment="1" applyProtection="1">
      <alignment horizontal="center"/>
      <protection hidden="1"/>
    </xf>
    <xf numFmtId="0" fontId="18" fillId="0" borderId="0" xfId="0" applyFont="1" applyBorder="1" applyAlignment="1" applyProtection="1">
      <alignment/>
      <protection hidden="1"/>
    </xf>
    <xf numFmtId="0" fontId="65" fillId="0" borderId="16" xfId="0" applyFont="1" applyBorder="1" applyAlignment="1">
      <alignment/>
    </xf>
    <xf numFmtId="165" fontId="134" fillId="24" borderId="12" xfId="0" applyNumberFormat="1" applyFont="1" applyFill="1" applyBorder="1" applyAlignment="1" applyProtection="1">
      <alignment/>
      <protection hidden="1"/>
    </xf>
    <xf numFmtId="165" fontId="134" fillId="24" borderId="10" xfId="0" applyNumberFormat="1" applyFont="1" applyFill="1" applyBorder="1" applyAlignment="1" applyProtection="1">
      <alignment/>
      <protection hidden="1"/>
    </xf>
    <xf numFmtId="0" fontId="5" fillId="0" borderId="52" xfId="0" applyFont="1" applyBorder="1" applyAlignment="1" applyProtection="1">
      <alignment horizontal="left" vertical="top" wrapText="1"/>
      <protection locked="0"/>
    </xf>
    <xf numFmtId="0" fontId="12" fillId="0" borderId="0" xfId="0" applyFont="1" applyBorder="1" applyAlignment="1" applyProtection="1">
      <alignment horizontal="center"/>
      <protection hidden="1" locked="0"/>
    </xf>
    <xf numFmtId="164" fontId="10" fillId="0" borderId="0" xfId="0" applyNumberFormat="1" applyFont="1" applyBorder="1" applyAlignment="1" applyProtection="1">
      <alignment/>
      <protection/>
    </xf>
    <xf numFmtId="0" fontId="8" fillId="0" borderId="10" xfId="0" applyFont="1" applyBorder="1" applyAlignment="1" applyProtection="1">
      <alignment/>
      <protection locked="0"/>
    </xf>
    <xf numFmtId="0" fontId="8" fillId="0" borderId="53" xfId="0" applyFont="1" applyBorder="1" applyAlignment="1" applyProtection="1">
      <alignment/>
      <protection/>
    </xf>
    <xf numFmtId="0" fontId="8" fillId="0" borderId="0" xfId="0" applyFont="1" applyBorder="1" applyAlignment="1" applyProtection="1">
      <alignment/>
      <protection/>
    </xf>
    <xf numFmtId="0" fontId="8" fillId="0" borderId="0" xfId="0" applyFont="1" applyBorder="1" applyAlignment="1" applyProtection="1">
      <alignment wrapText="1"/>
      <protection/>
    </xf>
    <xf numFmtId="0" fontId="31" fillId="0" borderId="0" xfId="0" applyFont="1" applyBorder="1" applyAlignment="1" applyProtection="1">
      <alignment/>
      <protection/>
    </xf>
    <xf numFmtId="0" fontId="8" fillId="26" borderId="0" xfId="0" applyFont="1" applyFill="1" applyAlignment="1" applyProtection="1">
      <alignment/>
      <protection/>
    </xf>
    <xf numFmtId="0" fontId="31" fillId="0" borderId="13" xfId="0" applyFont="1" applyBorder="1" applyAlignment="1" applyProtection="1">
      <alignment/>
      <protection/>
    </xf>
    <xf numFmtId="164" fontId="144" fillId="4" borderId="10" xfId="0" applyNumberFormat="1" applyFont="1" applyFill="1" applyBorder="1" applyAlignment="1" applyProtection="1">
      <alignment horizontal="center"/>
      <protection hidden="1"/>
    </xf>
    <xf numFmtId="0" fontId="12" fillId="22" borderId="54" xfId="0" applyFont="1" applyFill="1" applyBorder="1" applyAlignment="1" applyProtection="1">
      <alignment horizontal="left"/>
      <protection/>
    </xf>
    <xf numFmtId="0" fontId="36" fillId="22" borderId="55" xfId="0" applyFont="1" applyFill="1" applyBorder="1" applyAlignment="1" applyProtection="1">
      <alignment/>
      <protection/>
    </xf>
    <xf numFmtId="2" fontId="78" fillId="0" borderId="0" xfId="0" applyNumberFormat="1" applyFont="1" applyBorder="1" applyAlignment="1" applyProtection="1">
      <alignment horizontal="center" vertical="center"/>
      <protection locked="0"/>
    </xf>
    <xf numFmtId="2" fontId="78" fillId="0" borderId="0" xfId="0" applyNumberFormat="1" applyFont="1" applyBorder="1" applyAlignment="1" applyProtection="1">
      <alignment horizontal="center"/>
      <protection/>
    </xf>
    <xf numFmtId="0" fontId="78" fillId="0" borderId="0" xfId="0" applyFont="1" applyAlignment="1" applyProtection="1">
      <alignment horizontal="center" vertical="center"/>
      <protection locked="0"/>
    </xf>
    <xf numFmtId="0" fontId="78" fillId="0" borderId="0" xfId="0" applyFont="1" applyAlignment="1" applyProtection="1">
      <alignment horizontal="center" vertical="center"/>
      <protection/>
    </xf>
    <xf numFmtId="40" fontId="78" fillId="0" borderId="0" xfId="0" applyNumberFormat="1" applyFont="1" applyBorder="1" applyAlignment="1" applyProtection="1">
      <alignment horizontal="center" vertical="center"/>
      <protection locked="0"/>
    </xf>
    <xf numFmtId="0" fontId="78" fillId="0" borderId="0" xfId="0" applyFont="1" applyBorder="1" applyAlignment="1" applyProtection="1">
      <alignment/>
      <protection locked="0"/>
    </xf>
    <xf numFmtId="0" fontId="78" fillId="0" borderId="0" xfId="0" applyFont="1" applyBorder="1" applyAlignment="1" applyProtection="1">
      <alignment horizontal="center"/>
      <protection/>
    </xf>
    <xf numFmtId="0" fontId="78" fillId="0" borderId="0" xfId="0" applyFont="1" applyBorder="1" applyAlignment="1" applyProtection="1">
      <alignment horizontal="center" vertical="center"/>
      <protection/>
    </xf>
    <xf numFmtId="0" fontId="78" fillId="0" borderId="0" xfId="0" applyFont="1" applyAlignment="1" applyProtection="1">
      <alignment/>
      <protection locked="0"/>
    </xf>
    <xf numFmtId="2" fontId="78" fillId="0" borderId="0" xfId="0" applyNumberFormat="1" applyFont="1" applyBorder="1" applyAlignment="1" applyProtection="1">
      <alignment horizontal="center" vertical="center"/>
      <protection/>
    </xf>
    <xf numFmtId="0" fontId="78" fillId="0" borderId="0" xfId="0" applyFont="1" applyBorder="1" applyAlignment="1" applyProtection="1">
      <alignment horizontal="center"/>
      <protection locked="0"/>
    </xf>
    <xf numFmtId="0" fontId="30" fillId="4" borderId="10" xfId="0" applyFont="1" applyFill="1" applyBorder="1" applyAlignment="1" applyProtection="1">
      <alignment horizontal="right"/>
      <protection hidden="1"/>
    </xf>
    <xf numFmtId="44" fontId="121" fillId="7" borderId="10" xfId="44" applyNumberFormat="1" applyFont="1" applyFill="1" applyBorder="1" applyAlignment="1" applyProtection="1">
      <alignment/>
      <protection/>
    </xf>
    <xf numFmtId="0" fontId="117" fillId="0" borderId="16" xfId="58" applyFont="1" applyBorder="1" applyProtection="1">
      <alignment/>
      <protection locked="0"/>
    </xf>
    <xf numFmtId="167" fontId="10" fillId="0" borderId="32" xfId="0" applyNumberFormat="1" applyFont="1" applyBorder="1" applyAlignment="1" applyProtection="1">
      <alignment horizontal="center" wrapText="1"/>
      <protection/>
    </xf>
    <xf numFmtId="164" fontId="10" fillId="0" borderId="16" xfId="0" applyNumberFormat="1" applyFont="1" applyBorder="1" applyAlignment="1" applyProtection="1">
      <alignment horizontal="center"/>
      <protection/>
    </xf>
    <xf numFmtId="0" fontId="70" fillId="0" borderId="30" xfId="0" applyFont="1" applyBorder="1" applyAlignment="1" applyProtection="1">
      <alignment/>
      <protection hidden="1"/>
    </xf>
    <xf numFmtId="0" fontId="0" fillId="0" borderId="10" xfId="0" applyBorder="1" applyAlignment="1" applyProtection="1">
      <alignment/>
      <protection locked="0"/>
    </xf>
    <xf numFmtId="0" fontId="10" fillId="0" borderId="10" xfId="0" applyFont="1" applyFill="1" applyBorder="1" applyAlignment="1" applyProtection="1">
      <alignment/>
      <protection hidden="1"/>
    </xf>
    <xf numFmtId="0" fontId="8" fillId="0" borderId="0" xfId="0" applyFont="1" applyAlignment="1" applyProtection="1">
      <alignment/>
      <protection/>
    </xf>
    <xf numFmtId="0" fontId="137" fillId="0" borderId="0" xfId="0" applyFont="1" applyAlignment="1" applyProtection="1">
      <alignment/>
      <protection/>
    </xf>
    <xf numFmtId="0" fontId="10" fillId="0" borderId="56" xfId="0" applyFont="1" applyFill="1" applyBorder="1" applyAlignment="1" applyProtection="1">
      <alignment horizontal="center" wrapText="1"/>
      <protection/>
    </xf>
    <xf numFmtId="0" fontId="10" fillId="0" borderId="32" xfId="0" applyFont="1" applyBorder="1" applyAlignment="1" applyProtection="1">
      <alignment horizontal="center" wrapText="1"/>
      <protection/>
    </xf>
    <xf numFmtId="0" fontId="58" fillId="4" borderId="29" xfId="0" applyFont="1" applyFill="1" applyBorder="1" applyAlignment="1" applyProtection="1">
      <alignment horizontal="left" wrapText="1"/>
      <protection/>
    </xf>
    <xf numFmtId="0" fontId="26" fillId="0" borderId="10" xfId="0" applyFont="1" applyFill="1" applyBorder="1" applyAlignment="1" applyProtection="1">
      <alignment horizontal="center" wrapText="1"/>
      <protection locked="0"/>
    </xf>
    <xf numFmtId="0" fontId="117" fillId="0" borderId="0" xfId="58" applyFont="1" applyBorder="1" applyAlignment="1">
      <alignment horizontal="left"/>
      <protection/>
    </xf>
    <xf numFmtId="0" fontId="117" fillId="0" borderId="0" xfId="58" applyBorder="1" applyAlignment="1">
      <alignment horizontal="left"/>
      <protection/>
    </xf>
    <xf numFmtId="0" fontId="118" fillId="0" borderId="0" xfId="54" applyFont="1" applyBorder="1" applyAlignment="1" applyProtection="1">
      <alignment horizontal="left"/>
      <protection/>
    </xf>
    <xf numFmtId="0" fontId="42" fillId="0" borderId="0" xfId="0" applyFont="1" applyAlignment="1" applyProtection="1">
      <alignment vertical="center"/>
      <protection locked="0"/>
    </xf>
    <xf numFmtId="0" fontId="10" fillId="0" borderId="10" xfId="0" applyFont="1" applyBorder="1" applyAlignment="1" applyProtection="1">
      <alignment horizontal="center"/>
      <protection locked="0"/>
    </xf>
    <xf numFmtId="0" fontId="8" fillId="0" borderId="30" xfId="0" applyFont="1" applyBorder="1" applyAlignment="1" applyProtection="1">
      <alignment horizontal="left"/>
      <protection/>
    </xf>
    <xf numFmtId="0" fontId="49" fillId="20" borderId="0" xfId="0" applyFont="1" applyFill="1" applyAlignment="1" applyProtection="1">
      <alignment/>
      <protection/>
    </xf>
    <xf numFmtId="0" fontId="0" fillId="0" borderId="0" xfId="0" applyBorder="1" applyAlignment="1" applyProtection="1">
      <alignment wrapText="1"/>
      <protection locked="0"/>
    </xf>
    <xf numFmtId="0" fontId="11" fillId="0" borderId="0" xfId="0" applyFont="1" applyBorder="1" applyAlignment="1" applyProtection="1">
      <alignment horizontal="left"/>
      <protection/>
    </xf>
    <xf numFmtId="0" fontId="10" fillId="0" borderId="10" xfId="0" applyFont="1" applyFill="1" applyBorder="1" applyAlignment="1" applyProtection="1">
      <alignment horizontal="center" wrapText="1"/>
      <protection locked="0"/>
    </xf>
    <xf numFmtId="0" fontId="10" fillId="0" borderId="57" xfId="0" applyFont="1" applyBorder="1" applyAlignment="1" applyProtection="1">
      <alignment horizontal="center" wrapText="1"/>
      <protection/>
    </xf>
    <xf numFmtId="167" fontId="10" fillId="0" borderId="14" xfId="0" applyNumberFormat="1" applyFont="1" applyBorder="1" applyAlignment="1" applyProtection="1">
      <alignment horizontal="center" wrapText="1"/>
      <protection locked="0"/>
    </xf>
    <xf numFmtId="167" fontId="10" fillId="0" borderId="27" xfId="0" applyNumberFormat="1" applyFont="1" applyBorder="1" applyAlignment="1" applyProtection="1">
      <alignment horizontal="center" wrapText="1"/>
      <protection locked="0"/>
    </xf>
    <xf numFmtId="0" fontId="15" fillId="0" borderId="58" xfId="0" applyFont="1" applyBorder="1" applyAlignment="1" applyProtection="1">
      <alignment horizontal="center"/>
      <protection/>
    </xf>
    <xf numFmtId="0" fontId="8" fillId="0" borderId="0" xfId="0" applyFont="1" applyBorder="1" applyAlignment="1" applyProtection="1">
      <alignment/>
      <protection locked="0"/>
    </xf>
    <xf numFmtId="0" fontId="31" fillId="0" borderId="0" xfId="0" applyFont="1" applyBorder="1" applyAlignment="1" applyProtection="1">
      <alignment/>
      <protection locked="0"/>
    </xf>
    <xf numFmtId="0" fontId="26" fillId="0" borderId="10" xfId="0" applyFont="1" applyFill="1" applyBorder="1" applyAlignment="1" applyProtection="1">
      <alignment horizontal="center" wrapText="1"/>
      <protection/>
    </xf>
    <xf numFmtId="166" fontId="35" fillId="0" borderId="0" xfId="0" applyNumberFormat="1" applyFont="1" applyFill="1" applyBorder="1" applyAlignment="1" applyProtection="1">
      <alignment/>
      <protection/>
    </xf>
    <xf numFmtId="166" fontId="35" fillId="0" borderId="0" xfId="0" applyNumberFormat="1" applyFont="1" applyFill="1" applyBorder="1" applyAlignment="1" applyProtection="1">
      <alignment/>
      <protection locked="0"/>
    </xf>
    <xf numFmtId="166" fontId="35" fillId="24" borderId="59" xfId="0" applyNumberFormat="1" applyFont="1" applyFill="1" applyBorder="1" applyAlignment="1" applyProtection="1">
      <alignment vertical="top"/>
      <protection/>
    </xf>
    <xf numFmtId="166" fontId="35" fillId="24" borderId="20" xfId="0" applyNumberFormat="1" applyFont="1" applyFill="1" applyBorder="1" applyAlignment="1" applyProtection="1">
      <alignment vertical="top"/>
      <protection/>
    </xf>
    <xf numFmtId="0" fontId="117" fillId="0" borderId="16" xfId="58" applyFont="1" applyBorder="1">
      <alignment/>
      <protection/>
    </xf>
    <xf numFmtId="0" fontId="117" fillId="0" borderId="0" xfId="58" applyFont="1" applyBorder="1">
      <alignment/>
      <protection/>
    </xf>
    <xf numFmtId="0" fontId="117" fillId="0" borderId="0" xfId="58" applyFont="1" applyBorder="1" applyAlignment="1">
      <alignment horizontal="right"/>
      <protection/>
    </xf>
    <xf numFmtId="0" fontId="117" fillId="0" borderId="0" xfId="58" applyBorder="1" applyProtection="1">
      <alignment/>
      <protection locked="0"/>
    </xf>
    <xf numFmtId="0" fontId="10" fillId="0" borderId="14" xfId="0" applyFont="1" applyBorder="1" applyAlignment="1" applyProtection="1">
      <alignment horizontal="center" wrapText="1"/>
      <protection/>
    </xf>
    <xf numFmtId="0" fontId="10" fillId="0" borderId="60" xfId="0" applyFont="1" applyBorder="1" applyAlignment="1" applyProtection="1">
      <alignment horizontal="center" wrapText="1"/>
      <protection/>
    </xf>
    <xf numFmtId="0" fontId="30" fillId="0" borderId="15" xfId="0" applyFont="1" applyBorder="1" applyAlignment="1" applyProtection="1">
      <alignment horizontal="center" wrapText="1"/>
      <protection locked="0"/>
    </xf>
    <xf numFmtId="0" fontId="30" fillId="0" borderId="61" xfId="0" applyFont="1" applyBorder="1" applyAlignment="1" applyProtection="1">
      <alignment horizontal="center" wrapText="1"/>
      <protection locked="0"/>
    </xf>
    <xf numFmtId="165" fontId="41" fillId="24" borderId="62" xfId="0" applyNumberFormat="1" applyFont="1" applyFill="1" applyBorder="1" applyAlignment="1" applyProtection="1">
      <alignment horizontal="left"/>
      <protection/>
    </xf>
    <xf numFmtId="165" fontId="41" fillId="24" borderId="63" xfId="0" applyNumberFormat="1" applyFont="1" applyFill="1" applyBorder="1" applyAlignment="1" applyProtection="1">
      <alignment horizontal="left"/>
      <protection/>
    </xf>
    <xf numFmtId="0" fontId="10" fillId="25" borderId="16" xfId="0" applyFont="1" applyFill="1" applyBorder="1" applyAlignment="1" applyProtection="1">
      <alignment/>
      <protection hidden="1"/>
    </xf>
    <xf numFmtId="0" fontId="67" fillId="25" borderId="16" xfId="0" applyFont="1" applyFill="1" applyBorder="1" applyAlignment="1" applyProtection="1">
      <alignment/>
      <protection hidden="1"/>
    </xf>
    <xf numFmtId="0" fontId="64" fillId="25" borderId="16" xfId="0" applyFont="1" applyFill="1" applyBorder="1" applyAlignment="1" applyProtection="1">
      <alignment/>
      <protection hidden="1"/>
    </xf>
    <xf numFmtId="166" fontId="35" fillId="24" borderId="64" xfId="0" applyNumberFormat="1" applyFont="1" applyFill="1" applyBorder="1" applyAlignment="1" applyProtection="1">
      <alignment vertical="top"/>
      <protection/>
    </xf>
    <xf numFmtId="0" fontId="12" fillId="0" borderId="0" xfId="0" applyFont="1" applyFill="1" applyBorder="1" applyAlignment="1" applyProtection="1">
      <alignment horizontal="center"/>
      <protection hidden="1"/>
    </xf>
    <xf numFmtId="0" fontId="8" fillId="0" borderId="0" xfId="0" applyFont="1" applyBorder="1" applyAlignment="1" applyProtection="1">
      <alignment horizontal="left"/>
      <protection/>
    </xf>
    <xf numFmtId="0" fontId="0" fillId="0" borderId="0" xfId="0" applyBorder="1" applyAlignment="1">
      <alignment/>
    </xf>
    <xf numFmtId="0" fontId="12" fillId="0" borderId="0" xfId="0" applyFont="1" applyBorder="1" applyAlignment="1" applyProtection="1">
      <alignment horizontal="center"/>
      <protection/>
    </xf>
    <xf numFmtId="0" fontId="40" fillId="0" borderId="0" xfId="0" applyFont="1" applyBorder="1" applyAlignment="1" applyProtection="1">
      <alignment horizontal="center"/>
      <protection/>
    </xf>
    <xf numFmtId="0" fontId="10" fillId="0" borderId="10" xfId="0" applyFont="1" applyBorder="1" applyAlignment="1" applyProtection="1">
      <alignment/>
      <protection/>
    </xf>
    <xf numFmtId="0" fontId="12" fillId="22" borderId="0" xfId="0" applyFont="1" applyFill="1" applyBorder="1" applyAlignment="1" applyProtection="1">
      <alignment/>
      <protection/>
    </xf>
    <xf numFmtId="0" fontId="137" fillId="0" borderId="0" xfId="0" applyFont="1" applyBorder="1" applyAlignment="1" applyProtection="1">
      <alignment/>
      <protection/>
    </xf>
    <xf numFmtId="0" fontId="10" fillId="0" borderId="16" xfId="0" applyFont="1" applyBorder="1" applyAlignment="1" applyProtection="1">
      <alignment/>
      <protection/>
    </xf>
    <xf numFmtId="0" fontId="17" fillId="4" borderId="16" xfId="0" applyFont="1" applyFill="1" applyBorder="1" applyAlignment="1" applyProtection="1">
      <alignment/>
      <protection/>
    </xf>
    <xf numFmtId="0" fontId="35" fillId="24" borderId="10" xfId="0" applyFont="1" applyFill="1" applyBorder="1" applyAlignment="1" applyProtection="1">
      <alignment/>
      <protection/>
    </xf>
    <xf numFmtId="165" fontId="134" fillId="24" borderId="42" xfId="0" applyNumberFormat="1" applyFont="1" applyFill="1" applyBorder="1" applyAlignment="1" applyProtection="1">
      <alignment/>
      <protection hidden="1"/>
    </xf>
    <xf numFmtId="0" fontId="67" fillId="0" borderId="65" xfId="0" applyFont="1" applyBorder="1" applyAlignment="1" applyProtection="1">
      <alignment horizontal="center"/>
      <protection/>
    </xf>
    <xf numFmtId="165" fontId="80" fillId="0" borderId="66" xfId="0" applyNumberFormat="1" applyFont="1" applyBorder="1" applyAlignment="1" applyProtection="1">
      <alignment horizontal="center"/>
      <protection hidden="1"/>
    </xf>
    <xf numFmtId="2" fontId="10" fillId="0" borderId="16" xfId="0" applyNumberFormat="1" applyFont="1" applyBorder="1" applyAlignment="1" applyProtection="1">
      <alignment horizontal="center"/>
      <protection locked="0"/>
    </xf>
    <xf numFmtId="165" fontId="80" fillId="0" borderId="22" xfId="0" applyNumberFormat="1" applyFont="1" applyBorder="1" applyAlignment="1" applyProtection="1">
      <alignment horizontal="center"/>
      <protection hidden="1"/>
    </xf>
    <xf numFmtId="0" fontId="20" fillId="0" borderId="30" xfId="0" applyFont="1" applyBorder="1" applyAlignment="1" applyProtection="1">
      <alignment horizontal="center"/>
      <protection/>
    </xf>
    <xf numFmtId="165" fontId="80" fillId="0" borderId="67" xfId="0" applyNumberFormat="1" applyFont="1" applyBorder="1" applyAlignment="1" applyProtection="1">
      <alignment horizontal="center"/>
      <protection hidden="1"/>
    </xf>
    <xf numFmtId="0" fontId="117" fillId="0" borderId="34" xfId="58" applyBorder="1">
      <alignment/>
      <protection/>
    </xf>
    <xf numFmtId="0" fontId="117" fillId="0" borderId="68" xfId="58" applyBorder="1">
      <alignment/>
      <protection/>
    </xf>
    <xf numFmtId="0" fontId="0" fillId="0" borderId="0" xfId="0" applyBorder="1" applyAlignment="1" applyProtection="1">
      <alignment/>
      <protection/>
    </xf>
    <xf numFmtId="0" fontId="121" fillId="7" borderId="0" xfId="58" applyFont="1" applyFill="1" applyBorder="1" applyAlignment="1">
      <alignment horizontal="right"/>
      <protection/>
    </xf>
    <xf numFmtId="0" fontId="122" fillId="0" borderId="0" xfId="58" applyFont="1" applyBorder="1">
      <alignment/>
      <protection/>
    </xf>
    <xf numFmtId="0" fontId="125" fillId="0" borderId="0" xfId="58" applyFont="1" applyBorder="1">
      <alignment/>
      <protection/>
    </xf>
    <xf numFmtId="44" fontId="126" fillId="27" borderId="0" xfId="44" applyNumberFormat="1" applyFont="1" applyFill="1" applyBorder="1" applyAlignment="1">
      <alignment/>
    </xf>
    <xf numFmtId="0" fontId="123" fillId="0" borderId="68" xfId="58" applyFont="1" applyBorder="1">
      <alignment/>
      <protection/>
    </xf>
    <xf numFmtId="0" fontId="131" fillId="0" borderId="0" xfId="58" applyFont="1" applyBorder="1" applyAlignment="1">
      <alignment horizontal="right"/>
      <protection/>
    </xf>
    <xf numFmtId="0" fontId="117" fillId="0" borderId="0" xfId="58" applyBorder="1" applyAlignment="1" applyProtection="1">
      <alignment/>
      <protection/>
    </xf>
    <xf numFmtId="0" fontId="121" fillId="0" borderId="0" xfId="58" applyFont="1" applyBorder="1" applyProtection="1">
      <alignment/>
      <protection/>
    </xf>
    <xf numFmtId="0" fontId="117" fillId="0" borderId="0" xfId="58" applyBorder="1" applyAlignment="1" applyProtection="1">
      <alignment horizontal="right"/>
      <protection/>
    </xf>
    <xf numFmtId="0" fontId="0" fillId="0" borderId="0" xfId="0" applyBorder="1" applyAlignment="1">
      <alignment/>
    </xf>
    <xf numFmtId="0" fontId="8" fillId="0" borderId="34" xfId="0" applyFont="1" applyFill="1" applyBorder="1" applyAlignment="1" applyProtection="1">
      <alignment/>
      <protection/>
    </xf>
    <xf numFmtId="0" fontId="8" fillId="0" borderId="30" xfId="0" applyFont="1" applyBorder="1" applyAlignment="1" applyProtection="1">
      <alignment/>
      <protection/>
    </xf>
    <xf numFmtId="0" fontId="8" fillId="0" borderId="69" xfId="0" applyFont="1" applyBorder="1" applyAlignment="1" applyProtection="1">
      <alignment/>
      <protection/>
    </xf>
    <xf numFmtId="0" fontId="8" fillId="0" borderId="68" xfId="0" applyFont="1" applyFill="1" applyBorder="1" applyAlignment="1" applyProtection="1">
      <alignment/>
      <protection/>
    </xf>
    <xf numFmtId="0" fontId="8" fillId="0" borderId="68" xfId="0" applyFont="1" applyFill="1" applyBorder="1" applyAlignment="1" applyProtection="1">
      <alignment/>
      <protection/>
    </xf>
    <xf numFmtId="0" fontId="8" fillId="0" borderId="68" xfId="0" applyFont="1" applyBorder="1" applyAlignment="1" applyProtection="1">
      <alignment/>
      <protection/>
    </xf>
    <xf numFmtId="0" fontId="11" fillId="0" borderId="70" xfId="0" applyFont="1" applyBorder="1" applyAlignment="1" applyProtection="1">
      <alignment horizontal="right" wrapText="1"/>
      <protection/>
    </xf>
    <xf numFmtId="0" fontId="11" fillId="0" borderId="71" xfId="0" applyFont="1" applyBorder="1" applyAlignment="1" applyProtection="1">
      <alignment horizontal="right" wrapText="1"/>
      <protection/>
    </xf>
    <xf numFmtId="0" fontId="11" fillId="0" borderId="72" xfId="0" applyFont="1" applyBorder="1" applyAlignment="1" applyProtection="1">
      <alignment horizontal="right" wrapText="1"/>
      <protection/>
    </xf>
    <xf numFmtId="0" fontId="33" fillId="0" borderId="73" xfId="0" applyFont="1" applyBorder="1" applyAlignment="1" applyProtection="1">
      <alignment horizontal="center" wrapText="1"/>
      <protection/>
    </xf>
    <xf numFmtId="0" fontId="0" fillId="0" borderId="30" xfId="0" applyBorder="1" applyAlignment="1" applyProtection="1">
      <alignment/>
      <protection/>
    </xf>
    <xf numFmtId="0" fontId="0" fillId="0" borderId="68" xfId="0" applyFill="1" applyBorder="1" applyAlignment="1" applyProtection="1">
      <alignment/>
      <protection/>
    </xf>
    <xf numFmtId="0" fontId="0" fillId="0" borderId="0" xfId="0" applyBorder="1" applyAlignment="1" applyProtection="1">
      <alignment/>
      <protection/>
    </xf>
    <xf numFmtId="0" fontId="7" fillId="0" borderId="0" xfId="0" applyFont="1" applyBorder="1" applyAlignment="1" applyProtection="1">
      <alignment/>
      <protection/>
    </xf>
    <xf numFmtId="0" fontId="0" fillId="0" borderId="68" xfId="0" applyFont="1" applyFill="1" applyBorder="1" applyAlignment="1" applyProtection="1">
      <alignment/>
      <protection/>
    </xf>
    <xf numFmtId="0" fontId="2" fillId="0" borderId="68" xfId="0" applyFont="1" applyFill="1" applyBorder="1" applyAlignment="1" applyProtection="1">
      <alignment/>
      <protection/>
    </xf>
    <xf numFmtId="0" fontId="64" fillId="25" borderId="12" xfId="0" applyFont="1" applyFill="1" applyBorder="1" applyAlignment="1" applyProtection="1">
      <alignment/>
      <protection hidden="1"/>
    </xf>
    <xf numFmtId="0" fontId="8" fillId="0" borderId="50" xfId="0" applyFont="1" applyBorder="1" applyAlignment="1" applyProtection="1">
      <alignment/>
      <protection hidden="1"/>
    </xf>
    <xf numFmtId="0" fontId="3" fillId="0" borderId="68" xfId="0" applyFont="1" applyFill="1" applyBorder="1" applyAlignment="1" applyProtection="1">
      <alignment/>
      <protection/>
    </xf>
    <xf numFmtId="0" fontId="65" fillId="0" borderId="68" xfId="0" applyFont="1" applyFill="1" applyBorder="1" applyAlignment="1" applyProtection="1">
      <alignment/>
      <protection/>
    </xf>
    <xf numFmtId="0" fontId="18" fillId="22" borderId="0" xfId="0" applyFont="1" applyFill="1" applyBorder="1" applyAlignment="1" applyProtection="1">
      <alignment/>
      <protection/>
    </xf>
    <xf numFmtId="0" fontId="11" fillId="22" borderId="0" xfId="0" applyFont="1" applyFill="1" applyBorder="1" applyAlignment="1" applyProtection="1">
      <alignment/>
      <protection/>
    </xf>
    <xf numFmtId="0" fontId="20" fillId="0" borderId="0" xfId="0" applyFont="1" applyBorder="1" applyAlignment="1" applyProtection="1">
      <alignment/>
      <protection/>
    </xf>
    <xf numFmtId="0" fontId="38" fillId="0" borderId="0" xfId="0" applyFont="1" applyBorder="1" applyAlignment="1" applyProtection="1">
      <alignment horizontal="center"/>
      <protection/>
    </xf>
    <xf numFmtId="0" fontId="88" fillId="0" borderId="50" xfId="0" applyFont="1" applyBorder="1" applyAlignment="1" applyProtection="1">
      <alignment horizontal="center" wrapText="1"/>
      <protection/>
    </xf>
    <xf numFmtId="2" fontId="111" fillId="0" borderId="74" xfId="0" applyNumberFormat="1" applyFont="1" applyBorder="1" applyAlignment="1" applyProtection="1">
      <alignment horizontal="center"/>
      <protection/>
    </xf>
    <xf numFmtId="0" fontId="18" fillId="22" borderId="0" xfId="0" applyFont="1" applyFill="1" applyBorder="1" applyAlignment="1" applyProtection="1">
      <alignment/>
      <protection hidden="1"/>
    </xf>
    <xf numFmtId="0" fontId="36" fillId="0" borderId="0" xfId="0" applyFont="1" applyBorder="1" applyAlignment="1" applyProtection="1">
      <alignment/>
      <protection hidden="1"/>
    </xf>
    <xf numFmtId="165" fontId="10" fillId="0" borderId="75" xfId="0" applyNumberFormat="1" applyFont="1" applyBorder="1" applyAlignment="1" applyProtection="1">
      <alignment/>
      <protection locked="0"/>
    </xf>
    <xf numFmtId="0" fontId="10" fillId="22" borderId="0" xfId="0" applyFont="1" applyFill="1" applyBorder="1" applyAlignment="1" applyProtection="1">
      <alignment/>
      <protection/>
    </xf>
    <xf numFmtId="0" fontId="10" fillId="22" borderId="50" xfId="0" applyFont="1" applyFill="1" applyBorder="1" applyAlignment="1" applyProtection="1">
      <alignment/>
      <protection/>
    </xf>
    <xf numFmtId="0" fontId="36" fillId="0" borderId="0" xfId="0" applyFont="1" applyBorder="1" applyAlignment="1" applyProtection="1">
      <alignment/>
      <protection/>
    </xf>
    <xf numFmtId="0" fontId="12" fillId="0" borderId="50" xfId="0" applyFont="1" applyBorder="1" applyAlignment="1" applyProtection="1">
      <alignment/>
      <protection/>
    </xf>
    <xf numFmtId="0" fontId="18" fillId="22" borderId="0" xfId="0" applyFont="1" applyFill="1" applyBorder="1" applyAlignment="1" applyProtection="1">
      <alignment horizontal="left"/>
      <protection/>
    </xf>
    <xf numFmtId="0" fontId="10" fillId="22" borderId="0" xfId="0" applyFont="1" applyFill="1" applyBorder="1" applyAlignment="1" applyProtection="1">
      <alignment horizontal="left"/>
      <protection/>
    </xf>
    <xf numFmtId="0" fontId="65" fillId="0" borderId="0" xfId="0" applyFont="1" applyBorder="1" applyAlignment="1">
      <alignment horizontal="left"/>
    </xf>
    <xf numFmtId="0" fontId="27" fillId="0" borderId="0" xfId="0" applyFont="1" applyBorder="1" applyAlignment="1" applyProtection="1">
      <alignment/>
      <protection/>
    </xf>
    <xf numFmtId="0" fontId="8" fillId="4" borderId="0" xfId="0" applyFont="1" applyFill="1" applyBorder="1" applyAlignment="1" applyProtection="1">
      <alignment/>
      <protection hidden="1"/>
    </xf>
    <xf numFmtId="167" fontId="8" fillId="4" borderId="0" xfId="0" applyNumberFormat="1" applyFont="1" applyFill="1" applyBorder="1" applyAlignment="1" applyProtection="1">
      <alignment/>
      <protection hidden="1"/>
    </xf>
    <xf numFmtId="0" fontId="0" fillId="4" borderId="0" xfId="0" applyFill="1" applyBorder="1" applyAlignment="1" applyProtection="1">
      <alignment/>
      <protection/>
    </xf>
    <xf numFmtId="2" fontId="80" fillId="0" borderId="74" xfId="0" applyNumberFormat="1" applyFont="1" applyBorder="1" applyAlignment="1" applyProtection="1">
      <alignment/>
      <protection/>
    </xf>
    <xf numFmtId="0" fontId="12" fillId="22" borderId="0" xfId="0" applyFont="1" applyFill="1" applyBorder="1" applyAlignment="1" applyProtection="1">
      <alignment/>
      <protection hidden="1"/>
    </xf>
    <xf numFmtId="0" fontId="3" fillId="0" borderId="0" xfId="0" applyFont="1" applyBorder="1" applyAlignment="1" applyProtection="1">
      <alignment/>
      <protection/>
    </xf>
    <xf numFmtId="0" fontId="8" fillId="0" borderId="16" xfId="0" applyFont="1" applyBorder="1" applyAlignment="1" applyProtection="1">
      <alignment/>
      <protection/>
    </xf>
    <xf numFmtId="0" fontId="11" fillId="0" borderId="70" xfId="0" applyFont="1" applyBorder="1" applyAlignment="1" applyProtection="1">
      <alignment horizontal="center" wrapText="1"/>
      <protection/>
    </xf>
    <xf numFmtId="0" fontId="11" fillId="0" borderId="76" xfId="0" applyFont="1" applyBorder="1" applyAlignment="1" applyProtection="1">
      <alignment horizontal="center" wrapText="1"/>
      <protection/>
    </xf>
    <xf numFmtId="0" fontId="11" fillId="0" borderId="77" xfId="0" applyFont="1" applyBorder="1" applyAlignment="1" applyProtection="1">
      <alignment horizontal="center" wrapText="1"/>
      <protection/>
    </xf>
    <xf numFmtId="0" fontId="33" fillId="0" borderId="78" xfId="0" applyFont="1" applyBorder="1" applyAlignment="1" applyProtection="1">
      <alignment horizontal="center" wrapText="1"/>
      <protection/>
    </xf>
    <xf numFmtId="0" fontId="8" fillId="0" borderId="34" xfId="0" applyFont="1" applyBorder="1" applyAlignment="1" applyProtection="1">
      <alignment/>
      <protection/>
    </xf>
    <xf numFmtId="0" fontId="8" fillId="0" borderId="0" xfId="0" applyFont="1" applyBorder="1" applyAlignment="1" applyProtection="1">
      <alignment/>
      <protection hidden="1"/>
    </xf>
    <xf numFmtId="0" fontId="5" fillId="0" borderId="0" xfId="0" applyFont="1" applyBorder="1" applyAlignment="1" applyProtection="1">
      <alignment/>
      <protection hidden="1"/>
    </xf>
    <xf numFmtId="0" fontId="64" fillId="25" borderId="74" xfId="0" applyFont="1" applyFill="1" applyBorder="1" applyAlignment="1" applyProtection="1">
      <alignment/>
      <protection hidden="1"/>
    </xf>
    <xf numFmtId="0" fontId="10" fillId="0" borderId="68" xfId="0" applyFont="1" applyBorder="1" applyAlignment="1" applyProtection="1">
      <alignment/>
      <protection/>
    </xf>
    <xf numFmtId="165" fontId="10" fillId="0" borderId="79" xfId="0" applyNumberFormat="1" applyFont="1" applyBorder="1" applyAlignment="1" applyProtection="1">
      <alignment/>
      <protection locked="0"/>
    </xf>
    <xf numFmtId="0" fontId="12" fillId="22" borderId="0" xfId="0" applyFont="1" applyFill="1" applyBorder="1" applyAlignment="1" applyProtection="1">
      <alignment horizontal="left"/>
      <protection/>
    </xf>
    <xf numFmtId="0" fontId="10" fillId="0" borderId="80" xfId="0" applyFont="1" applyBorder="1" applyAlignment="1" applyProtection="1">
      <alignment/>
      <protection/>
    </xf>
    <xf numFmtId="0" fontId="0" fillId="0" borderId="30" xfId="0" applyFill="1" applyBorder="1" applyAlignment="1">
      <alignment/>
    </xf>
    <xf numFmtId="0" fontId="0" fillId="0" borderId="69" xfId="0" applyBorder="1" applyAlignment="1">
      <alignment/>
    </xf>
    <xf numFmtId="0" fontId="0" fillId="0" borderId="0" xfId="0" applyFont="1" applyBorder="1" applyAlignment="1">
      <alignment/>
    </xf>
    <xf numFmtId="0" fontId="0" fillId="0" borderId="0" xfId="0" applyFill="1" applyBorder="1" applyAlignment="1">
      <alignment/>
    </xf>
    <xf numFmtId="0" fontId="0" fillId="0" borderId="50" xfId="0" applyBorder="1" applyAlignment="1">
      <alignment/>
    </xf>
    <xf numFmtId="0" fontId="52" fillId="0" borderId="0" xfId="0" applyFont="1" applyFill="1" applyBorder="1" applyAlignment="1">
      <alignment/>
    </xf>
    <xf numFmtId="0" fontId="54" fillId="0" borderId="0" xfId="0" applyFont="1" applyFill="1" applyBorder="1" applyAlignment="1">
      <alignment/>
    </xf>
    <xf numFmtId="0" fontId="3" fillId="0" borderId="0" xfId="0" applyFont="1" applyBorder="1" applyAlignment="1">
      <alignment horizontal="left" wrapText="1"/>
    </xf>
    <xf numFmtId="0" fontId="3" fillId="0" borderId="0" xfId="0" applyFont="1" applyBorder="1" applyAlignment="1">
      <alignment horizontal="left" vertical="center"/>
    </xf>
    <xf numFmtId="0" fontId="4" fillId="0" borderId="0" xfId="0" applyFont="1" applyBorder="1" applyAlignment="1">
      <alignment/>
    </xf>
    <xf numFmtId="0" fontId="3" fillId="0" borderId="0" xfId="0" applyFont="1" applyBorder="1" applyAlignment="1">
      <alignment/>
    </xf>
    <xf numFmtId="0" fontId="0" fillId="0" borderId="16" xfId="0" applyBorder="1" applyAlignment="1">
      <alignment/>
    </xf>
    <xf numFmtId="0" fontId="0" fillId="0" borderId="16" xfId="0" applyFill="1" applyBorder="1" applyAlignment="1">
      <alignment/>
    </xf>
    <xf numFmtId="0" fontId="0" fillId="0" borderId="74" xfId="0" applyBorder="1" applyAlignment="1">
      <alignment/>
    </xf>
    <xf numFmtId="0" fontId="39" fillId="0" borderId="34" xfId="0" applyFont="1" applyBorder="1" applyAlignment="1" applyProtection="1">
      <alignment horizontal="center" wrapText="1"/>
      <protection/>
    </xf>
    <xf numFmtId="0" fontId="38" fillId="0" borderId="30" xfId="0" applyFont="1" applyBorder="1" applyAlignment="1" applyProtection="1">
      <alignment horizontal="left"/>
      <protection/>
    </xf>
    <xf numFmtId="0" fontId="39" fillId="0" borderId="30" xfId="0" applyFont="1" applyBorder="1" applyAlignment="1" applyProtection="1">
      <alignment horizontal="center" wrapText="1"/>
      <protection/>
    </xf>
    <xf numFmtId="0" fontId="39" fillId="0" borderId="30" xfId="0" applyFont="1" applyBorder="1" applyAlignment="1" applyProtection="1">
      <alignment horizontal="center"/>
      <protection/>
    </xf>
    <xf numFmtId="0" fontId="88" fillId="0" borderId="69" xfId="0" applyFont="1" applyBorder="1" applyAlignment="1" applyProtection="1">
      <alignment horizontal="center" wrapText="1"/>
      <protection/>
    </xf>
    <xf numFmtId="0" fontId="10" fillId="0" borderId="80" xfId="0" applyFont="1" applyBorder="1" applyAlignment="1" applyProtection="1">
      <alignment horizontal="center"/>
      <protection locked="0"/>
    </xf>
    <xf numFmtId="0" fontId="10" fillId="0" borderId="11" xfId="0" applyFont="1" applyBorder="1" applyAlignment="1" applyProtection="1">
      <alignment horizontal="center"/>
      <protection locked="0"/>
    </xf>
    <xf numFmtId="0" fontId="12" fillId="0" borderId="69" xfId="0" applyFont="1" applyBorder="1" applyAlignment="1" applyProtection="1">
      <alignment horizontal="center"/>
      <protection/>
    </xf>
    <xf numFmtId="170" fontId="12" fillId="0" borderId="74" xfId="0" applyNumberFormat="1" applyFont="1" applyBorder="1" applyAlignment="1" applyProtection="1">
      <alignment/>
      <protection locked="0"/>
    </xf>
    <xf numFmtId="165" fontId="12" fillId="0" borderId="74" xfId="0" applyNumberFormat="1" applyFont="1" applyBorder="1" applyAlignment="1" applyProtection="1">
      <alignment/>
      <protection locked="0"/>
    </xf>
    <xf numFmtId="43" fontId="12" fillId="0" borderId="74" xfId="44" applyNumberFormat="1" applyFont="1" applyBorder="1" applyAlignment="1" applyProtection="1">
      <alignment/>
      <protection locked="0"/>
    </xf>
    <xf numFmtId="0" fontId="10" fillId="0" borderId="0" xfId="0" applyNumberFormat="1" applyFont="1" applyBorder="1" applyAlignment="1" applyProtection="1">
      <alignment horizontal="center"/>
      <protection/>
    </xf>
    <xf numFmtId="2" fontId="10" fillId="0" borderId="0" xfId="0" applyNumberFormat="1" applyFont="1" applyBorder="1" applyAlignment="1" applyProtection="1">
      <alignment/>
      <protection/>
    </xf>
    <xf numFmtId="0" fontId="35" fillId="0" borderId="13" xfId="0" applyFont="1" applyBorder="1" applyAlignment="1" applyProtection="1">
      <alignment horizontal="left"/>
      <protection/>
    </xf>
    <xf numFmtId="2" fontId="80" fillId="0" borderId="16" xfId="0" applyNumberFormat="1" applyFont="1" applyBorder="1" applyAlignment="1" applyProtection="1">
      <alignment/>
      <protection/>
    </xf>
    <xf numFmtId="0" fontId="39" fillId="0" borderId="68" xfId="0" applyFont="1" applyBorder="1" applyAlignment="1" applyProtection="1">
      <alignment horizontal="center" wrapText="1"/>
      <protection/>
    </xf>
    <xf numFmtId="0" fontId="12" fillId="0" borderId="50" xfId="0" applyFont="1" applyBorder="1" applyAlignment="1" applyProtection="1">
      <alignment horizontal="center"/>
      <protection/>
    </xf>
    <xf numFmtId="2" fontId="10" fillId="0" borderId="80" xfId="0" applyNumberFormat="1" applyFont="1" applyBorder="1" applyAlignment="1" applyProtection="1">
      <alignment horizontal="center"/>
      <protection locked="0"/>
    </xf>
    <xf numFmtId="0" fontId="0" fillId="0" borderId="11" xfId="0" applyBorder="1" applyAlignment="1">
      <alignment/>
    </xf>
    <xf numFmtId="0" fontId="10" fillId="22" borderId="69" xfId="0" applyFont="1" applyFill="1" applyBorder="1" applyAlignment="1" applyProtection="1">
      <alignment/>
      <protection/>
    </xf>
    <xf numFmtId="0" fontId="38" fillId="0" borderId="50" xfId="0" applyFont="1" applyBorder="1" applyAlignment="1" applyProtection="1">
      <alignment horizontal="center"/>
      <protection/>
    </xf>
    <xf numFmtId="0" fontId="10" fillId="0" borderId="74" xfId="0" applyFont="1" applyBorder="1" applyAlignment="1" applyProtection="1">
      <alignment horizontal="center"/>
      <protection locked="0"/>
    </xf>
    <xf numFmtId="0" fontId="142" fillId="0" borderId="69" xfId="0" applyFont="1" applyBorder="1" applyAlignment="1" applyProtection="1">
      <alignment horizontal="center" wrapText="1"/>
      <protection/>
    </xf>
    <xf numFmtId="0" fontId="66" fillId="0" borderId="30" xfId="0" applyFont="1" applyBorder="1" applyAlignment="1" applyProtection="1">
      <alignment horizontal="center"/>
      <protection/>
    </xf>
    <xf numFmtId="49" fontId="10" fillId="0" borderId="30" xfId="0" applyNumberFormat="1" applyFont="1" applyBorder="1" applyAlignment="1" applyProtection="1">
      <alignment horizontal="center"/>
      <protection/>
    </xf>
    <xf numFmtId="165" fontId="12" fillId="0" borderId="50" xfId="0" applyNumberFormat="1" applyFont="1" applyBorder="1" applyAlignment="1" applyProtection="1">
      <alignment/>
      <protection hidden="1" locked="0"/>
    </xf>
    <xf numFmtId="0" fontId="13" fillId="25" borderId="31" xfId="0" applyFont="1" applyFill="1" applyBorder="1" applyAlignment="1" applyProtection="1">
      <alignment horizontal="left" wrapText="1"/>
      <protection hidden="1"/>
    </xf>
    <xf numFmtId="0" fontId="148" fillId="0" borderId="27" xfId="0" applyFont="1" applyBorder="1" applyAlignment="1" applyProtection="1">
      <alignment horizontal="left"/>
      <protection hidden="1"/>
    </xf>
    <xf numFmtId="0" fontId="0" fillId="0" borderId="13" xfId="0" applyBorder="1" applyAlignment="1" applyProtection="1">
      <alignment/>
      <protection/>
    </xf>
    <xf numFmtId="0" fontId="65" fillId="0" borderId="0" xfId="0" applyFont="1" applyBorder="1" applyAlignment="1" applyProtection="1">
      <alignment/>
      <protection/>
    </xf>
    <xf numFmtId="0" fontId="67" fillId="0" borderId="74" xfId="0" applyFont="1" applyBorder="1" applyAlignment="1" applyProtection="1">
      <alignment horizontal="center"/>
      <protection/>
    </xf>
    <xf numFmtId="0" fontId="12" fillId="0" borderId="30" xfId="0" applyFont="1" applyBorder="1" applyAlignment="1" applyProtection="1">
      <alignment horizontal="center"/>
      <protection hidden="1"/>
    </xf>
    <xf numFmtId="0" fontId="107" fillId="0" borderId="0" xfId="0" applyFont="1" applyBorder="1" applyAlignment="1" applyProtection="1">
      <alignment horizontal="left"/>
      <protection/>
    </xf>
    <xf numFmtId="0" fontId="27" fillId="0" borderId="0" xfId="0" applyFont="1" applyBorder="1" applyAlignment="1" applyProtection="1">
      <alignment horizontal="left"/>
      <protection/>
    </xf>
    <xf numFmtId="0" fontId="19" fillId="0" borderId="30" xfId="0" applyFont="1" applyBorder="1" applyAlignment="1" applyProtection="1">
      <alignment horizontal="center"/>
      <protection/>
    </xf>
    <xf numFmtId="0" fontId="0" fillId="0" borderId="69" xfId="0" applyFill="1" applyBorder="1" applyAlignment="1" applyProtection="1">
      <alignment/>
      <protection/>
    </xf>
    <xf numFmtId="0" fontId="0" fillId="0" borderId="0" xfId="0" applyBorder="1" applyAlignment="1" applyProtection="1">
      <alignment horizontal="right"/>
      <protection/>
    </xf>
    <xf numFmtId="0" fontId="0" fillId="0" borderId="50" xfId="0" applyFill="1" applyBorder="1" applyAlignment="1" applyProtection="1">
      <alignment/>
      <protection/>
    </xf>
    <xf numFmtId="0" fontId="5" fillId="25" borderId="12" xfId="0" applyFont="1" applyFill="1" applyBorder="1" applyAlignment="1" applyProtection="1">
      <alignment/>
      <protection hidden="1"/>
    </xf>
    <xf numFmtId="0" fontId="35" fillId="24" borderId="74" xfId="0" applyFont="1" applyFill="1" applyBorder="1" applyAlignment="1" applyProtection="1">
      <alignment/>
      <protection/>
    </xf>
    <xf numFmtId="165" fontId="35" fillId="24" borderId="74" xfId="0" applyNumberFormat="1" applyFont="1" applyFill="1" applyBorder="1" applyAlignment="1" applyProtection="1">
      <alignment/>
      <protection/>
    </xf>
    <xf numFmtId="0" fontId="10" fillId="24" borderId="50" xfId="0" applyFont="1" applyFill="1" applyBorder="1" applyAlignment="1" applyProtection="1">
      <alignment/>
      <protection/>
    </xf>
    <xf numFmtId="0" fontId="10" fillId="24" borderId="74" xfId="0" applyFont="1" applyFill="1" applyBorder="1" applyAlignment="1" applyProtection="1">
      <alignment/>
      <protection/>
    </xf>
    <xf numFmtId="0" fontId="40" fillId="0" borderId="0" xfId="0" applyFont="1" applyBorder="1" applyAlignment="1" applyProtection="1">
      <alignment horizontal="center"/>
      <protection hidden="1"/>
    </xf>
    <xf numFmtId="0" fontId="10" fillId="24" borderId="12" xfId="0" applyFont="1" applyFill="1" applyBorder="1" applyAlignment="1" applyProtection="1">
      <alignment/>
      <protection/>
    </xf>
    <xf numFmtId="165" fontId="10" fillId="24" borderId="12" xfId="0" applyNumberFormat="1" applyFont="1" applyFill="1" applyBorder="1" applyAlignment="1" applyProtection="1">
      <alignment/>
      <protection/>
    </xf>
    <xf numFmtId="0" fontId="35" fillId="24" borderId="50" xfId="0" applyFont="1" applyFill="1" applyBorder="1" applyAlignment="1" applyProtection="1">
      <alignment/>
      <protection/>
    </xf>
    <xf numFmtId="165" fontId="41" fillId="24" borderId="74" xfId="0" applyNumberFormat="1" applyFont="1" applyFill="1" applyBorder="1" applyAlignment="1" applyProtection="1">
      <alignment/>
      <protection/>
    </xf>
    <xf numFmtId="0" fontId="78" fillId="0" borderId="0" xfId="0" applyFont="1" applyBorder="1" applyAlignment="1" applyProtection="1">
      <alignment vertical="center"/>
      <protection locked="0"/>
    </xf>
    <xf numFmtId="0" fontId="43" fillId="0" borderId="0" xfId="0" applyFont="1" applyBorder="1" applyAlignment="1" applyProtection="1">
      <alignment/>
      <protection/>
    </xf>
    <xf numFmtId="166" fontId="35" fillId="24" borderId="74" xfId="0" applyNumberFormat="1" applyFont="1" applyFill="1" applyBorder="1" applyAlignment="1" applyProtection="1">
      <alignment/>
      <protection/>
    </xf>
    <xf numFmtId="0" fontId="3" fillId="0" borderId="50" xfId="0" applyFont="1" applyBorder="1" applyAlignment="1" applyProtection="1">
      <alignment/>
      <protection/>
    </xf>
    <xf numFmtId="166" fontId="35" fillId="0" borderId="50" xfId="0" applyNumberFormat="1" applyFont="1" applyFill="1" applyBorder="1" applyAlignment="1" applyProtection="1">
      <alignment/>
      <protection locked="0"/>
    </xf>
    <xf numFmtId="0" fontId="5" fillId="0" borderId="0" xfId="0" applyFont="1" applyBorder="1" applyAlignment="1" applyProtection="1">
      <alignment horizontal="center"/>
      <protection/>
    </xf>
    <xf numFmtId="0" fontId="5" fillId="0" borderId="0" xfId="0" applyFont="1" applyBorder="1" applyAlignment="1" applyProtection="1">
      <alignment horizontal="right"/>
      <protection/>
    </xf>
    <xf numFmtId="166" fontId="35" fillId="24" borderId="81" xfId="0" applyNumberFormat="1" applyFont="1" applyFill="1" applyBorder="1" applyAlignment="1" applyProtection="1">
      <alignment/>
      <protection/>
    </xf>
    <xf numFmtId="166" fontId="35" fillId="24" borderId="82" xfId="0" applyNumberFormat="1" applyFont="1" applyFill="1" applyBorder="1" applyAlignment="1" applyProtection="1">
      <alignment vertical="top"/>
      <protection/>
    </xf>
    <xf numFmtId="166" fontId="35" fillId="24" borderId="16" xfId="0" applyNumberFormat="1" applyFont="1" applyFill="1" applyBorder="1" applyAlignment="1" applyProtection="1">
      <alignment/>
      <protection/>
    </xf>
    <xf numFmtId="166" fontId="35" fillId="24" borderId="74" xfId="0" applyNumberFormat="1" applyFont="1" applyFill="1" applyBorder="1" applyAlignment="1" applyProtection="1">
      <alignment/>
      <protection/>
    </xf>
    <xf numFmtId="0" fontId="65" fillId="0" borderId="0" xfId="0" applyFont="1" applyBorder="1" applyAlignment="1">
      <alignment horizontal="left" wrapText="1"/>
    </xf>
    <xf numFmtId="0" fontId="93" fillId="0" borderId="68" xfId="0" applyFont="1" applyBorder="1" applyAlignment="1" applyProtection="1">
      <alignment horizontal="center" wrapText="1"/>
      <protection/>
    </xf>
    <xf numFmtId="0" fontId="11" fillId="0" borderId="80" xfId="0" applyFont="1" applyBorder="1" applyAlignment="1" applyProtection="1">
      <alignment horizontal="center"/>
      <protection locked="0"/>
    </xf>
    <xf numFmtId="0" fontId="11" fillId="0" borderId="11" xfId="0" applyFont="1" applyBorder="1" applyAlignment="1" applyProtection="1">
      <alignment horizontal="center"/>
      <protection locked="0"/>
    </xf>
    <xf numFmtId="2" fontId="11" fillId="0" borderId="80" xfId="0" applyNumberFormat="1" applyFont="1" applyBorder="1" applyAlignment="1" applyProtection="1">
      <alignment horizontal="center"/>
      <protection locked="0"/>
    </xf>
    <xf numFmtId="170" fontId="18" fillId="0" borderId="74" xfId="0" applyNumberFormat="1" applyFont="1" applyBorder="1" applyAlignment="1" applyProtection="1">
      <alignment horizontal="center"/>
      <protection locked="0"/>
    </xf>
    <xf numFmtId="165" fontId="18" fillId="0" borderId="74" xfId="0" applyNumberFormat="1" applyFont="1" applyBorder="1" applyAlignment="1" applyProtection="1">
      <alignment horizontal="center"/>
      <protection locked="0"/>
    </xf>
    <xf numFmtId="0" fontId="77" fillId="0" borderId="0" xfId="0" applyFont="1" applyBorder="1" applyAlignment="1" applyProtection="1">
      <alignment horizontal="left"/>
      <protection locked="0"/>
    </xf>
    <xf numFmtId="0" fontId="65" fillId="0" borderId="0" xfId="0" applyFont="1" applyBorder="1" applyAlignment="1">
      <alignment/>
    </xf>
    <xf numFmtId="0" fontId="77" fillId="0" borderId="0" xfId="0" applyFont="1" applyBorder="1" applyAlignment="1">
      <alignment horizontal="left"/>
    </xf>
    <xf numFmtId="0" fontId="65" fillId="0" borderId="0" xfId="0" applyFont="1" applyFill="1" applyBorder="1" applyAlignment="1">
      <alignment/>
    </xf>
    <xf numFmtId="0" fontId="151" fillId="0" borderId="0" xfId="0" applyFont="1" applyFill="1" applyBorder="1" applyAlignment="1">
      <alignment/>
    </xf>
    <xf numFmtId="0" fontId="77" fillId="0" borderId="0" xfId="0" applyFont="1" applyBorder="1" applyAlignment="1">
      <alignment/>
    </xf>
    <xf numFmtId="0" fontId="152" fillId="0" borderId="0" xfId="0" applyFont="1" applyBorder="1" applyAlignment="1">
      <alignment/>
    </xf>
    <xf numFmtId="0" fontId="77" fillId="0" borderId="0" xfId="0" applyFont="1" applyBorder="1" applyAlignment="1">
      <alignment horizontal="left" vertical="center"/>
    </xf>
    <xf numFmtId="0" fontId="65" fillId="0" borderId="0" xfId="0" applyFont="1" applyBorder="1" applyAlignment="1">
      <alignment horizontal="left" vertical="center"/>
    </xf>
    <xf numFmtId="0" fontId="151" fillId="0" borderId="0" xfId="0" applyFont="1" applyBorder="1" applyAlignment="1">
      <alignment horizontal="left" vertical="center"/>
    </xf>
    <xf numFmtId="0" fontId="65" fillId="0" borderId="0" xfId="0" applyFont="1" applyBorder="1" applyAlignment="1" applyProtection="1">
      <alignment horizontal="left" vertical="center"/>
      <protection/>
    </xf>
    <xf numFmtId="0" fontId="65" fillId="0" borderId="0" xfId="0" applyFont="1" applyFill="1" applyBorder="1" applyAlignment="1">
      <alignment horizontal="left"/>
    </xf>
    <xf numFmtId="0" fontId="77" fillId="0" borderId="0" xfId="0" applyFont="1" applyFill="1" applyBorder="1" applyAlignment="1">
      <alignment/>
    </xf>
    <xf numFmtId="0" fontId="65" fillId="0" borderId="68" xfId="0" applyFont="1" applyBorder="1" applyAlignment="1">
      <alignment/>
    </xf>
    <xf numFmtId="0" fontId="65" fillId="0" borderId="80" xfId="0" applyFont="1" applyBorder="1" applyAlignment="1">
      <alignment/>
    </xf>
    <xf numFmtId="0" fontId="65" fillId="0" borderId="16" xfId="0" applyFont="1" applyBorder="1" applyAlignment="1">
      <alignment/>
    </xf>
    <xf numFmtId="0" fontId="65" fillId="0" borderId="0" xfId="0" applyFont="1" applyAlignment="1">
      <alignment/>
    </xf>
    <xf numFmtId="0" fontId="42" fillId="0" borderId="83" xfId="0" applyFont="1" applyBorder="1" applyAlignment="1" applyProtection="1">
      <alignment vertical="center"/>
      <protection locked="0"/>
    </xf>
    <xf numFmtId="0" fontId="0" fillId="0" borderId="83" xfId="0" applyBorder="1" applyAlignment="1">
      <alignment vertical="center"/>
    </xf>
    <xf numFmtId="0" fontId="10" fillId="0" borderId="0" xfId="0" applyFont="1" applyAlignment="1" applyProtection="1">
      <alignment/>
      <protection hidden="1" locked="0"/>
    </xf>
    <xf numFmtId="2" fontId="78" fillId="0" borderId="0" xfId="0" applyNumberFormat="1" applyFont="1" applyBorder="1" applyAlignment="1" applyProtection="1">
      <alignment horizontal="center"/>
      <protection locked="0"/>
    </xf>
    <xf numFmtId="0" fontId="73" fillId="0" borderId="16" xfId="0" applyFont="1" applyBorder="1" applyAlignment="1" applyProtection="1">
      <alignment horizontal="center" wrapText="1"/>
      <protection/>
    </xf>
    <xf numFmtId="0" fontId="10" fillId="0" borderId="30" xfId="0" applyFont="1" applyBorder="1" applyAlignment="1" applyProtection="1">
      <alignment horizontal="left"/>
      <protection/>
    </xf>
    <xf numFmtId="0" fontId="65" fillId="0" borderId="0" xfId="0" applyFont="1" applyFill="1" applyBorder="1" applyAlignment="1">
      <alignment/>
    </xf>
    <xf numFmtId="14" fontId="65" fillId="0" borderId="0" xfId="0" applyNumberFormat="1" applyFont="1" applyBorder="1" applyAlignment="1">
      <alignment horizontal="center"/>
    </xf>
    <xf numFmtId="0" fontId="65" fillId="26" borderId="0" xfId="0" applyFont="1" applyFill="1" applyBorder="1" applyAlignment="1">
      <alignment/>
    </xf>
    <xf numFmtId="0" fontId="0" fillId="0" borderId="34" xfId="0" applyBorder="1" applyAlignment="1" applyProtection="1">
      <alignment/>
      <protection/>
    </xf>
    <xf numFmtId="0" fontId="0" fillId="0" borderId="68" xfId="0" applyBorder="1" applyAlignment="1" applyProtection="1">
      <alignment/>
      <protection/>
    </xf>
    <xf numFmtId="0" fontId="5" fillId="25" borderId="11" xfId="0" applyFont="1" applyFill="1" applyBorder="1" applyAlignment="1" applyProtection="1">
      <alignment/>
      <protection hidden="1"/>
    </xf>
    <xf numFmtId="0" fontId="8" fillId="4" borderId="68" xfId="0" applyFont="1" applyFill="1" applyBorder="1" applyAlignment="1" applyProtection="1">
      <alignment/>
      <protection hidden="1"/>
    </xf>
    <xf numFmtId="0" fontId="20" fillId="22" borderId="34" xfId="0" applyFont="1" applyFill="1" applyBorder="1" applyAlignment="1" applyProtection="1">
      <alignment/>
      <protection hidden="1"/>
    </xf>
    <xf numFmtId="0" fontId="10" fillId="0" borderId="68" xfId="0" applyFont="1" applyBorder="1" applyAlignment="1" applyProtection="1">
      <alignment/>
      <protection hidden="1"/>
    </xf>
    <xf numFmtId="0" fontId="10" fillId="0" borderId="68" xfId="0" applyFont="1" applyBorder="1" applyAlignment="1" applyProtection="1">
      <alignment horizontal="center"/>
      <protection/>
    </xf>
    <xf numFmtId="0" fontId="12" fillId="22" borderId="68" xfId="0" applyFont="1" applyFill="1" applyBorder="1" applyAlignment="1" applyProtection="1">
      <alignment/>
      <protection/>
    </xf>
    <xf numFmtId="0" fontId="20" fillId="0" borderId="68" xfId="0" applyFont="1" applyBorder="1" applyAlignment="1" applyProtection="1">
      <alignment/>
      <protection/>
    </xf>
    <xf numFmtId="0" fontId="10" fillId="0" borderId="80" xfId="0" applyFont="1" applyBorder="1" applyAlignment="1" applyProtection="1">
      <alignment/>
      <protection/>
    </xf>
    <xf numFmtId="0" fontId="12" fillId="22" borderId="84" xfId="0" applyFont="1" applyFill="1" applyBorder="1" applyAlignment="1" applyProtection="1">
      <alignment/>
      <protection/>
    </xf>
    <xf numFmtId="0" fontId="12" fillId="4" borderId="80" xfId="0" applyFont="1" applyFill="1" applyBorder="1" applyAlignment="1" applyProtection="1">
      <alignment/>
      <protection/>
    </xf>
    <xf numFmtId="0" fontId="44" fillId="0" borderId="68" xfId="0" applyFont="1" applyBorder="1" applyAlignment="1" applyProtection="1">
      <alignment horizontal="left"/>
      <protection/>
    </xf>
    <xf numFmtId="0" fontId="10" fillId="0" borderId="68" xfId="0" applyFont="1" applyBorder="1" applyAlignment="1" applyProtection="1">
      <alignment/>
      <protection/>
    </xf>
    <xf numFmtId="0" fontId="0" fillId="0" borderId="50" xfId="0" applyFont="1" applyFill="1" applyBorder="1" applyAlignment="1" applyProtection="1">
      <alignment/>
      <protection/>
    </xf>
    <xf numFmtId="0" fontId="2" fillId="0" borderId="50" xfId="0" applyFont="1" applyFill="1" applyBorder="1" applyAlignment="1" applyProtection="1">
      <alignment/>
      <protection/>
    </xf>
    <xf numFmtId="0" fontId="3" fillId="0" borderId="50" xfId="0" applyFont="1" applyFill="1" applyBorder="1" applyAlignment="1" applyProtection="1">
      <alignment/>
      <protection/>
    </xf>
    <xf numFmtId="0" fontId="10" fillId="0" borderId="50" xfId="0" applyFont="1" applyBorder="1" applyAlignment="1" applyProtection="1">
      <alignment/>
      <protection/>
    </xf>
    <xf numFmtId="0" fontId="10" fillId="0" borderId="74" xfId="0" applyFont="1" applyFill="1" applyBorder="1" applyAlignment="1" applyProtection="1">
      <alignment/>
      <protection/>
    </xf>
    <xf numFmtId="0" fontId="117" fillId="0" borderId="0" xfId="58" applyFont="1">
      <alignment/>
      <protection/>
    </xf>
    <xf numFmtId="0" fontId="117" fillId="0" borderId="0" xfId="58" applyFont="1" quotePrefix="1">
      <alignment/>
      <protection/>
    </xf>
    <xf numFmtId="172" fontId="0" fillId="0" borderId="16" xfId="44" applyNumberFormat="1" applyBorder="1" applyAlignment="1" applyProtection="1">
      <alignment/>
      <protection locked="0"/>
    </xf>
    <xf numFmtId="0" fontId="162" fillId="0" borderId="68" xfId="58" applyFont="1" applyBorder="1">
      <alignment/>
      <protection/>
    </xf>
    <xf numFmtId="0" fontId="162" fillId="0" borderId="0" xfId="58" applyFont="1" applyBorder="1" applyProtection="1">
      <alignment/>
      <protection/>
    </xf>
    <xf numFmtId="0" fontId="162" fillId="0" borderId="0" xfId="58" applyFont="1" applyBorder="1" applyAlignment="1" applyProtection="1">
      <alignment/>
      <protection/>
    </xf>
    <xf numFmtId="0" fontId="164" fillId="0" borderId="0" xfId="58" applyFont="1" applyBorder="1" applyProtection="1">
      <alignment/>
      <protection/>
    </xf>
    <xf numFmtId="0" fontId="162" fillId="0" borderId="0" xfId="58" applyFont="1" applyBorder="1" applyAlignment="1" applyProtection="1">
      <alignment horizontal="right"/>
      <protection/>
    </xf>
    <xf numFmtId="0" fontId="117" fillId="0" borderId="16" xfId="58" applyFont="1" applyBorder="1" applyAlignment="1" applyProtection="1">
      <alignment horizontal="center" vertical="center"/>
      <protection locked="0"/>
    </xf>
    <xf numFmtId="0" fontId="0" fillId="26" borderId="0" xfId="0" applyFont="1" applyFill="1" applyBorder="1" applyAlignment="1">
      <alignment/>
    </xf>
    <xf numFmtId="0" fontId="0" fillId="0" borderId="0" xfId="0" applyFont="1" applyFill="1" applyBorder="1" applyAlignment="1">
      <alignment/>
    </xf>
    <xf numFmtId="0" fontId="0" fillId="0" borderId="50" xfId="0" applyFont="1" applyBorder="1" applyAlignment="1">
      <alignment/>
    </xf>
    <xf numFmtId="0" fontId="0" fillId="0" borderId="0" xfId="0" applyFont="1" applyAlignment="1">
      <alignment/>
    </xf>
    <xf numFmtId="0" fontId="0" fillId="0" borderId="0" xfId="0" applyFont="1" applyBorder="1" applyAlignment="1">
      <alignment horizontal="left" wrapText="1"/>
    </xf>
    <xf numFmtId="0" fontId="53" fillId="0" borderId="0" xfId="0" applyFont="1" applyBorder="1" applyAlignment="1">
      <alignment horizontal="left" wrapText="1"/>
    </xf>
    <xf numFmtId="0" fontId="0" fillId="0" borderId="0" xfId="0" applyFont="1" applyFill="1" applyBorder="1" applyAlignment="1">
      <alignment/>
    </xf>
    <xf numFmtId="0" fontId="0" fillId="0" borderId="50" xfId="0" applyFont="1" applyBorder="1" applyAlignment="1">
      <alignment/>
    </xf>
    <xf numFmtId="0" fontId="0" fillId="0" borderId="0" xfId="0" applyFont="1" applyAlignment="1">
      <alignment/>
    </xf>
    <xf numFmtId="0" fontId="0" fillId="26" borderId="0" xfId="0" applyFont="1" applyFill="1" applyBorder="1" applyAlignment="1">
      <alignment vertical="center"/>
    </xf>
    <xf numFmtId="0" fontId="0" fillId="0" borderId="0" xfId="0" applyFont="1" applyFill="1" applyBorder="1" applyAlignment="1">
      <alignment vertical="center"/>
    </xf>
    <xf numFmtId="0" fontId="0" fillId="0" borderId="50" xfId="0" applyFont="1" applyBorder="1" applyAlignment="1">
      <alignment vertical="center"/>
    </xf>
    <xf numFmtId="0" fontId="0" fillId="0" borderId="0" xfId="0" applyFont="1" applyAlignment="1">
      <alignment vertical="center"/>
    </xf>
    <xf numFmtId="0" fontId="0" fillId="26" borderId="0" xfId="0" applyFont="1" applyFill="1" applyBorder="1" applyAlignment="1">
      <alignment/>
    </xf>
    <xf numFmtId="0" fontId="165" fillId="0" borderId="0" xfId="0" applyFont="1" applyBorder="1" applyAlignment="1">
      <alignment/>
    </xf>
    <xf numFmtId="0" fontId="53"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50" xfId="0" applyFont="1" applyBorder="1" applyAlignment="1">
      <alignment vertical="center"/>
    </xf>
    <xf numFmtId="0" fontId="0" fillId="0" borderId="0" xfId="0" applyFont="1" applyAlignment="1">
      <alignment vertical="center"/>
    </xf>
    <xf numFmtId="0" fontId="117" fillId="7" borderId="0" xfId="58" applyFill="1" applyBorder="1" applyAlignment="1">
      <alignment horizontal="right"/>
      <protection/>
    </xf>
    <xf numFmtId="0" fontId="117" fillId="0" borderId="0" xfId="58" applyFont="1" applyBorder="1" applyAlignment="1" applyProtection="1">
      <alignment horizontal="center" vertical="justify" wrapText="1"/>
      <protection/>
    </xf>
    <xf numFmtId="0" fontId="8" fillId="0" borderId="13" xfId="0" applyFont="1" applyBorder="1" applyAlignment="1" applyProtection="1">
      <alignment/>
      <protection hidden="1"/>
    </xf>
    <xf numFmtId="0" fontId="73" fillId="0" borderId="13" xfId="0" applyFont="1" applyBorder="1" applyAlignment="1" applyProtection="1">
      <alignment horizontal="left" vertical="center"/>
      <protection hidden="1"/>
    </xf>
    <xf numFmtId="166" fontId="35" fillId="0" borderId="17" xfId="0" applyNumberFormat="1" applyFont="1" applyFill="1" applyBorder="1" applyAlignment="1" applyProtection="1">
      <alignment/>
      <protection/>
    </xf>
    <xf numFmtId="0" fontId="8" fillId="20" borderId="0" xfId="0" applyFont="1" applyFill="1" applyBorder="1" applyAlignment="1" applyProtection="1">
      <alignment/>
      <protection/>
    </xf>
    <xf numFmtId="0" fontId="5" fillId="0" borderId="37" xfId="0" applyFont="1" applyBorder="1" applyAlignment="1" applyProtection="1">
      <alignment horizontal="left" vertical="top" wrapText="1"/>
      <protection locked="0"/>
    </xf>
    <xf numFmtId="0" fontId="8" fillId="25" borderId="0" xfId="0" applyFont="1" applyFill="1" applyAlignment="1" applyProtection="1">
      <alignment/>
      <protection hidden="1"/>
    </xf>
    <xf numFmtId="0" fontId="8" fillId="25" borderId="16" xfId="0" applyFont="1" applyFill="1" applyBorder="1" applyAlignment="1" applyProtection="1">
      <alignment/>
      <protection hidden="1"/>
    </xf>
    <xf numFmtId="0" fontId="32" fillId="25" borderId="10" xfId="0" applyFont="1" applyFill="1" applyBorder="1" applyAlignment="1" applyProtection="1">
      <alignment horizontal="center"/>
      <protection locked="0"/>
    </xf>
    <xf numFmtId="0" fontId="8" fillId="25" borderId="10" xfId="0" applyFont="1" applyFill="1" applyBorder="1" applyAlignment="1" applyProtection="1">
      <alignment/>
      <protection/>
    </xf>
    <xf numFmtId="0" fontId="77" fillId="0" borderId="0" xfId="0" applyFont="1" applyBorder="1" applyAlignment="1">
      <alignment horizontal="left" wrapText="1"/>
    </xf>
    <xf numFmtId="0" fontId="66" fillId="0" borderId="30" xfId="0" applyFont="1" applyBorder="1" applyAlignment="1" applyProtection="1">
      <alignment horizontal="center" wrapText="1"/>
      <protection/>
    </xf>
    <xf numFmtId="0" fontId="0" fillId="0" borderId="0" xfId="0" applyFill="1" applyBorder="1" applyAlignment="1" applyProtection="1">
      <alignment/>
      <protection/>
    </xf>
    <xf numFmtId="0" fontId="5" fillId="0" borderId="0" xfId="0" applyFont="1" applyBorder="1" applyAlignment="1" applyProtection="1">
      <alignment/>
      <protection/>
    </xf>
    <xf numFmtId="0" fontId="10" fillId="0" borderId="0" xfId="0" applyFont="1" applyFill="1" applyBorder="1" applyAlignment="1" applyProtection="1">
      <alignment/>
      <protection/>
    </xf>
    <xf numFmtId="0" fontId="117" fillId="26" borderId="0" xfId="58" applyFill="1" applyBorder="1">
      <alignment/>
      <protection/>
    </xf>
    <xf numFmtId="0" fontId="123" fillId="26" borderId="0" xfId="58" applyFont="1" applyFill="1" applyBorder="1">
      <alignment/>
      <protection/>
    </xf>
    <xf numFmtId="0" fontId="117" fillId="0" borderId="0" xfId="58" applyFont="1" applyBorder="1" applyAlignment="1">
      <alignment wrapText="1"/>
      <protection/>
    </xf>
    <xf numFmtId="0" fontId="117" fillId="0" borderId="0" xfId="58" applyFont="1" applyBorder="1" applyAlignment="1">
      <alignment horizontal="center" wrapText="1"/>
      <protection/>
    </xf>
    <xf numFmtId="0" fontId="162" fillId="0" borderId="0" xfId="58" applyFont="1" applyBorder="1" applyAlignment="1">
      <alignment wrapText="1"/>
      <protection/>
    </xf>
    <xf numFmtId="0" fontId="121" fillId="0" borderId="0" xfId="58" applyFont="1" applyBorder="1" applyAlignment="1">
      <alignment horizontal="right"/>
      <protection/>
    </xf>
    <xf numFmtId="43" fontId="117" fillId="0" borderId="16" xfId="58" applyNumberFormat="1" applyFont="1" applyBorder="1" applyAlignment="1" applyProtection="1">
      <alignment horizontal="center" vertical="center"/>
      <protection locked="0"/>
    </xf>
    <xf numFmtId="0" fontId="162" fillId="0" borderId="0" xfId="58" applyFont="1" applyBorder="1" applyAlignment="1" applyProtection="1">
      <alignment horizontal="center" vertical="center"/>
      <protection locked="0"/>
    </xf>
    <xf numFmtId="0" fontId="162" fillId="0" borderId="0" xfId="58" applyFont="1" applyBorder="1" applyAlignment="1" applyProtection="1">
      <alignment horizontal="center" vertical="center" wrapText="1"/>
      <protection locked="0"/>
    </xf>
    <xf numFmtId="0" fontId="117" fillId="0" borderId="16" xfId="58" applyFont="1" applyBorder="1" applyAlignment="1">
      <alignment horizontal="center"/>
      <protection/>
    </xf>
    <xf numFmtId="0" fontId="42" fillId="0" borderId="0" xfId="0" applyFont="1" applyBorder="1" applyAlignment="1" applyProtection="1">
      <alignment vertical="center"/>
      <protection locked="0"/>
    </xf>
    <xf numFmtId="0" fontId="11" fillId="0" borderId="70" xfId="0" applyFont="1" applyBorder="1" applyAlignment="1" applyProtection="1">
      <alignment horizontal="left" wrapText="1"/>
      <protection locked="0"/>
    </xf>
    <xf numFmtId="0" fontId="96" fillId="0" borderId="0" xfId="0" applyFont="1" applyBorder="1" applyAlignment="1">
      <alignment/>
    </xf>
    <xf numFmtId="0" fontId="117" fillId="0" borderId="0" xfId="58" applyFont="1" applyBorder="1" applyProtection="1">
      <alignment/>
      <protection locked="0"/>
    </xf>
    <xf numFmtId="0" fontId="117" fillId="0" borderId="0" xfId="58" applyFont="1" applyBorder="1" applyAlignment="1" applyProtection="1">
      <alignment horizontal="center" vertical="center"/>
      <protection locked="0"/>
    </xf>
    <xf numFmtId="0" fontId="8" fillId="0" borderId="34" xfId="0" applyFont="1" applyBorder="1" applyAlignment="1" applyProtection="1">
      <alignment/>
      <protection hidden="1"/>
    </xf>
    <xf numFmtId="0" fontId="8" fillId="0" borderId="69" xfId="0" applyFont="1" applyFill="1" applyBorder="1" applyAlignment="1" applyProtection="1">
      <alignment/>
      <protection/>
    </xf>
    <xf numFmtId="0" fontId="8" fillId="0" borderId="68" xfId="0" applyFont="1" applyBorder="1" applyAlignment="1" applyProtection="1">
      <alignment/>
      <protection hidden="1"/>
    </xf>
    <xf numFmtId="0" fontId="8" fillId="0" borderId="50" xfId="0" applyFont="1" applyFill="1" applyBorder="1" applyAlignment="1" applyProtection="1">
      <alignment/>
      <protection/>
    </xf>
    <xf numFmtId="0" fontId="8" fillId="0" borderId="50" xfId="0" applyFont="1" applyFill="1" applyBorder="1" applyAlignment="1" applyProtection="1">
      <alignment/>
      <protection/>
    </xf>
    <xf numFmtId="0" fontId="5" fillId="0" borderId="50" xfId="0" applyFont="1" applyFill="1" applyBorder="1" applyAlignment="1" applyProtection="1">
      <alignment/>
      <protection/>
    </xf>
    <xf numFmtId="0" fontId="8" fillId="25" borderId="0" xfId="0" applyFont="1" applyFill="1" applyBorder="1" applyAlignment="1" applyProtection="1">
      <alignment/>
      <protection hidden="1"/>
    </xf>
    <xf numFmtId="0" fontId="10" fillId="0" borderId="0" xfId="0" applyFont="1" applyBorder="1" applyAlignment="1" applyProtection="1">
      <alignment/>
      <protection hidden="1" locked="0"/>
    </xf>
    <xf numFmtId="0" fontId="10" fillId="0" borderId="50" xfId="0" applyFont="1" applyFill="1" applyBorder="1" applyAlignment="1" applyProtection="1">
      <alignment/>
      <protection/>
    </xf>
    <xf numFmtId="0" fontId="32" fillId="0" borderId="0" xfId="0" applyFont="1" applyBorder="1" applyAlignment="1" applyProtection="1">
      <alignment horizontal="center"/>
      <protection/>
    </xf>
    <xf numFmtId="0" fontId="8" fillId="0" borderId="68" xfId="0" applyFont="1" applyBorder="1" applyAlignment="1" applyProtection="1">
      <alignment/>
      <protection/>
    </xf>
    <xf numFmtId="0" fontId="8" fillId="0" borderId="80" xfId="0" applyFont="1" applyFill="1" applyBorder="1" applyAlignment="1" applyProtection="1">
      <alignment/>
      <protection/>
    </xf>
    <xf numFmtId="0" fontId="8" fillId="0" borderId="16" xfId="0" applyFont="1" applyFill="1" applyBorder="1" applyAlignment="1" applyProtection="1">
      <alignment/>
      <protection/>
    </xf>
    <xf numFmtId="166" fontId="35" fillId="0" borderId="85" xfId="0" applyNumberFormat="1" applyFont="1" applyFill="1" applyBorder="1" applyAlignment="1" applyProtection="1">
      <alignment/>
      <protection/>
    </xf>
    <xf numFmtId="0" fontId="8" fillId="0" borderId="74" xfId="0" applyFont="1" applyFill="1" applyBorder="1" applyAlignment="1" applyProtection="1">
      <alignment/>
      <protection/>
    </xf>
    <xf numFmtId="0" fontId="8" fillId="0" borderId="50" xfId="0" applyFont="1" applyBorder="1" applyAlignment="1" applyProtection="1">
      <alignment/>
      <protection/>
    </xf>
    <xf numFmtId="0" fontId="5" fillId="0" borderId="50" xfId="0" applyFont="1" applyBorder="1" applyAlignment="1" applyProtection="1">
      <alignment/>
      <protection/>
    </xf>
    <xf numFmtId="0" fontId="8" fillId="0" borderId="0" xfId="0" applyFont="1" applyFill="1" applyBorder="1" applyAlignment="1" applyProtection="1">
      <alignment/>
      <protection/>
    </xf>
    <xf numFmtId="0" fontId="8" fillId="0" borderId="12" xfId="0" applyFont="1" applyBorder="1" applyAlignment="1" applyProtection="1">
      <alignment/>
      <protection/>
    </xf>
    <xf numFmtId="0" fontId="10" fillId="0" borderId="86" xfId="0" applyFont="1" applyBorder="1" applyAlignment="1" applyProtection="1">
      <alignment horizontal="right" wrapText="1"/>
      <protection/>
    </xf>
    <xf numFmtId="0" fontId="10" fillId="0" borderId="87" xfId="0" applyFont="1" applyBorder="1" applyAlignment="1" applyProtection="1">
      <alignment horizontal="right" wrapText="1"/>
      <protection/>
    </xf>
    <xf numFmtId="0" fontId="10" fillId="0" borderId="80" xfId="0" applyFont="1" applyBorder="1" applyAlignment="1" applyProtection="1">
      <alignment horizontal="right" wrapText="1"/>
      <protection/>
    </xf>
    <xf numFmtId="0" fontId="5" fillId="0" borderId="12" xfId="0" applyFont="1" applyBorder="1" applyAlignment="1" applyProtection="1">
      <alignment horizontal="left" vertical="top" wrapText="1"/>
      <protection locked="0"/>
    </xf>
    <xf numFmtId="44" fontId="17" fillId="0" borderId="12" xfId="44" applyFont="1" applyBorder="1" applyAlignment="1" applyProtection="1">
      <alignment/>
      <protection locked="0"/>
    </xf>
    <xf numFmtId="0" fontId="75" fillId="0" borderId="12" xfId="0" applyFont="1" applyBorder="1" applyAlignment="1" applyProtection="1">
      <alignment horizontal="right" vertical="center" wrapText="1"/>
      <protection locked="0"/>
    </xf>
    <xf numFmtId="44" fontId="10" fillId="0" borderId="88" xfId="44" applyFont="1" applyFill="1" applyBorder="1" applyAlignment="1" applyProtection="1">
      <alignment horizontal="left" wrapText="1"/>
      <protection locked="0"/>
    </xf>
    <xf numFmtId="0" fontId="11" fillId="0" borderId="71" xfId="0" applyFont="1" applyBorder="1" applyAlignment="1" applyProtection="1">
      <alignment horizontal="left" wrapText="1"/>
      <protection locked="0"/>
    </xf>
    <xf numFmtId="0" fontId="11" fillId="0" borderId="76" xfId="0" applyFont="1" applyBorder="1" applyAlignment="1" applyProtection="1">
      <alignment horizontal="left" wrapText="1"/>
      <protection locked="0"/>
    </xf>
    <xf numFmtId="0" fontId="27" fillId="0" borderId="70" xfId="0" applyFont="1" applyBorder="1" applyAlignment="1" applyProtection="1">
      <alignment horizontal="center"/>
      <protection locked="0"/>
    </xf>
    <xf numFmtId="0" fontId="0" fillId="0" borderId="34" xfId="0" applyFill="1" applyBorder="1" applyAlignment="1" applyProtection="1">
      <alignment/>
      <protection/>
    </xf>
    <xf numFmtId="0" fontId="7" fillId="0" borderId="30" xfId="0" applyFont="1" applyBorder="1" applyAlignment="1" applyProtection="1">
      <alignment/>
      <protection/>
    </xf>
    <xf numFmtId="0" fontId="65" fillId="0" borderId="0" xfId="0" applyFont="1" applyBorder="1" applyAlignment="1" applyProtection="1">
      <alignment/>
      <protection/>
    </xf>
    <xf numFmtId="0" fontId="78" fillId="0" borderId="0" xfId="0" applyFont="1" applyBorder="1" applyAlignment="1" applyProtection="1">
      <alignment horizontal="center"/>
      <protection hidden="1"/>
    </xf>
    <xf numFmtId="0" fontId="11" fillId="24" borderId="0" xfId="0" applyFont="1" applyFill="1" applyBorder="1" applyAlignment="1" applyProtection="1">
      <alignment/>
      <protection/>
    </xf>
    <xf numFmtId="0" fontId="36" fillId="0" borderId="0" xfId="0" applyFont="1" applyBorder="1" applyAlignment="1" applyProtection="1">
      <alignment horizontal="right"/>
      <protection/>
    </xf>
    <xf numFmtId="0" fontId="104" fillId="0" borderId="0" xfId="0" applyFont="1" applyBorder="1" applyAlignment="1" applyProtection="1">
      <alignment/>
      <protection/>
    </xf>
    <xf numFmtId="0" fontId="8" fillId="0" borderId="0" xfId="0" applyFont="1" applyBorder="1" applyAlignment="1" applyProtection="1">
      <alignment horizontal="right"/>
      <protection/>
    </xf>
    <xf numFmtId="0" fontId="10" fillId="0" borderId="68" xfId="0" applyFont="1" applyFill="1" applyBorder="1" applyAlignment="1" applyProtection="1">
      <alignment/>
      <protection/>
    </xf>
    <xf numFmtId="0" fontId="0" fillId="26" borderId="69" xfId="0" applyFill="1" applyBorder="1" applyAlignment="1" applyProtection="1">
      <alignment/>
      <protection/>
    </xf>
    <xf numFmtId="0" fontId="0" fillId="26" borderId="50" xfId="0" applyFill="1" applyBorder="1" applyAlignment="1" applyProtection="1">
      <alignment/>
      <protection/>
    </xf>
    <xf numFmtId="0" fontId="0" fillId="26" borderId="50" xfId="0" applyFont="1" applyFill="1" applyBorder="1" applyAlignment="1" applyProtection="1">
      <alignment/>
      <protection/>
    </xf>
    <xf numFmtId="0" fontId="2" fillId="26" borderId="50" xfId="0" applyFont="1" applyFill="1" applyBorder="1" applyAlignment="1" applyProtection="1">
      <alignment/>
      <protection/>
    </xf>
    <xf numFmtId="0" fontId="3" fillId="26" borderId="50" xfId="0" applyFont="1" applyFill="1" applyBorder="1" applyAlignment="1" applyProtection="1">
      <alignment/>
      <protection/>
    </xf>
    <xf numFmtId="0" fontId="65" fillId="26" borderId="50" xfId="0" applyFont="1" applyFill="1" applyBorder="1" applyAlignment="1" applyProtection="1">
      <alignment/>
      <protection/>
    </xf>
    <xf numFmtId="0" fontId="10" fillId="26" borderId="50" xfId="0" applyFont="1" applyFill="1" applyBorder="1" applyAlignment="1" applyProtection="1">
      <alignment/>
      <protection/>
    </xf>
    <xf numFmtId="0" fontId="0" fillId="26" borderId="74" xfId="0" applyFill="1" applyBorder="1" applyAlignment="1" applyProtection="1">
      <alignment/>
      <protection/>
    </xf>
    <xf numFmtId="0" fontId="0" fillId="26" borderId="16" xfId="0" applyFill="1" applyBorder="1" applyAlignment="1" applyProtection="1">
      <alignment/>
      <protection/>
    </xf>
    <xf numFmtId="0" fontId="19" fillId="26" borderId="16" xfId="0" applyFont="1" applyFill="1" applyBorder="1" applyAlignment="1" applyProtection="1">
      <alignment horizontal="center"/>
      <protection/>
    </xf>
    <xf numFmtId="0" fontId="0" fillId="26" borderId="80" xfId="0" applyFill="1" applyBorder="1" applyAlignment="1" applyProtection="1">
      <alignment/>
      <protection/>
    </xf>
    <xf numFmtId="0" fontId="8" fillId="0" borderId="69" xfId="0" applyFont="1" applyFill="1" applyBorder="1" applyAlignment="1" applyProtection="1">
      <alignment/>
      <protection/>
    </xf>
    <xf numFmtId="0" fontId="27" fillId="0" borderId="88" xfId="0" applyFont="1" applyBorder="1" applyAlignment="1" applyProtection="1">
      <alignment horizontal="center"/>
      <protection locked="0"/>
    </xf>
    <xf numFmtId="14" fontId="8" fillId="0" borderId="80" xfId="0" applyNumberFormat="1" applyFont="1" applyFill="1" applyBorder="1" applyAlignment="1" applyProtection="1">
      <alignment wrapText="1"/>
      <protection/>
    </xf>
    <xf numFmtId="0" fontId="8" fillId="0" borderId="16" xfId="0" applyFont="1" applyFill="1" applyBorder="1" applyAlignment="1" applyProtection="1">
      <alignment wrapText="1"/>
      <protection/>
    </xf>
    <xf numFmtId="0" fontId="8" fillId="0" borderId="89" xfId="0" applyFont="1" applyFill="1" applyBorder="1" applyAlignment="1" applyProtection="1">
      <alignment wrapText="1"/>
      <protection/>
    </xf>
    <xf numFmtId="0" fontId="8" fillId="0" borderId="30" xfId="0" applyFont="1" applyBorder="1" applyAlignment="1" applyProtection="1">
      <alignment/>
      <protection locked="0"/>
    </xf>
    <xf numFmtId="0" fontId="0" fillId="0" borderId="30" xfId="0" applyFill="1" applyBorder="1" applyAlignment="1" applyProtection="1">
      <alignment/>
      <protection/>
    </xf>
    <xf numFmtId="0" fontId="44" fillId="0" borderId="0" xfId="0" applyFont="1" applyBorder="1" applyAlignment="1" applyProtection="1">
      <alignment horizontal="left"/>
      <protection/>
    </xf>
    <xf numFmtId="0" fontId="0" fillId="26" borderId="0" xfId="0" applyFill="1" applyAlignment="1" applyProtection="1">
      <alignment/>
      <protection/>
    </xf>
    <xf numFmtId="0" fontId="23" fillId="26" borderId="0" xfId="0" applyFont="1" applyFill="1" applyAlignment="1" applyProtection="1">
      <alignment/>
      <protection/>
    </xf>
    <xf numFmtId="0" fontId="19" fillId="26" borderId="0" xfId="0" applyFont="1" applyFill="1" applyAlignment="1" applyProtection="1">
      <alignment horizontal="center"/>
      <protection/>
    </xf>
    <xf numFmtId="0" fontId="0" fillId="26" borderId="0" xfId="0" applyFill="1" applyAlignment="1">
      <alignment/>
    </xf>
    <xf numFmtId="0" fontId="21" fillId="26" borderId="0" xfId="0" applyFont="1" applyFill="1" applyAlignment="1" applyProtection="1">
      <alignment/>
      <protection/>
    </xf>
    <xf numFmtId="0" fontId="22" fillId="26" borderId="0" xfId="0" applyFont="1" applyFill="1" applyAlignment="1" applyProtection="1">
      <alignment/>
      <protection/>
    </xf>
    <xf numFmtId="0" fontId="0" fillId="26" borderId="0" xfId="0" applyFont="1" applyFill="1" applyAlignment="1" applyProtection="1">
      <alignment/>
      <protection/>
    </xf>
    <xf numFmtId="0" fontId="2" fillId="26" borderId="0" xfId="0" applyFont="1" applyFill="1" applyAlignment="1" applyProtection="1">
      <alignment/>
      <protection/>
    </xf>
    <xf numFmtId="0" fontId="3" fillId="26" borderId="0" xfId="0" applyFont="1" applyFill="1" applyAlignment="1" applyProtection="1">
      <alignment/>
      <protection/>
    </xf>
    <xf numFmtId="0" fontId="10" fillId="26" borderId="0" xfId="0" applyFont="1" applyFill="1" applyAlignment="1" applyProtection="1">
      <alignment/>
      <protection/>
    </xf>
    <xf numFmtId="0" fontId="5" fillId="0" borderId="74" xfId="0" applyFont="1" applyBorder="1" applyAlignment="1" applyProtection="1">
      <alignment horizontal="left" vertical="top" wrapText="1"/>
      <protection locked="0"/>
    </xf>
    <xf numFmtId="0" fontId="8" fillId="0" borderId="80" xfId="0" applyFont="1" applyBorder="1" applyAlignment="1" applyProtection="1">
      <alignment/>
      <protection/>
    </xf>
    <xf numFmtId="0" fontId="8" fillId="0" borderId="16" xfId="0" applyFont="1" applyBorder="1" applyAlignment="1" applyProtection="1">
      <alignment/>
      <protection/>
    </xf>
    <xf numFmtId="0" fontId="31" fillId="0" borderId="16" xfId="0" applyFont="1" applyBorder="1" applyAlignment="1" applyProtection="1">
      <alignment/>
      <protection/>
    </xf>
    <xf numFmtId="0" fontId="3" fillId="0" borderId="0" xfId="0" applyFont="1" applyBorder="1" applyAlignment="1">
      <alignment/>
    </xf>
    <xf numFmtId="0" fontId="132" fillId="0" borderId="0" xfId="58" applyFont="1" applyBorder="1">
      <alignment/>
      <protection/>
    </xf>
    <xf numFmtId="0" fontId="132" fillId="0" borderId="0" xfId="58" applyFont="1" applyBorder="1" applyAlignment="1">
      <alignment horizontal="right"/>
      <protection/>
    </xf>
    <xf numFmtId="0" fontId="117" fillId="0" borderId="16" xfId="58" applyBorder="1" applyProtection="1">
      <alignment/>
      <protection locked="0"/>
    </xf>
    <xf numFmtId="0" fontId="117" fillId="0" borderId="10" xfId="58" applyBorder="1" applyProtection="1">
      <alignment/>
      <protection locked="0"/>
    </xf>
    <xf numFmtId="172" fontId="121" fillId="7" borderId="12" xfId="58" applyNumberFormat="1" applyFont="1" applyFill="1" applyBorder="1">
      <alignment/>
      <protection/>
    </xf>
    <xf numFmtId="44" fontId="124" fillId="1" borderId="16" xfId="58" applyNumberFormat="1" applyFont="1" applyFill="1" applyBorder="1">
      <alignment/>
      <protection/>
    </xf>
    <xf numFmtId="44" fontId="124" fillId="28" borderId="16" xfId="58" applyNumberFormat="1" applyFont="1" applyFill="1" applyBorder="1">
      <alignment/>
      <protection/>
    </xf>
    <xf numFmtId="0" fontId="117" fillId="0" borderId="16" xfId="58" applyFont="1" applyBorder="1" applyAlignment="1" applyProtection="1">
      <alignment horizontal="center"/>
      <protection locked="0"/>
    </xf>
    <xf numFmtId="165" fontId="10" fillId="0" borderId="10" xfId="0" applyNumberFormat="1" applyFont="1" applyBorder="1" applyAlignment="1" applyProtection="1">
      <alignment horizontal="center"/>
      <protection locked="0"/>
    </xf>
    <xf numFmtId="0" fontId="10" fillId="0" borderId="0" xfId="0" applyFont="1" applyBorder="1" applyAlignment="1" applyProtection="1">
      <alignment vertical="center"/>
      <protection locked="0"/>
    </xf>
    <xf numFmtId="167" fontId="8" fillId="4" borderId="10" xfId="0" applyNumberFormat="1" applyFont="1" applyFill="1" applyBorder="1" applyAlignment="1" applyProtection="1">
      <alignment/>
      <protection hidden="1"/>
    </xf>
    <xf numFmtId="0" fontId="12" fillId="0" borderId="0" xfId="0" applyFont="1" applyFill="1" applyBorder="1" applyAlignment="1" applyProtection="1">
      <alignment/>
      <protection/>
    </xf>
    <xf numFmtId="0" fontId="8" fillId="0" borderId="23" xfId="0" applyFont="1" applyBorder="1" applyAlignment="1" applyProtection="1">
      <alignment horizontal="center"/>
      <protection locked="0"/>
    </xf>
    <xf numFmtId="0" fontId="117" fillId="0" borderId="10" xfId="58" applyFont="1" applyBorder="1" applyProtection="1">
      <alignment/>
      <protection locked="0"/>
    </xf>
    <xf numFmtId="0" fontId="12" fillId="0" borderId="16" xfId="0" applyFont="1" applyBorder="1" applyAlignment="1" applyProtection="1">
      <alignment horizontal="center"/>
      <protection hidden="1"/>
    </xf>
    <xf numFmtId="2" fontId="10" fillId="0" borderId="16" xfId="0" applyNumberFormat="1" applyFont="1" applyBorder="1" applyAlignment="1" applyProtection="1">
      <alignment horizontal="center"/>
      <protection hidden="1" locked="0"/>
    </xf>
    <xf numFmtId="2" fontId="10" fillId="0" borderId="10" xfId="0" applyNumberFormat="1" applyFont="1" applyBorder="1" applyAlignment="1" applyProtection="1">
      <alignment horizontal="center"/>
      <protection locked="0"/>
    </xf>
    <xf numFmtId="165" fontId="10" fillId="0" borderId="16" xfId="0" applyNumberFormat="1" applyFont="1" applyBorder="1" applyAlignment="1" applyProtection="1">
      <alignment horizontal="center"/>
      <protection hidden="1" locked="0"/>
    </xf>
    <xf numFmtId="16" fontId="10" fillId="0" borderId="16" xfId="0" applyNumberFormat="1" applyFont="1" applyBorder="1" applyAlignment="1" applyProtection="1">
      <alignment horizontal="center"/>
      <protection locked="0"/>
    </xf>
    <xf numFmtId="165" fontId="10" fillId="0" borderId="0" xfId="0" applyNumberFormat="1" applyFont="1" applyBorder="1" applyAlignment="1" applyProtection="1">
      <alignment/>
      <protection hidden="1"/>
    </xf>
    <xf numFmtId="0" fontId="58" fillId="0" borderId="90" xfId="0" applyNumberFormat="1" applyFont="1" applyBorder="1" applyAlignment="1" applyProtection="1">
      <alignment wrapText="1"/>
      <protection hidden="1" locked="0"/>
    </xf>
    <xf numFmtId="0" fontId="56" fillId="0" borderId="45" xfId="0" applyNumberFormat="1" applyFont="1" applyBorder="1" applyAlignment="1" applyProtection="1">
      <alignment wrapText="1"/>
      <protection hidden="1" locked="0"/>
    </xf>
    <xf numFmtId="0" fontId="132" fillId="0" borderId="0" xfId="58" applyFont="1" applyBorder="1" applyAlignment="1">
      <alignment/>
      <protection/>
    </xf>
    <xf numFmtId="165" fontId="41" fillId="24" borderId="91" xfId="0" applyNumberFormat="1" applyFont="1" applyFill="1" applyBorder="1" applyAlignment="1" applyProtection="1">
      <alignment horizontal="left"/>
      <protection/>
    </xf>
    <xf numFmtId="0" fontId="67" fillId="0" borderId="38" xfId="0" applyFont="1" applyBorder="1" applyAlignment="1" applyProtection="1">
      <alignment horizontal="center"/>
      <protection/>
    </xf>
    <xf numFmtId="165" fontId="173" fillId="0" borderId="41" xfId="0" applyNumberFormat="1" applyFont="1" applyBorder="1" applyAlignment="1" applyProtection="1">
      <alignment/>
      <protection hidden="1"/>
    </xf>
    <xf numFmtId="0" fontId="178" fillId="0" borderId="38" xfId="0" applyFont="1" applyBorder="1" applyAlignment="1" applyProtection="1">
      <alignment horizontal="center"/>
      <protection/>
    </xf>
    <xf numFmtId="165" fontId="173" fillId="0" borderId="92" xfId="0" applyNumberFormat="1" applyFont="1" applyBorder="1" applyAlignment="1" applyProtection="1">
      <alignment/>
      <protection hidden="1"/>
    </xf>
    <xf numFmtId="165" fontId="173" fillId="0" borderId="46" xfId="0" applyNumberFormat="1" applyFont="1" applyBorder="1" applyAlignment="1" applyProtection="1">
      <alignment/>
      <protection hidden="1"/>
    </xf>
    <xf numFmtId="165" fontId="173" fillId="0" borderId="49" xfId="0" applyNumberFormat="1" applyFont="1" applyBorder="1" applyAlignment="1" applyProtection="1">
      <alignment/>
      <protection hidden="1"/>
    </xf>
    <xf numFmtId="165" fontId="80" fillId="0" borderId="23" xfId="0" applyNumberFormat="1" applyFont="1" applyBorder="1" applyAlignment="1" applyProtection="1">
      <alignment horizontal="right"/>
      <protection hidden="1"/>
    </xf>
    <xf numFmtId="165" fontId="80" fillId="0" borderId="22" xfId="0" applyNumberFormat="1" applyFont="1" applyBorder="1" applyAlignment="1" applyProtection="1">
      <alignment horizontal="right"/>
      <protection hidden="1"/>
    </xf>
    <xf numFmtId="165" fontId="10" fillId="0" borderId="24" xfId="0" applyNumberFormat="1" applyFont="1" applyBorder="1" applyAlignment="1" applyProtection="1">
      <alignment/>
      <protection locked="0"/>
    </xf>
    <xf numFmtId="165" fontId="10" fillId="0" borderId="48" xfId="0" applyNumberFormat="1" applyFont="1" applyBorder="1" applyAlignment="1" applyProtection="1">
      <alignment/>
      <protection locked="0"/>
    </xf>
    <xf numFmtId="0" fontId="10" fillId="0" borderId="66" xfId="0" applyFont="1" applyBorder="1" applyAlignment="1" applyProtection="1">
      <alignment horizontal="center"/>
      <protection locked="0"/>
    </xf>
    <xf numFmtId="0" fontId="10" fillId="0" borderId="67" xfId="0" applyFont="1" applyBorder="1" applyAlignment="1" applyProtection="1">
      <alignment horizontal="center"/>
      <protection locked="0"/>
    </xf>
    <xf numFmtId="165" fontId="80" fillId="0" borderId="93" xfId="0" applyNumberFormat="1" applyFont="1" applyBorder="1" applyAlignment="1" applyProtection="1">
      <alignment horizontal="center"/>
      <protection hidden="1"/>
    </xf>
    <xf numFmtId="165" fontId="80" fillId="0" borderId="94" xfId="0" applyNumberFormat="1" applyFont="1" applyBorder="1" applyAlignment="1" applyProtection="1">
      <alignment horizontal="center"/>
      <protection hidden="1"/>
    </xf>
    <xf numFmtId="0" fontId="100" fillId="0" borderId="62" xfId="0" applyFont="1" applyBorder="1" applyAlignment="1" applyProtection="1">
      <alignment horizontal="left"/>
      <protection/>
    </xf>
    <xf numFmtId="165" fontId="8" fillId="0" borderId="95" xfId="0" applyNumberFormat="1" applyFont="1" applyBorder="1" applyAlignment="1" applyProtection="1">
      <alignment/>
      <protection locked="0"/>
    </xf>
    <xf numFmtId="165" fontId="173" fillId="0" borderId="96" xfId="0" applyNumberFormat="1" applyFont="1" applyBorder="1" applyAlignment="1" applyProtection="1">
      <alignment horizontal="center"/>
      <protection hidden="1"/>
    </xf>
    <xf numFmtId="0" fontId="8" fillId="0" borderId="97" xfId="0" applyFont="1" applyBorder="1" applyAlignment="1" applyProtection="1">
      <alignment horizontal="center"/>
      <protection locked="0"/>
    </xf>
    <xf numFmtId="165" fontId="80" fillId="0" borderId="97" xfId="0" applyNumberFormat="1" applyFont="1" applyBorder="1" applyAlignment="1" applyProtection="1">
      <alignment horizontal="right"/>
      <protection hidden="1"/>
    </xf>
    <xf numFmtId="165" fontId="173" fillId="0" borderId="98" xfId="0" applyNumberFormat="1" applyFont="1" applyBorder="1" applyAlignment="1" applyProtection="1">
      <alignment/>
      <protection hidden="1"/>
    </xf>
    <xf numFmtId="0" fontId="117" fillId="0" borderId="0" xfId="58" applyFont="1" applyProtection="1">
      <alignment/>
      <protection locked="0"/>
    </xf>
    <xf numFmtId="0" fontId="94" fillId="0" borderId="30" xfId="53" applyFont="1" applyFill="1" applyBorder="1" applyAlignment="1" applyProtection="1">
      <alignment horizontal="center"/>
      <protection locked="0"/>
    </xf>
    <xf numFmtId="0" fontId="180" fillId="0" borderId="0" xfId="0" applyFont="1" applyBorder="1" applyAlignment="1" applyProtection="1">
      <alignment/>
      <protection/>
    </xf>
    <xf numFmtId="0" fontId="179" fillId="0" borderId="30" xfId="0" applyFont="1" applyBorder="1" applyAlignment="1" applyProtection="1">
      <alignment/>
      <protection locked="0"/>
    </xf>
    <xf numFmtId="0" fontId="181" fillId="0" borderId="30" xfId="53" applyFont="1" applyFill="1" applyBorder="1" applyAlignment="1" applyProtection="1">
      <alignment/>
      <protection locked="0"/>
    </xf>
    <xf numFmtId="0" fontId="6" fillId="0" borderId="0" xfId="53" applyBorder="1" applyAlignment="1" applyProtection="1">
      <alignment/>
      <protection/>
    </xf>
    <xf numFmtId="0" fontId="181" fillId="0" borderId="30" xfId="53" applyFont="1" applyBorder="1" applyAlignment="1" applyProtection="1">
      <alignment/>
      <protection/>
    </xf>
    <xf numFmtId="0" fontId="10" fillId="0" borderId="0" xfId="0" applyFont="1" applyBorder="1" applyAlignment="1" applyProtection="1">
      <alignment/>
      <protection locked="0"/>
    </xf>
    <xf numFmtId="0" fontId="60" fillId="4" borderId="29" xfId="0" applyFont="1" applyFill="1" applyBorder="1" applyAlignment="1" applyProtection="1">
      <alignment horizontal="left" wrapText="1"/>
      <protection/>
    </xf>
    <xf numFmtId="167" fontId="8" fillId="0" borderId="32" xfId="0" applyNumberFormat="1" applyFont="1" applyBorder="1" applyAlignment="1" applyProtection="1">
      <alignment horizontal="center" wrapText="1"/>
      <protection/>
    </xf>
    <xf numFmtId="167" fontId="8" fillId="0" borderId="32" xfId="0" applyNumberFormat="1" applyFont="1" applyBorder="1" applyAlignment="1" applyProtection="1">
      <alignment horizontal="center" wrapText="1"/>
      <protection locked="0"/>
    </xf>
    <xf numFmtId="172" fontId="121" fillId="7" borderId="99" xfId="58" applyNumberFormat="1" applyFont="1" applyFill="1" applyBorder="1">
      <alignment/>
      <protection/>
    </xf>
    <xf numFmtId="0" fontId="212" fillId="0" borderId="37" xfId="0" applyFont="1" applyBorder="1" applyAlignment="1" applyProtection="1">
      <alignment horizontal="center" wrapText="1"/>
      <protection/>
    </xf>
    <xf numFmtId="0" fontId="20" fillId="22" borderId="36" xfId="0" applyFont="1" applyFill="1" applyBorder="1" applyAlignment="1" applyProtection="1">
      <alignment horizontal="left"/>
      <protection/>
    </xf>
    <xf numFmtId="0" fontId="30" fillId="22" borderId="31" xfId="0" applyFont="1" applyFill="1" applyBorder="1" applyAlignment="1" applyProtection="1">
      <alignment horizontal="right" wrapText="1"/>
      <protection/>
    </xf>
    <xf numFmtId="0" fontId="161" fillId="0" borderId="0" xfId="0" applyFont="1" applyBorder="1" applyAlignment="1" applyProtection="1">
      <alignment horizontal="center" vertical="center"/>
      <protection locked="0"/>
    </xf>
    <xf numFmtId="0" fontId="213" fillId="0" borderId="37" xfId="0" applyFont="1" applyBorder="1" applyAlignment="1" applyProtection="1">
      <alignment horizontal="center" wrapText="1"/>
      <protection/>
    </xf>
    <xf numFmtId="0" fontId="214" fillId="0" borderId="37" xfId="0" applyFont="1" applyBorder="1" applyAlignment="1" applyProtection="1">
      <alignment horizontal="center" wrapText="1"/>
      <protection/>
    </xf>
    <xf numFmtId="0" fontId="10" fillId="0" borderId="10" xfId="0" applyFont="1" applyBorder="1" applyAlignment="1" applyProtection="1">
      <alignment horizontal="left" wrapText="1"/>
      <protection/>
    </xf>
    <xf numFmtId="0" fontId="10" fillId="0" borderId="100" xfId="0" applyFont="1" applyBorder="1" applyAlignment="1" applyProtection="1">
      <alignment horizontal="left" wrapText="1"/>
      <protection/>
    </xf>
    <xf numFmtId="0" fontId="75" fillId="0" borderId="101" xfId="0" applyFont="1" applyBorder="1" applyAlignment="1" applyProtection="1">
      <alignment horizontal="right" vertical="center" wrapText="1"/>
      <protection locked="0"/>
    </xf>
    <xf numFmtId="0" fontId="133" fillId="0" borderId="0" xfId="58" applyFont="1" applyBorder="1" applyAlignment="1" applyProtection="1">
      <alignment horizontal="center"/>
      <protection/>
    </xf>
    <xf numFmtId="0" fontId="0" fillId="0" borderId="0" xfId="0" applyBorder="1" applyAlignment="1">
      <alignment horizontal="center"/>
    </xf>
    <xf numFmtId="0" fontId="6" fillId="0" borderId="0" xfId="53" applyBorder="1" applyAlignment="1" applyProtection="1">
      <alignment horizontal="center"/>
      <protection locked="0"/>
    </xf>
    <xf numFmtId="0" fontId="6" fillId="0" borderId="0" xfId="53" applyBorder="1" applyAlignment="1" applyProtection="1">
      <alignment horizontal="center" wrapText="1"/>
      <protection locked="0"/>
    </xf>
    <xf numFmtId="0" fontId="103" fillId="0" borderId="30" xfId="53" applyFont="1" applyBorder="1" applyAlignment="1" applyProtection="1">
      <alignment horizontal="center"/>
      <protection/>
    </xf>
    <xf numFmtId="0" fontId="8" fillId="0" borderId="100" xfId="0" applyFont="1" applyBorder="1" applyAlignment="1" applyProtection="1">
      <alignment horizontal="left" wrapText="1"/>
      <protection locked="0"/>
    </xf>
    <xf numFmtId="0" fontId="0" fillId="0" borderId="102" xfId="0" applyBorder="1" applyAlignment="1" applyProtection="1">
      <alignment horizontal="left" wrapText="1"/>
      <protection locked="0"/>
    </xf>
    <xf numFmtId="0" fontId="117" fillId="0" borderId="30" xfId="58" applyBorder="1" applyAlignment="1" applyProtection="1">
      <alignment/>
      <protection locked="0"/>
    </xf>
    <xf numFmtId="0" fontId="0" fillId="0" borderId="30" xfId="0" applyBorder="1" applyAlignment="1">
      <alignment/>
    </xf>
    <xf numFmtId="0" fontId="0" fillId="0" borderId="0" xfId="0" applyAlignment="1" applyProtection="1">
      <alignment/>
      <protection locked="0"/>
    </xf>
    <xf numFmtId="0" fontId="6" fillId="0" borderId="0" xfId="53" applyBorder="1" applyAlignment="1" applyProtection="1">
      <alignment horizontal="right"/>
      <protection/>
    </xf>
    <xf numFmtId="0" fontId="0" fillId="0" borderId="0" xfId="0" applyBorder="1" applyAlignment="1">
      <alignment horizontal="left"/>
    </xf>
    <xf numFmtId="0" fontId="117" fillId="0" borderId="0" xfId="58" applyBorder="1" applyAlignment="1" applyProtection="1">
      <alignment/>
      <protection locked="0"/>
    </xf>
    <xf numFmtId="0" fontId="132" fillId="0" borderId="0" xfId="58" applyFont="1" applyBorder="1" applyAlignment="1" applyProtection="1">
      <alignment horizontal="left" wrapText="1"/>
      <protection/>
    </xf>
    <xf numFmtId="0" fontId="122" fillId="0" borderId="16" xfId="58" applyFont="1" applyBorder="1" applyAlignment="1" applyProtection="1">
      <alignment horizontal="left"/>
      <protection locked="0"/>
    </xf>
    <xf numFmtId="0" fontId="123" fillId="0" borderId="16" xfId="58" applyFont="1" applyBorder="1" applyAlignment="1" applyProtection="1">
      <alignment horizontal="left"/>
      <protection locked="0"/>
    </xf>
    <xf numFmtId="0" fontId="121" fillId="0" borderId="16" xfId="58" applyFont="1" applyBorder="1" applyAlignment="1">
      <alignment horizontal="center" wrapText="1"/>
      <protection/>
    </xf>
    <xf numFmtId="0" fontId="0" fillId="0" borderId="0" xfId="0" applyBorder="1" applyAlignment="1">
      <alignment/>
    </xf>
    <xf numFmtId="0" fontId="122" fillId="0" borderId="16" xfId="58" applyFont="1" applyBorder="1" applyAlignment="1" applyProtection="1">
      <alignment horizontal="left" wrapText="1"/>
      <protection locked="0"/>
    </xf>
    <xf numFmtId="0" fontId="122" fillId="0" borderId="16" xfId="58" applyFont="1" applyBorder="1" applyAlignment="1" applyProtection="1">
      <alignment horizontal="center"/>
      <protection locked="0"/>
    </xf>
    <xf numFmtId="43" fontId="117" fillId="0" borderId="0" xfId="58" applyNumberFormat="1" applyFont="1" applyBorder="1" applyAlignment="1" applyProtection="1">
      <alignment horizontal="center" wrapText="1"/>
      <protection locked="0"/>
    </xf>
    <xf numFmtId="2" fontId="117" fillId="0" borderId="0" xfId="58" applyNumberFormat="1" applyFont="1" applyBorder="1" applyAlignment="1" applyProtection="1">
      <alignment horizontal="right" wrapText="1"/>
      <protection locked="0"/>
    </xf>
    <xf numFmtId="2" fontId="0" fillId="0" borderId="16" xfId="0" applyNumberFormat="1" applyBorder="1" applyAlignment="1" applyProtection="1">
      <alignment horizontal="right" wrapText="1"/>
      <protection locked="0"/>
    </xf>
    <xf numFmtId="0" fontId="119" fillId="0" borderId="0" xfId="58" applyFont="1" applyBorder="1" applyAlignment="1">
      <alignment horizontal="center" vertical="center"/>
      <protection/>
    </xf>
    <xf numFmtId="0" fontId="120" fillId="0" borderId="0" xfId="58" applyFont="1" applyBorder="1" applyAlignment="1">
      <alignment horizontal="center" vertical="center"/>
      <protection/>
    </xf>
    <xf numFmtId="0" fontId="0" fillId="0" borderId="0" xfId="0" applyBorder="1" applyAlignment="1" applyProtection="1">
      <alignment horizontal="center" vertical="center"/>
      <protection locked="0"/>
    </xf>
    <xf numFmtId="0" fontId="171" fillId="0" borderId="0" xfId="0" applyFont="1" applyAlignment="1">
      <alignment/>
    </xf>
    <xf numFmtId="0" fontId="170" fillId="0" borderId="0" xfId="58" applyFont="1" applyBorder="1" applyAlignment="1" applyProtection="1">
      <alignment wrapText="1"/>
      <protection locked="0"/>
    </xf>
    <xf numFmtId="0" fontId="170" fillId="0" borderId="16" xfId="58" applyFont="1" applyBorder="1" applyAlignment="1" applyProtection="1">
      <alignment wrapText="1"/>
      <protection locked="0"/>
    </xf>
    <xf numFmtId="0" fontId="162" fillId="0" borderId="0" xfId="58" applyFont="1" applyBorder="1" applyAlignment="1" applyProtection="1">
      <alignment horizontal="center" vertical="center" wrapText="1"/>
      <protection locked="0"/>
    </xf>
    <xf numFmtId="0" fontId="117" fillId="0" borderId="0" xfId="58" applyFont="1" applyBorder="1" applyAlignment="1" applyProtection="1">
      <alignment horizontal="center" vertical="center" wrapText="1"/>
      <protection locked="0"/>
    </xf>
    <xf numFmtId="0" fontId="162" fillId="0" borderId="0" xfId="58" applyFont="1" applyBorder="1" applyAlignment="1" applyProtection="1">
      <alignment horizontal="center" vertical="center"/>
      <protection locked="0"/>
    </xf>
    <xf numFmtId="0" fontId="117" fillId="0" borderId="0" xfId="58" applyFont="1" applyBorder="1" applyAlignment="1" applyProtection="1">
      <alignment horizontal="center" wrapText="1"/>
      <protection locked="0"/>
    </xf>
    <xf numFmtId="43" fontId="117" fillId="0" borderId="30" xfId="58" applyNumberFormat="1" applyFont="1" applyBorder="1" applyAlignment="1" applyProtection="1">
      <alignment horizontal="center" wrapText="1"/>
      <protection locked="0"/>
    </xf>
    <xf numFmtId="0" fontId="0" fillId="0" borderId="16" xfId="0" applyBorder="1" applyAlignment="1" applyProtection="1">
      <alignment horizontal="center" wrapText="1"/>
      <protection locked="0"/>
    </xf>
    <xf numFmtId="0" fontId="117" fillId="0" borderId="0" xfId="58" applyFill="1" applyBorder="1" applyAlignment="1">
      <alignment/>
      <protection/>
    </xf>
    <xf numFmtId="0" fontId="122" fillId="0" borderId="30" xfId="58" applyFont="1" applyBorder="1" applyAlignment="1" applyProtection="1">
      <alignment/>
      <protection locked="0"/>
    </xf>
    <xf numFmtId="0" fontId="0" fillId="0" borderId="30" xfId="0" applyBorder="1" applyAlignment="1" applyProtection="1">
      <alignment/>
      <protection locked="0"/>
    </xf>
    <xf numFmtId="0" fontId="117" fillId="0" borderId="30" xfId="58" applyFont="1" applyBorder="1" applyAlignment="1" applyProtection="1">
      <alignment horizontal="center" wrapText="1"/>
      <protection locked="0"/>
    </xf>
    <xf numFmtId="0" fontId="0" fillId="0" borderId="0" xfId="0" applyAlignment="1">
      <alignment/>
    </xf>
    <xf numFmtId="0" fontId="0" fillId="0" borderId="0" xfId="0" applyAlignment="1">
      <alignment horizontal="left" vertical="center"/>
    </xf>
    <xf numFmtId="44" fontId="126" fillId="27" borderId="0" xfId="44" applyNumberFormat="1" applyFont="1" applyFill="1" applyBorder="1" applyAlignment="1">
      <alignment/>
    </xf>
    <xf numFmtId="0" fontId="0" fillId="0" borderId="0" xfId="0" applyFont="1" applyBorder="1" applyAlignment="1" applyProtection="1">
      <alignment vertical="center"/>
      <protection/>
    </xf>
    <xf numFmtId="0" fontId="0" fillId="0" borderId="0" xfId="0" applyFont="1" applyBorder="1" applyAlignment="1">
      <alignment horizontal="left" wrapText="1"/>
    </xf>
    <xf numFmtId="0" fontId="0" fillId="0" borderId="0" xfId="0" applyFont="1" applyBorder="1" applyAlignment="1">
      <alignment horizontal="left" vertical="center" wrapText="1"/>
    </xf>
    <xf numFmtId="0" fontId="0" fillId="0" borderId="0" xfId="0" applyNumberFormat="1" applyFont="1" applyBorder="1" applyAlignment="1">
      <alignment vertical="top" wrapText="1"/>
    </xf>
    <xf numFmtId="0" fontId="0" fillId="0" borderId="0" xfId="0" applyFont="1" applyBorder="1" applyAlignment="1">
      <alignment horizontal="left" vertical="center" wrapText="1"/>
    </xf>
    <xf numFmtId="0" fontId="166" fillId="0" borderId="0" xfId="0" applyFont="1" applyBorder="1" applyAlignment="1" applyProtection="1">
      <alignment vertical="center" wrapText="1"/>
      <protection/>
    </xf>
    <xf numFmtId="0" fontId="0" fillId="0" borderId="0" xfId="0" applyFont="1" applyBorder="1" applyAlignment="1">
      <alignment vertical="center"/>
    </xf>
    <xf numFmtId="0" fontId="53" fillId="0" borderId="0" xfId="0" applyFont="1" applyBorder="1" applyAlignment="1">
      <alignment horizontal="left" wrapText="1"/>
    </xf>
    <xf numFmtId="0" fontId="0" fillId="0" borderId="0" xfId="0" applyFont="1" applyBorder="1" applyAlignment="1">
      <alignment/>
    </xf>
    <xf numFmtId="0" fontId="166" fillId="0" borderId="0" xfId="0" applyFont="1" applyBorder="1" applyAlignment="1">
      <alignment vertical="center" wrapText="1"/>
    </xf>
    <xf numFmtId="0" fontId="3" fillId="0" borderId="0" xfId="0" applyFont="1" applyFill="1" applyBorder="1" applyAlignment="1">
      <alignment vertical="center" wrapText="1"/>
    </xf>
    <xf numFmtId="0" fontId="0" fillId="0" borderId="0" xfId="0" applyBorder="1" applyAlignment="1">
      <alignment vertical="center" wrapText="1"/>
    </xf>
    <xf numFmtId="0" fontId="0" fillId="0" borderId="0" xfId="0" applyFont="1" applyFill="1" applyBorder="1" applyAlignment="1" applyProtection="1">
      <alignment wrapText="1"/>
      <protection/>
    </xf>
    <xf numFmtId="0" fontId="0" fillId="0" borderId="0" xfId="0" applyFont="1" applyBorder="1" applyAlignment="1" applyProtection="1">
      <alignment wrapText="1"/>
      <protection/>
    </xf>
    <xf numFmtId="0" fontId="24" fillId="0" borderId="0" xfId="0" applyFont="1" applyBorder="1" applyAlignment="1">
      <alignment horizontal="center" vertical="center" wrapText="1"/>
    </xf>
    <xf numFmtId="0" fontId="0" fillId="0" borderId="0" xfId="0" applyFont="1" applyBorder="1" applyAlignment="1" applyProtection="1">
      <alignment horizontal="left" vertical="center" wrapText="1"/>
      <protection locked="0"/>
    </xf>
    <xf numFmtId="0" fontId="0" fillId="0" borderId="0" xfId="0" applyFont="1" applyBorder="1" applyAlignment="1">
      <alignment horizontal="left" vertical="top" wrapText="1"/>
    </xf>
    <xf numFmtId="0" fontId="0" fillId="0" borderId="0" xfId="0" applyFont="1" applyBorder="1" applyAlignment="1">
      <alignment horizontal="left" wrapText="1"/>
    </xf>
    <xf numFmtId="0" fontId="166" fillId="0" borderId="0" xfId="0" applyFont="1" applyBorder="1" applyAlignment="1" applyProtection="1">
      <alignment wrapText="1"/>
      <protection/>
    </xf>
    <xf numFmtId="0" fontId="0" fillId="0" borderId="0" xfId="0" applyFont="1" applyBorder="1" applyAlignment="1" applyProtection="1">
      <alignment/>
      <protection/>
    </xf>
    <xf numFmtId="0" fontId="0" fillId="0" borderId="0" xfId="0" applyNumberFormat="1" applyFont="1" applyBorder="1" applyAlignment="1">
      <alignment wrapText="1"/>
    </xf>
    <xf numFmtId="0" fontId="0" fillId="0" borderId="0" xfId="0" applyFont="1" applyBorder="1" applyAlignment="1">
      <alignment/>
    </xf>
    <xf numFmtId="0" fontId="53" fillId="0" borderId="0" xfId="0" applyFont="1" applyBorder="1" applyAlignment="1">
      <alignment wrapText="1"/>
    </xf>
    <xf numFmtId="0" fontId="6" fillId="0" borderId="0" xfId="53" applyBorder="1" applyAlignment="1" applyProtection="1">
      <alignment wrapText="1"/>
      <protection locked="0"/>
    </xf>
    <xf numFmtId="0" fontId="117" fillId="0" borderId="0" xfId="58" applyBorder="1" applyAlignment="1" applyProtection="1">
      <alignment/>
      <protection/>
    </xf>
    <xf numFmtId="0" fontId="118" fillId="0" borderId="0" xfId="54" applyBorder="1" applyAlignment="1" applyProtection="1">
      <alignment/>
      <protection/>
    </xf>
    <xf numFmtId="0" fontId="118" fillId="0" borderId="0" xfId="54" applyBorder="1" applyAlignment="1" applyProtection="1">
      <alignment horizontal="right"/>
      <protection/>
    </xf>
    <xf numFmtId="0" fontId="41" fillId="0" borderId="103" xfId="0" applyFont="1" applyBorder="1" applyAlignment="1" applyProtection="1">
      <alignment horizontal="center" wrapText="1"/>
      <protection/>
    </xf>
    <xf numFmtId="0" fontId="35" fillId="0" borderId="99" xfId="0" applyFont="1" applyBorder="1" applyAlignment="1">
      <alignment horizontal="center" wrapText="1"/>
    </xf>
    <xf numFmtId="0" fontId="35" fillId="0" borderId="101" xfId="0" applyFont="1" applyBorder="1" applyAlignment="1">
      <alignment horizontal="center" wrapText="1"/>
    </xf>
    <xf numFmtId="0" fontId="140" fillId="0" borderId="99" xfId="0" applyFont="1" applyBorder="1" applyAlignment="1" applyProtection="1">
      <alignment horizontal="left" vertical="center" wrapText="1"/>
      <protection locked="0"/>
    </xf>
    <xf numFmtId="0" fontId="8" fillId="0" borderId="99" xfId="0" applyFont="1" applyBorder="1" applyAlignment="1" applyProtection="1">
      <alignment horizontal="left" vertical="center" wrapText="1"/>
      <protection locked="0"/>
    </xf>
    <xf numFmtId="0" fontId="12" fillId="0" borderId="11" xfId="0" applyFont="1" applyBorder="1" applyAlignment="1" applyProtection="1">
      <alignment horizontal="left" wrapText="1"/>
      <protection/>
    </xf>
    <xf numFmtId="0" fontId="4" fillId="0" borderId="10" xfId="0" applyFont="1" applyBorder="1" applyAlignment="1">
      <alignment horizontal="left" wrapText="1"/>
    </xf>
    <xf numFmtId="0" fontId="216" fillId="0" borderId="103" xfId="0" applyFont="1" applyBorder="1" applyAlignment="1" applyProtection="1">
      <alignment horizontal="left" wrapText="1"/>
      <protection/>
    </xf>
    <xf numFmtId="0" fontId="0" fillId="0" borderId="99" xfId="0" applyBorder="1" applyAlignment="1">
      <alignment horizontal="left" wrapText="1"/>
    </xf>
    <xf numFmtId="0" fontId="0" fillId="0" borderId="104" xfId="0" applyBorder="1" applyAlignment="1">
      <alignment horizontal="left" wrapText="1"/>
    </xf>
    <xf numFmtId="0" fontId="30" fillId="8" borderId="80" xfId="0" applyFont="1" applyFill="1" applyBorder="1" applyAlignment="1" applyProtection="1">
      <alignment horizontal="center" wrapText="1"/>
      <protection/>
    </xf>
    <xf numFmtId="0" fontId="30" fillId="8" borderId="16" xfId="0" applyFont="1" applyFill="1" applyBorder="1" applyAlignment="1" applyProtection="1">
      <alignment horizontal="center" wrapText="1"/>
      <protection/>
    </xf>
    <xf numFmtId="0" fontId="30" fillId="8" borderId="10" xfId="0" applyFont="1" applyFill="1" applyBorder="1" applyAlignment="1" applyProtection="1">
      <alignment horizontal="center" wrapText="1"/>
      <protection/>
    </xf>
    <xf numFmtId="0" fontId="30" fillId="8" borderId="12" xfId="0" applyFont="1" applyFill="1" applyBorder="1" applyAlignment="1" applyProtection="1">
      <alignment horizontal="center" wrapText="1"/>
      <protection/>
    </xf>
    <xf numFmtId="0" fontId="20" fillId="0" borderId="86" xfId="0" applyFont="1" applyBorder="1" applyAlignment="1" applyProtection="1">
      <alignment horizontal="center" wrapText="1"/>
      <protection/>
    </xf>
    <xf numFmtId="0" fontId="20" fillId="0" borderId="45" xfId="0" applyFont="1" applyBorder="1" applyAlignment="1" applyProtection="1">
      <alignment horizontal="center" wrapText="1"/>
      <protection/>
    </xf>
    <xf numFmtId="0" fontId="20" fillId="0" borderId="76" xfId="0" applyFont="1" applyBorder="1" applyAlignment="1" applyProtection="1">
      <alignment horizontal="center" wrapText="1"/>
      <protection/>
    </xf>
    <xf numFmtId="0" fontId="11" fillId="0" borderId="86" xfId="0" applyFont="1" applyBorder="1" applyAlignment="1" applyProtection="1">
      <alignment horizontal="right" vertical="center" wrapText="1"/>
      <protection/>
    </xf>
    <xf numFmtId="0" fontId="8" fillId="0" borderId="45" xfId="0" applyFont="1" applyBorder="1" applyAlignment="1" applyProtection="1">
      <alignment horizontal="right" vertical="center" wrapText="1"/>
      <protection/>
    </xf>
    <xf numFmtId="0" fontId="8" fillId="0" borderId="32" xfId="0" applyFont="1" applyBorder="1" applyAlignment="1" applyProtection="1">
      <alignment horizontal="right" vertical="center" wrapText="1"/>
      <protection/>
    </xf>
    <xf numFmtId="0" fontId="11" fillId="0" borderId="45" xfId="0" applyFont="1" applyBorder="1" applyAlignment="1" applyProtection="1">
      <alignment horizontal="left" wrapText="1"/>
      <protection locked="0"/>
    </xf>
    <xf numFmtId="0" fontId="8" fillId="0" borderId="45" xfId="0" applyFont="1" applyBorder="1" applyAlignment="1" applyProtection="1">
      <alignment horizontal="left" wrapText="1"/>
      <protection locked="0"/>
    </xf>
    <xf numFmtId="0" fontId="8" fillId="0" borderId="32" xfId="0" applyFont="1" applyBorder="1" applyAlignment="1" applyProtection="1">
      <alignment horizontal="left" wrapText="1"/>
      <protection locked="0"/>
    </xf>
    <xf numFmtId="0" fontId="17" fillId="0" borderId="86" xfId="0" applyFont="1" applyBorder="1" applyAlignment="1" applyProtection="1">
      <alignment horizontal="right" vertical="center" wrapText="1"/>
      <protection/>
    </xf>
    <xf numFmtId="0" fontId="11" fillId="0" borderId="90" xfId="0" applyFont="1" applyBorder="1" applyAlignment="1" applyProtection="1">
      <alignment horizontal="left" wrapText="1"/>
      <protection locked="0"/>
    </xf>
    <xf numFmtId="0" fontId="33" fillId="0" borderId="105" xfId="0" applyFont="1" applyBorder="1" applyAlignment="1" applyProtection="1">
      <alignment horizontal="center" wrapText="1"/>
      <protection/>
    </xf>
    <xf numFmtId="0" fontId="33" fillId="0" borderId="106" xfId="0" applyFont="1" applyBorder="1" applyAlignment="1" applyProtection="1">
      <alignment horizontal="center" wrapText="1"/>
      <protection/>
    </xf>
    <xf numFmtId="0" fontId="33" fillId="0" borderId="58" xfId="0" applyFont="1" applyBorder="1" applyAlignment="1" applyProtection="1">
      <alignment horizontal="center" wrapText="1"/>
      <protection/>
    </xf>
    <xf numFmtId="0" fontId="14" fillId="0" borderId="86" xfId="0" applyFont="1" applyFill="1" applyBorder="1" applyAlignment="1" applyProtection="1">
      <alignment horizontal="left" wrapText="1"/>
      <protection/>
    </xf>
    <xf numFmtId="0" fontId="14" fillId="0" borderId="45" xfId="0" applyFont="1" applyFill="1" applyBorder="1" applyAlignment="1" applyProtection="1">
      <alignment horizontal="left" wrapText="1"/>
      <protection/>
    </xf>
    <xf numFmtId="0" fontId="14" fillId="0" borderId="76" xfId="0" applyFont="1" applyFill="1" applyBorder="1" applyAlignment="1" applyProtection="1">
      <alignment horizontal="left" wrapText="1"/>
      <protection/>
    </xf>
    <xf numFmtId="0" fontId="15" fillId="0" borderId="106" xfId="0" applyFont="1" applyBorder="1" applyAlignment="1" applyProtection="1">
      <alignment horizontal="center"/>
      <protection locked="0"/>
    </xf>
    <xf numFmtId="0" fontId="0" fillId="0" borderId="106" xfId="0" applyBorder="1" applyAlignment="1">
      <alignment horizontal="center"/>
    </xf>
    <xf numFmtId="0" fontId="0" fillId="0" borderId="58" xfId="0" applyBorder="1" applyAlignment="1">
      <alignment horizontal="center"/>
    </xf>
    <xf numFmtId="0" fontId="5" fillId="0" borderId="34" xfId="0" applyNumberFormat="1" applyFont="1" applyBorder="1" applyAlignment="1" applyProtection="1">
      <alignment horizontal="center" vertical="top" wrapText="1"/>
      <protection/>
    </xf>
    <xf numFmtId="0" fontId="8" fillId="0" borderId="30" xfId="0" applyNumberFormat="1" applyFont="1" applyBorder="1" applyAlignment="1" applyProtection="1">
      <alignment horizontal="center" vertical="top"/>
      <protection/>
    </xf>
    <xf numFmtId="0" fontId="8" fillId="0" borderId="69" xfId="0" applyNumberFormat="1" applyFont="1" applyBorder="1" applyAlignment="1" applyProtection="1">
      <alignment horizontal="center" vertical="top"/>
      <protection/>
    </xf>
    <xf numFmtId="0" fontId="8" fillId="0" borderId="68" xfId="0" applyNumberFormat="1" applyFont="1" applyBorder="1" applyAlignment="1" applyProtection="1">
      <alignment horizontal="center" vertical="top"/>
      <protection/>
    </xf>
    <xf numFmtId="0" fontId="8" fillId="0" borderId="0" xfId="0" applyNumberFormat="1" applyFont="1" applyBorder="1" applyAlignment="1" applyProtection="1">
      <alignment horizontal="center" vertical="top"/>
      <protection/>
    </xf>
    <xf numFmtId="0" fontId="8" fillId="0" borderId="50" xfId="0" applyNumberFormat="1" applyFont="1" applyBorder="1" applyAlignment="1" applyProtection="1">
      <alignment horizontal="center" vertical="top"/>
      <protection/>
    </xf>
    <xf numFmtId="0" fontId="8" fillId="0" borderId="80" xfId="0" applyFont="1" applyBorder="1" applyAlignment="1">
      <alignment/>
    </xf>
    <xf numFmtId="0" fontId="8" fillId="0" borderId="16" xfId="0" applyFont="1" applyBorder="1" applyAlignment="1">
      <alignment/>
    </xf>
    <xf numFmtId="0" fontId="8" fillId="0" borderId="74" xfId="0" applyFont="1" applyBorder="1" applyAlignment="1">
      <alignment/>
    </xf>
    <xf numFmtId="0" fontId="12" fillId="0" borderId="90" xfId="0" applyFont="1" applyBorder="1" applyAlignment="1" applyProtection="1">
      <alignment horizontal="center" wrapText="1"/>
      <protection locked="0"/>
    </xf>
    <xf numFmtId="0" fontId="8" fillId="0" borderId="45" xfId="0" applyFont="1" applyBorder="1" applyAlignment="1" applyProtection="1">
      <alignment horizontal="center" wrapText="1"/>
      <protection locked="0"/>
    </xf>
    <xf numFmtId="0" fontId="8" fillId="0" borderId="32" xfId="0" applyFont="1" applyBorder="1" applyAlignment="1" applyProtection="1">
      <alignment horizontal="center" wrapText="1"/>
      <protection locked="0"/>
    </xf>
    <xf numFmtId="0" fontId="12" fillId="0" borderId="45" xfId="0" applyFont="1" applyBorder="1" applyAlignment="1" applyProtection="1">
      <alignment horizontal="center" wrapText="1"/>
      <protection locked="0"/>
    </xf>
    <xf numFmtId="164" fontId="12" fillId="0" borderId="61" xfId="0" applyNumberFormat="1" applyFont="1" applyFill="1" applyBorder="1" applyAlignment="1" applyProtection="1">
      <alignment horizontal="center"/>
      <protection/>
    </xf>
    <xf numFmtId="0" fontId="8" fillId="0" borderId="106" xfId="0" applyFont="1" applyBorder="1" applyAlignment="1" applyProtection="1">
      <alignment horizontal="center"/>
      <protection/>
    </xf>
    <xf numFmtId="0" fontId="8" fillId="0" borderId="58" xfId="0" applyFont="1" applyBorder="1" applyAlignment="1" applyProtection="1">
      <alignment horizontal="center"/>
      <protection/>
    </xf>
    <xf numFmtId="0" fontId="12" fillId="0" borderId="106" xfId="0" applyFont="1" applyBorder="1" applyAlignment="1" applyProtection="1">
      <alignment horizontal="center" wrapText="1"/>
      <protection/>
    </xf>
    <xf numFmtId="16" fontId="18" fillId="0" borderId="56" xfId="0" applyNumberFormat="1" applyFont="1" applyFill="1" applyBorder="1" applyAlignment="1" applyProtection="1">
      <alignment horizontal="center" wrapText="1"/>
      <protection/>
    </xf>
    <xf numFmtId="0" fontId="18" fillId="0" borderId="10" xfId="0" applyFont="1" applyFill="1" applyBorder="1" applyAlignment="1" applyProtection="1">
      <alignment horizontal="center" wrapText="1"/>
      <protection/>
    </xf>
    <xf numFmtId="0" fontId="18" fillId="0" borderId="107" xfId="0" applyFont="1" applyFill="1" applyBorder="1" applyAlignment="1" applyProtection="1">
      <alignment horizontal="center" wrapText="1"/>
      <protection/>
    </xf>
    <xf numFmtId="49" fontId="33" fillId="0" borderId="90" xfId="53" applyNumberFormat="1" applyFont="1" applyBorder="1" applyAlignment="1" applyProtection="1">
      <alignment horizontal="left" wrapText="1"/>
      <protection locked="0"/>
    </xf>
    <xf numFmtId="49" fontId="33" fillId="0" borderId="45" xfId="0" applyNumberFormat="1" applyFont="1" applyBorder="1" applyAlignment="1" applyProtection="1">
      <alignment/>
      <protection locked="0"/>
    </xf>
    <xf numFmtId="49" fontId="33" fillId="0" borderId="32" xfId="0" applyNumberFormat="1" applyFont="1" applyBorder="1" applyAlignment="1" applyProtection="1">
      <alignment/>
      <protection locked="0"/>
    </xf>
    <xf numFmtId="0" fontId="69" fillId="0" borderId="108" xfId="0" applyFont="1" applyBorder="1" applyAlignment="1" applyProtection="1">
      <alignment horizontal="center" vertical="top"/>
      <protection/>
    </xf>
    <xf numFmtId="0" fontId="69" fillId="0" borderId="109" xfId="0" applyFont="1" applyBorder="1" applyAlignment="1" applyProtection="1">
      <alignment horizontal="center" vertical="top"/>
      <protection/>
    </xf>
    <xf numFmtId="0" fontId="69" fillId="0" borderId="110" xfId="0" applyFont="1" applyBorder="1" applyAlignment="1" applyProtection="1">
      <alignment horizontal="center" vertical="top"/>
      <protection/>
    </xf>
    <xf numFmtId="0" fontId="57" fillId="0" borderId="111" xfId="0" applyFont="1" applyFill="1" applyBorder="1" applyAlignment="1" applyProtection="1">
      <alignment horizontal="left" vertical="center" wrapText="1"/>
      <protection/>
    </xf>
    <xf numFmtId="0" fontId="8" fillId="0" borderId="112" xfId="0" applyFont="1" applyBorder="1" applyAlignment="1">
      <alignment horizontal="left" vertical="center" wrapText="1"/>
    </xf>
    <xf numFmtId="0" fontId="8" fillId="0" borderId="112" xfId="0" applyFont="1" applyBorder="1" applyAlignment="1" applyProtection="1">
      <alignment horizontal="left" vertical="center" wrapText="1"/>
      <protection locked="0"/>
    </xf>
    <xf numFmtId="0" fontId="8" fillId="0" borderId="112" xfId="0" applyFont="1" applyBorder="1" applyAlignment="1" applyProtection="1">
      <alignment horizontal="left" wrapText="1"/>
      <protection locked="0"/>
    </xf>
    <xf numFmtId="0" fontId="8" fillId="0" borderId="113" xfId="0" applyFont="1" applyBorder="1" applyAlignment="1" applyProtection="1">
      <alignment horizontal="left" wrapText="1"/>
      <protection locked="0"/>
    </xf>
    <xf numFmtId="0" fontId="11" fillId="0" borderId="87" xfId="0" applyFont="1" applyBorder="1" applyAlignment="1" applyProtection="1">
      <alignment horizontal="right" wrapText="1"/>
      <protection/>
    </xf>
    <xf numFmtId="0" fontId="0" fillId="0" borderId="15" xfId="0" applyBorder="1" applyAlignment="1">
      <alignment horizontal="right" wrapText="1"/>
    </xf>
    <xf numFmtId="0" fontId="0" fillId="0" borderId="14" xfId="0" applyBorder="1" applyAlignment="1">
      <alignment horizontal="right" wrapText="1"/>
    </xf>
    <xf numFmtId="0" fontId="11" fillId="0" borderId="114" xfId="0" applyFont="1" applyBorder="1" applyAlignment="1" applyProtection="1">
      <alignment horizontal="right" wrapText="1"/>
      <protection/>
    </xf>
    <xf numFmtId="0" fontId="0" fillId="0" borderId="115" xfId="0" applyBorder="1" applyAlignment="1">
      <alignment horizontal="right" wrapText="1"/>
    </xf>
    <xf numFmtId="0" fontId="0" fillId="0" borderId="116" xfId="0" applyBorder="1" applyAlignment="1">
      <alignment horizontal="right" wrapText="1"/>
    </xf>
    <xf numFmtId="0" fontId="10" fillId="0" borderId="10" xfId="0" applyFont="1" applyFill="1" applyBorder="1" applyAlignment="1" applyProtection="1">
      <alignment horizontal="center" wrapText="1"/>
      <protection locked="0"/>
    </xf>
    <xf numFmtId="0" fontId="8" fillId="0" borderId="10" xfId="0" applyFont="1" applyFill="1" applyBorder="1" applyAlignment="1" applyProtection="1">
      <alignment horizontal="center" wrapText="1"/>
      <protection locked="0"/>
    </xf>
    <xf numFmtId="0" fontId="0" fillId="0" borderId="12" xfId="0" applyBorder="1" applyAlignment="1" applyProtection="1">
      <alignment horizontal="center" wrapText="1"/>
      <protection locked="0"/>
    </xf>
    <xf numFmtId="0" fontId="17" fillId="0" borderId="83" xfId="0" applyFont="1" applyBorder="1" applyAlignment="1" applyProtection="1">
      <alignment horizontal="center" wrapText="1"/>
      <protection locked="0"/>
    </xf>
    <xf numFmtId="0" fontId="17" fillId="0" borderId="71" xfId="0" applyFont="1" applyBorder="1" applyAlignment="1" applyProtection="1">
      <alignment horizontal="center" wrapText="1"/>
      <protection locked="0"/>
    </xf>
    <xf numFmtId="167" fontId="17" fillId="0" borderId="61" xfId="0" applyNumberFormat="1" applyFont="1" applyBorder="1" applyAlignment="1" applyProtection="1">
      <alignment horizontal="center" wrapText="1"/>
      <protection locked="0"/>
    </xf>
    <xf numFmtId="167" fontId="17" fillId="0" borderId="58" xfId="0" applyNumberFormat="1" applyFont="1" applyBorder="1" applyAlignment="1" applyProtection="1">
      <alignment horizontal="center" wrapText="1"/>
      <protection locked="0"/>
    </xf>
    <xf numFmtId="167" fontId="17" fillId="0" borderId="117" xfId="0" applyNumberFormat="1" applyFont="1" applyBorder="1" applyAlignment="1" applyProtection="1">
      <alignment horizontal="center" wrapText="1"/>
      <protection locked="0"/>
    </xf>
    <xf numFmtId="167" fontId="17" fillId="0" borderId="13" xfId="0" applyNumberFormat="1" applyFont="1" applyBorder="1" applyAlignment="1" applyProtection="1">
      <alignment horizontal="center" wrapText="1"/>
      <protection locked="0"/>
    </xf>
    <xf numFmtId="167" fontId="17" fillId="0" borderId="118" xfId="0" applyNumberFormat="1" applyFont="1" applyBorder="1" applyAlignment="1" applyProtection="1">
      <alignment horizontal="center" wrapText="1"/>
      <protection locked="0"/>
    </xf>
    <xf numFmtId="0" fontId="5" fillId="0" borderId="80" xfId="0" applyFont="1" applyFill="1" applyBorder="1" applyAlignment="1" applyProtection="1">
      <alignment vertical="top" wrapText="1"/>
      <protection/>
    </xf>
    <xf numFmtId="0" fontId="5" fillId="0" borderId="16" xfId="0" applyFont="1" applyFill="1" applyBorder="1" applyAlignment="1" applyProtection="1">
      <alignment vertical="top" wrapText="1"/>
      <protection/>
    </xf>
    <xf numFmtId="0" fontId="5" fillId="0" borderId="57" xfId="0" applyFont="1" applyFill="1" applyBorder="1" applyAlignment="1" applyProtection="1">
      <alignment vertical="top" wrapText="1"/>
      <protection/>
    </xf>
    <xf numFmtId="0" fontId="17" fillId="4" borderId="56" xfId="0" applyFont="1" applyFill="1" applyBorder="1" applyAlignment="1" applyProtection="1">
      <alignment horizontal="center" wrapText="1"/>
      <protection/>
    </xf>
    <xf numFmtId="0" fontId="8" fillId="0" borderId="10" xfId="0" applyFont="1" applyBorder="1" applyAlignment="1">
      <alignment wrapText="1"/>
    </xf>
    <xf numFmtId="0" fontId="8" fillId="0" borderId="107" xfId="0" applyFont="1" applyBorder="1" applyAlignment="1">
      <alignment wrapText="1"/>
    </xf>
    <xf numFmtId="0" fontId="10" fillId="0" borderId="80" xfId="0" applyFont="1" applyFill="1" applyBorder="1" applyAlignment="1" applyProtection="1">
      <alignment horizontal="left" wrapText="1"/>
      <protection locked="0"/>
    </xf>
    <xf numFmtId="0" fontId="10" fillId="0" borderId="16" xfId="0" applyFont="1" applyFill="1" applyBorder="1" applyAlignment="1" applyProtection="1">
      <alignment horizontal="left" wrapText="1"/>
      <protection locked="0"/>
    </xf>
    <xf numFmtId="0" fontId="10" fillId="0" borderId="74" xfId="0" applyFont="1" applyFill="1" applyBorder="1" applyAlignment="1" applyProtection="1">
      <alignment horizontal="left" wrapText="1"/>
      <protection locked="0"/>
    </xf>
    <xf numFmtId="0" fontId="12" fillId="4" borderId="11" xfId="0" applyFont="1" applyFill="1" applyBorder="1" applyAlignment="1" applyProtection="1">
      <alignment horizontal="center" wrapText="1"/>
      <protection/>
    </xf>
    <xf numFmtId="0" fontId="8" fillId="0" borderId="10" xfId="0" applyFont="1" applyBorder="1" applyAlignment="1">
      <alignment horizontal="center" wrapText="1"/>
    </xf>
    <xf numFmtId="0" fontId="8" fillId="0" borderId="107" xfId="0" applyFont="1" applyBorder="1" applyAlignment="1">
      <alignment horizontal="center" wrapText="1"/>
    </xf>
    <xf numFmtId="0" fontId="8" fillId="0" borderId="119" xfId="0" applyFont="1" applyBorder="1" applyAlignment="1" applyProtection="1">
      <alignment horizontal="left" wrapText="1"/>
      <protection locked="0"/>
    </xf>
    <xf numFmtId="0" fontId="0" fillId="0" borderId="15" xfId="0" applyBorder="1" applyAlignment="1" applyProtection="1">
      <alignment horizontal="left" wrapText="1"/>
      <protection locked="0"/>
    </xf>
    <xf numFmtId="0" fontId="0" fillId="0" borderId="14" xfId="0" applyBorder="1" applyAlignment="1" applyProtection="1">
      <alignment horizontal="left" wrapText="1"/>
      <protection locked="0"/>
    </xf>
    <xf numFmtId="0" fontId="8" fillId="0" borderId="120" xfId="0" applyFont="1"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57" xfId="0" applyBorder="1" applyAlignment="1" applyProtection="1">
      <alignment horizontal="left" wrapText="1"/>
      <protection locked="0"/>
    </xf>
    <xf numFmtId="0" fontId="0" fillId="0" borderId="45" xfId="0" applyBorder="1" applyAlignment="1" applyProtection="1">
      <alignment horizontal="left" wrapText="1"/>
      <protection locked="0"/>
    </xf>
    <xf numFmtId="0" fontId="0" fillId="0" borderId="32" xfId="0" applyBorder="1" applyAlignment="1" applyProtection="1">
      <alignment horizontal="left" wrapText="1"/>
      <protection locked="0"/>
    </xf>
    <xf numFmtId="0" fontId="17" fillId="0" borderId="61" xfId="0" applyFont="1" applyBorder="1" applyAlignment="1" applyProtection="1">
      <alignment horizontal="center"/>
      <protection locked="0"/>
    </xf>
    <xf numFmtId="0" fontId="17" fillId="0" borderId="88" xfId="0" applyFont="1" applyBorder="1" applyAlignment="1" applyProtection="1">
      <alignment horizontal="center"/>
      <protection locked="0"/>
    </xf>
    <xf numFmtId="0" fontId="17" fillId="0" borderId="105" xfId="0" applyNumberFormat="1" applyFont="1" applyBorder="1" applyAlignment="1" applyProtection="1">
      <alignment horizontal="center" wrapText="1"/>
      <protection locked="0"/>
    </xf>
    <xf numFmtId="0" fontId="17" fillId="0" borderId="106" xfId="0" applyNumberFormat="1" applyFont="1" applyBorder="1" applyAlignment="1" applyProtection="1">
      <alignment horizontal="center" wrapText="1"/>
      <protection locked="0"/>
    </xf>
    <xf numFmtId="0" fontId="11" fillId="0" borderId="105" xfId="0" applyFont="1" applyBorder="1" applyAlignment="1" applyProtection="1">
      <alignment horizontal="right" wrapText="1"/>
      <protection/>
    </xf>
    <xf numFmtId="0" fontId="0" fillId="0" borderId="106" xfId="0" applyBorder="1" applyAlignment="1">
      <alignment horizontal="right" wrapText="1"/>
    </xf>
    <xf numFmtId="0" fontId="0" fillId="0" borderId="58" xfId="0" applyBorder="1" applyAlignment="1">
      <alignment horizontal="right" wrapText="1"/>
    </xf>
    <xf numFmtId="0" fontId="11" fillId="0" borderId="86" xfId="0" applyFont="1" applyBorder="1" applyAlignment="1" applyProtection="1">
      <alignment horizontal="right" wrapText="1"/>
      <protection/>
    </xf>
    <xf numFmtId="0" fontId="0" fillId="0" borderId="45" xfId="0" applyBorder="1" applyAlignment="1">
      <alignment horizontal="right" wrapText="1"/>
    </xf>
    <xf numFmtId="0" fontId="0" fillId="0" borderId="32" xfId="0" applyBorder="1" applyAlignment="1">
      <alignment horizontal="right" wrapText="1"/>
    </xf>
    <xf numFmtId="0" fontId="30" fillId="8" borderId="29" xfId="0" applyFont="1" applyFill="1" applyBorder="1" applyAlignment="1" applyProtection="1">
      <alignment horizontal="right" wrapText="1"/>
      <protection/>
    </xf>
    <xf numFmtId="0" fontId="30" fillId="8" borderId="36" xfId="0" applyFont="1" applyFill="1" applyBorder="1" applyAlignment="1" applyProtection="1">
      <alignment horizontal="right" wrapText="1"/>
      <protection/>
    </xf>
    <xf numFmtId="0" fontId="30" fillId="8" borderId="65" xfId="0" applyFont="1" applyFill="1" applyBorder="1" applyAlignment="1" applyProtection="1">
      <alignment horizontal="right" wrapText="1"/>
      <protection/>
    </xf>
    <xf numFmtId="167" fontId="17" fillId="0" borderId="106" xfId="0" applyNumberFormat="1" applyFont="1" applyBorder="1" applyAlignment="1" applyProtection="1">
      <alignment horizontal="center" wrapText="1"/>
      <protection locked="0"/>
    </xf>
    <xf numFmtId="0" fontId="17" fillId="0" borderId="121" xfId="0" applyNumberFormat="1" applyFont="1" applyBorder="1" applyAlignment="1" applyProtection="1">
      <alignment horizontal="center" wrapText="1"/>
      <protection locked="0"/>
    </xf>
    <xf numFmtId="0" fontId="17" fillId="0" borderId="13" xfId="0" applyNumberFormat="1" applyFont="1" applyBorder="1" applyAlignment="1" applyProtection="1">
      <alignment horizontal="center" wrapText="1"/>
      <protection locked="0"/>
    </xf>
    <xf numFmtId="0" fontId="8" fillId="0" borderId="107" xfId="0" applyFont="1" applyBorder="1" applyAlignment="1">
      <alignment horizontal="center"/>
    </xf>
    <xf numFmtId="0" fontId="11" fillId="0" borderId="122" xfId="0" applyFont="1" applyBorder="1" applyAlignment="1" applyProtection="1">
      <alignment horizontal="left" wrapText="1"/>
      <protection locked="0"/>
    </xf>
    <xf numFmtId="0" fontId="0" fillId="0" borderId="30" xfId="0" applyBorder="1" applyAlignment="1" applyProtection="1">
      <alignment horizontal="left" wrapText="1"/>
      <protection locked="0"/>
    </xf>
    <xf numFmtId="0" fontId="0" fillId="0" borderId="123" xfId="0" applyBorder="1" applyAlignment="1" applyProtection="1">
      <alignment horizontal="left" wrapText="1"/>
      <protection locked="0"/>
    </xf>
    <xf numFmtId="0" fontId="76" fillId="0" borderId="90" xfId="0" applyFont="1" applyBorder="1" applyAlignment="1" applyProtection="1">
      <alignment horizontal="right" wrapText="1" indent="1"/>
      <protection/>
    </xf>
    <xf numFmtId="0" fontId="76" fillId="0" borderId="45" xfId="0" applyFont="1" applyBorder="1" applyAlignment="1" applyProtection="1">
      <alignment horizontal="right" wrapText="1" indent="1"/>
      <protection/>
    </xf>
    <xf numFmtId="0" fontId="76" fillId="0" borderId="32" xfId="0" applyFont="1" applyBorder="1" applyAlignment="1" applyProtection="1">
      <alignment horizontal="right" wrapText="1" indent="1"/>
      <protection/>
    </xf>
    <xf numFmtId="0" fontId="17" fillId="4" borderId="10" xfId="0" applyFont="1" applyFill="1" applyBorder="1" applyAlignment="1" applyProtection="1">
      <alignment horizontal="center" wrapText="1"/>
      <protection/>
    </xf>
    <xf numFmtId="0" fontId="17" fillId="4" borderId="12" xfId="0" applyFont="1" applyFill="1" applyBorder="1" applyAlignment="1" applyProtection="1">
      <alignment horizontal="center" wrapText="1"/>
      <protection/>
    </xf>
    <xf numFmtId="0" fontId="10" fillId="0" borderId="120" xfId="0" applyFont="1" applyFill="1" applyBorder="1" applyAlignment="1" applyProtection="1">
      <alignment horizontal="left" vertical="center" wrapText="1" indent="2"/>
      <protection locked="0"/>
    </xf>
    <xf numFmtId="0" fontId="10" fillId="0" borderId="16" xfId="0" applyFont="1" applyFill="1" applyBorder="1" applyAlignment="1" applyProtection="1">
      <alignment horizontal="left" vertical="center" wrapText="1" indent="2"/>
      <protection locked="0"/>
    </xf>
    <xf numFmtId="0" fontId="10" fillId="0" borderId="74" xfId="0" applyFont="1" applyFill="1" applyBorder="1" applyAlignment="1" applyProtection="1">
      <alignment horizontal="left" vertical="center" wrapText="1" indent="2"/>
      <protection locked="0"/>
    </xf>
    <xf numFmtId="0" fontId="10" fillId="0" borderId="89" xfId="0" applyFont="1" applyFill="1" applyBorder="1" applyAlignment="1" applyProtection="1">
      <alignment horizontal="left" vertical="center" wrapText="1" indent="2"/>
      <protection locked="0"/>
    </xf>
    <xf numFmtId="0" fontId="10" fillId="0" borderId="124" xfId="0" applyFont="1" applyBorder="1" applyAlignment="1" applyProtection="1">
      <alignment horizontal="center" vertical="top" wrapText="1"/>
      <protection locked="0"/>
    </xf>
    <xf numFmtId="0" fontId="10" fillId="0" borderId="71" xfId="0" applyFont="1" applyBorder="1" applyAlignment="1" applyProtection="1">
      <alignment horizontal="center" vertical="top" wrapText="1"/>
      <protection locked="0"/>
    </xf>
    <xf numFmtId="0" fontId="3" fillId="0" borderId="68" xfId="0" applyFont="1" applyBorder="1" applyAlignment="1" applyProtection="1">
      <alignment horizontal="center" vertical="top" wrapText="1"/>
      <protection locked="0"/>
    </xf>
    <xf numFmtId="0" fontId="3" fillId="0" borderId="50" xfId="0" applyFont="1" applyBorder="1" applyAlignment="1" applyProtection="1">
      <alignment horizontal="center" vertical="top" wrapText="1"/>
      <protection locked="0"/>
    </xf>
    <xf numFmtId="0" fontId="3" fillId="0" borderId="80" xfId="0" applyFont="1" applyBorder="1" applyAlignment="1" applyProtection="1">
      <alignment horizontal="center" vertical="top" wrapText="1"/>
      <protection locked="0"/>
    </xf>
    <xf numFmtId="0" fontId="3" fillId="0" borderId="74" xfId="0" applyFont="1" applyBorder="1" applyAlignment="1" applyProtection="1">
      <alignment horizontal="center" vertical="top" wrapText="1"/>
      <protection locked="0"/>
    </xf>
    <xf numFmtId="0" fontId="8" fillId="0" borderId="34" xfId="0" applyFont="1" applyFill="1" applyBorder="1" applyAlignment="1" applyProtection="1">
      <alignment vertical="top"/>
      <protection/>
    </xf>
    <xf numFmtId="0" fontId="8" fillId="0" borderId="30" xfId="0" applyFont="1" applyFill="1" applyBorder="1" applyAlignment="1" applyProtection="1">
      <alignment vertical="top"/>
      <protection/>
    </xf>
    <xf numFmtId="0" fontId="29" fillId="0" borderId="11" xfId="0" applyFont="1" applyFill="1" applyBorder="1" applyAlignment="1" applyProtection="1">
      <alignment horizontal="left" wrapText="1"/>
      <protection/>
    </xf>
    <xf numFmtId="0" fontId="29" fillId="0" borderId="10" xfId="0" applyFont="1" applyFill="1" applyBorder="1" applyAlignment="1" applyProtection="1">
      <alignment horizontal="left" wrapText="1"/>
      <protection/>
    </xf>
    <xf numFmtId="0" fontId="29" fillId="0" borderId="107" xfId="0" applyFont="1" applyFill="1" applyBorder="1" applyAlignment="1" applyProtection="1">
      <alignment horizontal="left" wrapText="1"/>
      <protection/>
    </xf>
    <xf numFmtId="0" fontId="10" fillId="0" borderId="114" xfId="0" applyFont="1" applyBorder="1" applyAlignment="1" applyProtection="1">
      <alignment vertical="top" wrapText="1"/>
      <protection locked="0"/>
    </xf>
    <xf numFmtId="0" fontId="0" fillId="0" borderId="115" xfId="0" applyBorder="1" applyAlignment="1" applyProtection="1">
      <alignment vertical="top" wrapText="1"/>
      <protection locked="0"/>
    </xf>
    <xf numFmtId="0" fontId="0" fillId="0" borderId="89" xfId="0" applyBorder="1" applyAlignment="1" applyProtection="1">
      <alignment vertical="top" wrapText="1"/>
      <protection locked="0"/>
    </xf>
    <xf numFmtId="0" fontId="17" fillId="0" borderId="11" xfId="0" applyFont="1" applyFill="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9" fillId="22" borderId="87" xfId="0" applyFont="1" applyFill="1" applyBorder="1" applyAlignment="1" applyProtection="1">
      <alignment horizontal="left" wrapText="1"/>
      <protection/>
    </xf>
    <xf numFmtId="0" fontId="8" fillId="0" borderId="15" xfId="0" applyFont="1" applyBorder="1" applyAlignment="1">
      <alignment horizontal="left" wrapText="1"/>
    </xf>
    <xf numFmtId="0" fontId="71" fillId="22" borderId="28" xfId="0" applyFont="1" applyFill="1" applyBorder="1" applyAlignment="1" applyProtection="1">
      <alignment horizontal="left" wrapText="1"/>
      <protection locked="0"/>
    </xf>
    <xf numFmtId="0" fontId="71" fillId="22" borderId="125" xfId="0" applyFont="1" applyFill="1" applyBorder="1" applyAlignment="1" applyProtection="1">
      <alignment horizontal="left" wrapText="1"/>
      <protection locked="0"/>
    </xf>
    <xf numFmtId="44" fontId="30" fillId="4" borderId="126" xfId="42" applyNumberFormat="1" applyFont="1" applyFill="1" applyBorder="1" applyAlignment="1" applyProtection="1">
      <alignment horizontal="left" wrapText="1"/>
      <protection locked="0"/>
    </xf>
    <xf numFmtId="44" fontId="30" fillId="4" borderId="127" xfId="42" applyNumberFormat="1" applyFont="1" applyFill="1" applyBorder="1" applyAlignment="1" applyProtection="1">
      <alignment horizontal="left" wrapText="1"/>
      <protection locked="0"/>
    </xf>
    <xf numFmtId="0" fontId="76" fillId="0" borderId="86" xfId="0" applyFont="1" applyFill="1" applyBorder="1" applyAlignment="1" applyProtection="1">
      <alignment horizontal="right" wrapText="1" indent="1"/>
      <protection/>
    </xf>
    <xf numFmtId="0" fontId="76" fillId="0" borderId="45" xfId="0" applyFont="1" applyFill="1" applyBorder="1" applyAlignment="1" applyProtection="1">
      <alignment horizontal="right" wrapText="1" indent="1"/>
      <protection/>
    </xf>
    <xf numFmtId="0" fontId="76" fillId="0" borderId="32" xfId="0" applyFont="1" applyFill="1" applyBorder="1" applyAlignment="1" applyProtection="1">
      <alignment horizontal="right" wrapText="1" indent="1"/>
      <protection/>
    </xf>
    <xf numFmtId="49" fontId="9" fillId="0" borderId="90" xfId="53" applyNumberFormat="1" applyFont="1" applyBorder="1" applyAlignment="1" applyProtection="1">
      <alignment horizontal="left" wrapText="1"/>
      <protection locked="0"/>
    </xf>
    <xf numFmtId="49" fontId="9" fillId="0" borderId="45" xfId="0" applyNumberFormat="1" applyFont="1" applyBorder="1" applyAlignment="1" applyProtection="1">
      <alignment/>
      <protection locked="0"/>
    </xf>
    <xf numFmtId="49" fontId="9" fillId="0" borderId="32" xfId="0" applyNumberFormat="1" applyFont="1" applyBorder="1" applyAlignment="1" applyProtection="1">
      <alignment/>
      <protection locked="0"/>
    </xf>
    <xf numFmtId="0" fontId="76" fillId="0" borderId="86" xfId="0" applyFont="1" applyBorder="1" applyAlignment="1" applyProtection="1">
      <alignment horizontal="right" wrapText="1" indent="1"/>
      <protection/>
    </xf>
    <xf numFmtId="0" fontId="55" fillId="0" borderId="83" xfId="0" applyFont="1" applyBorder="1" applyAlignment="1" applyProtection="1">
      <alignment horizontal="center"/>
      <protection locked="0"/>
    </xf>
    <xf numFmtId="0" fontId="8" fillId="0" borderId="83" xfId="0" applyFont="1" applyBorder="1" applyAlignment="1" applyProtection="1">
      <alignment horizontal="center"/>
      <protection locked="0"/>
    </xf>
    <xf numFmtId="0" fontId="8" fillId="0" borderId="71" xfId="0" applyFont="1" applyBorder="1" applyAlignment="1" applyProtection="1">
      <alignment horizontal="center"/>
      <protection locked="0"/>
    </xf>
    <xf numFmtId="49" fontId="33" fillId="0" borderId="90" xfId="0" applyNumberFormat="1" applyFont="1" applyBorder="1" applyAlignment="1" applyProtection="1">
      <alignment horizontal="left"/>
      <protection locked="0"/>
    </xf>
    <xf numFmtId="0" fontId="16" fillId="0" borderId="76" xfId="0" applyFont="1" applyBorder="1" applyAlignment="1" applyProtection="1">
      <alignment horizontal="left"/>
      <protection locked="0"/>
    </xf>
    <xf numFmtId="0" fontId="141" fillId="0" borderId="90" xfId="53" applyFont="1" applyBorder="1" applyAlignment="1" applyProtection="1">
      <alignment horizontal="left" wrapText="1"/>
      <protection locked="0"/>
    </xf>
    <xf numFmtId="0" fontId="5" fillId="0" borderId="32" xfId="0" applyFont="1" applyBorder="1" applyAlignment="1" applyProtection="1">
      <alignment horizontal="left" wrapText="1"/>
      <protection locked="0"/>
    </xf>
    <xf numFmtId="0" fontId="57" fillId="0" borderId="86" xfId="0" applyFont="1" applyFill="1" applyBorder="1" applyAlignment="1" applyProtection="1">
      <alignment horizontal="right" wrapText="1" indent="1"/>
      <protection/>
    </xf>
    <xf numFmtId="0" fontId="57" fillId="0" borderId="45" xfId="0" applyFont="1" applyFill="1" applyBorder="1" applyAlignment="1" applyProtection="1">
      <alignment horizontal="right" wrapText="1" indent="1"/>
      <protection/>
    </xf>
    <xf numFmtId="0" fontId="57" fillId="0" borderId="32" xfId="0" applyFont="1" applyFill="1" applyBorder="1" applyAlignment="1" applyProtection="1">
      <alignment horizontal="right" wrapText="1" indent="1"/>
      <protection/>
    </xf>
    <xf numFmtId="0" fontId="8" fillId="0" borderId="30" xfId="0" applyFont="1" applyBorder="1" applyAlignment="1" applyProtection="1">
      <alignment/>
      <protection/>
    </xf>
    <xf numFmtId="0" fontId="8" fillId="0" borderId="69" xfId="0" applyFont="1" applyBorder="1" applyAlignment="1" applyProtection="1">
      <alignment/>
      <protection/>
    </xf>
    <xf numFmtId="0" fontId="8" fillId="0" borderId="0" xfId="0" applyFont="1" applyBorder="1" applyAlignment="1" applyProtection="1">
      <alignment/>
      <protection/>
    </xf>
    <xf numFmtId="0" fontId="8" fillId="0" borderId="50" xfId="0" applyFont="1" applyBorder="1" applyAlignment="1" applyProtection="1">
      <alignment/>
      <protection/>
    </xf>
    <xf numFmtId="0" fontId="89" fillId="0" borderId="90" xfId="53" applyFont="1" applyBorder="1" applyAlignment="1" applyProtection="1">
      <alignment wrapText="1"/>
      <protection locked="0"/>
    </xf>
    <xf numFmtId="0" fontId="10" fillId="0" borderId="45" xfId="0" applyFont="1" applyBorder="1" applyAlignment="1" applyProtection="1">
      <alignment wrapText="1"/>
      <protection locked="0"/>
    </xf>
    <xf numFmtId="0" fontId="10" fillId="0" borderId="32" xfId="0" applyFont="1" applyBorder="1" applyAlignment="1" applyProtection="1">
      <alignment wrapText="1"/>
      <protection locked="0"/>
    </xf>
    <xf numFmtId="0" fontId="60" fillId="0" borderId="90" xfId="0" applyFont="1" applyBorder="1" applyAlignment="1" applyProtection="1">
      <alignment horizontal="left" wrapText="1"/>
      <protection locked="0"/>
    </xf>
    <xf numFmtId="0" fontId="60" fillId="0" borderId="128" xfId="0" applyFont="1" applyBorder="1" applyAlignment="1" applyProtection="1">
      <alignment horizontal="left" wrapText="1"/>
      <protection locked="0"/>
    </xf>
    <xf numFmtId="0" fontId="8" fillId="0" borderId="80" xfId="0" applyNumberFormat="1" applyFont="1" applyBorder="1" applyAlignment="1" applyProtection="1">
      <alignment horizontal="center" vertical="top"/>
      <protection/>
    </xf>
    <xf numFmtId="0" fontId="8" fillId="0" borderId="74" xfId="0" applyNumberFormat="1" applyFont="1" applyBorder="1" applyAlignment="1" applyProtection="1">
      <alignment horizontal="center" vertical="top"/>
      <protection/>
    </xf>
    <xf numFmtId="164" fontId="72" fillId="0" borderId="30" xfId="0" applyNumberFormat="1" applyFont="1" applyBorder="1" applyAlignment="1" applyProtection="1">
      <alignment horizontal="center" vertical="center" wrapText="1"/>
      <protection/>
    </xf>
    <xf numFmtId="0" fontId="72" fillId="0" borderId="30" xfId="0" applyFont="1" applyBorder="1" applyAlignment="1" applyProtection="1">
      <alignment horizontal="center" vertical="center" wrapText="1"/>
      <protection/>
    </xf>
    <xf numFmtId="0" fontId="72" fillId="0" borderId="0" xfId="0" applyFont="1" applyBorder="1" applyAlignment="1" applyProtection="1">
      <alignment horizontal="center" vertical="center" wrapText="1"/>
      <protection/>
    </xf>
    <xf numFmtId="0" fontId="33" fillId="0" borderId="90" xfId="0" applyFont="1" applyBorder="1" applyAlignment="1" applyProtection="1">
      <alignment horizontal="left" wrapText="1"/>
      <protection locked="0"/>
    </xf>
    <xf numFmtId="14" fontId="17" fillId="0" borderId="42" xfId="0" applyNumberFormat="1" applyFont="1" applyFill="1" applyBorder="1" applyAlignment="1" applyProtection="1">
      <alignment horizontal="center"/>
      <protection locked="0"/>
    </xf>
    <xf numFmtId="49" fontId="71" fillId="22" borderId="28" xfId="0" applyNumberFormat="1" applyFont="1" applyFill="1" applyBorder="1" applyAlignment="1" applyProtection="1">
      <alignment horizontal="center" wrapText="1"/>
      <protection locked="0"/>
    </xf>
    <xf numFmtId="49" fontId="140" fillId="0" borderId="125" xfId="0" applyNumberFormat="1" applyFont="1" applyBorder="1" applyAlignment="1" applyProtection="1">
      <alignment horizontal="center" wrapText="1"/>
      <protection locked="0"/>
    </xf>
    <xf numFmtId="0" fontId="76" fillId="0" borderId="45" xfId="0" applyFont="1" applyBorder="1" applyAlignment="1" applyProtection="1">
      <alignment horizontal="right" wrapText="1"/>
      <protection/>
    </xf>
    <xf numFmtId="0" fontId="76" fillId="0" borderId="32" xfId="0" applyFont="1" applyBorder="1" applyAlignment="1" applyProtection="1">
      <alignment horizontal="right" wrapText="1"/>
      <protection/>
    </xf>
    <xf numFmtId="0" fontId="30" fillId="22" borderId="129" xfId="0" applyFont="1" applyFill="1" applyBorder="1" applyAlignment="1" applyProtection="1">
      <alignment horizontal="center" wrapText="1"/>
      <protection/>
    </xf>
    <xf numFmtId="0" fontId="11" fillId="0" borderId="130" xfId="0" applyFont="1" applyBorder="1" applyAlignment="1" applyProtection="1">
      <alignment horizontal="center" wrapText="1"/>
      <protection/>
    </xf>
    <xf numFmtId="0" fontId="0" fillId="0" borderId="131" xfId="0" applyBorder="1" applyAlignment="1">
      <alignment wrapText="1"/>
    </xf>
    <xf numFmtId="0" fontId="0" fillId="0" borderId="10" xfId="0" applyBorder="1" applyAlignment="1" applyProtection="1">
      <alignment horizontal="center" wrapText="1"/>
      <protection locked="0"/>
    </xf>
    <xf numFmtId="0" fontId="12" fillId="0" borderId="108" xfId="0" applyFont="1" applyBorder="1" applyAlignment="1" applyProtection="1">
      <alignment horizontal="center" vertical="center" wrapText="1"/>
      <protection/>
    </xf>
    <xf numFmtId="0" fontId="0" fillId="0" borderId="132" xfId="0" applyBorder="1" applyAlignment="1">
      <alignment horizontal="center" vertical="center" wrapText="1"/>
    </xf>
    <xf numFmtId="0" fontId="10" fillId="0" borderId="133"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0" xfId="0" applyFont="1" applyBorder="1" applyAlignment="1" applyProtection="1">
      <alignment horizontal="left" vertical="center" wrapText="1"/>
      <protection locked="0"/>
    </xf>
    <xf numFmtId="0" fontId="2" fillId="0" borderId="100" xfId="0" applyFont="1" applyBorder="1" applyAlignment="1">
      <alignment horizontal="right" vertical="center" wrapText="1"/>
    </xf>
    <xf numFmtId="0" fontId="2" fillId="0" borderId="99" xfId="0" applyFont="1" applyBorder="1" applyAlignment="1">
      <alignment horizontal="right" vertical="center"/>
    </xf>
    <xf numFmtId="0" fontId="2" fillId="0" borderId="101" xfId="0" applyFont="1" applyBorder="1" applyAlignment="1">
      <alignment horizontal="right" vertical="center"/>
    </xf>
    <xf numFmtId="0" fontId="10" fillId="0" borderId="45" xfId="0" applyFont="1" applyBorder="1" applyAlignment="1" applyProtection="1">
      <alignment horizontal="center" wrapText="1"/>
      <protection locked="0"/>
    </xf>
    <xf numFmtId="0" fontId="10" fillId="0" borderId="32" xfId="0" applyFont="1" applyBorder="1" applyAlignment="1" applyProtection="1">
      <alignment horizontal="center" wrapText="1"/>
      <protection locked="0"/>
    </xf>
    <xf numFmtId="173" fontId="18" fillId="0" borderId="56" xfId="0" applyNumberFormat="1" applyFont="1" applyFill="1" applyBorder="1" applyAlignment="1" applyProtection="1">
      <alignment horizontal="center"/>
      <protection locked="0"/>
    </xf>
    <xf numFmtId="173" fontId="11" fillId="0" borderId="12" xfId="0" applyNumberFormat="1" applyFont="1" applyFill="1" applyBorder="1" applyAlignment="1" applyProtection="1">
      <alignment horizontal="center"/>
      <protection locked="0"/>
    </xf>
    <xf numFmtId="173" fontId="11" fillId="0" borderId="12" xfId="0" applyNumberFormat="1" applyFont="1" applyBorder="1" applyAlignment="1" applyProtection="1">
      <alignment horizontal="center"/>
      <protection locked="0"/>
    </xf>
    <xf numFmtId="0" fontId="12" fillId="0" borderId="105" xfId="0" applyFont="1" applyBorder="1" applyAlignment="1" applyProtection="1">
      <alignment horizontal="center" wrapText="1"/>
      <protection/>
    </xf>
    <xf numFmtId="0" fontId="12" fillId="0" borderId="88" xfId="0" applyFont="1" applyBorder="1" applyAlignment="1" applyProtection="1">
      <alignment horizontal="center" wrapText="1"/>
      <protection/>
    </xf>
    <xf numFmtId="0" fontId="10" fillId="0" borderId="56" xfId="0" applyFont="1" applyFill="1" applyBorder="1" applyAlignment="1" applyProtection="1">
      <alignment horizontal="left" vertical="center" wrapText="1"/>
      <protection locked="0"/>
    </xf>
    <xf numFmtId="0" fontId="8" fillId="0" borderId="10" xfId="0" applyFont="1" applyBorder="1" applyAlignment="1" applyProtection="1">
      <alignment horizontal="left" wrapText="1"/>
      <protection locked="0"/>
    </xf>
    <xf numFmtId="0" fontId="8" fillId="0" borderId="12" xfId="0" applyFont="1" applyBorder="1" applyAlignment="1" applyProtection="1">
      <alignment horizontal="left" wrapText="1"/>
      <protection locked="0"/>
    </xf>
    <xf numFmtId="173" fontId="11" fillId="0" borderId="10" xfId="0" applyNumberFormat="1" applyFont="1" applyFill="1" applyBorder="1" applyAlignment="1" applyProtection="1">
      <alignment horizontal="center"/>
      <protection locked="0"/>
    </xf>
    <xf numFmtId="173" fontId="11" fillId="0" borderId="107" xfId="0" applyNumberFormat="1" applyFont="1" applyBorder="1" applyAlignment="1" applyProtection="1">
      <alignment horizontal="center"/>
      <protection locked="0"/>
    </xf>
    <xf numFmtId="0" fontId="17" fillId="0" borderId="105" xfId="0" applyFont="1" applyFill="1" applyBorder="1" applyAlignment="1" applyProtection="1">
      <alignment horizontal="center" wrapText="1"/>
      <protection/>
    </xf>
    <xf numFmtId="0" fontId="8" fillId="0" borderId="106" xfId="0" applyFont="1" applyBorder="1" applyAlignment="1">
      <alignment horizontal="center" wrapText="1"/>
    </xf>
    <xf numFmtId="0" fontId="8" fillId="0" borderId="58" xfId="0" applyFont="1" applyBorder="1" applyAlignment="1">
      <alignment horizontal="center" wrapText="1"/>
    </xf>
    <xf numFmtId="44" fontId="146" fillId="4" borderId="134" xfId="0" applyNumberFormat="1" applyFont="1" applyFill="1" applyBorder="1" applyAlignment="1" applyProtection="1">
      <alignment horizontal="center" wrapText="1"/>
      <protection locked="0"/>
    </xf>
    <xf numFmtId="44" fontId="147" fillId="0" borderId="65" xfId="0" applyNumberFormat="1" applyFont="1" applyBorder="1" applyAlignment="1" applyProtection="1">
      <alignment horizontal="center"/>
      <protection locked="0"/>
    </xf>
    <xf numFmtId="0" fontId="33" fillId="4" borderId="29" xfId="0" applyFont="1" applyFill="1" applyBorder="1" applyAlignment="1" applyProtection="1">
      <alignment horizontal="left" wrapText="1"/>
      <protection/>
    </xf>
    <xf numFmtId="0" fontId="8" fillId="0" borderId="36" xfId="0" applyFont="1" applyBorder="1" applyAlignment="1">
      <alignment horizontal="left" wrapText="1"/>
    </xf>
    <xf numFmtId="0" fontId="0" fillId="0" borderId="127" xfId="0" applyFont="1" applyBorder="1" applyAlignment="1">
      <alignment horizontal="left" wrapText="1"/>
    </xf>
    <xf numFmtId="49" fontId="33" fillId="0" borderId="45" xfId="0" applyNumberFormat="1" applyFont="1" applyBorder="1" applyAlignment="1" applyProtection="1">
      <alignment horizontal="left"/>
      <protection locked="0"/>
    </xf>
    <xf numFmtId="49" fontId="33" fillId="0" borderId="76" xfId="0" applyNumberFormat="1" applyFont="1" applyBorder="1" applyAlignment="1" applyProtection="1">
      <alignment horizontal="left"/>
      <protection locked="0"/>
    </xf>
    <xf numFmtId="0" fontId="18" fillId="0" borderId="11" xfId="0" applyFont="1" applyFill="1" applyBorder="1" applyAlignment="1" applyProtection="1">
      <alignment horizontal="center" wrapText="1"/>
      <protection/>
    </xf>
    <xf numFmtId="0" fontId="30" fillId="4" borderId="29" xfId="0" applyFont="1" applyFill="1" applyBorder="1" applyAlignment="1" applyProtection="1">
      <alignment horizontal="left" wrapText="1"/>
      <protection/>
    </xf>
    <xf numFmtId="0" fontId="11" fillId="0" borderId="36" xfId="0" applyFont="1" applyBorder="1" applyAlignment="1">
      <alignment horizontal="left" wrapText="1"/>
    </xf>
    <xf numFmtId="0" fontId="57" fillId="0" borderId="86" xfId="0" applyFont="1" applyBorder="1" applyAlignment="1" applyProtection="1">
      <alignment horizontal="right" wrapText="1"/>
      <protection hidden="1"/>
    </xf>
    <xf numFmtId="0" fontId="56" fillId="0" borderId="45" xfId="0" applyFont="1" applyBorder="1" applyAlignment="1" applyProtection="1">
      <alignment/>
      <protection hidden="1"/>
    </xf>
    <xf numFmtId="0" fontId="56" fillId="0" borderId="32" xfId="0" applyFont="1" applyBorder="1" applyAlignment="1" applyProtection="1">
      <alignment/>
      <protection hidden="1"/>
    </xf>
    <xf numFmtId="0" fontId="59" fillId="0" borderId="114" xfId="0" applyFont="1" applyBorder="1" applyAlignment="1" applyProtection="1">
      <alignment horizontal="right" wrapText="1"/>
      <protection hidden="1"/>
    </xf>
    <xf numFmtId="0" fontId="59" fillId="0" borderId="115" xfId="0" applyFont="1" applyBorder="1" applyAlignment="1" applyProtection="1">
      <alignment horizontal="right" wrapText="1"/>
      <protection hidden="1"/>
    </xf>
    <xf numFmtId="0" fontId="59" fillId="0" borderId="116" xfId="0" applyFont="1" applyBorder="1" applyAlignment="1" applyProtection="1">
      <alignment horizontal="right" wrapText="1"/>
      <protection hidden="1"/>
    </xf>
    <xf numFmtId="0" fontId="75" fillId="25" borderId="28" xfId="0" applyFont="1" applyFill="1" applyBorder="1" applyAlignment="1" applyProtection="1">
      <alignment horizontal="center"/>
      <protection hidden="1"/>
    </xf>
    <xf numFmtId="0" fontId="0" fillId="0" borderId="28" xfId="0" applyBorder="1" applyAlignment="1" applyProtection="1">
      <alignment/>
      <protection/>
    </xf>
    <xf numFmtId="0" fontId="0" fillId="0" borderId="44" xfId="0" applyBorder="1" applyAlignment="1" applyProtection="1">
      <alignment/>
      <protection/>
    </xf>
    <xf numFmtId="0" fontId="75" fillId="25" borderId="28" xfId="0" applyFont="1" applyFill="1" applyBorder="1" applyAlignment="1" applyProtection="1">
      <alignment horizontal="left"/>
      <protection hidden="1"/>
    </xf>
    <xf numFmtId="0" fontId="0" fillId="0" borderId="125" xfId="0" applyBorder="1" applyAlignment="1" applyProtection="1">
      <alignment/>
      <protection/>
    </xf>
    <xf numFmtId="49" fontId="159" fillId="0" borderId="90" xfId="0" applyNumberFormat="1" applyFont="1" applyBorder="1" applyAlignment="1" applyProtection="1">
      <alignment horizontal="center"/>
      <protection hidden="1"/>
    </xf>
    <xf numFmtId="0" fontId="0" fillId="0" borderId="45" xfId="0" applyBorder="1" applyAlignment="1">
      <alignment horizontal="center"/>
    </xf>
    <xf numFmtId="0" fontId="0" fillId="0" borderId="32" xfId="0" applyBorder="1" applyAlignment="1">
      <alignment horizontal="center"/>
    </xf>
    <xf numFmtId="0" fontId="57" fillId="0" borderId="72" xfId="0" applyFont="1" applyBorder="1" applyAlignment="1" applyProtection="1">
      <alignment horizontal="right" wrapText="1" indent="1"/>
      <protection hidden="1"/>
    </xf>
    <xf numFmtId="0" fontId="57" fillId="0" borderId="32" xfId="0" applyFont="1" applyBorder="1" applyAlignment="1" applyProtection="1">
      <alignment horizontal="right" wrapText="1" indent="1"/>
      <protection hidden="1"/>
    </xf>
    <xf numFmtId="0" fontId="57" fillId="0" borderId="27" xfId="0" applyFont="1" applyBorder="1" applyAlignment="1" applyProtection="1">
      <alignment horizontal="right" wrapText="1" indent="1"/>
      <protection hidden="1"/>
    </xf>
    <xf numFmtId="0" fontId="58" fillId="0" borderId="90" xfId="0" applyFont="1" applyBorder="1" applyAlignment="1" applyProtection="1">
      <alignment horizontal="left"/>
      <protection hidden="1"/>
    </xf>
    <xf numFmtId="0" fontId="0" fillId="0" borderId="45" xfId="0" applyBorder="1" applyAlignment="1" applyProtection="1">
      <alignment horizontal="left"/>
      <protection/>
    </xf>
    <xf numFmtId="0" fontId="57" fillId="0" borderId="72" xfId="0" applyFont="1" applyBorder="1" applyAlignment="1" applyProtection="1">
      <alignment horizontal="right" wrapText="1"/>
      <protection hidden="1" locked="0"/>
    </xf>
    <xf numFmtId="0" fontId="57" fillId="0" borderId="45" xfId="0" applyFont="1" applyBorder="1" applyAlignment="1" applyProtection="1">
      <alignment horizontal="right" wrapText="1"/>
      <protection hidden="1" locked="0"/>
    </xf>
    <xf numFmtId="0" fontId="57" fillId="0" borderId="32" xfId="0" applyFont="1" applyBorder="1" applyAlignment="1" applyProtection="1">
      <alignment horizontal="right" wrapText="1"/>
      <protection hidden="1" locked="0"/>
    </xf>
    <xf numFmtId="0" fontId="10" fillId="0" borderId="10" xfId="0" applyFont="1" applyBorder="1" applyAlignment="1" applyProtection="1">
      <alignment horizontal="center"/>
      <protection locked="0"/>
    </xf>
    <xf numFmtId="0" fontId="6" fillId="4" borderId="30" xfId="53" applyFill="1" applyBorder="1" applyAlignment="1" applyProtection="1">
      <alignment horizontal="center"/>
      <protection locked="0"/>
    </xf>
    <xf numFmtId="0" fontId="6" fillId="0" borderId="30" xfId="53" applyBorder="1" applyAlignment="1" applyProtection="1">
      <alignment horizontal="center"/>
      <protection/>
    </xf>
    <xf numFmtId="0" fontId="10" fillId="0" borderId="80" xfId="0" applyFont="1" applyBorder="1" applyAlignment="1" applyProtection="1">
      <alignment/>
      <protection locked="0"/>
    </xf>
    <xf numFmtId="0" fontId="0" fillId="0" borderId="16" xfId="0" applyBorder="1" applyAlignment="1" applyProtection="1">
      <alignment/>
      <protection locked="0"/>
    </xf>
    <xf numFmtId="0" fontId="0" fillId="0" borderId="74" xfId="0" applyBorder="1" applyAlignment="1" applyProtection="1">
      <alignment/>
      <protection locked="0"/>
    </xf>
    <xf numFmtId="0" fontId="10" fillId="0" borderId="121" xfId="0" applyFont="1" applyBorder="1" applyAlignment="1" applyProtection="1">
      <alignment/>
      <protection locked="0"/>
    </xf>
    <xf numFmtId="0" fontId="0" fillId="0" borderId="13" xfId="0" applyBorder="1" applyAlignment="1" applyProtection="1">
      <alignment/>
      <protection locked="0"/>
    </xf>
    <xf numFmtId="0" fontId="10" fillId="0" borderId="16" xfId="0" applyNumberFormat="1" applyFont="1" applyBorder="1" applyAlignment="1" applyProtection="1">
      <alignment horizontal="center"/>
      <protection locked="0"/>
    </xf>
    <xf numFmtId="0" fontId="8" fillId="0" borderId="16" xfId="0" applyNumberFormat="1" applyFont="1" applyBorder="1" applyAlignment="1" applyProtection="1">
      <alignment horizontal="center"/>
      <protection locked="0"/>
    </xf>
    <xf numFmtId="0" fontId="70" fillId="0" borderId="80" xfId="0" applyFont="1" applyBorder="1" applyAlignment="1" applyProtection="1">
      <alignment horizontal="center"/>
      <protection/>
    </xf>
    <xf numFmtId="0" fontId="2" fillId="0" borderId="16" xfId="0" applyFont="1" applyBorder="1" applyAlignment="1">
      <alignment horizontal="center"/>
    </xf>
    <xf numFmtId="0" fontId="2" fillId="0" borderId="74" xfId="0" applyFont="1" applyBorder="1" applyAlignment="1">
      <alignment horizontal="center"/>
    </xf>
    <xf numFmtId="0" fontId="10" fillId="0" borderId="16" xfId="0" applyFont="1" applyBorder="1" applyAlignment="1" applyProtection="1">
      <alignment horizontal="center"/>
      <protection locked="0"/>
    </xf>
    <xf numFmtId="0" fontId="20" fillId="0" borderId="29" xfId="0" applyFont="1" applyBorder="1" applyAlignment="1" applyProtection="1">
      <alignment horizontal="center"/>
      <protection/>
    </xf>
    <xf numFmtId="0" fontId="0" fillId="0" borderId="65" xfId="0" applyBorder="1" applyAlignment="1">
      <alignment horizontal="center"/>
    </xf>
    <xf numFmtId="165" fontId="80" fillId="0" borderId="135" xfId="0" applyNumberFormat="1" applyFont="1" applyBorder="1" applyAlignment="1" applyProtection="1">
      <alignment horizontal="center"/>
      <protection hidden="1"/>
    </xf>
    <xf numFmtId="0" fontId="82" fillId="0" borderId="136" xfId="0" applyFont="1" applyBorder="1" applyAlignment="1">
      <alignment/>
    </xf>
    <xf numFmtId="0" fontId="10" fillId="0" borderId="10" xfId="0" applyNumberFormat="1" applyFont="1" applyBorder="1" applyAlignment="1" applyProtection="1">
      <alignment horizontal="center"/>
      <protection locked="0"/>
    </xf>
    <xf numFmtId="0" fontId="8" fillId="0" borderId="10" xfId="0" applyNumberFormat="1" applyFont="1" applyBorder="1" applyAlignment="1" applyProtection="1">
      <alignment horizontal="center"/>
      <protection locked="0"/>
    </xf>
    <xf numFmtId="0" fontId="35" fillId="0" borderId="68" xfId="0" applyFont="1" applyBorder="1" applyAlignment="1" applyProtection="1">
      <alignment/>
      <protection/>
    </xf>
    <xf numFmtId="0" fontId="35" fillId="0" borderId="0" xfId="0" applyFont="1" applyBorder="1" applyAlignment="1" applyProtection="1">
      <alignment/>
      <protection/>
    </xf>
    <xf numFmtId="0" fontId="10" fillId="0" borderId="0" xfId="0" applyFont="1" applyBorder="1" applyAlignment="1" applyProtection="1">
      <alignment/>
      <protection/>
    </xf>
    <xf numFmtId="0" fontId="3" fillId="0" borderId="0" xfId="0" applyFont="1" applyBorder="1" applyAlignment="1">
      <alignment/>
    </xf>
    <xf numFmtId="0" fontId="10" fillId="0" borderId="45" xfId="0" applyFont="1" applyBorder="1" applyAlignment="1" applyProtection="1">
      <alignment horizontal="left" wrapText="1"/>
      <protection locked="0"/>
    </xf>
    <xf numFmtId="0" fontId="73" fillId="0" borderId="11" xfId="0" applyFont="1" applyBorder="1" applyAlignment="1" applyProtection="1">
      <alignment horizontal="center" vertical="top"/>
      <protection hidden="1"/>
    </xf>
    <xf numFmtId="0" fontId="0" fillId="0" borderId="10" xfId="0" applyBorder="1" applyAlignment="1">
      <alignment horizontal="center" vertical="top"/>
    </xf>
    <xf numFmtId="0" fontId="0" fillId="0" borderId="12" xfId="0" applyBorder="1" applyAlignment="1">
      <alignment horizontal="center" vertical="top"/>
    </xf>
    <xf numFmtId="0" fontId="3" fillId="0" borderId="45" xfId="0" applyFont="1" applyBorder="1" applyAlignment="1" applyProtection="1">
      <alignment horizontal="left"/>
      <protection/>
    </xf>
    <xf numFmtId="0" fontId="3" fillId="0" borderId="32" xfId="0" applyFont="1" applyBorder="1" applyAlignment="1" applyProtection="1">
      <alignment horizontal="left"/>
      <protection/>
    </xf>
    <xf numFmtId="0" fontId="58" fillId="0" borderId="45" xfId="0" applyFont="1" applyBorder="1" applyAlignment="1" applyProtection="1">
      <alignment horizontal="left"/>
      <protection hidden="1"/>
    </xf>
    <xf numFmtId="0" fontId="56" fillId="0" borderId="45" xfId="0" applyFont="1" applyBorder="1" applyAlignment="1" applyProtection="1">
      <alignment horizontal="left"/>
      <protection hidden="1"/>
    </xf>
    <xf numFmtId="0" fontId="0" fillId="0" borderId="32" xfId="0" applyBorder="1" applyAlignment="1" applyProtection="1">
      <alignment horizontal="left"/>
      <protection/>
    </xf>
    <xf numFmtId="0" fontId="79" fillId="0" borderId="90" xfId="0" applyFont="1" applyBorder="1" applyAlignment="1" applyProtection="1">
      <alignment horizontal="left"/>
      <protection hidden="1"/>
    </xf>
    <xf numFmtId="0" fontId="2" fillId="0" borderId="45" xfId="0" applyFont="1" applyBorder="1" applyAlignment="1" applyProtection="1">
      <alignment horizontal="left"/>
      <protection hidden="1"/>
    </xf>
    <xf numFmtId="0" fontId="0" fillId="0" borderId="32" xfId="0" applyBorder="1" applyAlignment="1" applyProtection="1">
      <alignment horizontal="left"/>
      <protection hidden="1"/>
    </xf>
    <xf numFmtId="0" fontId="35" fillId="24" borderId="137" xfId="0" applyFont="1" applyFill="1" applyBorder="1" applyAlignment="1" applyProtection="1">
      <alignment/>
      <protection hidden="1"/>
    </xf>
    <xf numFmtId="0" fontId="0" fillId="0" borderId="0" xfId="0" applyBorder="1" applyAlignment="1" applyProtection="1">
      <alignment/>
      <protection hidden="1"/>
    </xf>
    <xf numFmtId="0" fontId="0" fillId="0" borderId="137" xfId="0" applyBorder="1" applyAlignment="1" applyProtection="1">
      <alignment/>
      <protection hidden="1"/>
    </xf>
    <xf numFmtId="0" fontId="0" fillId="0" borderId="120" xfId="0" applyBorder="1" applyAlignment="1" applyProtection="1">
      <alignment/>
      <protection hidden="1"/>
    </xf>
    <xf numFmtId="0" fontId="0" fillId="0" borderId="16" xfId="0" applyBorder="1" applyAlignment="1" applyProtection="1">
      <alignment/>
      <protection hidden="1"/>
    </xf>
    <xf numFmtId="8" fontId="25" fillId="0" borderId="16" xfId="44" applyNumberFormat="1" applyFont="1" applyBorder="1" applyAlignment="1" applyProtection="1">
      <alignment horizontal="right"/>
      <protection hidden="1"/>
    </xf>
    <xf numFmtId="8" fontId="83" fillId="0" borderId="16" xfId="0" applyNumberFormat="1" applyFont="1" applyBorder="1" applyAlignment="1">
      <alignment/>
    </xf>
    <xf numFmtId="166" fontId="50" fillId="0" borderId="21" xfId="0" applyNumberFormat="1" applyFont="1" applyFill="1" applyBorder="1" applyAlignment="1" applyProtection="1">
      <alignment horizontal="center"/>
      <protection/>
    </xf>
    <xf numFmtId="0" fontId="51" fillId="0" borderId="21" xfId="0" applyFont="1" applyFill="1" applyBorder="1" applyAlignment="1" applyProtection="1">
      <alignment horizontal="center"/>
      <protection/>
    </xf>
    <xf numFmtId="44" fontId="44" fillId="0" borderId="138" xfId="42" applyNumberFormat="1" applyFont="1" applyBorder="1" applyAlignment="1" applyProtection="1">
      <alignment/>
      <protection locked="0"/>
    </xf>
    <xf numFmtId="44" fontId="0" fillId="0" borderId="138" xfId="0" applyNumberFormat="1" applyBorder="1" applyAlignment="1" applyProtection="1">
      <alignment/>
      <protection locked="0"/>
    </xf>
    <xf numFmtId="0" fontId="116" fillId="29" borderId="11" xfId="59" applyFont="1" applyFill="1" applyBorder="1" applyAlignment="1">
      <alignment horizontal="center"/>
      <protection/>
    </xf>
    <xf numFmtId="0" fontId="0" fillId="0" borderId="12" xfId="0" applyBorder="1" applyAlignment="1">
      <alignment horizontal="center"/>
    </xf>
    <xf numFmtId="0" fontId="174" fillId="0" borderId="68" xfId="0" applyFont="1" applyBorder="1" applyAlignment="1" applyProtection="1">
      <alignment horizontal="left"/>
      <protection/>
    </xf>
    <xf numFmtId="0" fontId="0" fillId="0" borderId="0" xfId="0" applyAlignment="1">
      <alignment horizontal="left"/>
    </xf>
    <xf numFmtId="0" fontId="0" fillId="0" borderId="0" xfId="0" applyAlignment="1" applyProtection="1">
      <alignment/>
      <protection/>
    </xf>
    <xf numFmtId="0" fontId="42" fillId="0" borderId="83" xfId="0" applyFont="1" applyBorder="1" applyAlignment="1" applyProtection="1">
      <alignment vertical="center"/>
      <protection locked="0"/>
    </xf>
    <xf numFmtId="0" fontId="42" fillId="0" borderId="0" xfId="0" applyFont="1" applyBorder="1" applyAlignment="1" applyProtection="1">
      <alignment vertical="center"/>
      <protection/>
    </xf>
    <xf numFmtId="0" fontId="10" fillId="0" borderId="0" xfId="0" applyFont="1" applyBorder="1" applyAlignment="1" applyProtection="1">
      <alignment horizontal="left"/>
      <protection/>
    </xf>
    <xf numFmtId="0" fontId="8" fillId="0" borderId="0" xfId="0" applyFont="1" applyBorder="1" applyAlignment="1" applyProtection="1">
      <alignment horizontal="left"/>
      <protection/>
    </xf>
    <xf numFmtId="0" fontId="10" fillId="0" borderId="15" xfId="0" applyFont="1" applyBorder="1" applyAlignment="1" applyProtection="1">
      <alignment horizontal="left" wrapText="1"/>
      <protection locked="0"/>
    </xf>
    <xf numFmtId="0" fontId="10" fillId="0" borderId="16" xfId="0" applyFont="1" applyBorder="1" applyAlignment="1" applyProtection="1">
      <alignment/>
      <protection locked="0"/>
    </xf>
    <xf numFmtId="0" fontId="49" fillId="0" borderId="68" xfId="0" applyFont="1" applyBorder="1" applyAlignment="1" applyProtection="1">
      <alignment horizontal="left"/>
      <protection/>
    </xf>
    <xf numFmtId="169" fontId="41" fillId="0" borderId="10" xfId="0" applyNumberFormat="1" applyFont="1" applyBorder="1" applyAlignment="1" applyProtection="1">
      <alignment horizontal="right"/>
      <protection locked="0"/>
    </xf>
    <xf numFmtId="0" fontId="0" fillId="0" borderId="10" xfId="0" applyBorder="1" applyAlignment="1" applyProtection="1">
      <alignment/>
      <protection locked="0"/>
    </xf>
    <xf numFmtId="8" fontId="47" fillId="4" borderId="10" xfId="0" applyNumberFormat="1" applyFont="1" applyFill="1" applyBorder="1" applyAlignment="1" applyProtection="1">
      <alignment horizontal="right"/>
      <protection hidden="1"/>
    </xf>
    <xf numFmtId="8" fontId="0" fillId="0" borderId="10" xfId="0" applyNumberFormat="1" applyBorder="1" applyAlignment="1">
      <alignment/>
    </xf>
    <xf numFmtId="0" fontId="10" fillId="0" borderId="45" xfId="0" applyFont="1" applyBorder="1" applyAlignment="1" applyProtection="1">
      <alignment horizontal="left"/>
      <protection locked="0"/>
    </xf>
    <xf numFmtId="0" fontId="10" fillId="0" borderId="30" xfId="0" applyFont="1" applyBorder="1" applyAlignment="1" applyProtection="1">
      <alignment horizontal="left"/>
      <protection/>
    </xf>
    <xf numFmtId="0" fontId="10" fillId="0" borderId="80"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74" xfId="0" applyBorder="1" applyAlignment="1" applyProtection="1">
      <alignment horizontal="left"/>
      <protection locked="0"/>
    </xf>
    <xf numFmtId="165" fontId="41" fillId="24" borderId="43" xfId="0" applyNumberFormat="1" applyFont="1" applyFill="1" applyBorder="1" applyAlignment="1" applyProtection="1">
      <alignment horizontal="left"/>
      <protection/>
    </xf>
    <xf numFmtId="0" fontId="0" fillId="0" borderId="42" xfId="0" applyBorder="1" applyAlignment="1">
      <alignment/>
    </xf>
    <xf numFmtId="44" fontId="35" fillId="0" borderId="139" xfId="44" applyNumberFormat="1" applyFont="1" applyBorder="1" applyAlignment="1" applyProtection="1">
      <alignment/>
      <protection hidden="1"/>
    </xf>
    <xf numFmtId="44" fontId="35" fillId="0" borderId="139" xfId="0" applyNumberFormat="1" applyFont="1" applyBorder="1" applyAlignment="1" applyProtection="1">
      <alignment/>
      <protection hidden="1"/>
    </xf>
    <xf numFmtId="0" fontId="10" fillId="0" borderId="15" xfId="0" applyFont="1" applyBorder="1" applyAlignment="1" applyProtection="1">
      <alignment horizontal="left"/>
      <protection locked="0"/>
    </xf>
    <xf numFmtId="44" fontId="49" fillId="0" borderId="140" xfId="44" applyNumberFormat="1" applyFont="1" applyBorder="1" applyAlignment="1" applyProtection="1">
      <alignment/>
      <protection hidden="1"/>
    </xf>
    <xf numFmtId="44" fontId="8" fillId="0" borderId="140" xfId="0" applyNumberFormat="1" applyFont="1" applyBorder="1" applyAlignment="1">
      <alignment/>
    </xf>
    <xf numFmtId="0" fontId="45" fillId="0" borderId="16" xfId="0" applyFont="1" applyBorder="1" applyAlignment="1" applyProtection="1">
      <alignment horizontal="left"/>
      <protection/>
    </xf>
    <xf numFmtId="0" fontId="8" fillId="0" borderId="16" xfId="0" applyFont="1" applyBorder="1" applyAlignment="1" applyProtection="1">
      <alignment/>
      <protection/>
    </xf>
    <xf numFmtId="0" fontId="12" fillId="4" borderId="16" xfId="0" applyFont="1" applyFill="1" applyBorder="1" applyAlignment="1" applyProtection="1">
      <alignment/>
      <protection/>
    </xf>
    <xf numFmtId="0" fontId="45" fillId="0" borderId="0" xfId="0" applyFont="1" applyBorder="1" applyAlignment="1" applyProtection="1">
      <alignment horizontal="left"/>
      <protection locked="0"/>
    </xf>
    <xf numFmtId="169" fontId="12" fillId="23" borderId="91" xfId="0" applyNumberFormat="1" applyFont="1" applyFill="1" applyBorder="1" applyAlignment="1" applyProtection="1">
      <alignment horizontal="right"/>
      <protection/>
    </xf>
    <xf numFmtId="169" fontId="12" fillId="23" borderId="141" xfId="0" applyNumberFormat="1" applyFont="1" applyFill="1" applyBorder="1" applyAlignment="1" applyProtection="1">
      <alignment horizontal="right"/>
      <protection/>
    </xf>
    <xf numFmtId="165" fontId="10" fillId="0" borderId="142" xfId="0" applyNumberFormat="1" applyFont="1" applyBorder="1" applyAlignment="1" applyProtection="1">
      <alignment/>
      <protection locked="0"/>
    </xf>
    <xf numFmtId="0" fontId="0" fillId="0" borderId="143" xfId="0" applyBorder="1" applyAlignment="1" applyProtection="1">
      <alignment/>
      <protection locked="0"/>
    </xf>
    <xf numFmtId="0" fontId="10" fillId="0" borderId="144" xfId="0" applyFont="1" applyBorder="1" applyAlignment="1" applyProtection="1">
      <alignment horizontal="center"/>
      <protection locked="0"/>
    </xf>
    <xf numFmtId="0" fontId="0" fillId="0" borderId="66" xfId="0" applyBorder="1" applyAlignment="1" applyProtection="1">
      <alignment horizontal="center"/>
      <protection locked="0"/>
    </xf>
    <xf numFmtId="165" fontId="80" fillId="0" borderId="82" xfId="0" applyNumberFormat="1" applyFont="1" applyBorder="1" applyAlignment="1" applyProtection="1">
      <alignment horizontal="center"/>
      <protection hidden="1"/>
    </xf>
    <xf numFmtId="0" fontId="82" fillId="0" borderId="74" xfId="0" applyFont="1" applyBorder="1" applyAlignment="1">
      <alignment/>
    </xf>
    <xf numFmtId="0" fontId="0" fillId="0" borderId="11" xfId="0" applyBorder="1" applyAlignment="1">
      <alignment vertical="center" wrapText="1"/>
    </xf>
    <xf numFmtId="0" fontId="0" fillId="0" borderId="10" xfId="0" applyBorder="1" applyAlignment="1">
      <alignment/>
    </xf>
    <xf numFmtId="0" fontId="0" fillId="0" borderId="12" xfId="0" applyBorder="1" applyAlignment="1">
      <alignment/>
    </xf>
    <xf numFmtId="0" fontId="12" fillId="0" borderId="145" xfId="0" applyFont="1" applyBorder="1" applyAlignment="1" applyProtection="1">
      <alignment horizontal="left" wrapText="1"/>
      <protection hidden="1"/>
    </xf>
    <xf numFmtId="0" fontId="12" fillId="0" borderId="115" xfId="0" applyFont="1" applyBorder="1" applyAlignment="1" applyProtection="1">
      <alignment horizontal="left" wrapText="1"/>
      <protection hidden="1"/>
    </xf>
    <xf numFmtId="0" fontId="8" fillId="0" borderId="115" xfId="0" applyFont="1" applyBorder="1" applyAlignment="1" applyProtection="1">
      <alignment horizontal="left" wrapText="1"/>
      <protection hidden="1"/>
    </xf>
    <xf numFmtId="0" fontId="8" fillId="0" borderId="89" xfId="0" applyFont="1" applyBorder="1" applyAlignment="1" applyProtection="1">
      <alignment horizontal="left" wrapText="1"/>
      <protection hidden="1"/>
    </xf>
    <xf numFmtId="0" fontId="10" fillId="0" borderId="85" xfId="0" applyFont="1" applyBorder="1" applyAlignment="1" applyProtection="1">
      <alignment horizontal="center"/>
      <protection locked="0"/>
    </xf>
    <xf numFmtId="0" fontId="0" fillId="0" borderId="67" xfId="0" applyBorder="1" applyAlignment="1" applyProtection="1">
      <alignment horizontal="center"/>
      <protection locked="0"/>
    </xf>
    <xf numFmtId="0" fontId="70" fillId="0" borderId="0" xfId="0" applyFont="1" applyBorder="1" applyAlignment="1" applyProtection="1">
      <alignment/>
      <protection hidden="1"/>
    </xf>
    <xf numFmtId="0" fontId="0" fillId="0" borderId="67" xfId="0" applyBorder="1" applyAlignment="1" applyProtection="1">
      <alignment/>
      <protection locked="0"/>
    </xf>
    <xf numFmtId="0" fontId="67" fillId="0" borderId="29" xfId="0" applyFont="1" applyBorder="1" applyAlignment="1" applyProtection="1">
      <alignment horizontal="center"/>
      <protection/>
    </xf>
    <xf numFmtId="0" fontId="81" fillId="0" borderId="65" xfId="0" applyFont="1" applyBorder="1" applyAlignment="1">
      <alignment/>
    </xf>
    <xf numFmtId="165" fontId="10" fillId="0" borderId="135" xfId="0" applyNumberFormat="1" applyFont="1" applyBorder="1" applyAlignment="1" applyProtection="1">
      <alignment/>
      <protection locked="0"/>
    </xf>
    <xf numFmtId="0" fontId="0" fillId="0" borderId="144" xfId="0" applyBorder="1" applyAlignment="1" applyProtection="1">
      <alignment/>
      <protection locked="0"/>
    </xf>
    <xf numFmtId="0" fontId="60" fillId="0" borderId="90" xfId="0" applyFont="1" applyBorder="1" applyAlignment="1" applyProtection="1">
      <alignment horizontal="center"/>
      <protection hidden="1" locked="0"/>
    </xf>
    <xf numFmtId="0" fontId="60" fillId="0" borderId="32" xfId="0" applyFont="1" applyBorder="1" applyAlignment="1" applyProtection="1">
      <alignment horizontal="center"/>
      <protection hidden="1" locked="0"/>
    </xf>
    <xf numFmtId="49" fontId="58" fillId="0" borderId="90" xfId="0" applyNumberFormat="1" applyFont="1" applyBorder="1" applyAlignment="1" applyProtection="1">
      <alignment horizontal="left" wrapText="1"/>
      <protection hidden="1"/>
    </xf>
    <xf numFmtId="0" fontId="58" fillId="0" borderId="45" xfId="0" applyNumberFormat="1" applyFont="1" applyBorder="1" applyAlignment="1" applyProtection="1">
      <alignment horizontal="left" wrapText="1"/>
      <protection hidden="1"/>
    </xf>
    <xf numFmtId="0" fontId="56" fillId="0" borderId="45" xfId="0" applyNumberFormat="1" applyFont="1" applyBorder="1" applyAlignment="1" applyProtection="1">
      <alignment horizontal="left" wrapText="1"/>
      <protection hidden="1"/>
    </xf>
    <xf numFmtId="1" fontId="58" fillId="0" borderId="90" xfId="0" applyNumberFormat="1" applyFont="1" applyBorder="1" applyAlignment="1" applyProtection="1">
      <alignment horizontal="left" wrapText="1"/>
      <protection hidden="1"/>
    </xf>
    <xf numFmtId="1" fontId="58" fillId="0" borderId="45" xfId="0" applyNumberFormat="1" applyFont="1" applyBorder="1" applyAlignment="1" applyProtection="1">
      <alignment horizontal="left" wrapText="1"/>
      <protection hidden="1"/>
    </xf>
    <xf numFmtId="1" fontId="56" fillId="0" borderId="45" xfId="0" applyNumberFormat="1" applyFont="1" applyBorder="1" applyAlignment="1" applyProtection="1">
      <alignment horizontal="left" wrapText="1"/>
      <protection hidden="1"/>
    </xf>
    <xf numFmtId="0" fontId="6" fillId="25" borderId="146" xfId="53" applyFill="1" applyBorder="1" applyAlignment="1">
      <alignment horizontal="center"/>
    </xf>
    <xf numFmtId="0" fontId="6" fillId="25" borderId="147" xfId="53" applyFill="1" applyBorder="1" applyAlignment="1">
      <alignment horizontal="center"/>
    </xf>
    <xf numFmtId="0" fontId="6" fillId="7" borderId="148" xfId="53" applyFill="1" applyBorder="1" applyAlignment="1">
      <alignment horizontal="center"/>
    </xf>
    <xf numFmtId="0" fontId="6" fillId="7" borderId="146" xfId="53" applyFill="1" applyBorder="1" applyAlignment="1">
      <alignment horizontal="center"/>
    </xf>
    <xf numFmtId="0" fontId="6" fillId="7" borderId="147" xfId="53" applyFill="1" applyBorder="1" applyAlignment="1">
      <alignment horizontal="center"/>
    </xf>
    <xf numFmtId="0" fontId="0" fillId="0" borderId="66" xfId="0" applyBorder="1" applyAlignment="1" applyProtection="1">
      <alignment/>
      <protection locked="0"/>
    </xf>
    <xf numFmtId="164" fontId="143" fillId="4" borderId="10" xfId="0" applyNumberFormat="1" applyFont="1" applyFill="1" applyBorder="1" applyAlignment="1" applyProtection="1">
      <alignment horizontal="center"/>
      <protection hidden="1"/>
    </xf>
    <xf numFmtId="0" fontId="96" fillId="0" borderId="10" xfId="0" applyFont="1" applyBorder="1" applyAlignment="1" applyProtection="1">
      <alignment/>
      <protection hidden="1"/>
    </xf>
    <xf numFmtId="0" fontId="10" fillId="0" borderId="10" xfId="0" applyFont="1" applyBorder="1" applyAlignment="1" applyProtection="1">
      <alignment/>
      <protection locked="0"/>
    </xf>
    <xf numFmtId="0" fontId="145" fillId="4" borderId="10" xfId="0" applyFont="1" applyFill="1" applyBorder="1" applyAlignment="1" applyProtection="1">
      <alignment horizontal="right"/>
      <protection hidden="1"/>
    </xf>
    <xf numFmtId="0" fontId="20" fillId="0" borderId="29" xfId="0" applyFont="1" applyBorder="1" applyAlignment="1" applyProtection="1">
      <alignment horizontal="center" wrapText="1"/>
      <protection/>
    </xf>
    <xf numFmtId="164" fontId="8" fillId="0" borderId="13" xfId="0" applyNumberFormat="1" applyFont="1" applyBorder="1" applyAlignment="1" applyProtection="1">
      <alignment horizontal="center"/>
      <protection locked="0"/>
    </xf>
    <xf numFmtId="164" fontId="0" fillId="0" borderId="13" xfId="0" applyNumberFormat="1" applyBorder="1" applyAlignment="1" applyProtection="1">
      <alignment horizontal="center"/>
      <protection locked="0"/>
    </xf>
    <xf numFmtId="0" fontId="70" fillId="25" borderId="149" xfId="0" applyFont="1" applyFill="1" applyBorder="1" applyAlignment="1" applyProtection="1">
      <alignment horizontal="center"/>
      <protection hidden="1"/>
    </xf>
    <xf numFmtId="0" fontId="0" fillId="0" borderId="54" xfId="0" applyBorder="1" applyAlignment="1">
      <alignment horizontal="center"/>
    </xf>
    <xf numFmtId="1" fontId="0" fillId="0" borderId="45" xfId="0" applyNumberFormat="1" applyBorder="1" applyAlignment="1" applyProtection="1">
      <alignment/>
      <protection/>
    </xf>
    <xf numFmtId="1" fontId="0" fillId="0" borderId="32" xfId="0" applyNumberFormat="1" applyBorder="1" applyAlignment="1" applyProtection="1">
      <alignment/>
      <protection/>
    </xf>
    <xf numFmtId="0" fontId="13" fillId="25" borderId="31" xfId="0" applyFont="1" applyFill="1" applyBorder="1" applyAlignment="1" applyProtection="1">
      <alignment horizontal="left" wrapText="1"/>
      <protection hidden="1"/>
    </xf>
    <xf numFmtId="0" fontId="2" fillId="25" borderId="28" xfId="0" applyFont="1" applyFill="1" applyBorder="1" applyAlignment="1" applyProtection="1">
      <alignment horizontal="left" wrapText="1"/>
      <protection hidden="1"/>
    </xf>
    <xf numFmtId="0" fontId="13" fillId="25" borderId="28" xfId="0" applyFont="1" applyFill="1" applyBorder="1" applyAlignment="1" applyProtection="1">
      <alignment horizontal="left" wrapText="1"/>
      <protection hidden="1"/>
    </xf>
    <xf numFmtId="0" fontId="146" fillId="0" borderId="86" xfId="0" applyFont="1" applyBorder="1" applyAlignment="1" applyProtection="1">
      <alignment horizontal="left" wrapText="1"/>
      <protection hidden="1"/>
    </xf>
    <xf numFmtId="0" fontId="77" fillId="0" borderId="45" xfId="0" applyFont="1" applyBorder="1" applyAlignment="1">
      <alignment horizontal="left"/>
    </xf>
    <xf numFmtId="0" fontId="12" fillId="0" borderId="68" xfId="0" applyFont="1" applyBorder="1" applyAlignment="1" applyProtection="1">
      <alignment horizontal="center" vertical="center" wrapText="1"/>
      <protection/>
    </xf>
    <xf numFmtId="0" fontId="20" fillId="0" borderId="11" xfId="0" applyFont="1" applyBorder="1" applyAlignment="1" applyProtection="1">
      <alignment horizontal="center"/>
      <protection/>
    </xf>
    <xf numFmtId="0" fontId="5" fillId="24" borderId="0" xfId="0" applyFont="1" applyFill="1" applyBorder="1" applyAlignment="1" applyProtection="1">
      <alignment horizontal="center" wrapText="1"/>
      <protection/>
    </xf>
    <xf numFmtId="0" fontId="5" fillId="24" borderId="16" xfId="0" applyFont="1" applyFill="1" applyBorder="1" applyAlignment="1" applyProtection="1">
      <alignment horizontal="center"/>
      <protection/>
    </xf>
    <xf numFmtId="0" fontId="38" fillId="0" borderId="0" xfId="0" applyFont="1" applyBorder="1" applyAlignment="1" applyProtection="1">
      <alignment horizontal="center"/>
      <protection hidden="1"/>
    </xf>
    <xf numFmtId="0" fontId="20" fillId="0" borderId="0" xfId="0" applyFont="1" applyBorder="1" applyAlignment="1" applyProtection="1">
      <alignment horizontal="center"/>
      <protection hidden="1"/>
    </xf>
    <xf numFmtId="0" fontId="10" fillId="0" borderId="16" xfId="0" applyFont="1" applyBorder="1" applyAlignment="1" applyProtection="1">
      <alignment horizontal="center"/>
      <protection/>
    </xf>
    <xf numFmtId="0" fontId="10" fillId="0" borderId="16" xfId="0" applyFont="1" applyBorder="1" applyAlignment="1" applyProtection="1">
      <alignment/>
      <protection/>
    </xf>
    <xf numFmtId="0" fontId="73" fillId="0" borderId="11" xfId="0" applyFont="1" applyBorder="1" applyAlignment="1" applyProtection="1">
      <alignment horizontal="center"/>
      <protection/>
    </xf>
    <xf numFmtId="0" fontId="10" fillId="0" borderId="16" xfId="0" applyNumberFormat="1" applyFont="1" applyBorder="1" applyAlignment="1" applyProtection="1">
      <alignment horizontal="center"/>
      <protection/>
    </xf>
    <xf numFmtId="0" fontId="0" fillId="0" borderId="16" xfId="0" applyBorder="1" applyAlignment="1" applyProtection="1">
      <alignment horizontal="center"/>
      <protection/>
    </xf>
    <xf numFmtId="0" fontId="0" fillId="0" borderId="10" xfId="0" applyBorder="1" applyAlignment="1" applyProtection="1">
      <alignment horizontal="center"/>
      <protection locked="0"/>
    </xf>
    <xf numFmtId="0" fontId="11" fillId="0" borderId="11" xfId="0" applyFont="1" applyBorder="1" applyAlignment="1" applyProtection="1">
      <alignment horizontal="right" wrapText="1"/>
      <protection/>
    </xf>
    <xf numFmtId="0" fontId="0" fillId="0" borderId="10" xfId="0" applyBorder="1" applyAlignment="1">
      <alignment horizontal="right" wrapText="1"/>
    </xf>
    <xf numFmtId="0" fontId="0" fillId="0" borderId="107" xfId="0" applyBorder="1" applyAlignment="1">
      <alignment horizontal="right" wrapText="1"/>
    </xf>
    <xf numFmtId="0" fontId="11" fillId="0" borderId="61" xfId="0" applyFont="1" applyBorder="1" applyAlignment="1" applyProtection="1">
      <alignment horizontal="left" wrapText="1"/>
      <protection locked="0"/>
    </xf>
    <xf numFmtId="0" fontId="0" fillId="0" borderId="106" xfId="0" applyBorder="1" applyAlignment="1" applyProtection="1">
      <alignment horizontal="left" wrapText="1"/>
      <protection locked="0"/>
    </xf>
    <xf numFmtId="0" fontId="0" fillId="0" borderId="58" xfId="0" applyBorder="1" applyAlignment="1" applyProtection="1">
      <alignment horizontal="left" wrapText="1"/>
      <protection locked="0"/>
    </xf>
    <xf numFmtId="0" fontId="8" fillId="0" borderId="90" xfId="0" applyFont="1" applyBorder="1" applyAlignment="1" applyProtection="1">
      <alignment horizontal="left" wrapText="1"/>
      <protection locked="0"/>
    </xf>
    <xf numFmtId="0" fontId="8" fillId="0" borderId="145" xfId="0" applyFont="1" applyBorder="1" applyAlignment="1" applyProtection="1">
      <alignment horizontal="left" wrapText="1"/>
      <protection locked="0"/>
    </xf>
    <xf numFmtId="0" fontId="0" fillId="0" borderId="115" xfId="0" applyBorder="1" applyAlignment="1" applyProtection="1">
      <alignment horizontal="left" wrapText="1"/>
      <protection locked="0"/>
    </xf>
    <xf numFmtId="0" fontId="0" fillId="0" borderId="116" xfId="0" applyBorder="1" applyAlignment="1" applyProtection="1">
      <alignment horizontal="left" wrapText="1"/>
      <protection locked="0"/>
    </xf>
    <xf numFmtId="0" fontId="11" fillId="0" borderId="34" xfId="0" applyFont="1" applyBorder="1" applyAlignment="1" applyProtection="1">
      <alignment horizontal="right" wrapText="1"/>
      <protection/>
    </xf>
    <xf numFmtId="0" fontId="0" fillId="0" borderId="30" xfId="0" applyBorder="1" applyAlignment="1">
      <alignment horizontal="right" wrapText="1"/>
    </xf>
    <xf numFmtId="0" fontId="0" fillId="0" borderId="123" xfId="0" applyBorder="1" applyAlignment="1">
      <alignment horizontal="right" wrapText="1"/>
    </xf>
    <xf numFmtId="0" fontId="0" fillId="0" borderId="106" xfId="0" applyBorder="1" applyAlignment="1" applyProtection="1">
      <alignment horizontal="center"/>
      <protection locked="0"/>
    </xf>
    <xf numFmtId="0" fontId="20" fillId="0" borderId="114" xfId="0" applyFont="1" applyBorder="1" applyAlignment="1" applyProtection="1">
      <alignment horizontal="center" wrapText="1"/>
      <protection/>
    </xf>
    <xf numFmtId="0" fontId="20" fillId="0" borderId="115" xfId="0" applyFont="1" applyBorder="1" applyAlignment="1" applyProtection="1">
      <alignment horizontal="center" wrapText="1"/>
      <protection/>
    </xf>
    <xf numFmtId="0" fontId="20" fillId="0" borderId="89" xfId="0" applyFont="1" applyBorder="1" applyAlignment="1" applyProtection="1">
      <alignment horizontal="center" wrapText="1"/>
      <protection/>
    </xf>
    <xf numFmtId="0" fontId="33" fillId="0" borderId="87" xfId="0" applyFont="1" applyBorder="1" applyAlignment="1" applyProtection="1">
      <alignment horizontal="center" wrapText="1"/>
      <protection/>
    </xf>
    <xf numFmtId="0" fontId="33" fillId="0" borderId="15" xfId="0" applyFont="1" applyBorder="1" applyAlignment="1" applyProtection="1">
      <alignment horizontal="center" wrapText="1"/>
      <protection/>
    </xf>
    <xf numFmtId="0" fontId="14" fillId="0" borderId="86" xfId="0" applyFont="1" applyBorder="1" applyAlignment="1" applyProtection="1">
      <alignment horizontal="left" wrapText="1"/>
      <protection/>
    </xf>
    <xf numFmtId="0" fontId="14" fillId="0" borderId="45" xfId="0" applyFont="1" applyBorder="1" applyAlignment="1" applyProtection="1">
      <alignment horizontal="left" wrapText="1"/>
      <protection/>
    </xf>
    <xf numFmtId="0" fontId="14" fillId="0" borderId="76" xfId="0" applyFont="1" applyBorder="1" applyAlignment="1" applyProtection="1">
      <alignment horizontal="left" wrapText="1"/>
      <protection/>
    </xf>
    <xf numFmtId="167" fontId="86" fillId="0" borderId="30" xfId="0" applyNumberFormat="1" applyFont="1" applyBorder="1" applyAlignment="1" applyProtection="1">
      <alignment horizontal="center" vertical="center" wrapText="1"/>
      <protection/>
    </xf>
    <xf numFmtId="167" fontId="87" fillId="0" borderId="30" xfId="0" applyNumberFormat="1" applyFont="1" applyBorder="1" applyAlignment="1">
      <alignment horizontal="center" vertical="center" wrapText="1"/>
    </xf>
    <xf numFmtId="167" fontId="87" fillId="0" borderId="0" xfId="0" applyNumberFormat="1" applyFont="1" applyBorder="1" applyAlignment="1">
      <alignment horizontal="center" vertical="center" wrapText="1"/>
    </xf>
    <xf numFmtId="0" fontId="0" fillId="0" borderId="69" xfId="0" applyNumberFormat="1" applyBorder="1" applyAlignment="1" applyProtection="1">
      <alignment horizontal="center" vertical="top"/>
      <protection/>
    </xf>
    <xf numFmtId="0" fontId="0" fillId="0" borderId="68" xfId="0" applyNumberFormat="1" applyBorder="1" applyAlignment="1" applyProtection="1">
      <alignment horizontal="center" vertical="top"/>
      <protection/>
    </xf>
    <xf numFmtId="0" fontId="0" fillId="0" borderId="50" xfId="0" applyNumberFormat="1" applyBorder="1" applyAlignment="1" applyProtection="1">
      <alignment horizontal="center" vertical="top"/>
      <protection/>
    </xf>
    <xf numFmtId="0" fontId="0" fillId="0" borderId="80" xfId="0" applyNumberFormat="1" applyBorder="1" applyAlignment="1" applyProtection="1">
      <alignment horizontal="center" vertical="top"/>
      <protection/>
    </xf>
    <xf numFmtId="0" fontId="0" fillId="0" borderId="74" xfId="0" applyNumberFormat="1" applyBorder="1" applyAlignment="1" applyProtection="1">
      <alignment horizontal="center" vertical="top"/>
      <protection/>
    </xf>
    <xf numFmtId="0" fontId="0" fillId="0" borderId="15" xfId="0" applyBorder="1" applyAlignment="1">
      <alignment horizontal="left" wrapText="1"/>
    </xf>
    <xf numFmtId="49" fontId="54" fillId="0" borderId="125" xfId="0" applyNumberFormat="1" applyFont="1" applyBorder="1" applyAlignment="1" applyProtection="1">
      <alignment horizontal="center" wrapText="1"/>
      <protection locked="0"/>
    </xf>
    <xf numFmtId="14" fontId="5" fillId="0" borderId="42" xfId="0" applyNumberFormat="1" applyFont="1" applyBorder="1" applyAlignment="1" applyProtection="1">
      <alignment horizontal="center"/>
      <protection locked="0"/>
    </xf>
    <xf numFmtId="0" fontId="0" fillId="0" borderId="42" xfId="0" applyBorder="1" applyAlignment="1" applyProtection="1">
      <alignment horizontal="center"/>
      <protection locked="0"/>
    </xf>
    <xf numFmtId="0" fontId="0" fillId="0" borderId="30" xfId="0" applyNumberFormat="1" applyBorder="1" applyAlignment="1" applyProtection="1">
      <alignment horizontal="center" vertical="top"/>
      <protection/>
    </xf>
    <xf numFmtId="0" fontId="0" fillId="0" borderId="0" xfId="0" applyNumberFormat="1" applyBorder="1" applyAlignment="1" applyProtection="1">
      <alignment horizontal="center" vertical="top"/>
      <protection/>
    </xf>
    <xf numFmtId="0" fontId="0" fillId="0" borderId="121" xfId="0" applyBorder="1" applyAlignment="1">
      <alignment/>
    </xf>
    <xf numFmtId="0" fontId="0" fillId="0" borderId="13" xfId="0" applyBorder="1" applyAlignment="1">
      <alignment/>
    </xf>
    <xf numFmtId="0" fontId="0" fillId="0" borderId="141" xfId="0" applyBorder="1" applyAlignment="1">
      <alignment/>
    </xf>
    <xf numFmtId="0" fontId="30" fillId="22" borderId="129" xfId="0" applyFont="1" applyFill="1" applyBorder="1" applyAlignment="1" applyProtection="1">
      <alignment horizontal="right" wrapText="1"/>
      <protection/>
    </xf>
    <xf numFmtId="0" fontId="65" fillId="0" borderId="130" xfId="0" applyFont="1" applyBorder="1" applyAlignment="1" applyProtection="1">
      <alignment horizontal="right" wrapText="1"/>
      <protection/>
    </xf>
    <xf numFmtId="0" fontId="0" fillId="0" borderId="131" xfId="0" applyBorder="1" applyAlignment="1">
      <alignment horizontal="right" wrapText="1"/>
    </xf>
    <xf numFmtId="0" fontId="20" fillId="0" borderId="90" xfId="0" applyFont="1" applyBorder="1" applyAlignment="1" applyProtection="1">
      <alignment horizontal="center" wrapText="1"/>
      <protection locked="0"/>
    </xf>
    <xf numFmtId="0" fontId="5" fillId="0" borderId="45" xfId="0" applyFont="1" applyBorder="1" applyAlignment="1" applyProtection="1">
      <alignment horizontal="center" wrapText="1"/>
      <protection locked="0"/>
    </xf>
    <xf numFmtId="0" fontId="5" fillId="0" borderId="32" xfId="0" applyFont="1" applyBorder="1" applyAlignment="1" applyProtection="1">
      <alignment horizontal="center" wrapText="1"/>
      <protection locked="0"/>
    </xf>
    <xf numFmtId="0" fontId="2" fillId="0" borderId="45" xfId="0" applyFont="1" applyBorder="1" applyAlignment="1" applyProtection="1">
      <alignment/>
      <protection locked="0"/>
    </xf>
    <xf numFmtId="0" fontId="2" fillId="0" borderId="76" xfId="0" applyFont="1" applyBorder="1" applyAlignment="1" applyProtection="1">
      <alignment/>
      <protection locked="0"/>
    </xf>
    <xf numFmtId="0" fontId="20" fillId="0" borderId="27" xfId="0" applyFont="1" applyBorder="1" applyAlignment="1" applyProtection="1">
      <alignment horizontal="center" wrapText="1"/>
      <protection locked="0"/>
    </xf>
    <xf numFmtId="0" fontId="5" fillId="0" borderId="27" xfId="0" applyFont="1" applyBorder="1" applyAlignment="1" applyProtection="1">
      <alignment horizontal="center" wrapText="1"/>
      <protection locked="0"/>
    </xf>
    <xf numFmtId="0" fontId="12" fillId="0" borderId="145" xfId="0" applyFont="1" applyBorder="1" applyAlignment="1" applyProtection="1">
      <alignment horizontal="center" wrapText="1"/>
      <protection locked="0"/>
    </xf>
    <xf numFmtId="0" fontId="0" fillId="0" borderId="115" xfId="0" applyBorder="1" applyAlignment="1" applyProtection="1">
      <alignment/>
      <protection locked="0"/>
    </xf>
    <xf numFmtId="0" fontId="0" fillId="0" borderId="89" xfId="0" applyBorder="1" applyAlignment="1" applyProtection="1">
      <alignment/>
      <protection locked="0"/>
    </xf>
    <xf numFmtId="0" fontId="12" fillId="0" borderId="120" xfId="0" applyFont="1" applyBorder="1" applyAlignment="1" applyProtection="1">
      <alignment horizontal="center" wrapText="1"/>
      <protection locked="0"/>
    </xf>
    <xf numFmtId="0" fontId="8" fillId="0" borderId="16" xfId="0" applyFont="1" applyBorder="1" applyAlignment="1" applyProtection="1">
      <alignment horizontal="center" wrapText="1"/>
      <protection locked="0"/>
    </xf>
    <xf numFmtId="0" fontId="8" fillId="0" borderId="57" xfId="0" applyFont="1" applyBorder="1" applyAlignment="1" applyProtection="1">
      <alignment horizontal="center" wrapText="1"/>
      <protection locked="0"/>
    </xf>
    <xf numFmtId="0" fontId="60" fillId="4" borderId="126" xfId="0" applyFont="1" applyFill="1" applyBorder="1" applyAlignment="1" applyProtection="1">
      <alignment horizontal="center" wrapText="1"/>
      <protection/>
    </xf>
    <xf numFmtId="0" fontId="211" fillId="0" borderId="36" xfId="0" applyFont="1" applyBorder="1" applyAlignment="1">
      <alignment wrapText="1"/>
    </xf>
    <xf numFmtId="44" fontId="33" fillId="4" borderId="29" xfId="42" applyNumberFormat="1" applyFont="1" applyFill="1" applyBorder="1" applyAlignment="1" applyProtection="1">
      <alignment horizontal="center" wrapText="1"/>
      <protection locked="0"/>
    </xf>
    <xf numFmtId="44" fontId="0" fillId="0" borderId="127" xfId="42" applyNumberFormat="1" applyBorder="1" applyAlignment="1" applyProtection="1">
      <alignment horizontal="center" wrapText="1"/>
      <protection locked="0"/>
    </xf>
    <xf numFmtId="0" fontId="9" fillId="4" borderId="29" xfId="0" applyFont="1" applyFill="1" applyBorder="1" applyAlignment="1" applyProtection="1">
      <alignment horizontal="left" wrapText="1"/>
      <protection/>
    </xf>
    <xf numFmtId="0" fontId="0" fillId="0" borderId="36" xfId="0" applyBorder="1" applyAlignment="1">
      <alignment horizontal="left" wrapText="1"/>
    </xf>
    <xf numFmtId="0" fontId="69" fillId="0" borderId="91" xfId="0" applyFont="1" applyBorder="1" applyAlignment="1" applyProtection="1">
      <alignment horizontal="center" vertical="top"/>
      <protection/>
    </xf>
    <xf numFmtId="0" fontId="69" fillId="0" borderId="62" xfId="0" applyFont="1" applyBorder="1" applyAlignment="1" applyProtection="1">
      <alignment horizontal="center" vertical="top"/>
      <protection/>
    </xf>
    <xf numFmtId="0" fontId="69" fillId="0" borderId="42" xfId="0" applyFont="1" applyBorder="1" applyAlignment="1" applyProtection="1">
      <alignment horizontal="center" vertical="top"/>
      <protection/>
    </xf>
    <xf numFmtId="0" fontId="0" fillId="0" borderId="150" xfId="0" applyBorder="1" applyAlignment="1">
      <alignment horizontal="left" vertical="center" wrapText="1"/>
    </xf>
    <xf numFmtId="0" fontId="33" fillId="0" borderId="90" xfId="0" applyNumberFormat="1" applyFont="1" applyBorder="1" applyAlignment="1" applyProtection="1">
      <alignment horizontal="left"/>
      <protection locked="0"/>
    </xf>
    <xf numFmtId="0" fontId="16" fillId="0" borderId="76" xfId="0" applyNumberFormat="1" applyFont="1" applyBorder="1" applyAlignment="1" applyProtection="1">
      <alignment horizontal="left"/>
      <protection locked="0"/>
    </xf>
    <xf numFmtId="49" fontId="160" fillId="0" borderId="90" xfId="53" applyNumberFormat="1" applyFont="1" applyBorder="1" applyAlignment="1" applyProtection="1">
      <alignment horizontal="left" wrapText="1"/>
      <protection locked="0"/>
    </xf>
    <xf numFmtId="49" fontId="9" fillId="0" borderId="45" xfId="0" applyNumberFormat="1" applyFont="1" applyBorder="1" applyAlignment="1" applyProtection="1">
      <alignment horizontal="left" wrapText="1"/>
      <protection locked="0"/>
    </xf>
    <xf numFmtId="0" fontId="56" fillId="0" borderId="90" xfId="0" applyFont="1" applyBorder="1" applyAlignment="1" applyProtection="1">
      <alignment horizontal="left" wrapText="1"/>
      <protection locked="0"/>
    </xf>
    <xf numFmtId="0" fontId="0" fillId="0" borderId="45" xfId="0" applyBorder="1" applyAlignment="1" applyProtection="1">
      <alignment/>
      <protection locked="0"/>
    </xf>
    <xf numFmtId="0" fontId="6" fillId="0" borderId="90" xfId="53" applyFont="1" applyBorder="1" applyAlignment="1" applyProtection="1">
      <alignment wrapText="1"/>
      <protection locked="0"/>
    </xf>
    <xf numFmtId="0" fontId="0" fillId="0" borderId="45" xfId="0" applyBorder="1" applyAlignment="1" applyProtection="1">
      <alignment wrapText="1"/>
      <protection locked="0"/>
    </xf>
    <xf numFmtId="0" fontId="0" fillId="0" borderId="32" xfId="0" applyBorder="1" applyAlignment="1" applyProtection="1">
      <alignment wrapText="1"/>
      <protection locked="0"/>
    </xf>
    <xf numFmtId="49" fontId="90" fillId="0" borderId="90" xfId="53" applyNumberFormat="1" applyFont="1" applyBorder="1" applyAlignment="1" applyProtection="1">
      <alignment horizontal="left" wrapText="1"/>
      <protection locked="0"/>
    </xf>
    <xf numFmtId="49" fontId="33" fillId="0" borderId="45" xfId="0" applyNumberFormat="1" applyFont="1" applyBorder="1" applyAlignment="1" applyProtection="1">
      <alignment horizontal="left" wrapText="1"/>
      <protection locked="0"/>
    </xf>
    <xf numFmtId="0" fontId="55" fillId="0" borderId="115" xfId="0" applyFont="1" applyBorder="1" applyAlignment="1" applyProtection="1">
      <alignment horizontal="center"/>
      <protection locked="0"/>
    </xf>
    <xf numFmtId="0" fontId="0" fillId="0" borderId="115" xfId="0" applyBorder="1" applyAlignment="1" applyProtection="1">
      <alignment horizontal="center"/>
      <protection locked="0"/>
    </xf>
    <xf numFmtId="0" fontId="0" fillId="0" borderId="89" xfId="0" applyBorder="1" applyAlignment="1" applyProtection="1">
      <alignment horizontal="center"/>
      <protection locked="0"/>
    </xf>
    <xf numFmtId="0" fontId="6" fillId="0" borderId="90" xfId="53" applyFont="1" applyBorder="1" applyAlignment="1" applyProtection="1">
      <alignment horizontal="left" wrapText="1"/>
      <protection locked="0"/>
    </xf>
    <xf numFmtId="0" fontId="2" fillId="0" borderId="32" xfId="0" applyFont="1" applyBorder="1" applyAlignment="1" applyProtection="1">
      <alignment horizontal="left" wrapText="1"/>
      <protection locked="0"/>
    </xf>
    <xf numFmtId="0" fontId="0" fillId="0" borderId="112" xfId="0" applyBorder="1" applyAlignment="1" applyProtection="1">
      <alignment horizontal="left" vertical="center" wrapText="1"/>
      <protection locked="0"/>
    </xf>
    <xf numFmtId="0" fontId="0" fillId="0" borderId="112" xfId="0" applyBorder="1" applyAlignment="1" applyProtection="1">
      <alignment horizontal="left" wrapText="1"/>
      <protection locked="0"/>
    </xf>
    <xf numFmtId="0" fontId="0" fillId="0" borderId="113" xfId="0" applyBorder="1" applyAlignment="1" applyProtection="1">
      <alignment horizontal="left" wrapText="1"/>
      <protection locked="0"/>
    </xf>
    <xf numFmtId="0" fontId="10" fillId="0" borderId="133" xfId="0" applyFont="1" applyBorder="1" applyAlignment="1" applyProtection="1">
      <alignment vertical="center" wrapText="1"/>
      <protection locked="0"/>
    </xf>
    <xf numFmtId="0" fontId="0" fillId="0" borderId="109" xfId="0" applyFont="1" applyBorder="1" applyAlignment="1" applyProtection="1">
      <alignment vertical="center" wrapText="1"/>
      <protection locked="0"/>
    </xf>
    <xf numFmtId="0" fontId="0" fillId="0" borderId="110" xfId="0" applyFont="1" applyBorder="1" applyAlignment="1" applyProtection="1">
      <alignment vertical="center" wrapText="1"/>
      <protection locked="0"/>
    </xf>
    <xf numFmtId="0" fontId="0" fillId="0" borderId="68" xfId="0" applyBorder="1" applyAlignment="1" applyProtection="1">
      <alignment horizontal="center" vertical="top" wrapText="1"/>
      <protection locked="0"/>
    </xf>
    <xf numFmtId="0" fontId="0" fillId="0" borderId="50" xfId="0" applyBorder="1" applyAlignment="1" applyProtection="1">
      <alignment horizontal="center" vertical="top" wrapText="1"/>
      <protection locked="0"/>
    </xf>
    <xf numFmtId="0" fontId="0" fillId="0" borderId="80" xfId="0" applyBorder="1" applyAlignment="1" applyProtection="1">
      <alignment horizontal="center" vertical="top" wrapText="1"/>
      <protection locked="0"/>
    </xf>
    <xf numFmtId="0" fontId="0" fillId="0" borderId="74" xfId="0" applyBorder="1" applyAlignment="1" applyProtection="1">
      <alignment horizontal="center" vertical="top" wrapText="1"/>
      <protection locked="0"/>
    </xf>
    <xf numFmtId="0" fontId="2" fillId="0" borderId="151" xfId="0" applyFont="1" applyBorder="1" applyAlignment="1">
      <alignment horizontal="center" wrapText="1"/>
    </xf>
    <xf numFmtId="0" fontId="2" fillId="0" borderId="15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0" fontId="12" fillId="0" borderId="11" xfId="0" applyFont="1" applyBorder="1" applyAlignment="1" applyProtection="1">
      <alignment wrapText="1"/>
      <protection/>
    </xf>
    <xf numFmtId="0" fontId="4" fillId="0" borderId="10" xfId="0" applyFont="1" applyBorder="1" applyAlignment="1">
      <alignment wrapText="1"/>
    </xf>
    <xf numFmtId="44" fontId="146" fillId="4" borderId="152" xfId="42" applyNumberFormat="1" applyFont="1" applyFill="1" applyBorder="1" applyAlignment="1" applyProtection="1">
      <alignment/>
      <protection locked="0"/>
    </xf>
    <xf numFmtId="44" fontId="172" fillId="0" borderId="65" xfId="42" applyNumberFormat="1" applyFont="1" applyBorder="1" applyAlignment="1" applyProtection="1">
      <alignment/>
      <protection locked="0"/>
    </xf>
    <xf numFmtId="0" fontId="140" fillId="0" borderId="104"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153" xfId="0" applyFont="1" applyBorder="1" applyAlignment="1" applyProtection="1">
      <alignment horizontal="left" vertical="center" wrapText="1"/>
      <protection locked="0"/>
    </xf>
    <xf numFmtId="0" fontId="8" fillId="0" borderId="154" xfId="0" applyFont="1" applyBorder="1" applyAlignment="1" applyProtection="1">
      <alignment horizontal="left" vertical="center" wrapText="1"/>
      <protection locked="0"/>
    </xf>
    <xf numFmtId="0" fontId="75" fillId="0" borderId="11" xfId="0" applyFont="1" applyBorder="1" applyAlignment="1" applyProtection="1">
      <alignment horizontal="left" vertical="center" wrapText="1"/>
      <protection/>
    </xf>
    <xf numFmtId="0" fontId="0" fillId="0" borderId="10" xfId="0" applyBorder="1" applyAlignment="1">
      <alignment horizontal="left" vertical="center" wrapText="1"/>
    </xf>
    <xf numFmtId="0" fontId="0" fillId="0" borderId="100" xfId="0" applyBorder="1" applyAlignment="1">
      <alignment horizontal="left" vertical="center" wrapText="1"/>
    </xf>
    <xf numFmtId="0" fontId="12" fillId="0" borderId="120" xfId="0" applyFont="1" applyFill="1" applyBorder="1" applyAlignment="1" applyProtection="1">
      <alignment horizontal="left" vertical="center" wrapText="1" indent="2"/>
      <protection locked="0"/>
    </xf>
    <xf numFmtId="0" fontId="12" fillId="0" borderId="16" xfId="0" applyFont="1" applyFill="1" applyBorder="1" applyAlignment="1" applyProtection="1">
      <alignment horizontal="left" vertical="center" wrapText="1" indent="2"/>
      <protection locked="0"/>
    </xf>
    <xf numFmtId="0" fontId="12" fillId="0" borderId="74" xfId="0" applyFont="1" applyFill="1" applyBorder="1" applyAlignment="1" applyProtection="1">
      <alignment horizontal="left" vertical="center" wrapText="1" indent="2"/>
      <protection locked="0"/>
    </xf>
    <xf numFmtId="0" fontId="12" fillId="0" borderId="89" xfId="0" applyFont="1" applyFill="1" applyBorder="1" applyAlignment="1" applyProtection="1">
      <alignment horizontal="left" vertical="center" wrapText="1" indent="2"/>
      <protection locked="0"/>
    </xf>
    <xf numFmtId="0" fontId="10" fillId="0" borderId="155" xfId="0" applyFont="1" applyFill="1" applyBorder="1" applyAlignment="1" applyProtection="1">
      <alignment horizontal="left" wrapText="1"/>
      <protection locked="0"/>
    </xf>
    <xf numFmtId="0" fontId="10" fillId="0" borderId="156" xfId="0" applyFont="1" applyFill="1" applyBorder="1" applyAlignment="1" applyProtection="1">
      <alignment horizontal="left" wrapText="1"/>
      <protection locked="0"/>
    </xf>
    <xf numFmtId="0" fontId="10" fillId="0" borderId="157" xfId="0" applyFont="1" applyFill="1" applyBorder="1" applyAlignment="1" applyProtection="1">
      <alignment horizontal="left" wrapText="1"/>
      <protection locked="0"/>
    </xf>
    <xf numFmtId="0" fontId="42" fillId="0" borderId="0"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0" fillId="0" borderId="0" xfId="0" applyBorder="1" applyAlignment="1" applyProtection="1">
      <alignment/>
      <protection/>
    </xf>
    <xf numFmtId="0" fontId="2" fillId="0" borderId="34" xfId="0" applyFont="1" applyBorder="1" applyAlignment="1" applyProtection="1">
      <alignment horizontal="center" vertical="top"/>
      <protection/>
    </xf>
    <xf numFmtId="0" fontId="0" fillId="0" borderId="30" xfId="0" applyBorder="1" applyAlignment="1">
      <alignment horizontal="center" vertical="top"/>
    </xf>
    <xf numFmtId="0" fontId="0" fillId="0" borderId="69" xfId="0" applyBorder="1" applyAlignment="1">
      <alignment horizontal="center" vertical="top"/>
    </xf>
    <xf numFmtId="0" fontId="0" fillId="0" borderId="80" xfId="0" applyBorder="1" applyAlignment="1">
      <alignment horizontal="center" vertical="top"/>
    </xf>
    <xf numFmtId="0" fontId="0" fillId="0" borderId="16" xfId="0" applyBorder="1" applyAlignment="1">
      <alignment horizontal="center" vertical="top"/>
    </xf>
    <xf numFmtId="0" fontId="0" fillId="0" borderId="74" xfId="0" applyBorder="1" applyAlignment="1">
      <alignment horizontal="center" vertical="top"/>
    </xf>
    <xf numFmtId="14" fontId="0" fillId="0" borderId="62" xfId="0" applyNumberFormat="1" applyBorder="1" applyAlignment="1" applyProtection="1">
      <alignment horizontal="center"/>
      <protection locked="0"/>
    </xf>
    <xf numFmtId="0" fontId="0" fillId="0" borderId="62" xfId="0" applyBorder="1" applyAlignment="1" applyProtection="1">
      <alignment horizontal="center"/>
      <protection locked="0"/>
    </xf>
    <xf numFmtId="0" fontId="62" fillId="0" borderId="86" xfId="0" applyFont="1" applyBorder="1" applyAlignment="1" applyProtection="1">
      <alignment horizontal="right" wrapText="1"/>
      <protection hidden="1"/>
    </xf>
    <xf numFmtId="0" fontId="61" fillId="0" borderId="45" xfId="0" applyFont="1" applyBorder="1" applyAlignment="1" applyProtection="1">
      <alignment/>
      <protection/>
    </xf>
    <xf numFmtId="0" fontId="0" fillId="0" borderId="32" xfId="0" applyBorder="1" applyAlignment="1" applyProtection="1">
      <alignment/>
      <protection/>
    </xf>
    <xf numFmtId="0" fontId="85" fillId="0" borderId="114" xfId="0" applyFont="1" applyBorder="1" applyAlignment="1" applyProtection="1">
      <alignment horizontal="right" wrapText="1"/>
      <protection hidden="1"/>
    </xf>
    <xf numFmtId="0" fontId="85" fillId="0" borderId="115" xfId="0" applyFont="1" applyBorder="1" applyAlignment="1" applyProtection="1">
      <alignment horizontal="right"/>
      <protection/>
    </xf>
    <xf numFmtId="0" fontId="2" fillId="0" borderId="116" xfId="0" applyFont="1" applyBorder="1" applyAlignment="1" applyProtection="1">
      <alignment horizontal="right"/>
      <protection/>
    </xf>
    <xf numFmtId="0" fontId="14" fillId="25" borderId="28" xfId="0" applyFont="1" applyFill="1" applyBorder="1" applyAlignment="1" applyProtection="1">
      <alignment horizontal="center" wrapText="1"/>
      <protection/>
    </xf>
    <xf numFmtId="0" fontId="3" fillId="0" borderId="28" xfId="0" applyFont="1" applyBorder="1" applyAlignment="1" applyProtection="1">
      <alignment horizontal="center" wrapText="1"/>
      <protection/>
    </xf>
    <xf numFmtId="0" fontId="63" fillId="0" borderId="90" xfId="0" applyFont="1" applyBorder="1" applyAlignment="1" applyProtection="1">
      <alignment horizontal="left" wrapText="1"/>
      <protection hidden="1"/>
    </xf>
    <xf numFmtId="0" fontId="63" fillId="0" borderId="45" xfId="0" applyFont="1" applyBorder="1" applyAlignment="1" applyProtection="1">
      <alignment horizontal="left" wrapText="1"/>
      <protection hidden="1"/>
    </xf>
    <xf numFmtId="0" fontId="61" fillId="0" borderId="32" xfId="0" applyFont="1" applyBorder="1" applyAlignment="1" applyProtection="1">
      <alignment horizontal="left" wrapText="1"/>
      <protection hidden="1"/>
    </xf>
    <xf numFmtId="0" fontId="70" fillId="25" borderId="158" xfId="0" applyFont="1" applyFill="1" applyBorder="1" applyAlignment="1" applyProtection="1">
      <alignment horizontal="center"/>
      <protection/>
    </xf>
    <xf numFmtId="0" fontId="0" fillId="0" borderId="55" xfId="0" applyBorder="1" applyAlignment="1">
      <alignment horizontal="center"/>
    </xf>
    <xf numFmtId="0" fontId="0" fillId="0" borderId="45" xfId="0" applyBorder="1" applyAlignment="1" applyProtection="1">
      <alignment horizontal="left" wrapText="1"/>
      <protection/>
    </xf>
    <xf numFmtId="0" fontId="0" fillId="0" borderId="32" xfId="0" applyBorder="1" applyAlignment="1" applyProtection="1">
      <alignment horizontal="left" wrapText="1"/>
      <protection/>
    </xf>
    <xf numFmtId="166" fontId="50" fillId="0" borderId="16" xfId="0" applyNumberFormat="1" applyFont="1" applyFill="1" applyBorder="1" applyAlignment="1" applyProtection="1">
      <alignment horizontal="center"/>
      <protection/>
    </xf>
    <xf numFmtId="0" fontId="51" fillId="0" borderId="16" xfId="0" applyFont="1" applyFill="1" applyBorder="1" applyAlignment="1" applyProtection="1">
      <alignment horizontal="center"/>
      <protection/>
    </xf>
    <xf numFmtId="0" fontId="51" fillId="0" borderId="74" xfId="0" applyFont="1" applyFill="1" applyBorder="1" applyAlignment="1" applyProtection="1">
      <alignment horizontal="center"/>
      <protection/>
    </xf>
    <xf numFmtId="0" fontId="10" fillId="0" borderId="68" xfId="0" applyFont="1" applyBorder="1" applyAlignment="1" applyProtection="1">
      <alignment horizontal="left"/>
      <protection/>
    </xf>
    <xf numFmtId="0" fontId="137" fillId="0" borderId="0" xfId="0" applyFont="1" applyBorder="1" applyAlignment="1" applyProtection="1">
      <alignment/>
      <protection/>
    </xf>
    <xf numFmtId="0" fontId="0" fillId="0" borderId="50" xfId="0" applyBorder="1" applyAlignment="1">
      <alignment/>
    </xf>
    <xf numFmtId="0" fontId="8" fillId="0" borderId="0" xfId="0" applyFont="1" applyBorder="1" applyAlignment="1" applyProtection="1">
      <alignment/>
      <protection locked="0"/>
    </xf>
    <xf numFmtId="0" fontId="0" fillId="0" borderId="50" xfId="0" applyBorder="1" applyAlignment="1" applyProtection="1">
      <alignment/>
      <protection locked="0"/>
    </xf>
    <xf numFmtId="0" fontId="46" fillId="0" borderId="15" xfId="0" applyFont="1" applyBorder="1" applyAlignment="1" applyProtection="1">
      <alignment horizontal="left"/>
      <protection locked="0"/>
    </xf>
    <xf numFmtId="0" fontId="0" fillId="0" borderId="15" xfId="0" applyBorder="1" applyAlignment="1" applyProtection="1">
      <alignment horizontal="left"/>
      <protection locked="0"/>
    </xf>
    <xf numFmtId="0" fontId="56" fillId="23" borderId="0" xfId="0" applyFont="1" applyFill="1" applyBorder="1" applyAlignment="1" applyProtection="1">
      <alignment horizontal="left"/>
      <protection hidden="1"/>
    </xf>
    <xf numFmtId="0" fontId="0" fillId="0" borderId="16" xfId="0" applyBorder="1" applyAlignment="1">
      <alignment/>
    </xf>
    <xf numFmtId="0" fontId="0" fillId="0" borderId="74" xfId="0" applyBorder="1" applyAlignment="1">
      <alignment/>
    </xf>
    <xf numFmtId="0" fontId="45" fillId="0" borderId="0" xfId="0" applyFont="1" applyBorder="1" applyAlignment="1" applyProtection="1">
      <alignment horizontal="left"/>
      <protection/>
    </xf>
    <xf numFmtId="0" fontId="49" fillId="0" borderId="34" xfId="0" applyFont="1" applyBorder="1" applyAlignment="1" applyProtection="1">
      <alignment horizontal="left"/>
      <protection/>
    </xf>
    <xf numFmtId="0" fontId="3" fillId="0" borderId="30" xfId="0" applyFont="1" applyBorder="1" applyAlignment="1">
      <alignment/>
    </xf>
    <xf numFmtId="44" fontId="49" fillId="0" borderId="159" xfId="44" applyNumberFormat="1" applyFont="1" applyBorder="1" applyAlignment="1" applyProtection="1">
      <alignment/>
      <protection hidden="1"/>
    </xf>
    <xf numFmtId="44" fontId="8" fillId="0" borderId="159" xfId="0" applyNumberFormat="1" applyFont="1" applyBorder="1" applyAlignment="1">
      <alignment/>
    </xf>
    <xf numFmtId="0" fontId="42" fillId="0" borderId="30" xfId="0" applyFont="1" applyBorder="1" applyAlignment="1" applyProtection="1">
      <alignment horizontal="center"/>
      <protection/>
    </xf>
    <xf numFmtId="0" fontId="54" fillId="0" borderId="10" xfId="0" applyFont="1" applyBorder="1" applyAlignment="1" applyProtection="1">
      <alignment/>
      <protection locked="0"/>
    </xf>
    <xf numFmtId="0" fontId="0" fillId="0" borderId="45" xfId="0" applyBorder="1" applyAlignment="1" applyProtection="1">
      <alignment horizontal="left"/>
      <protection locked="0"/>
    </xf>
    <xf numFmtId="169" fontId="12" fillId="23" borderId="42" xfId="0" applyNumberFormat="1" applyFont="1" applyFill="1" applyBorder="1" applyAlignment="1" applyProtection="1">
      <alignment horizontal="right"/>
      <protection/>
    </xf>
    <xf numFmtId="165" fontId="10" fillId="0" borderId="160" xfId="0" applyNumberFormat="1" applyFont="1" applyBorder="1" applyAlignment="1" applyProtection="1">
      <alignment/>
      <protection locked="0"/>
    </xf>
    <xf numFmtId="0" fontId="0" fillId="0" borderId="161" xfId="0" applyBorder="1" applyAlignment="1" applyProtection="1">
      <alignment/>
      <protection locked="0"/>
    </xf>
    <xf numFmtId="165" fontId="80" fillId="0" borderId="160" xfId="0" applyNumberFormat="1" applyFont="1" applyBorder="1" applyAlignment="1" applyProtection="1">
      <alignment horizontal="center"/>
      <protection hidden="1"/>
    </xf>
    <xf numFmtId="0" fontId="82" fillId="0" borderId="161" xfId="0" applyFont="1" applyBorder="1" applyAlignment="1">
      <alignment/>
    </xf>
    <xf numFmtId="16" fontId="10" fillId="0" borderId="16" xfId="0" applyNumberFormat="1" applyFont="1" applyBorder="1" applyAlignment="1" applyProtection="1">
      <alignment/>
      <protection locked="0"/>
    </xf>
    <xf numFmtId="0" fontId="97" fillId="0" borderId="86" xfId="0" applyFont="1" applyBorder="1" applyAlignment="1" applyProtection="1">
      <alignment horizontal="left" wrapText="1"/>
      <protection hidden="1"/>
    </xf>
    <xf numFmtId="0" fontId="53" fillId="0" borderId="45" xfId="0" applyFont="1" applyBorder="1" applyAlignment="1">
      <alignment horizontal="left"/>
    </xf>
    <xf numFmtId="0" fontId="48" fillId="25" borderId="162" xfId="0" applyFont="1" applyFill="1" applyBorder="1" applyAlignment="1" applyProtection="1">
      <alignment horizontal="right" wrapText="1"/>
      <protection/>
    </xf>
    <xf numFmtId="0" fontId="0" fillId="0" borderId="28" xfId="0" applyBorder="1" applyAlignment="1" applyProtection="1">
      <alignment horizontal="right" wrapText="1"/>
      <protection/>
    </xf>
    <xf numFmtId="0" fontId="0" fillId="0" borderId="163" xfId="0" applyBorder="1" applyAlignment="1" applyProtection="1">
      <alignment horizontal="right" wrapText="1"/>
      <protection/>
    </xf>
    <xf numFmtId="0" fontId="62" fillId="0" borderId="72" xfId="0" applyFont="1" applyBorder="1" applyAlignment="1" applyProtection="1">
      <alignment horizontal="right" wrapText="1" indent="1"/>
      <protection hidden="1"/>
    </xf>
    <xf numFmtId="0" fontId="62" fillId="0" borderId="32" xfId="0" applyFont="1" applyBorder="1" applyAlignment="1" applyProtection="1">
      <alignment horizontal="right" wrapText="1" indent="1"/>
      <protection hidden="1"/>
    </xf>
    <xf numFmtId="0" fontId="62" fillId="0" borderId="27" xfId="0" applyFont="1" applyBorder="1" applyAlignment="1" applyProtection="1">
      <alignment horizontal="right" wrapText="1" indent="1"/>
      <protection hidden="1"/>
    </xf>
    <xf numFmtId="0" fontId="14" fillId="25" borderId="164" xfId="0" applyFont="1" applyFill="1" applyBorder="1" applyAlignment="1" applyProtection="1">
      <alignment horizontal="center"/>
      <protection/>
    </xf>
    <xf numFmtId="0" fontId="3" fillId="0" borderId="28" xfId="0" applyFont="1" applyBorder="1" applyAlignment="1" applyProtection="1">
      <alignment horizontal="center"/>
      <protection/>
    </xf>
    <xf numFmtId="0" fontId="3" fillId="0" borderId="163" xfId="0" applyFont="1" applyBorder="1" applyAlignment="1" applyProtection="1">
      <alignment horizontal="center"/>
      <protection/>
    </xf>
    <xf numFmtId="0" fontId="13" fillId="25" borderId="31" xfId="0" applyFont="1" applyFill="1" applyBorder="1" applyAlignment="1" applyProtection="1">
      <alignment horizontal="left" wrapText="1"/>
      <protection/>
    </xf>
    <xf numFmtId="0" fontId="2" fillId="25" borderId="28" xfId="0" applyFont="1" applyFill="1" applyBorder="1" applyAlignment="1" applyProtection="1">
      <alignment horizontal="left" wrapText="1"/>
      <protection/>
    </xf>
    <xf numFmtId="0" fontId="0" fillId="0" borderId="28" xfId="0" applyBorder="1" applyAlignment="1" applyProtection="1">
      <alignment wrapText="1"/>
      <protection/>
    </xf>
    <xf numFmtId="0" fontId="0" fillId="0" borderId="163" xfId="0" applyBorder="1" applyAlignment="1" applyProtection="1">
      <alignment wrapText="1"/>
      <protection/>
    </xf>
    <xf numFmtId="49" fontId="158" fillId="0" borderId="90" xfId="0" applyNumberFormat="1" applyFont="1" applyBorder="1" applyAlignment="1" applyProtection="1">
      <alignment horizontal="center"/>
      <protection/>
    </xf>
    <xf numFmtId="0" fontId="74" fillId="0" borderId="45" xfId="0" applyFont="1" applyBorder="1" applyAlignment="1" applyProtection="1">
      <alignment horizontal="center"/>
      <protection/>
    </xf>
    <xf numFmtId="0" fontId="74" fillId="0" borderId="32" xfId="0" applyFont="1" applyBorder="1" applyAlignment="1" applyProtection="1">
      <alignment horizontal="center"/>
      <protection/>
    </xf>
    <xf numFmtId="0" fontId="10" fillId="0" borderId="135" xfId="0" applyFont="1" applyBorder="1" applyAlignment="1" applyProtection="1">
      <alignment horizontal="center"/>
      <protection locked="0"/>
    </xf>
    <xf numFmtId="0" fontId="10" fillId="0" borderId="160" xfId="0" applyFont="1" applyBorder="1" applyAlignment="1" applyProtection="1">
      <alignment horizontal="center"/>
      <protection locked="0"/>
    </xf>
    <xf numFmtId="0" fontId="0" fillId="0" borderId="161" xfId="0" applyBorder="1" applyAlignment="1" applyProtection="1">
      <alignment horizontal="center"/>
      <protection locked="0"/>
    </xf>
    <xf numFmtId="165" fontId="41" fillId="24" borderId="165" xfId="0" applyNumberFormat="1" applyFont="1" applyFill="1" applyBorder="1" applyAlignment="1" applyProtection="1">
      <alignment horizontal="left"/>
      <protection/>
    </xf>
    <xf numFmtId="0" fontId="0" fillId="0" borderId="165" xfId="0" applyBorder="1" applyAlignment="1">
      <alignment/>
    </xf>
    <xf numFmtId="0" fontId="0" fillId="0" borderId="166" xfId="0" applyBorder="1" applyAlignment="1">
      <alignment/>
    </xf>
    <xf numFmtId="0" fontId="0" fillId="0" borderId="167" xfId="0" applyBorder="1" applyAlignment="1">
      <alignment/>
    </xf>
    <xf numFmtId="165" fontId="10" fillId="0" borderId="160" xfId="0" applyNumberFormat="1" applyFont="1" applyBorder="1" applyAlignment="1" applyProtection="1">
      <alignment horizontal="center"/>
      <protection locked="0"/>
    </xf>
    <xf numFmtId="165" fontId="10" fillId="0" borderId="161" xfId="0" applyNumberFormat="1" applyFont="1" applyBorder="1" applyAlignment="1" applyProtection="1">
      <alignment horizontal="center"/>
      <protection locked="0"/>
    </xf>
    <xf numFmtId="165" fontId="10" fillId="0" borderId="135" xfId="0" applyNumberFormat="1" applyFont="1" applyBorder="1" applyAlignment="1" applyProtection="1">
      <alignment horizontal="center"/>
      <protection locked="0"/>
    </xf>
    <xf numFmtId="165" fontId="10" fillId="0" borderId="66" xfId="0" applyNumberFormat="1" applyFont="1" applyBorder="1" applyAlignment="1" applyProtection="1">
      <alignment horizontal="center"/>
      <protection locked="0"/>
    </xf>
    <xf numFmtId="0" fontId="36" fillId="0" borderId="0" xfId="0" applyFont="1" applyBorder="1" applyAlignment="1" applyProtection="1">
      <alignment horizontal="left"/>
      <protection hidden="1"/>
    </xf>
    <xf numFmtId="0" fontId="12" fillId="0" borderId="0" xfId="0" applyFont="1" applyBorder="1" applyAlignment="1" applyProtection="1">
      <alignment/>
      <protection hidden="1"/>
    </xf>
    <xf numFmtId="0" fontId="0" fillId="0" borderId="16" xfId="0" applyBorder="1" applyAlignment="1" applyProtection="1">
      <alignment/>
      <protection/>
    </xf>
    <xf numFmtId="0" fontId="0" fillId="0" borderId="90" xfId="0" applyFont="1" applyBorder="1" applyAlignment="1" applyProtection="1">
      <alignment/>
      <protection locked="0"/>
    </xf>
    <xf numFmtId="0" fontId="0" fillId="0" borderId="32" xfId="0" applyBorder="1" applyAlignment="1" applyProtection="1">
      <alignment/>
      <protection locked="0"/>
    </xf>
    <xf numFmtId="0" fontId="63" fillId="0" borderId="120" xfId="0" applyFont="1" applyBorder="1" applyAlignment="1" applyProtection="1">
      <alignment horizontal="left" wrapText="1"/>
      <protection hidden="1"/>
    </xf>
    <xf numFmtId="0" fontId="63" fillId="0" borderId="16" xfId="0" applyFont="1" applyBorder="1" applyAlignment="1" applyProtection="1">
      <alignment horizontal="left" wrapText="1"/>
      <protection hidden="1"/>
    </xf>
    <xf numFmtId="0" fontId="61" fillId="0" borderId="16" xfId="0" applyFont="1" applyBorder="1" applyAlignment="1" applyProtection="1">
      <alignment horizontal="left" wrapText="1"/>
      <protection/>
    </xf>
    <xf numFmtId="0" fontId="61" fillId="0" borderId="74" xfId="0" applyFont="1" applyBorder="1" applyAlignment="1" applyProtection="1">
      <alignment horizontal="left" wrapText="1"/>
      <protection/>
    </xf>
    <xf numFmtId="0" fontId="0" fillId="0" borderId="57" xfId="0" applyBorder="1" applyAlignment="1" applyProtection="1">
      <alignment/>
      <protection/>
    </xf>
    <xf numFmtId="0" fontId="63" fillId="0" borderId="90" xfId="0" applyFont="1" applyBorder="1" applyAlignment="1" applyProtection="1">
      <alignment horizontal="center"/>
      <protection hidden="1"/>
    </xf>
    <xf numFmtId="0" fontId="0" fillId="0" borderId="32" xfId="0" applyBorder="1" applyAlignment="1" applyProtection="1">
      <alignment horizontal="center"/>
      <protection/>
    </xf>
    <xf numFmtId="0" fontId="63" fillId="0" borderId="90" xfId="0" applyFont="1" applyBorder="1" applyAlignment="1" applyProtection="1">
      <alignment horizontal="left"/>
      <protection hidden="1"/>
    </xf>
    <xf numFmtId="0" fontId="58" fillId="0" borderId="90" xfId="0" applyNumberFormat="1" applyFont="1" applyBorder="1" applyAlignment="1" applyProtection="1">
      <alignment horizontal="left" wrapText="1"/>
      <protection hidden="1"/>
    </xf>
    <xf numFmtId="0" fontId="91" fillId="0" borderId="90" xfId="0" applyFont="1" applyBorder="1" applyAlignment="1" applyProtection="1">
      <alignment horizontal="left" wrapText="1"/>
      <protection hidden="1"/>
    </xf>
    <xf numFmtId="0" fontId="92" fillId="0" borderId="45" xfId="0" applyFont="1" applyBorder="1" applyAlignment="1" applyProtection="1">
      <alignment horizontal="left" wrapText="1"/>
      <protection/>
    </xf>
    <xf numFmtId="0" fontId="92" fillId="0" borderId="32" xfId="0" applyFont="1" applyBorder="1" applyAlignment="1" applyProtection="1">
      <alignment horizontal="left" wrapText="1"/>
      <protection/>
    </xf>
    <xf numFmtId="0" fontId="6" fillId="30" borderId="30" xfId="53" applyFill="1" applyBorder="1" applyAlignment="1" applyProtection="1">
      <alignment horizontal="center"/>
      <protection locked="0"/>
    </xf>
    <xf numFmtId="0" fontId="6" fillId="30" borderId="69" xfId="53" applyFill="1" applyBorder="1" applyAlignment="1" applyProtection="1">
      <alignment horizontal="center"/>
      <protection locked="0"/>
    </xf>
    <xf numFmtId="164" fontId="34" fillId="4" borderId="10" xfId="0" applyNumberFormat="1" applyFont="1" applyFill="1" applyBorder="1" applyAlignment="1" applyProtection="1">
      <alignment horizontal="center"/>
      <protection hidden="1"/>
    </xf>
    <xf numFmtId="0" fontId="0" fillId="0" borderId="10" xfId="0" applyBorder="1" applyAlignment="1" applyProtection="1">
      <alignment/>
      <protection hidden="1"/>
    </xf>
    <xf numFmtId="0" fontId="62" fillId="0" borderId="72" xfId="0" applyFont="1" applyBorder="1" applyAlignment="1" applyProtection="1">
      <alignment horizontal="right" wrapText="1"/>
      <protection locked="0"/>
    </xf>
    <xf numFmtId="0" fontId="62" fillId="0" borderId="45" xfId="0" applyFont="1" applyBorder="1" applyAlignment="1" applyProtection="1">
      <alignment horizontal="right" wrapText="1"/>
      <protection locked="0"/>
    </xf>
    <xf numFmtId="0" fontId="62" fillId="0" borderId="32" xfId="0" applyFont="1" applyBorder="1" applyAlignment="1" applyProtection="1">
      <alignment horizontal="right" wrapText="1"/>
      <protection locked="0"/>
    </xf>
    <xf numFmtId="0" fontId="6" fillId="4" borderId="168" xfId="53" applyFill="1" applyBorder="1" applyAlignment="1" applyProtection="1">
      <alignment horizontal="center"/>
      <protection locked="0"/>
    </xf>
    <xf numFmtId="0" fontId="6" fillId="4" borderId="169" xfId="53" applyFill="1" applyBorder="1" applyAlignment="1" applyProtection="1">
      <alignment horizontal="center"/>
      <protection locked="0"/>
    </xf>
    <xf numFmtId="0" fontId="36" fillId="0" borderId="0" xfId="0" applyFont="1" applyBorder="1" applyAlignment="1" applyProtection="1">
      <alignment horizontal="center"/>
      <protection hidden="1"/>
    </xf>
    <xf numFmtId="0" fontId="30" fillId="4" borderId="10" xfId="0" applyFont="1" applyFill="1" applyBorder="1" applyAlignment="1" applyProtection="1">
      <alignment horizontal="right"/>
      <protection hidden="1"/>
    </xf>
    <xf numFmtId="165" fontId="41" fillId="24" borderId="91" xfId="0" applyNumberFormat="1" applyFont="1" applyFill="1" applyBorder="1" applyAlignment="1" applyProtection="1">
      <alignment horizontal="left"/>
      <protection/>
    </xf>
    <xf numFmtId="0" fontId="70" fillId="0" borderId="16" xfId="0" applyFont="1" applyBorder="1" applyAlignment="1" applyProtection="1">
      <alignment horizontal="center"/>
      <protection/>
    </xf>
    <xf numFmtId="0" fontId="0" fillId="0" borderId="11" xfId="0" applyBorder="1" applyAlignment="1" applyProtection="1">
      <alignment vertical="center" wrapText="1"/>
      <protection locked="0"/>
    </xf>
    <xf numFmtId="0" fontId="0" fillId="0" borderId="12" xfId="0" applyBorder="1" applyAlignment="1" applyProtection="1">
      <alignment/>
      <protection locked="0"/>
    </xf>
    <xf numFmtId="0" fontId="12" fillId="0" borderId="10" xfId="0" applyFont="1" applyBorder="1" applyAlignment="1" applyProtection="1">
      <alignment horizontal="center"/>
      <protection/>
    </xf>
    <xf numFmtId="0" fontId="3" fillId="0" borderId="10" xfId="0" applyFont="1" applyBorder="1" applyAlignment="1">
      <alignment/>
    </xf>
    <xf numFmtId="0" fontId="12" fillId="0" borderId="11" xfId="0" applyFont="1" applyBorder="1" applyAlignment="1" applyProtection="1">
      <alignment horizontal="center"/>
      <protection/>
    </xf>
    <xf numFmtId="0" fontId="3" fillId="0" borderId="12" xfId="0" applyFont="1" applyBorder="1" applyAlignment="1">
      <alignment/>
    </xf>
    <xf numFmtId="164" fontId="34" fillId="4" borderId="10" xfId="0" applyNumberFormat="1" applyFont="1" applyFill="1" applyBorder="1" applyAlignment="1" applyProtection="1">
      <alignment horizontal="center" wrapText="1"/>
      <protection hidden="1"/>
    </xf>
    <xf numFmtId="0" fontId="0" fillId="0" borderId="16" xfId="0" applyBorder="1" applyAlignment="1" applyProtection="1">
      <alignment horizontal="center"/>
      <protection locked="0"/>
    </xf>
    <xf numFmtId="0" fontId="5" fillId="24" borderId="50" xfId="0" applyFont="1" applyFill="1" applyBorder="1" applyAlignment="1" applyProtection="1">
      <alignment horizontal="center" wrapText="1"/>
      <protection/>
    </xf>
    <xf numFmtId="0" fontId="5" fillId="24" borderId="74" xfId="0" applyFont="1" applyFill="1" applyBorder="1" applyAlignment="1" applyProtection="1">
      <alignment horizontal="center"/>
      <protection/>
    </xf>
    <xf numFmtId="165" fontId="10" fillId="0" borderId="10" xfId="0" applyNumberFormat="1" applyFont="1" applyBorder="1" applyAlignment="1" applyProtection="1">
      <alignment horizontal="center"/>
      <protection locked="0"/>
    </xf>
    <xf numFmtId="0" fontId="36" fillId="0" borderId="16" xfId="0" applyFont="1" applyBorder="1" applyAlignment="1" applyProtection="1">
      <alignment horizontal="center"/>
      <protection hidden="1"/>
    </xf>
    <xf numFmtId="165" fontId="10" fillId="0" borderId="16" xfId="0" applyNumberFormat="1" applyFont="1" applyBorder="1" applyAlignment="1" applyProtection="1">
      <alignment horizontal="center"/>
      <protection locked="0"/>
    </xf>
    <xf numFmtId="0" fontId="3" fillId="0" borderId="0" xfId="0" applyFont="1" applyBorder="1" applyAlignment="1">
      <alignment horizontal="center"/>
    </xf>
    <xf numFmtId="0" fontId="170" fillId="0" borderId="16" xfId="58" applyFont="1" applyBorder="1" applyAlignment="1" applyProtection="1">
      <alignment vertical="center" wrapText="1"/>
      <protection locked="0"/>
    </xf>
    <xf numFmtId="0" fontId="163" fillId="0" borderId="0" xfId="54" applyFont="1" applyBorder="1" applyAlignment="1" applyProtection="1">
      <alignment/>
      <protection/>
    </xf>
    <xf numFmtId="0" fontId="163" fillId="0" borderId="0" xfId="54" applyFont="1" applyBorder="1" applyAlignment="1" applyProtection="1">
      <alignment horizontal="right"/>
      <protection/>
    </xf>
    <xf numFmtId="0" fontId="162" fillId="0" borderId="0" xfId="58" applyFont="1" applyBorder="1" applyAlignment="1" applyProtection="1">
      <alignment/>
      <protection/>
    </xf>
    <xf numFmtId="0" fontId="117" fillId="0" borderId="0" xfId="58" applyBorder="1" applyAlignment="1">
      <alignment/>
      <protection/>
    </xf>
    <xf numFmtId="0" fontId="117" fillId="0" borderId="30" xfId="58" applyFont="1" applyBorder="1" applyAlignment="1" applyProtection="1">
      <alignment/>
      <protection locked="0"/>
    </xf>
    <xf numFmtId="0" fontId="6" fillId="0" borderId="0" xfId="53" applyBorder="1" applyAlignment="1" applyProtection="1">
      <alignment horizontal="right"/>
      <protection locked="0"/>
    </xf>
    <xf numFmtId="0" fontId="0" fillId="0" borderId="0" xfId="0" applyBorder="1" applyAlignment="1" applyProtection="1">
      <alignment horizontal="right"/>
      <protection locked="0"/>
    </xf>
    <xf numFmtId="0" fontId="169" fillId="0" borderId="16" xfId="58" applyFont="1" applyBorder="1" applyAlignment="1">
      <alignment horizontal="center" wrapText="1"/>
      <protection/>
    </xf>
    <xf numFmtId="0" fontId="122" fillId="0" borderId="0" xfId="58" applyFont="1" applyBorder="1" applyAlignment="1" applyProtection="1">
      <alignment wrapText="1"/>
      <protection locked="0"/>
    </xf>
    <xf numFmtId="0" fontId="0" fillId="0" borderId="0" xfId="0" applyBorder="1" applyAlignment="1" applyProtection="1">
      <alignment wrapText="1"/>
      <protection locked="0"/>
    </xf>
    <xf numFmtId="0" fontId="122" fillId="0" borderId="30" xfId="58" applyFont="1" applyBorder="1" applyAlignment="1" applyProtection="1">
      <alignment wrapText="1"/>
      <protection locked="0"/>
    </xf>
    <xf numFmtId="0" fontId="0" fillId="0" borderId="30" xfId="0" applyBorder="1" applyAlignment="1" applyProtection="1">
      <alignment wrapText="1"/>
      <protection locked="0"/>
    </xf>
    <xf numFmtId="0" fontId="170" fillId="0" borderId="10" xfId="58"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0" fillId="0" borderId="106" xfId="0" applyFont="1" applyBorder="1" applyAlignment="1">
      <alignment horizontal="center" wrapText="1"/>
    </xf>
    <xf numFmtId="0" fontId="0" fillId="0" borderId="58" xfId="0" applyFont="1" applyBorder="1" applyAlignment="1">
      <alignment horizontal="center" wrapText="1"/>
    </xf>
    <xf numFmtId="0" fontId="0" fillId="0" borderId="106" xfId="0" applyBorder="1" applyAlignment="1" applyProtection="1">
      <alignment horizontal="center"/>
      <protection/>
    </xf>
    <xf numFmtId="0" fontId="0" fillId="0" borderId="58" xfId="0" applyBorder="1" applyAlignment="1" applyProtection="1">
      <alignment horizontal="center"/>
      <protection/>
    </xf>
    <xf numFmtId="0" fontId="8" fillId="0" borderId="16" xfId="0" applyFont="1" applyFill="1" applyBorder="1" applyAlignment="1" applyProtection="1">
      <alignment horizontal="left" wrapText="1"/>
      <protection locked="0"/>
    </xf>
    <xf numFmtId="0" fontId="8" fillId="0" borderId="74" xfId="0" applyFont="1" applyFill="1" applyBorder="1" applyAlignment="1" applyProtection="1">
      <alignment horizontal="left" wrapText="1"/>
      <protection locked="0"/>
    </xf>
    <xf numFmtId="0" fontId="0" fillId="0" borderId="45" xfId="0" applyBorder="1" applyAlignment="1" applyProtection="1">
      <alignment horizontal="center" wrapText="1"/>
      <protection locked="0"/>
    </xf>
    <xf numFmtId="0" fontId="0" fillId="0" borderId="32" xfId="0" applyBorder="1" applyAlignment="1" applyProtection="1">
      <alignment horizontal="center" wrapText="1"/>
      <protection locked="0"/>
    </xf>
    <xf numFmtId="0" fontId="217" fillId="0" borderId="170" xfId="0" applyFont="1" applyBorder="1" applyAlignment="1" applyProtection="1">
      <alignment horizontal="left" wrapText="1"/>
      <protection/>
    </xf>
    <xf numFmtId="0" fontId="100" fillId="0" borderId="171" xfId="0" applyFont="1" applyBorder="1" applyAlignment="1">
      <alignment horizontal="left" wrapText="1"/>
    </xf>
    <xf numFmtId="0" fontId="100" fillId="0" borderId="172" xfId="0" applyFont="1" applyBorder="1" applyAlignment="1">
      <alignment horizontal="left" wrapText="1"/>
    </xf>
    <xf numFmtId="0" fontId="29" fillId="0" borderId="56" xfId="0" applyFont="1" applyFill="1" applyBorder="1" applyAlignment="1" applyProtection="1">
      <alignment horizontal="left" vertical="center" wrapText="1"/>
      <protection locked="0"/>
    </xf>
    <xf numFmtId="0" fontId="29" fillId="0" borderId="10" xfId="0" applyFont="1" applyBorder="1" applyAlignment="1" applyProtection="1">
      <alignment horizontal="left" wrapText="1"/>
      <protection locked="0"/>
    </xf>
    <xf numFmtId="0" fontId="29" fillId="0" borderId="12" xfId="0" applyFont="1" applyBorder="1" applyAlignment="1" applyProtection="1">
      <alignment horizontal="left" wrapText="1"/>
      <protection locked="0"/>
    </xf>
    <xf numFmtId="0" fontId="26" fillId="0" borderId="106" xfId="0" applyFont="1" applyFill="1" applyBorder="1" applyAlignment="1" applyProtection="1">
      <alignment horizontal="center" wrapText="1"/>
      <protection locked="0"/>
    </xf>
    <xf numFmtId="0" fontId="0" fillId="0" borderId="106" xfId="0" applyBorder="1" applyAlignment="1" applyProtection="1">
      <alignment horizontal="center" wrapText="1"/>
      <protection locked="0"/>
    </xf>
    <xf numFmtId="0" fontId="14" fillId="0" borderId="87" xfId="0" applyFont="1" applyBorder="1" applyAlignment="1" applyProtection="1">
      <alignment horizontal="left" wrapText="1"/>
      <protection/>
    </xf>
    <xf numFmtId="0" fontId="14" fillId="0" borderId="15" xfId="0" applyFont="1" applyBorder="1" applyAlignment="1" applyProtection="1">
      <alignment horizontal="left" wrapText="1"/>
      <protection/>
    </xf>
    <xf numFmtId="0" fontId="17" fillId="0" borderId="90" xfId="0" applyFont="1" applyBorder="1" applyAlignment="1" applyProtection="1">
      <alignment horizontal="center" wrapText="1"/>
      <protection locked="0"/>
    </xf>
    <xf numFmtId="167" fontId="18" fillId="0" borderId="117" xfId="0" applyNumberFormat="1" applyFont="1" applyBorder="1" applyAlignment="1" applyProtection="1">
      <alignment horizontal="center" wrapText="1"/>
      <protection locked="0"/>
    </xf>
    <xf numFmtId="167" fontId="65" fillId="0" borderId="13" xfId="0" applyNumberFormat="1" applyFont="1" applyBorder="1" applyAlignment="1" applyProtection="1">
      <alignment horizontal="center" wrapText="1"/>
      <protection locked="0"/>
    </xf>
    <xf numFmtId="167" fontId="65" fillId="0" borderId="118" xfId="0" applyNumberFormat="1" applyFont="1" applyBorder="1" applyAlignment="1" applyProtection="1">
      <alignment horizontal="center" wrapText="1"/>
      <protection locked="0"/>
    </xf>
    <xf numFmtId="0" fontId="28" fillId="0" borderId="114" xfId="0" applyFont="1" applyFill="1" applyBorder="1" applyAlignment="1" applyProtection="1">
      <alignment horizontal="left" wrapText="1"/>
      <protection/>
    </xf>
    <xf numFmtId="0" fontId="28" fillId="0" borderId="115" xfId="0" applyFont="1" applyFill="1" applyBorder="1" applyAlignment="1" applyProtection="1">
      <alignment horizontal="left" wrapText="1"/>
      <protection/>
    </xf>
    <xf numFmtId="0" fontId="28" fillId="0" borderId="116" xfId="0" applyFont="1" applyFill="1" applyBorder="1" applyAlignment="1" applyProtection="1">
      <alignment horizontal="left" wrapText="1"/>
      <protection/>
    </xf>
    <xf numFmtId="0" fontId="12" fillId="4" borderId="56" xfId="0" applyFont="1" applyFill="1" applyBorder="1" applyAlignment="1" applyProtection="1">
      <alignment horizontal="center" wrapText="1"/>
      <protection/>
    </xf>
    <xf numFmtId="0" fontId="0" fillId="0" borderId="107" xfId="0" applyBorder="1" applyAlignment="1">
      <alignment horizontal="center"/>
    </xf>
    <xf numFmtId="0" fontId="18" fillId="0" borderId="56" xfId="0" applyFont="1" applyFill="1" applyBorder="1" applyAlignment="1" applyProtection="1">
      <alignment horizontal="center" wrapText="1"/>
      <protection/>
    </xf>
    <xf numFmtId="0" fontId="17" fillId="0" borderId="108" xfId="0" applyFont="1" applyFill="1" applyBorder="1" applyAlignment="1" applyProtection="1">
      <alignment horizontal="center" vertical="center" wrapText="1"/>
      <protection/>
    </xf>
    <xf numFmtId="0" fontId="2" fillId="0" borderId="13" xfId="0" applyFont="1" applyBorder="1" applyAlignment="1" applyProtection="1">
      <alignment horizontal="left" vertical="center" wrapText="1"/>
      <protection locked="0"/>
    </xf>
    <xf numFmtId="0" fontId="2" fillId="0" borderId="13" xfId="0" applyFont="1" applyBorder="1" applyAlignment="1" applyProtection="1">
      <alignment/>
      <protection locked="0"/>
    </xf>
    <xf numFmtId="0" fontId="2" fillId="0" borderId="141" xfId="0" applyFont="1" applyBorder="1" applyAlignment="1" applyProtection="1">
      <alignment/>
      <protection locked="0"/>
    </xf>
    <xf numFmtId="0" fontId="0" fillId="0" borderId="117" xfId="0" applyBorder="1" applyAlignment="1" applyProtection="1">
      <alignment horizontal="left" vertical="center" wrapText="1"/>
      <protection locked="0"/>
    </xf>
    <xf numFmtId="0" fontId="0" fillId="0" borderId="141" xfId="0" applyBorder="1" applyAlignment="1" applyProtection="1">
      <alignment/>
      <protection locked="0"/>
    </xf>
    <xf numFmtId="0" fontId="71" fillId="22" borderId="173" xfId="0" applyFont="1" applyFill="1" applyBorder="1" applyAlignment="1" applyProtection="1">
      <alignment horizontal="center" wrapText="1"/>
      <protection locked="0"/>
    </xf>
    <xf numFmtId="0" fontId="71" fillId="22" borderId="174" xfId="0" applyFont="1" applyFill="1" applyBorder="1" applyAlignment="1" applyProtection="1">
      <alignment horizontal="center" wrapText="1"/>
      <protection locked="0"/>
    </xf>
    <xf numFmtId="167" fontId="86" fillId="0" borderId="0" xfId="0" applyNumberFormat="1" applyFont="1" applyBorder="1" applyAlignment="1" applyProtection="1">
      <alignment horizontal="center" vertical="center" wrapText="1"/>
      <protection/>
    </xf>
    <xf numFmtId="0" fontId="96" fillId="0" borderId="45" xfId="0" applyFont="1" applyBorder="1" applyAlignment="1" applyProtection="1">
      <alignment horizontal="left" wrapText="1"/>
      <protection locked="0"/>
    </xf>
    <xf numFmtId="0" fontId="96" fillId="0" borderId="32" xfId="0" applyFont="1" applyBorder="1" applyAlignment="1" applyProtection="1">
      <alignment horizontal="left" wrapText="1"/>
      <protection locked="0"/>
    </xf>
    <xf numFmtId="49" fontId="71" fillId="22" borderId="173" xfId="0" applyNumberFormat="1" applyFont="1" applyFill="1" applyBorder="1" applyAlignment="1" applyProtection="1">
      <alignment horizontal="center" wrapText="1"/>
      <protection locked="0"/>
    </xf>
    <xf numFmtId="49" fontId="54" fillId="0" borderId="130" xfId="0" applyNumberFormat="1" applyFont="1" applyBorder="1" applyAlignment="1" applyProtection="1">
      <alignment horizontal="center" wrapText="1"/>
      <protection locked="0"/>
    </xf>
    <xf numFmtId="49" fontId="54" fillId="0" borderId="174" xfId="0" applyNumberFormat="1" applyFont="1" applyBorder="1" applyAlignment="1" applyProtection="1">
      <alignment horizontal="center" wrapText="1"/>
      <protection locked="0"/>
    </xf>
    <xf numFmtId="0" fontId="12" fillId="0" borderId="61" xfId="0" applyFont="1" applyBorder="1" applyAlignment="1" applyProtection="1">
      <alignment horizontal="center" wrapText="1"/>
      <protection/>
    </xf>
    <xf numFmtId="0" fontId="69" fillId="0" borderId="121" xfId="0" applyFont="1" applyBorder="1" applyAlignment="1" applyProtection="1">
      <alignment horizontal="center" vertical="top"/>
      <protection/>
    </xf>
    <xf numFmtId="0" fontId="69" fillId="0" borderId="141" xfId="0" applyFont="1" applyBorder="1" applyAlignment="1" applyProtection="1">
      <alignment horizontal="center" vertical="top"/>
      <protection/>
    </xf>
    <xf numFmtId="0" fontId="55" fillId="0" borderId="90" xfId="0" applyFont="1" applyBorder="1" applyAlignment="1" applyProtection="1">
      <alignment horizontal="center"/>
      <protection locked="0"/>
    </xf>
    <xf numFmtId="0" fontId="0" fillId="0" borderId="45" xfId="0" applyBorder="1" applyAlignment="1" applyProtection="1">
      <alignment horizontal="center"/>
      <protection locked="0"/>
    </xf>
    <xf numFmtId="0" fontId="0" fillId="0" borderId="76" xfId="0" applyBorder="1" applyAlignment="1" applyProtection="1">
      <alignment horizontal="center"/>
      <protection locked="0"/>
    </xf>
    <xf numFmtId="0" fontId="10" fillId="0" borderId="175" xfId="0" applyFont="1" applyBorder="1" applyAlignment="1" applyProtection="1">
      <alignment horizontal="center" vertical="top" wrapText="1"/>
      <protection locked="0"/>
    </xf>
    <xf numFmtId="0" fontId="3" fillId="0" borderId="71" xfId="0" applyFont="1" applyBorder="1" applyAlignment="1" applyProtection="1">
      <alignment horizontal="center" vertical="top" wrapText="1"/>
      <protection locked="0"/>
    </xf>
    <xf numFmtId="0" fontId="3" fillId="0" borderId="137" xfId="0" applyFont="1" applyBorder="1" applyAlignment="1" applyProtection="1">
      <alignment horizontal="center" vertical="top" wrapText="1"/>
      <protection locked="0"/>
    </xf>
    <xf numFmtId="0" fontId="3" fillId="0" borderId="120" xfId="0" applyFont="1" applyBorder="1" applyAlignment="1" applyProtection="1">
      <alignment horizontal="center" vertical="top" wrapText="1"/>
      <protection locked="0"/>
    </xf>
    <xf numFmtId="0" fontId="17" fillId="0" borderId="145" xfId="0" applyFont="1" applyBorder="1" applyAlignment="1" applyProtection="1">
      <alignment horizontal="center" wrapText="1"/>
      <protection locked="0"/>
    </xf>
    <xf numFmtId="0" fontId="0" fillId="0" borderId="115" xfId="0" applyBorder="1" applyAlignment="1" applyProtection="1">
      <alignment horizontal="center" wrapText="1"/>
      <protection locked="0"/>
    </xf>
    <xf numFmtId="0" fontId="0" fillId="0" borderId="116" xfId="0" applyBorder="1" applyAlignment="1" applyProtection="1">
      <alignment horizontal="center" wrapText="1"/>
      <protection locked="0"/>
    </xf>
    <xf numFmtId="44" fontId="146" fillId="4" borderId="29" xfId="42" applyNumberFormat="1" applyFont="1" applyFill="1" applyBorder="1" applyAlignment="1" applyProtection="1">
      <alignment horizontal="center" wrapText="1"/>
      <protection locked="0"/>
    </xf>
    <xf numFmtId="44" fontId="139" fillId="0" borderId="127" xfId="42" applyNumberFormat="1" applyFont="1" applyBorder="1" applyAlignment="1" applyProtection="1">
      <alignment horizontal="center" wrapText="1"/>
      <protection locked="0"/>
    </xf>
    <xf numFmtId="0" fontId="58" fillId="4" borderId="126" xfId="0" applyFont="1" applyFill="1" applyBorder="1" applyAlignment="1" applyProtection="1">
      <alignment horizontal="center" wrapText="1"/>
      <protection/>
    </xf>
    <xf numFmtId="0" fontId="61" fillId="0" borderId="36" xfId="0" applyFont="1" applyBorder="1" applyAlignment="1">
      <alignment wrapText="1"/>
    </xf>
    <xf numFmtId="173" fontId="11" fillId="0" borderId="107" xfId="0" applyNumberFormat="1" applyFont="1" applyFill="1" applyBorder="1" applyAlignment="1" applyProtection="1">
      <alignment horizontal="center"/>
      <protection locked="0"/>
    </xf>
    <xf numFmtId="0" fontId="12" fillId="0" borderId="58" xfId="0" applyFont="1" applyBorder="1" applyAlignment="1" applyProtection="1">
      <alignment horizontal="center" wrapText="1"/>
      <protection/>
    </xf>
    <xf numFmtId="0" fontId="30" fillId="0" borderId="16" xfId="0" applyFont="1" applyBorder="1" applyAlignment="1" applyProtection="1">
      <alignment horizontal="center" wrapText="1"/>
      <protection locked="0"/>
    </xf>
    <xf numFmtId="0" fontId="0" fillId="0" borderId="57" xfId="0" applyBorder="1" applyAlignment="1" applyProtection="1">
      <alignment horizontal="center"/>
      <protection locked="0"/>
    </xf>
    <xf numFmtId="0" fontId="30" fillId="0" borderId="10" xfId="0" applyFont="1" applyBorder="1" applyAlignment="1" applyProtection="1">
      <alignment horizontal="center" wrapText="1"/>
      <protection locked="0"/>
    </xf>
    <xf numFmtId="0" fontId="18" fillId="0" borderId="56" xfId="0" applyFont="1" applyBorder="1" applyAlignment="1" applyProtection="1">
      <alignment horizontal="center"/>
      <protection locked="0"/>
    </xf>
    <xf numFmtId="0" fontId="18" fillId="0" borderId="12" xfId="0" applyFont="1" applyBorder="1" applyAlignment="1" applyProtection="1">
      <alignment horizontal="center"/>
      <protection locked="0"/>
    </xf>
    <xf numFmtId="0" fontId="30" fillId="8" borderId="29" xfId="0" applyFont="1" applyFill="1" applyBorder="1" applyAlignment="1" applyProtection="1">
      <alignment horizontal="center" wrapText="1"/>
      <protection/>
    </xf>
    <xf numFmtId="0" fontId="30" fillId="8" borderId="36" xfId="0" applyFont="1" applyFill="1" applyBorder="1" applyAlignment="1" applyProtection="1">
      <alignment horizontal="center" wrapText="1"/>
      <protection/>
    </xf>
    <xf numFmtId="0" fontId="30" fillId="8" borderId="65" xfId="0" applyFont="1" applyFill="1" applyBorder="1" applyAlignment="1" applyProtection="1">
      <alignment horizontal="center" wrapText="1"/>
      <protection/>
    </xf>
    <xf numFmtId="167" fontId="18" fillId="0" borderId="56" xfId="0" applyNumberFormat="1" applyFont="1" applyBorder="1" applyAlignment="1" applyProtection="1">
      <alignment horizontal="center" wrapText="1"/>
      <protection locked="0"/>
    </xf>
    <xf numFmtId="167" fontId="65" fillId="0" borderId="10" xfId="0" applyNumberFormat="1" applyFont="1" applyBorder="1" applyAlignment="1" applyProtection="1">
      <alignment horizontal="center" wrapText="1"/>
      <protection locked="0"/>
    </xf>
    <xf numFmtId="0" fontId="9" fillId="8" borderId="80" xfId="0" applyFont="1" applyFill="1" applyBorder="1" applyAlignment="1" applyProtection="1">
      <alignment horizontal="center" wrapText="1"/>
      <protection/>
    </xf>
    <xf numFmtId="0" fontId="9" fillId="8" borderId="16" xfId="0" applyFont="1" applyFill="1" applyBorder="1" applyAlignment="1" applyProtection="1">
      <alignment horizontal="center" wrapText="1"/>
      <protection/>
    </xf>
    <xf numFmtId="0" fontId="9" fillId="8" borderId="10" xfId="0" applyFont="1" applyFill="1" applyBorder="1" applyAlignment="1" applyProtection="1">
      <alignment horizontal="center" wrapText="1"/>
      <protection/>
    </xf>
    <xf numFmtId="0" fontId="9" fillId="8" borderId="12" xfId="0" applyFont="1" applyFill="1" applyBorder="1" applyAlignment="1" applyProtection="1">
      <alignment horizontal="center" wrapText="1"/>
      <protection/>
    </xf>
    <xf numFmtId="0" fontId="33" fillId="0" borderId="80" xfId="0" applyFont="1" applyBorder="1" applyAlignment="1" applyProtection="1">
      <alignment horizontal="center" wrapText="1"/>
      <protection/>
    </xf>
    <xf numFmtId="0" fontId="33" fillId="0" borderId="16" xfId="0" applyFont="1" applyBorder="1" applyAlignment="1" applyProtection="1">
      <alignment horizontal="center" wrapText="1"/>
      <protection/>
    </xf>
    <xf numFmtId="0" fontId="0" fillId="0" borderId="115" xfId="0" applyBorder="1" applyAlignment="1" applyProtection="1">
      <alignment horizontal="right" wrapText="1"/>
      <protection/>
    </xf>
    <xf numFmtId="0" fontId="0" fillId="0" borderId="116" xfId="0" applyBorder="1" applyAlignment="1" applyProtection="1">
      <alignment horizontal="right" wrapText="1"/>
      <protection/>
    </xf>
    <xf numFmtId="0" fontId="65" fillId="0" borderId="61" xfId="0" applyFont="1" applyBorder="1" applyAlignment="1" applyProtection="1">
      <alignment horizontal="left" wrapText="1"/>
      <protection locked="0"/>
    </xf>
    <xf numFmtId="0" fontId="65" fillId="0" borderId="90" xfId="0" applyFont="1" applyBorder="1" applyAlignment="1" applyProtection="1">
      <alignment horizontal="left" wrapText="1"/>
      <protection locked="0"/>
    </xf>
    <xf numFmtId="0" fontId="0" fillId="0" borderId="90" xfId="0" applyBorder="1" applyAlignment="1" applyProtection="1">
      <alignment horizontal="left" wrapText="1"/>
      <protection locked="0"/>
    </xf>
    <xf numFmtId="0" fontId="0" fillId="0" borderId="145" xfId="0" applyBorder="1" applyAlignment="1" applyProtection="1">
      <alignment horizontal="left" wrapText="1"/>
      <protection locked="0"/>
    </xf>
    <xf numFmtId="0" fontId="0" fillId="0" borderId="106" xfId="0" applyBorder="1" applyAlignment="1" applyProtection="1">
      <alignment horizontal="right" wrapText="1"/>
      <protection/>
    </xf>
    <xf numFmtId="0" fontId="0" fillId="0" borderId="58" xfId="0" applyBorder="1" applyAlignment="1" applyProtection="1">
      <alignment horizontal="right" wrapText="1"/>
      <protection/>
    </xf>
    <xf numFmtId="0" fontId="0" fillId="0" borderId="15" xfId="0" applyBorder="1" applyAlignment="1" applyProtection="1">
      <alignment horizontal="right" wrapText="1"/>
      <protection/>
    </xf>
    <xf numFmtId="0" fontId="0" fillId="0" borderId="14" xfId="0" applyBorder="1" applyAlignment="1" applyProtection="1">
      <alignment horizontal="right" wrapText="1"/>
      <protection/>
    </xf>
    <xf numFmtId="0" fontId="150" fillId="0" borderId="11" xfId="0" applyFont="1" applyBorder="1" applyAlignment="1" applyProtection="1">
      <alignment horizontal="left" wrapText="1"/>
      <protection/>
    </xf>
    <xf numFmtId="0" fontId="149" fillId="0" borderId="10" xfId="0" applyFont="1" applyBorder="1" applyAlignment="1">
      <alignment horizontal="left" wrapText="1"/>
    </xf>
    <xf numFmtId="0" fontId="18" fillId="0" borderId="11" xfId="0" applyNumberFormat="1" applyFont="1" applyBorder="1" applyAlignment="1" applyProtection="1">
      <alignment horizontal="center" wrapText="1"/>
      <protection locked="0"/>
    </xf>
    <xf numFmtId="0" fontId="77" fillId="0" borderId="10" xfId="0" applyNumberFormat="1" applyFont="1" applyBorder="1" applyAlignment="1" applyProtection="1">
      <alignment horizontal="center" wrapText="1"/>
      <protection locked="0"/>
    </xf>
    <xf numFmtId="0" fontId="10" fillId="0" borderId="105" xfId="0" applyFont="1" applyFill="1" applyBorder="1" applyAlignment="1" applyProtection="1">
      <alignment horizontal="left" wrapText="1"/>
      <protection/>
    </xf>
    <xf numFmtId="0" fontId="10" fillId="0" borderId="106" xfId="0" applyFont="1" applyFill="1" applyBorder="1" applyAlignment="1" applyProtection="1">
      <alignment horizontal="left" wrapText="1"/>
      <protection/>
    </xf>
    <xf numFmtId="0" fontId="0" fillId="0" borderId="106" xfId="0" applyBorder="1" applyAlignment="1">
      <alignment horizontal="left" wrapText="1"/>
    </xf>
    <xf numFmtId="0" fontId="92" fillId="0" borderId="151" xfId="0" applyFont="1" applyBorder="1" applyAlignment="1">
      <alignment horizontal="right" vertical="distributed" wrapText="1"/>
    </xf>
    <xf numFmtId="0" fontId="0" fillId="0" borderId="10" xfId="0" applyBorder="1" applyAlignment="1">
      <alignment horizontal="right" vertical="distributed"/>
    </xf>
    <xf numFmtId="0" fontId="0" fillId="0" borderId="12" xfId="0" applyBorder="1" applyAlignment="1">
      <alignment horizontal="right" vertical="distributed"/>
    </xf>
    <xf numFmtId="0" fontId="8" fillId="0" borderId="30" xfId="0" applyFont="1" applyFill="1" applyBorder="1" applyAlignment="1" applyProtection="1">
      <alignment/>
      <protection/>
    </xf>
    <xf numFmtId="0" fontId="0" fillId="0" borderId="69" xfId="0" applyBorder="1" applyAlignment="1">
      <alignment/>
    </xf>
    <xf numFmtId="0" fontId="140" fillId="0" borderId="104"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0" fillId="0" borderId="10" xfId="0" applyBorder="1" applyAlignment="1">
      <alignment wrapText="1"/>
    </xf>
    <xf numFmtId="0" fontId="0" fillId="0" borderId="107" xfId="0" applyBorder="1" applyAlignment="1">
      <alignment wrapText="1"/>
    </xf>
    <xf numFmtId="0" fontId="8" fillId="0" borderId="106" xfId="0" applyFont="1" applyFill="1" applyBorder="1" applyAlignment="1" applyProtection="1">
      <alignment horizontal="center" wrapText="1"/>
      <protection locked="0"/>
    </xf>
    <xf numFmtId="0" fontId="0" fillId="0" borderId="88" xfId="0" applyBorder="1" applyAlignment="1" applyProtection="1">
      <alignment horizontal="center" wrapText="1"/>
      <protection locked="0"/>
    </xf>
    <xf numFmtId="0" fontId="217" fillId="0" borderId="11" xfId="0" applyFont="1" applyBorder="1" applyAlignment="1" applyProtection="1">
      <alignment horizontal="left" wrapText="1"/>
      <protection/>
    </xf>
    <xf numFmtId="0" fontId="65" fillId="0" borderId="10" xfId="0" applyFont="1" applyBorder="1" applyAlignment="1">
      <alignment horizontal="left" wrapText="1"/>
    </xf>
    <xf numFmtId="0" fontId="18" fillId="0" borderId="121" xfId="0" applyNumberFormat="1" applyFont="1" applyBorder="1" applyAlignment="1" applyProtection="1">
      <alignment horizontal="center" wrapText="1"/>
      <protection locked="0"/>
    </xf>
    <xf numFmtId="0" fontId="77" fillId="0" borderId="13" xfId="0" applyNumberFormat="1" applyFont="1" applyBorder="1" applyAlignment="1" applyProtection="1">
      <alignment horizontal="center" wrapText="1"/>
      <protection locked="0"/>
    </xf>
    <xf numFmtId="0" fontId="18" fillId="0" borderId="0" xfId="0" applyFont="1" applyBorder="1" applyAlignment="1" applyProtection="1">
      <alignment horizontal="center" wrapText="1"/>
      <protection locked="0"/>
    </xf>
    <xf numFmtId="0" fontId="18" fillId="0" borderId="50" xfId="0" applyFont="1" applyBorder="1" applyAlignment="1" applyProtection="1">
      <alignment horizontal="center" wrapText="1"/>
      <protection locked="0"/>
    </xf>
    <xf numFmtId="167" fontId="65" fillId="0" borderId="107" xfId="0" applyNumberFormat="1" applyFont="1" applyBorder="1" applyAlignment="1" applyProtection="1">
      <alignment horizontal="center" wrapText="1"/>
      <protection locked="0"/>
    </xf>
    <xf numFmtId="0" fontId="10" fillId="0" borderId="13" xfId="0" applyFont="1" applyBorder="1" applyAlignment="1" applyProtection="1">
      <alignment/>
      <protection locked="0"/>
    </xf>
    <xf numFmtId="0" fontId="0" fillId="0" borderId="62" xfId="0" applyFill="1" applyBorder="1" applyAlignment="1" applyProtection="1">
      <alignment horizontal="center"/>
      <protection/>
    </xf>
    <xf numFmtId="0" fontId="0" fillId="0" borderId="62" xfId="0" applyBorder="1" applyAlignment="1">
      <alignment horizontal="center"/>
    </xf>
    <xf numFmtId="49" fontId="63" fillId="0" borderId="90" xfId="0" applyNumberFormat="1" applyFont="1" applyBorder="1" applyAlignment="1" applyProtection="1">
      <alignment horizontal="left"/>
      <protection hidden="1"/>
    </xf>
    <xf numFmtId="0" fontId="62" fillId="0" borderId="90" xfId="0" applyFont="1" applyBorder="1" applyAlignment="1" applyProtection="1">
      <alignment horizontal="right" wrapText="1"/>
      <protection locked="0"/>
    </xf>
    <xf numFmtId="0" fontId="62" fillId="0" borderId="45" xfId="0" applyFont="1" applyBorder="1" applyAlignment="1" applyProtection="1">
      <alignment horizontal="right" wrapText="1"/>
      <protection hidden="1"/>
    </xf>
    <xf numFmtId="0" fontId="48" fillId="25" borderId="164" xfId="0" applyFont="1" applyFill="1" applyBorder="1" applyAlignment="1" applyProtection="1">
      <alignment horizontal="right" wrapText="1"/>
      <protection/>
    </xf>
    <xf numFmtId="49" fontId="157" fillId="0" borderId="90" xfId="0" applyNumberFormat="1" applyFont="1" applyBorder="1" applyAlignment="1" applyProtection="1">
      <alignment horizontal="center" wrapText="1"/>
      <protection hidden="1"/>
    </xf>
    <xf numFmtId="0" fontId="74" fillId="0" borderId="45" xfId="0" applyFont="1" applyBorder="1" applyAlignment="1">
      <alignment horizontal="center"/>
    </xf>
    <xf numFmtId="0" fontId="74" fillId="0" borderId="32" xfId="0" applyFont="1" applyBorder="1" applyAlignment="1">
      <alignment horizontal="center"/>
    </xf>
    <xf numFmtId="0" fontId="0" fillId="0" borderId="133" xfId="0" applyBorder="1" applyAlignment="1">
      <alignment horizontal="center" vertical="top"/>
    </xf>
    <xf numFmtId="0" fontId="0" fillId="0" borderId="109" xfId="0" applyBorder="1" applyAlignment="1">
      <alignment horizontal="center" vertical="top"/>
    </xf>
    <xf numFmtId="0" fontId="0" fillId="0" borderId="132" xfId="0" applyBorder="1" applyAlignment="1">
      <alignment horizontal="center" vertical="top"/>
    </xf>
    <xf numFmtId="0" fontId="12" fillId="25" borderId="164" xfId="0" applyFont="1" applyFill="1" applyBorder="1" applyAlignment="1" applyProtection="1">
      <alignment horizontal="center"/>
      <protection/>
    </xf>
    <xf numFmtId="0" fontId="13" fillId="25" borderId="164" xfId="0" applyFont="1" applyFill="1" applyBorder="1" applyAlignment="1" applyProtection="1">
      <alignment horizontal="left" wrapText="1"/>
      <protection/>
    </xf>
    <xf numFmtId="14" fontId="0" fillId="0" borderId="109" xfId="0" applyNumberFormat="1" applyBorder="1" applyAlignment="1" applyProtection="1">
      <alignment horizontal="center"/>
      <protection locked="0"/>
    </xf>
    <xf numFmtId="0" fontId="0" fillId="0" borderId="109" xfId="0" applyBorder="1" applyAlignment="1" applyProtection="1">
      <alignment horizontal="center"/>
      <protection locked="0"/>
    </xf>
    <xf numFmtId="0" fontId="0" fillId="0" borderId="109" xfId="0" applyBorder="1" applyAlignment="1">
      <alignment/>
    </xf>
    <xf numFmtId="0" fontId="97" fillId="0" borderId="45" xfId="0" applyFont="1" applyBorder="1" applyAlignment="1" applyProtection="1">
      <alignment horizontal="right" wrapText="1"/>
      <protection hidden="1"/>
    </xf>
    <xf numFmtId="0" fontId="98" fillId="0" borderId="45" xfId="0" applyFont="1" applyBorder="1" applyAlignment="1">
      <alignment/>
    </xf>
    <xf numFmtId="0" fontId="98" fillId="0" borderId="32" xfId="0" applyFont="1" applyBorder="1" applyAlignment="1">
      <alignment/>
    </xf>
    <xf numFmtId="0" fontId="49" fillId="0" borderId="30" xfId="0" applyFont="1" applyBorder="1" applyAlignment="1" applyProtection="1">
      <alignment horizontal="left"/>
      <protection/>
    </xf>
    <xf numFmtId="0" fontId="6" fillId="6" borderId="30" xfId="53" applyFill="1" applyBorder="1" applyAlignment="1" applyProtection="1">
      <alignment horizontal="center"/>
      <protection hidden="1" locked="0"/>
    </xf>
    <xf numFmtId="0" fontId="213" fillId="0" borderId="29" xfId="0" applyFont="1" applyBorder="1" applyAlignment="1" applyProtection="1">
      <alignment horizontal="center" wrapText="1"/>
      <protection/>
    </xf>
    <xf numFmtId="0" fontId="215" fillId="0" borderId="65" xfId="0" applyFont="1" applyBorder="1" applyAlignment="1">
      <alignment horizontal="center"/>
    </xf>
    <xf numFmtId="0" fontId="53" fillId="0" borderId="42" xfId="0" applyFont="1" applyBorder="1" applyAlignment="1">
      <alignment/>
    </xf>
    <xf numFmtId="166" fontId="50" fillId="0" borderId="0" xfId="0" applyNumberFormat="1" applyFont="1" applyFill="1" applyBorder="1" applyAlignment="1" applyProtection="1">
      <alignment horizontal="center"/>
      <protection/>
    </xf>
    <xf numFmtId="0" fontId="51" fillId="0" borderId="0" xfId="0" applyFont="1" applyFill="1" applyBorder="1" applyAlignment="1" applyProtection="1">
      <alignment horizontal="center"/>
      <protection/>
    </xf>
    <xf numFmtId="0" fontId="0" fillId="0" borderId="0" xfId="0" applyAlignment="1" applyProtection="1">
      <alignment vertical="center"/>
      <protection/>
    </xf>
    <xf numFmtId="0" fontId="10" fillId="0" borderId="16" xfId="0" applyFont="1" applyBorder="1" applyAlignment="1" applyProtection="1">
      <alignment horizontal="left"/>
      <protection locked="0"/>
    </xf>
    <xf numFmtId="0" fontId="85" fillId="0" borderId="115" xfId="0" applyFont="1" applyBorder="1" applyAlignment="1" applyProtection="1">
      <alignment horizontal="right" wrapText="1"/>
      <protection hidden="1"/>
    </xf>
    <xf numFmtId="0" fontId="17" fillId="0" borderId="10" xfId="0" applyFont="1" applyFill="1" applyBorder="1" applyAlignment="1" applyProtection="1">
      <alignment horizontal="center" vertical="center"/>
      <protection hidden="1"/>
    </xf>
    <xf numFmtId="0" fontId="53" fillId="0" borderId="10" xfId="0" applyFont="1" applyBorder="1" applyAlignment="1">
      <alignment horizontal="center" vertical="center"/>
    </xf>
    <xf numFmtId="0" fontId="10" fillId="0" borderId="10" xfId="0" applyFont="1" applyFill="1" applyBorder="1" applyAlignment="1" applyProtection="1">
      <alignment vertical="center" wrapText="1"/>
      <protection hidden="1"/>
    </xf>
    <xf numFmtId="0" fontId="0" fillId="0" borderId="10" xfId="0" applyFont="1" applyBorder="1" applyAlignment="1">
      <alignment vertical="center"/>
    </xf>
    <xf numFmtId="173" fontId="18" fillId="0" borderId="122" xfId="0" applyNumberFormat="1" applyFont="1" applyFill="1" applyBorder="1" applyAlignment="1" applyProtection="1">
      <alignment horizontal="center"/>
      <protection locked="0"/>
    </xf>
    <xf numFmtId="173" fontId="11" fillId="0" borderId="69" xfId="0" applyNumberFormat="1" applyFont="1" applyFill="1" applyBorder="1" applyAlignment="1" applyProtection="1">
      <alignment horizontal="center"/>
      <protection locked="0"/>
    </xf>
    <xf numFmtId="173" fontId="11" fillId="0" borderId="69" xfId="0" applyNumberFormat="1" applyFont="1" applyBorder="1" applyAlignment="1" applyProtection="1">
      <alignment horizontal="center"/>
      <protection locked="0"/>
    </xf>
    <xf numFmtId="0" fontId="18" fillId="0" borderId="34" xfId="0" applyFont="1" applyFill="1" applyBorder="1" applyAlignment="1" applyProtection="1">
      <alignment horizontal="center" wrapText="1"/>
      <protection/>
    </xf>
    <xf numFmtId="0" fontId="18" fillId="0" borderId="30" xfId="0" applyFont="1" applyFill="1" applyBorder="1" applyAlignment="1" applyProtection="1">
      <alignment horizontal="center" wrapText="1"/>
      <protection/>
    </xf>
    <xf numFmtId="0" fontId="18" fillId="0" borderId="123" xfId="0" applyFont="1" applyFill="1" applyBorder="1" applyAlignment="1" applyProtection="1">
      <alignment horizontal="center" wrapText="1"/>
      <protection/>
    </xf>
    <xf numFmtId="0" fontId="99" fillId="4" borderId="29" xfId="0" applyFont="1" applyFill="1" applyBorder="1" applyAlignment="1" applyProtection="1">
      <alignment horizontal="left" wrapText="1"/>
      <protection/>
    </xf>
    <xf numFmtId="0" fontId="56" fillId="0" borderId="36" xfId="0" applyFont="1" applyBorder="1" applyAlignment="1">
      <alignment horizontal="left" wrapText="1"/>
    </xf>
    <xf numFmtId="0" fontId="8" fillId="0" borderId="34" xfId="0" applyFont="1" applyFill="1" applyBorder="1" applyAlignment="1" applyProtection="1">
      <alignment horizontal="left" vertical="center" wrapText="1"/>
      <protection locked="0"/>
    </xf>
    <xf numFmtId="0" fontId="8" fillId="0" borderId="30" xfId="0" applyFont="1" applyFill="1" applyBorder="1" applyAlignment="1" applyProtection="1">
      <alignment horizontal="left" vertical="center" wrapText="1"/>
      <protection locked="0"/>
    </xf>
    <xf numFmtId="0" fontId="8" fillId="0" borderId="69" xfId="0" applyFont="1" applyFill="1" applyBorder="1" applyAlignment="1" applyProtection="1">
      <alignment horizontal="left" vertical="center" wrapText="1"/>
      <protection locked="0"/>
    </xf>
    <xf numFmtId="0" fontId="8" fillId="0" borderId="68"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50" xfId="0" applyFont="1" applyFill="1" applyBorder="1" applyAlignment="1" applyProtection="1">
      <alignment horizontal="left" vertical="center" wrapText="1"/>
      <protection locked="0"/>
    </xf>
    <xf numFmtId="0" fontId="8" fillId="0" borderId="121"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141" xfId="0" applyFont="1" applyFill="1" applyBorder="1" applyAlignment="1" applyProtection="1">
      <alignment horizontal="left" vertical="center" wrapText="1"/>
      <protection locked="0"/>
    </xf>
    <xf numFmtId="16" fontId="18" fillId="0" borderId="122" xfId="0" applyNumberFormat="1" applyFont="1" applyFill="1" applyBorder="1" applyAlignment="1" applyProtection="1">
      <alignment horizontal="center" wrapText="1"/>
      <protection/>
    </xf>
    <xf numFmtId="0" fontId="17" fillId="0" borderId="45" xfId="0" applyFont="1" applyBorder="1" applyAlignment="1" applyProtection="1">
      <alignment horizontal="center" wrapText="1"/>
      <protection locked="0"/>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164" fontId="101" fillId="0" borderId="30" xfId="0" applyNumberFormat="1" applyFont="1" applyBorder="1" applyAlignment="1" applyProtection="1">
      <alignment horizontal="center" vertical="center" wrapText="1"/>
      <protection/>
    </xf>
    <xf numFmtId="0" fontId="101" fillId="0" borderId="30" xfId="0" applyFont="1" applyBorder="1" applyAlignment="1" applyProtection="1">
      <alignment horizontal="center" vertical="center" wrapText="1"/>
      <protection/>
    </xf>
    <xf numFmtId="0" fontId="101" fillId="0" borderId="0" xfId="0" applyFont="1" applyBorder="1" applyAlignment="1" applyProtection="1">
      <alignment horizontal="center" vertical="center" wrapText="1"/>
      <protection/>
    </xf>
    <xf numFmtId="14" fontId="17" fillId="0" borderId="12" xfId="0" applyNumberFormat="1" applyFont="1" applyFill="1" applyBorder="1" applyAlignment="1" applyProtection="1">
      <alignment horizontal="center"/>
      <protection locked="0"/>
    </xf>
    <xf numFmtId="0" fontId="30" fillId="22" borderId="87" xfId="0" applyFont="1" applyFill="1" applyBorder="1" applyAlignment="1" applyProtection="1">
      <alignment horizontal="left" wrapText="1"/>
      <protection locked="0"/>
    </xf>
    <xf numFmtId="0" fontId="0" fillId="0" borderId="15" xfId="0" applyBorder="1" applyAlignment="1" applyProtection="1">
      <alignment wrapText="1"/>
      <protection locked="0"/>
    </xf>
    <xf numFmtId="0" fontId="0" fillId="0" borderId="70" xfId="0" applyBorder="1" applyAlignment="1" applyProtection="1">
      <alignment wrapText="1"/>
      <protection locked="0"/>
    </xf>
    <xf numFmtId="0" fontId="56" fillId="0" borderId="36" xfId="0" applyFont="1" applyBorder="1" applyAlignment="1" applyProtection="1">
      <alignment wrapText="1"/>
      <protection/>
    </xf>
    <xf numFmtId="0" fontId="56" fillId="0" borderId="36" xfId="0" applyFont="1" applyBorder="1" applyAlignment="1" applyProtection="1">
      <alignment/>
      <protection/>
    </xf>
    <xf numFmtId="0" fontId="0" fillId="0" borderId="76" xfId="0" applyBorder="1" applyAlignment="1" applyProtection="1">
      <alignment horizontal="left"/>
      <protection locked="0"/>
    </xf>
    <xf numFmtId="0" fontId="12" fillId="0" borderId="56" xfId="0" applyFont="1" applyFill="1" applyBorder="1" applyAlignment="1" applyProtection="1">
      <alignment horizontal="left" vertical="center" wrapText="1" indent="2"/>
      <protection locked="0"/>
    </xf>
    <xf numFmtId="0" fontId="12" fillId="0" borderId="10" xfId="0" applyFont="1" applyFill="1" applyBorder="1" applyAlignment="1" applyProtection="1">
      <alignment horizontal="left" vertical="center" wrapText="1" indent="2"/>
      <protection locked="0"/>
    </xf>
    <xf numFmtId="0" fontId="12" fillId="0" borderId="12" xfId="0" applyFont="1" applyFill="1" applyBorder="1" applyAlignment="1" applyProtection="1">
      <alignment horizontal="left" vertical="center" wrapText="1" indent="2"/>
      <protection locked="0"/>
    </xf>
    <xf numFmtId="0" fontId="10" fillId="0" borderId="121" xfId="0" applyFont="1" applyFill="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10" fillId="0" borderId="141" xfId="0" applyFont="1" applyFill="1" applyBorder="1" applyAlignment="1" applyProtection="1">
      <alignment horizontal="left" wrapText="1"/>
      <protection locked="0"/>
    </xf>
    <xf numFmtId="44" fontId="146" fillId="4" borderId="126" xfId="42" applyNumberFormat="1" applyFont="1" applyFill="1" applyBorder="1" applyAlignment="1" applyProtection="1">
      <alignment horizontal="left" wrapText="1"/>
      <protection locked="0"/>
    </xf>
    <xf numFmtId="44" fontId="146" fillId="4" borderId="127" xfId="42" applyNumberFormat="1" applyFont="1" applyFill="1" applyBorder="1" applyAlignment="1" applyProtection="1">
      <alignment horizontal="left" wrapText="1"/>
      <protection locked="0"/>
    </xf>
    <xf numFmtId="0" fontId="0" fillId="0" borderId="109" xfId="0" applyFont="1" applyBorder="1" applyAlignment="1" applyProtection="1">
      <alignment horizontal="left" vertical="center" wrapText="1"/>
      <protection locked="0"/>
    </xf>
    <xf numFmtId="0" fontId="0" fillId="0" borderId="110" xfId="0" applyFont="1" applyBorder="1" applyAlignment="1" applyProtection="1">
      <alignment horizontal="left" vertical="center" wrapText="1"/>
      <protection locked="0"/>
    </xf>
    <xf numFmtId="0" fontId="17" fillId="0" borderId="80" xfId="0" applyFont="1" applyFill="1" applyBorder="1" applyAlignment="1" applyProtection="1">
      <alignment horizontal="center" vertical="center" wrapText="1"/>
      <protection/>
    </xf>
    <xf numFmtId="0" fontId="8" fillId="0" borderId="74" xfId="0" applyFont="1" applyBorder="1" applyAlignment="1" applyProtection="1">
      <alignment horizontal="center" vertical="center" wrapText="1"/>
      <protection/>
    </xf>
    <xf numFmtId="0" fontId="10" fillId="0" borderId="16" xfId="0" applyFont="1" applyFill="1" applyBorder="1" applyAlignment="1" applyProtection="1">
      <alignment horizontal="left" vertical="center" wrapText="1"/>
      <protection locked="0"/>
    </xf>
    <xf numFmtId="0" fontId="8" fillId="0" borderId="16" xfId="0" applyFont="1" applyBorder="1" applyAlignment="1" applyProtection="1">
      <alignment horizontal="left" wrapText="1"/>
      <protection locked="0"/>
    </xf>
    <xf numFmtId="0" fontId="8" fillId="0" borderId="74" xfId="0" applyFont="1" applyBorder="1" applyAlignment="1" applyProtection="1">
      <alignment horizontal="left" wrapText="1"/>
      <protection locked="0"/>
    </xf>
    <xf numFmtId="173" fontId="11" fillId="0" borderId="30" xfId="0" applyNumberFormat="1" applyFont="1" applyFill="1" applyBorder="1" applyAlignment="1" applyProtection="1">
      <alignment horizontal="center"/>
      <protection locked="0"/>
    </xf>
    <xf numFmtId="173" fontId="11" fillId="0" borderId="123" xfId="0" applyNumberFormat="1" applyFont="1" applyBorder="1" applyAlignment="1" applyProtection="1">
      <alignment horizontal="center"/>
      <protection locked="0"/>
    </xf>
    <xf numFmtId="0" fontId="10" fillId="0" borderId="112" xfId="0" applyFont="1" applyBorder="1" applyAlignment="1" applyProtection="1">
      <alignment horizontal="left" vertical="center" wrapText="1"/>
      <protection locked="0"/>
    </xf>
    <xf numFmtId="0" fontId="10" fillId="0" borderId="112" xfId="0" applyFont="1" applyBorder="1" applyAlignment="1" applyProtection="1">
      <alignment horizontal="left" wrapText="1"/>
      <protection locked="0"/>
    </xf>
    <xf numFmtId="0" fontId="10" fillId="0" borderId="113" xfId="0" applyFont="1" applyBorder="1" applyAlignment="1" applyProtection="1">
      <alignment horizontal="left" wrapText="1"/>
      <protection locked="0"/>
    </xf>
    <xf numFmtId="0" fontId="75" fillId="0" borderId="29" xfId="0" applyFont="1" applyFill="1" applyBorder="1" applyAlignment="1" applyProtection="1">
      <alignment horizontal="center" vertical="center" wrapText="1"/>
      <protection/>
    </xf>
    <xf numFmtId="0" fontId="75" fillId="0" borderId="36" xfId="0" applyFont="1" applyFill="1" applyBorder="1" applyAlignment="1" applyProtection="1">
      <alignment horizontal="center" vertical="center" wrapText="1"/>
      <protection/>
    </xf>
    <xf numFmtId="0" fontId="75" fillId="0" borderId="65" xfId="0" applyFont="1" applyFill="1" applyBorder="1" applyAlignment="1" applyProtection="1">
      <alignment horizontal="center" vertical="center" wrapText="1"/>
      <protection/>
    </xf>
    <xf numFmtId="0" fontId="0" fillId="0" borderId="83" xfId="0" applyBorder="1" applyAlignment="1" applyProtection="1">
      <alignment horizontal="center" vertical="top" wrapText="1"/>
      <protection locked="0"/>
    </xf>
    <xf numFmtId="0" fontId="0" fillId="0" borderId="71" xfId="0" applyBorder="1" applyAlignment="1" applyProtection="1">
      <alignment horizontal="center" vertical="top" wrapText="1"/>
      <protection locked="0"/>
    </xf>
    <xf numFmtId="0" fontId="0" fillId="0" borderId="121" xfId="0"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141" xfId="0" applyBorder="1" applyAlignment="1" applyProtection="1">
      <alignment horizontal="center" vertical="top" wrapText="1"/>
      <protection locked="0"/>
    </xf>
    <xf numFmtId="0" fontId="20" fillId="0" borderId="86" xfId="0" applyFont="1" applyBorder="1" applyAlignment="1" applyProtection="1">
      <alignment horizontal="center" vertical="center" wrapText="1"/>
      <protection/>
    </xf>
    <xf numFmtId="0" fontId="20" fillId="0" borderId="45" xfId="0" applyFont="1" applyBorder="1" applyAlignment="1" applyProtection="1">
      <alignment horizontal="center" vertical="center" wrapText="1"/>
      <protection/>
    </xf>
    <xf numFmtId="0" fontId="20" fillId="0" borderId="76" xfId="0" applyFont="1" applyBorder="1" applyAlignment="1" applyProtection="1">
      <alignment horizontal="center" vertical="center" wrapText="1"/>
      <protection/>
    </xf>
    <xf numFmtId="0" fontId="0" fillId="0" borderId="45" xfId="0" applyBorder="1" applyAlignment="1">
      <alignment horizontal="left" wrapText="1"/>
    </xf>
    <xf numFmtId="0" fontId="0" fillId="0" borderId="32" xfId="0" applyBorder="1" applyAlignment="1">
      <alignment horizontal="left" wrapText="1"/>
    </xf>
    <xf numFmtId="0" fontId="175" fillId="0" borderId="114" xfId="0" applyFont="1" applyBorder="1" applyAlignment="1" applyProtection="1">
      <alignment horizontal="right" wrapText="1"/>
      <protection/>
    </xf>
    <xf numFmtId="0" fontId="176" fillId="0" borderId="115" xfId="0" applyFont="1" applyBorder="1" applyAlignment="1">
      <alignment horizontal="right" wrapText="1"/>
    </xf>
    <xf numFmtId="0" fontId="176" fillId="0" borderId="116" xfId="0" applyFont="1" applyBorder="1" applyAlignment="1">
      <alignment horizontal="right" wrapText="1"/>
    </xf>
    <xf numFmtId="0" fontId="0" fillId="0" borderId="115" xfId="0" applyBorder="1" applyAlignment="1">
      <alignment horizontal="left" wrapText="1"/>
    </xf>
    <xf numFmtId="0" fontId="0" fillId="0" borderId="116" xfId="0" applyBorder="1" applyAlignment="1">
      <alignment horizontal="left" wrapText="1"/>
    </xf>
    <xf numFmtId="0" fontId="82" fillId="0" borderId="66" xfId="0" applyFont="1" applyBorder="1" applyAlignment="1">
      <alignment/>
    </xf>
    <xf numFmtId="0" fontId="10" fillId="0" borderId="142" xfId="0" applyFont="1" applyBorder="1" applyAlignment="1" applyProtection="1">
      <alignment horizontal="center"/>
      <protection locked="0"/>
    </xf>
    <xf numFmtId="165" fontId="80" fillId="0" borderId="20" xfId="0" applyNumberFormat="1" applyFont="1" applyBorder="1" applyAlignment="1" applyProtection="1">
      <alignment horizontal="center"/>
      <protection hidden="1"/>
    </xf>
    <xf numFmtId="0" fontId="82" fillId="0" borderId="22" xfId="0" applyFont="1" applyBorder="1" applyAlignment="1">
      <alignment/>
    </xf>
    <xf numFmtId="0" fontId="12" fillId="0" borderId="0" xfId="0" applyFont="1" applyBorder="1" applyAlignment="1" applyProtection="1">
      <alignment horizontal="center" vertical="center" wrapText="1"/>
      <protection/>
    </xf>
    <xf numFmtId="0" fontId="0" fillId="0" borderId="103" xfId="0" applyBorder="1" applyAlignment="1">
      <alignment horizontal="left" vertical="center" wrapText="1"/>
    </xf>
    <xf numFmtId="0" fontId="0" fillId="0" borderId="99" xfId="0" applyBorder="1" applyAlignment="1">
      <alignment horizontal="left"/>
    </xf>
    <xf numFmtId="0" fontId="0" fillId="0" borderId="104" xfId="0" applyBorder="1" applyAlignment="1">
      <alignment horizontal="left"/>
    </xf>
    <xf numFmtId="167" fontId="143" fillId="4" borderId="10" xfId="0" applyNumberFormat="1" applyFont="1" applyFill="1" applyBorder="1" applyAlignment="1" applyProtection="1">
      <alignment horizontal="center"/>
      <protection hidden="1"/>
    </xf>
    <xf numFmtId="167" fontId="96" fillId="0" borderId="10" xfId="0" applyNumberFormat="1" applyFont="1" applyBorder="1" applyAlignment="1" applyProtection="1">
      <alignment/>
      <protection hidden="1"/>
    </xf>
    <xf numFmtId="0" fontId="103" fillId="6" borderId="30" xfId="53" applyFont="1" applyFill="1" applyBorder="1" applyAlignment="1" applyProtection="1">
      <alignment horizontal="center"/>
      <protection hidden="1" locked="0"/>
    </xf>
    <xf numFmtId="0" fontId="103" fillId="0" borderId="30" xfId="53" applyFont="1" applyBorder="1" applyAlignment="1" applyProtection="1">
      <alignment horizontal="center"/>
      <protection/>
    </xf>
    <xf numFmtId="0" fontId="103" fillId="4" borderId="30" xfId="53" applyFont="1" applyFill="1" applyBorder="1" applyAlignment="1" applyProtection="1">
      <alignment horizontal="center"/>
      <protection locked="0"/>
    </xf>
    <xf numFmtId="0" fontId="5" fillId="0" borderId="0" xfId="0" applyFont="1" applyBorder="1" applyAlignment="1" applyProtection="1">
      <alignment/>
      <protection hidden="1"/>
    </xf>
    <xf numFmtId="0" fontId="57" fillId="0" borderId="145" xfId="0" applyFont="1" applyBorder="1" applyAlignment="1" applyProtection="1">
      <alignment horizontal="left" wrapText="1"/>
      <protection hidden="1"/>
    </xf>
    <xf numFmtId="0" fontId="57" fillId="0" borderId="115" xfId="0" applyFont="1" applyBorder="1" applyAlignment="1" applyProtection="1">
      <alignment horizontal="left" wrapText="1"/>
      <protection hidden="1"/>
    </xf>
    <xf numFmtId="0" fontId="56" fillId="0" borderId="115" xfId="0" applyFont="1" applyBorder="1" applyAlignment="1" applyProtection="1">
      <alignment horizontal="left" wrapText="1"/>
      <protection hidden="1"/>
    </xf>
    <xf numFmtId="0" fontId="56" fillId="0" borderId="89" xfId="0" applyFont="1" applyBorder="1" applyAlignment="1" applyProtection="1">
      <alignment horizontal="left" wrapText="1"/>
      <protection hidden="1"/>
    </xf>
    <xf numFmtId="0" fontId="58" fillId="0" borderId="90" xfId="0" applyNumberFormat="1" applyFont="1" applyBorder="1" applyAlignment="1" applyProtection="1">
      <alignment wrapText="1"/>
      <protection locked="0"/>
    </xf>
    <xf numFmtId="0" fontId="57" fillId="0" borderId="72" xfId="0" applyFont="1" applyBorder="1" applyAlignment="1" applyProtection="1">
      <alignment horizontal="right" wrapText="1"/>
      <protection locked="0"/>
    </xf>
    <xf numFmtId="0" fontId="57" fillId="0" borderId="45" xfId="0" applyFont="1" applyBorder="1" applyAlignment="1" applyProtection="1">
      <alignment horizontal="right" wrapText="1"/>
      <protection locked="0"/>
    </xf>
    <xf numFmtId="0" fontId="57" fillId="0" borderId="32" xfId="0" applyFont="1" applyBorder="1" applyAlignment="1" applyProtection="1">
      <alignment horizontal="right" wrapText="1"/>
      <protection locked="0"/>
    </xf>
    <xf numFmtId="49" fontId="58" fillId="0" borderId="90" xfId="0" applyNumberFormat="1" applyFont="1" applyBorder="1" applyAlignment="1" applyProtection="1">
      <alignment horizontal="left"/>
      <protection hidden="1"/>
    </xf>
    <xf numFmtId="0" fontId="57" fillId="0" borderId="45" xfId="0" applyFont="1" applyBorder="1" applyAlignment="1" applyProtection="1">
      <alignment horizontal="right" wrapText="1"/>
      <protection hidden="1"/>
    </xf>
    <xf numFmtId="0" fontId="146" fillId="0" borderId="45" xfId="0" applyFont="1" applyBorder="1" applyAlignment="1" applyProtection="1">
      <alignment horizontal="left" wrapText="1"/>
      <protection hidden="1"/>
    </xf>
    <xf numFmtId="0" fontId="60" fillId="0" borderId="90" xfId="0" applyFont="1" applyBorder="1" applyAlignment="1" applyProtection="1">
      <alignment horizontal="center"/>
      <protection hidden="1"/>
    </xf>
    <xf numFmtId="0" fontId="60" fillId="0" borderId="32" xfId="0" applyFont="1" applyBorder="1" applyAlignment="1" applyProtection="1">
      <alignment horizontal="center"/>
      <protection hidden="1"/>
    </xf>
    <xf numFmtId="0" fontId="13" fillId="25" borderId="164" xfId="0" applyFont="1" applyFill="1" applyBorder="1" applyAlignment="1" applyProtection="1">
      <alignment horizontal="left" wrapText="1"/>
      <protection hidden="1"/>
    </xf>
    <xf numFmtId="0" fontId="3" fillId="0" borderId="0" xfId="0" applyFont="1" applyAlignment="1">
      <alignment/>
    </xf>
    <xf numFmtId="0" fontId="49" fillId="0" borderId="0" xfId="0" applyFont="1" applyBorder="1" applyAlignment="1" applyProtection="1">
      <alignment horizontal="left"/>
      <protection/>
    </xf>
    <xf numFmtId="0" fontId="8" fillId="0" borderId="0" xfId="0" applyFont="1" applyAlignment="1" applyProtection="1">
      <alignment/>
      <protection/>
    </xf>
    <xf numFmtId="0" fontId="10" fillId="0" borderId="0" xfId="0" applyFont="1" applyAlignment="1" applyProtection="1">
      <alignment horizontal="left"/>
      <protection/>
    </xf>
    <xf numFmtId="0" fontId="58" fillId="0" borderId="90" xfId="0" applyNumberFormat="1" applyFont="1" applyBorder="1" applyAlignment="1" applyProtection="1">
      <alignment horizontal="left"/>
      <protection hidden="1"/>
    </xf>
    <xf numFmtId="0" fontId="58" fillId="0" borderId="45" xfId="0" applyNumberFormat="1" applyFont="1" applyBorder="1" applyAlignment="1" applyProtection="1">
      <alignment horizontal="left"/>
      <protection hidden="1"/>
    </xf>
    <xf numFmtId="0" fontId="0" fillId="0" borderId="0" xfId="0" applyAlignment="1" applyProtection="1">
      <alignment/>
      <protection hidden="1"/>
    </xf>
    <xf numFmtId="164" fontId="8" fillId="0" borderId="13" xfId="0" applyNumberFormat="1" applyFont="1" applyBorder="1" applyAlignment="1" applyProtection="1">
      <alignment horizontal="center"/>
      <protection hidden="1"/>
    </xf>
    <xf numFmtId="164" fontId="0" fillId="0" borderId="13" xfId="0" applyNumberFormat="1" applyBorder="1" applyAlignment="1">
      <alignment horizontal="center"/>
    </xf>
    <xf numFmtId="0" fontId="2" fillId="0" borderId="34" xfId="0" applyFont="1" applyBorder="1" applyAlignment="1" applyProtection="1">
      <alignment horizontal="center" vertical="top"/>
      <protection/>
    </xf>
    <xf numFmtId="14" fontId="110" fillId="0" borderId="62" xfId="0" applyNumberFormat="1" applyFont="1" applyBorder="1" applyAlignment="1" applyProtection="1">
      <alignment horizontal="center"/>
      <protection locked="0"/>
    </xf>
    <xf numFmtId="0" fontId="110" fillId="0" borderId="62" xfId="0" applyFont="1" applyBorder="1" applyAlignment="1" applyProtection="1">
      <alignment horizontal="center"/>
      <protection locked="0"/>
    </xf>
    <xf numFmtId="0" fontId="100" fillId="25" borderId="158" xfId="0" applyFont="1" applyFill="1" applyBorder="1" applyAlignment="1" applyProtection="1">
      <alignment horizontal="center"/>
      <protection/>
    </xf>
    <xf numFmtId="0" fontId="65" fillId="0" borderId="54" xfId="0" applyFont="1" applyBorder="1" applyAlignment="1">
      <alignment horizontal="center"/>
    </xf>
    <xf numFmtId="0" fontId="97" fillId="0" borderId="72" xfId="0" applyFont="1" applyBorder="1" applyAlignment="1" applyProtection="1">
      <alignment horizontal="right" wrapText="1" indent="1"/>
      <protection hidden="1"/>
    </xf>
    <xf numFmtId="0" fontId="97" fillId="0" borderId="32" xfId="0" applyFont="1" applyBorder="1" applyAlignment="1" applyProtection="1">
      <alignment horizontal="right" wrapText="1" indent="1"/>
      <protection hidden="1"/>
    </xf>
    <xf numFmtId="0" fontId="97" fillId="0" borderId="27" xfId="0" applyFont="1" applyBorder="1" applyAlignment="1" applyProtection="1">
      <alignment horizontal="right" wrapText="1" indent="1"/>
      <protection hidden="1"/>
    </xf>
    <xf numFmtId="0" fontId="161" fillId="25" borderId="164" xfId="0" applyFont="1" applyFill="1" applyBorder="1" applyAlignment="1" applyProtection="1">
      <alignment horizontal="center" wrapText="1"/>
      <protection/>
    </xf>
    <xf numFmtId="0" fontId="110" fillId="0" borderId="28" xfId="0" applyFont="1" applyBorder="1" applyAlignment="1">
      <alignment/>
    </xf>
    <xf numFmtId="0" fontId="110" fillId="0" borderId="163" xfId="0" applyFont="1" applyBorder="1" applyAlignment="1">
      <alignment/>
    </xf>
    <xf numFmtId="0" fontId="210" fillId="0" borderId="90" xfId="0" applyFont="1" applyBorder="1" applyAlignment="1" applyProtection="1">
      <alignment horizontal="center" wrapText="1"/>
      <protection locked="0"/>
    </xf>
    <xf numFmtId="0" fontId="110" fillId="0" borderId="45" xfId="0" applyFont="1" applyBorder="1" applyAlignment="1" applyProtection="1">
      <alignment horizontal="center"/>
      <protection locked="0"/>
    </xf>
    <xf numFmtId="0" fontId="110" fillId="0" borderId="32" xfId="0" applyFont="1" applyBorder="1" applyAlignment="1" applyProtection="1">
      <alignment horizontal="center"/>
      <protection locked="0"/>
    </xf>
    <xf numFmtId="0" fontId="9" fillId="25" borderId="164" xfId="0" applyFont="1" applyFill="1" applyBorder="1" applyAlignment="1" applyProtection="1">
      <alignment horizontal="left" wrapText="1"/>
      <protection/>
    </xf>
    <xf numFmtId="0" fontId="96" fillId="25" borderId="28" xfId="0" applyFont="1" applyFill="1" applyBorder="1" applyAlignment="1">
      <alignment horizontal="left" wrapText="1"/>
    </xf>
    <xf numFmtId="0" fontId="96" fillId="0" borderId="28" xfId="0" applyFont="1" applyBorder="1" applyAlignment="1">
      <alignment wrapText="1"/>
    </xf>
    <xf numFmtId="0" fontId="96" fillId="0" borderId="163" xfId="0" applyFont="1" applyBorder="1" applyAlignment="1">
      <alignment wrapText="1"/>
    </xf>
    <xf numFmtId="0" fontId="156" fillId="0" borderId="45" xfId="0" applyFont="1" applyBorder="1" applyAlignment="1" applyProtection="1">
      <alignment horizontal="right" wrapText="1"/>
      <protection hidden="1"/>
    </xf>
    <xf numFmtId="0" fontId="87" fillId="0" borderId="45" xfId="0" applyFont="1" applyBorder="1" applyAlignment="1">
      <alignment/>
    </xf>
    <xf numFmtId="0" fontId="97" fillId="0" borderId="45" xfId="0" applyFont="1" applyBorder="1" applyAlignment="1" applyProtection="1">
      <alignment/>
      <protection/>
    </xf>
    <xf numFmtId="0" fontId="97" fillId="0" borderId="90" xfId="0" applyFont="1" applyBorder="1" applyAlignment="1" applyProtection="1">
      <alignment horizontal="left" wrapText="1"/>
      <protection hidden="1" locked="0"/>
    </xf>
    <xf numFmtId="0" fontId="96" fillId="0" borderId="45" xfId="0" applyFont="1" applyBorder="1" applyAlignment="1" applyProtection="1">
      <alignment horizontal="left" wrapText="1"/>
      <protection locked="0"/>
    </xf>
    <xf numFmtId="0" fontId="97" fillId="0" borderId="90" xfId="0" applyFont="1" applyBorder="1" applyAlignment="1" applyProtection="1">
      <alignment horizontal="left"/>
      <protection hidden="1" locked="0"/>
    </xf>
    <xf numFmtId="0" fontId="96" fillId="0" borderId="32" xfId="0" applyFont="1" applyBorder="1" applyAlignment="1" applyProtection="1">
      <alignment horizontal="left"/>
      <protection locked="0"/>
    </xf>
    <xf numFmtId="0" fontId="11" fillId="0" borderId="10" xfId="0" applyFont="1" applyBorder="1" applyAlignment="1" applyProtection="1">
      <alignment horizontal="center"/>
      <protection locked="0"/>
    </xf>
    <xf numFmtId="0" fontId="11" fillId="0" borderId="10" xfId="0" applyFont="1" applyBorder="1" applyAlignment="1" applyProtection="1">
      <alignment/>
      <protection locked="0"/>
    </xf>
    <xf numFmtId="0" fontId="65" fillId="0" borderId="10" xfId="0" applyFont="1" applyBorder="1" applyAlignment="1" applyProtection="1">
      <alignment/>
      <protection locked="0"/>
    </xf>
    <xf numFmtId="0" fontId="30" fillId="4" borderId="10" xfId="0" applyFont="1" applyFill="1" applyBorder="1" applyAlignment="1" applyProtection="1">
      <alignment horizontal="center"/>
      <protection hidden="1"/>
    </xf>
    <xf numFmtId="0" fontId="65" fillId="0" borderId="10" xfId="0" applyFont="1" applyBorder="1" applyAlignment="1">
      <alignment/>
    </xf>
    <xf numFmtId="164" fontId="101" fillId="4" borderId="10" xfId="0" applyNumberFormat="1" applyFont="1" applyFill="1" applyBorder="1" applyAlignment="1" applyProtection="1">
      <alignment horizontal="center" wrapText="1"/>
      <protection hidden="1" locked="0"/>
    </xf>
    <xf numFmtId="0" fontId="102" fillId="0" borderId="10" xfId="0" applyFont="1" applyBorder="1" applyAlignment="1" applyProtection="1">
      <alignment horizontal="center" wrapText="1"/>
      <protection hidden="1" locked="0"/>
    </xf>
    <xf numFmtId="0" fontId="102" fillId="0" borderId="10" xfId="0" applyFont="1" applyBorder="1" applyAlignment="1" applyProtection="1">
      <alignment horizontal="center" wrapText="1"/>
      <protection locked="0"/>
    </xf>
    <xf numFmtId="0" fontId="63" fillId="0" borderId="120" xfId="0" applyFont="1" applyBorder="1" applyAlignment="1" applyProtection="1">
      <alignment horizontal="left" wrapText="1"/>
      <protection locked="0"/>
    </xf>
    <xf numFmtId="0" fontId="63" fillId="0" borderId="16" xfId="0" applyFont="1" applyBorder="1" applyAlignment="1" applyProtection="1">
      <alignment horizontal="left" wrapText="1"/>
      <protection locked="0"/>
    </xf>
    <xf numFmtId="0" fontId="61" fillId="0" borderId="16" xfId="0" applyFont="1" applyBorder="1" applyAlignment="1" applyProtection="1">
      <alignment horizontal="left" wrapText="1"/>
      <protection locked="0"/>
    </xf>
    <xf numFmtId="0" fontId="61" fillId="0" borderId="74" xfId="0" applyFont="1" applyBorder="1" applyAlignment="1" applyProtection="1">
      <alignment horizontal="left" wrapText="1"/>
      <protection locked="0"/>
    </xf>
    <xf numFmtId="0" fontId="0" fillId="0" borderId="57" xfId="0" applyBorder="1" applyAlignment="1" applyProtection="1">
      <alignment/>
      <protection locked="0"/>
    </xf>
    <xf numFmtId="0" fontId="96" fillId="0" borderId="32" xfId="0" applyFont="1" applyBorder="1" applyAlignment="1" applyProtection="1">
      <alignment horizontal="left" wrapText="1"/>
      <protection locked="0"/>
    </xf>
    <xf numFmtId="167" fontId="101" fillId="4" borderId="10" xfId="0" applyNumberFormat="1" applyFont="1" applyFill="1" applyBorder="1" applyAlignment="1" applyProtection="1">
      <alignment horizontal="center"/>
      <protection hidden="1" locked="0"/>
    </xf>
    <xf numFmtId="0" fontId="102" fillId="0" borderId="10" xfId="0" applyFont="1" applyBorder="1" applyAlignment="1" applyProtection="1">
      <alignment horizontal="center"/>
      <protection locked="0"/>
    </xf>
    <xf numFmtId="0" fontId="139" fillId="0" borderId="115" xfId="0" applyFont="1" applyBorder="1" applyAlignment="1" applyProtection="1">
      <alignment horizontal="right" wrapText="1"/>
      <protection hidden="1"/>
    </xf>
    <xf numFmtId="0" fontId="139" fillId="0" borderId="115" xfId="0" applyFont="1" applyBorder="1" applyAlignment="1" applyProtection="1">
      <alignment horizontal="right"/>
      <protection/>
    </xf>
    <xf numFmtId="0" fontId="77" fillId="0" borderId="116" xfId="0" applyFont="1" applyBorder="1" applyAlignment="1">
      <alignment horizontal="right"/>
    </xf>
    <xf numFmtId="0" fontId="62" fillId="0" borderId="72" xfId="0" applyFont="1" applyBorder="1" applyAlignment="1" applyProtection="1">
      <alignment horizontal="right" wrapText="1"/>
      <protection hidden="1" locked="0"/>
    </xf>
    <xf numFmtId="0" fontId="62" fillId="0" borderId="45" xfId="0" applyFont="1" applyBorder="1" applyAlignment="1" applyProtection="1">
      <alignment horizontal="right" wrapText="1"/>
      <protection hidden="1" locked="0"/>
    </xf>
    <xf numFmtId="0" fontId="62" fillId="0" borderId="32" xfId="0" applyFont="1" applyBorder="1" applyAlignment="1" applyProtection="1">
      <alignment horizontal="right" wrapText="1"/>
      <protection hidden="1" locked="0"/>
    </xf>
    <xf numFmtId="0" fontId="11" fillId="0" borderId="16" xfId="0" applyFont="1" applyBorder="1" applyAlignment="1" applyProtection="1">
      <alignment horizontal="center"/>
      <protection locked="0"/>
    </xf>
    <xf numFmtId="0" fontId="11" fillId="0" borderId="16" xfId="0" applyFont="1" applyBorder="1" applyAlignment="1" applyProtection="1">
      <alignment/>
      <protection locked="0"/>
    </xf>
    <xf numFmtId="0" fontId="65" fillId="0" borderId="16" xfId="0" applyFont="1" applyBorder="1" applyAlignment="1" applyProtection="1">
      <alignment/>
      <protection locked="0"/>
    </xf>
    <xf numFmtId="0" fontId="97" fillId="0" borderId="90" xfId="0" applyFont="1" applyBorder="1" applyAlignment="1" applyProtection="1">
      <alignment horizontal="left" wrapText="1"/>
      <protection locked="0"/>
    </xf>
    <xf numFmtId="0" fontId="97" fillId="0" borderId="45" xfId="0" applyFont="1" applyBorder="1" applyAlignment="1" applyProtection="1">
      <alignment horizontal="left" wrapText="1"/>
      <protection locked="0"/>
    </xf>
    <xf numFmtId="0" fontId="95" fillId="0" borderId="32" xfId="0" applyFont="1" applyBorder="1" applyAlignment="1" applyProtection="1">
      <alignment horizontal="left" wrapText="1"/>
      <protection locked="0"/>
    </xf>
    <xf numFmtId="0" fontId="97" fillId="0" borderId="45" xfId="0" applyFont="1" applyBorder="1" applyAlignment="1" applyProtection="1">
      <alignment horizontal="left" wrapText="1"/>
      <protection hidden="1" locked="0"/>
    </xf>
    <xf numFmtId="0" fontId="95" fillId="0" borderId="32" xfId="0" applyFont="1" applyBorder="1" applyAlignment="1" applyProtection="1">
      <alignment horizontal="left" wrapText="1"/>
      <protection hidden="1" locked="0"/>
    </xf>
    <xf numFmtId="0" fontId="96" fillId="0" borderId="45" xfId="0" applyFont="1" applyBorder="1" applyAlignment="1" applyProtection="1">
      <alignment horizontal="left"/>
      <protection locked="0"/>
    </xf>
    <xf numFmtId="0" fontId="135" fillId="0" borderId="0" xfId="0" applyFont="1" applyBorder="1" applyAlignment="1" applyProtection="1">
      <alignment horizontal="left"/>
      <protection hidden="1"/>
    </xf>
    <xf numFmtId="0" fontId="18" fillId="0" borderId="0" xfId="0" applyFont="1" applyBorder="1" applyAlignment="1" applyProtection="1">
      <alignment/>
      <protection hidden="1"/>
    </xf>
    <xf numFmtId="0" fontId="65" fillId="0" borderId="0" xfId="0" applyFont="1" applyBorder="1" applyAlignment="1">
      <alignment/>
    </xf>
    <xf numFmtId="0" fontId="11" fillId="24" borderId="0" xfId="0" applyFont="1" applyFill="1" applyBorder="1" applyAlignment="1" applyProtection="1">
      <alignment horizontal="center" wrapText="1"/>
      <protection/>
    </xf>
    <xf numFmtId="0" fontId="11" fillId="24" borderId="16" xfId="0" applyFont="1" applyFill="1" applyBorder="1" applyAlignment="1" applyProtection="1">
      <alignment horizontal="center"/>
      <protection/>
    </xf>
    <xf numFmtId="1" fontId="99" fillId="0" borderId="90" xfId="0" applyNumberFormat="1" applyFont="1" applyBorder="1" applyAlignment="1" applyProtection="1">
      <alignment horizontal="left" wrapText="1"/>
      <protection hidden="1" locked="0"/>
    </xf>
    <xf numFmtId="1" fontId="58" fillId="0" borderId="90" xfId="0" applyNumberFormat="1" applyFont="1" applyBorder="1" applyAlignment="1" applyProtection="1">
      <alignment horizontal="left" wrapText="1"/>
      <protection hidden="1" locked="0"/>
    </xf>
    <xf numFmtId="0" fontId="56" fillId="23" borderId="0" xfId="0" applyFont="1" applyFill="1" applyBorder="1" applyAlignment="1" applyProtection="1">
      <alignment horizontal="left"/>
      <protection/>
    </xf>
    <xf numFmtId="0" fontId="106" fillId="0" borderId="30" xfId="0" applyFont="1" applyBorder="1" applyAlignment="1" applyProtection="1">
      <alignment horizontal="left"/>
      <protection/>
    </xf>
    <xf numFmtId="0" fontId="96" fillId="0" borderId="30" xfId="0" applyFont="1" applyBorder="1" applyAlignment="1">
      <alignment/>
    </xf>
    <xf numFmtId="44" fontId="106" fillId="0" borderId="159" xfId="44" applyNumberFormat="1" applyFont="1" applyBorder="1" applyAlignment="1" applyProtection="1">
      <alignment/>
      <protection locked="0"/>
    </xf>
    <xf numFmtId="44" fontId="27" fillId="0" borderId="159" xfId="0" applyNumberFormat="1" applyFont="1" applyBorder="1" applyAlignment="1" applyProtection="1">
      <alignment/>
      <protection locked="0"/>
    </xf>
    <xf numFmtId="0" fontId="18" fillId="4" borderId="16" xfId="0" applyFont="1" applyFill="1" applyBorder="1" applyAlignment="1" applyProtection="1">
      <alignment/>
      <protection/>
    </xf>
    <xf numFmtId="0" fontId="18" fillId="4" borderId="74" xfId="0" applyFont="1" applyFill="1" applyBorder="1" applyAlignment="1" applyProtection="1">
      <alignment/>
      <protection/>
    </xf>
    <xf numFmtId="0" fontId="27" fillId="0" borderId="30" xfId="0" applyFont="1" applyBorder="1" applyAlignment="1" applyProtection="1">
      <alignment/>
      <protection/>
    </xf>
    <xf numFmtId="0" fontId="96" fillId="0" borderId="69" xfId="0" applyFont="1" applyBorder="1" applyAlignment="1">
      <alignment/>
    </xf>
    <xf numFmtId="8" fontId="114" fillId="4" borderId="10" xfId="0" applyNumberFormat="1" applyFont="1" applyFill="1" applyBorder="1" applyAlignment="1" applyProtection="1">
      <alignment horizontal="right"/>
      <protection hidden="1"/>
    </xf>
    <xf numFmtId="8" fontId="96" fillId="0" borderId="10" xfId="0" applyNumberFormat="1" applyFont="1" applyBorder="1" applyAlignment="1">
      <alignment/>
    </xf>
    <xf numFmtId="0" fontId="46" fillId="0" borderId="70" xfId="0" applyFont="1" applyBorder="1" applyAlignment="1" applyProtection="1">
      <alignment horizontal="left"/>
      <protection locked="0"/>
    </xf>
    <xf numFmtId="0" fontId="11" fillId="0" borderId="0" xfId="0" applyFont="1" applyBorder="1" applyAlignment="1" applyProtection="1">
      <alignment horizontal="left"/>
      <protection/>
    </xf>
    <xf numFmtId="0" fontId="11" fillId="0" borderId="45" xfId="0" applyFont="1" applyBorder="1" applyAlignment="1" applyProtection="1">
      <alignment horizontal="left"/>
      <protection locked="0"/>
    </xf>
    <xf numFmtId="0" fontId="11" fillId="0" borderId="76" xfId="0" applyFont="1" applyBorder="1" applyAlignment="1" applyProtection="1">
      <alignment horizontal="left"/>
      <protection locked="0"/>
    </xf>
    <xf numFmtId="0" fontId="65" fillId="0" borderId="45" xfId="0" applyFont="1" applyBorder="1" applyAlignment="1" applyProtection="1">
      <alignment horizontal="left"/>
      <protection locked="0"/>
    </xf>
    <xf numFmtId="0" fontId="11" fillId="0" borderId="0" xfId="0" applyFont="1" applyBorder="1" applyAlignment="1" applyProtection="1">
      <alignment vertical="center"/>
      <protection locked="0"/>
    </xf>
    <xf numFmtId="0" fontId="11" fillId="0" borderId="50" xfId="0" applyFont="1" applyBorder="1" applyAlignment="1" applyProtection="1">
      <alignment vertical="center"/>
      <protection locked="0"/>
    </xf>
    <xf numFmtId="0" fontId="11" fillId="0" borderId="15" xfId="0" applyFont="1" applyBorder="1" applyAlignment="1" applyProtection="1">
      <alignment horizontal="left" wrapText="1"/>
      <protection locked="0"/>
    </xf>
    <xf numFmtId="0" fontId="11" fillId="0" borderId="70" xfId="0" applyFont="1" applyBorder="1" applyAlignment="1" applyProtection="1">
      <alignment horizontal="left" wrapText="1"/>
      <protection locked="0"/>
    </xf>
    <xf numFmtId="0" fontId="65" fillId="0" borderId="15" xfId="0" applyFont="1" applyBorder="1" applyAlignment="1" applyProtection="1">
      <alignment horizontal="left" wrapText="1"/>
      <protection locked="0"/>
    </xf>
    <xf numFmtId="0" fontId="11" fillId="0" borderId="0" xfId="0" applyFont="1" applyBorder="1" applyAlignment="1" applyProtection="1">
      <alignment/>
      <protection/>
    </xf>
    <xf numFmtId="0" fontId="65" fillId="0" borderId="0" xfId="0" applyFont="1" applyBorder="1" applyAlignment="1" applyProtection="1">
      <alignment/>
      <protection/>
    </xf>
    <xf numFmtId="8" fontId="108" fillId="0" borderId="16" xfId="44" applyNumberFormat="1" applyFont="1" applyBorder="1" applyAlignment="1" applyProtection="1">
      <alignment horizontal="right"/>
      <protection hidden="1"/>
    </xf>
    <xf numFmtId="8" fontId="109" fillId="0" borderId="16" xfId="0" applyNumberFormat="1" applyFont="1" applyBorder="1" applyAlignment="1">
      <alignment/>
    </xf>
    <xf numFmtId="0" fontId="136" fillId="29" borderId="11" xfId="59" applyFont="1" applyFill="1" applyBorder="1" applyAlignment="1">
      <alignment horizontal="center"/>
      <protection/>
    </xf>
    <xf numFmtId="0" fontId="65" fillId="0" borderId="10" xfId="0" applyFont="1" applyBorder="1" applyAlignment="1">
      <alignment horizontal="center"/>
    </xf>
    <xf numFmtId="0" fontId="65" fillId="0" borderId="12" xfId="0" applyFont="1" applyBorder="1" applyAlignment="1">
      <alignment/>
    </xf>
    <xf numFmtId="0" fontId="138" fillId="0" borderId="0" xfId="0" applyFont="1" applyBorder="1" applyAlignment="1" applyProtection="1">
      <alignment horizontal="right"/>
      <protection/>
    </xf>
    <xf numFmtId="0" fontId="0" fillId="0" borderId="0" xfId="0" applyBorder="1" applyAlignment="1">
      <alignment horizontal="right"/>
    </xf>
    <xf numFmtId="0" fontId="0" fillId="0" borderId="50" xfId="0" applyBorder="1" applyAlignment="1">
      <alignment horizontal="right"/>
    </xf>
    <xf numFmtId="0" fontId="0" fillId="0" borderId="0" xfId="0" applyFont="1" applyBorder="1" applyAlignment="1">
      <alignment horizontal="left"/>
    </xf>
    <xf numFmtId="0" fontId="0" fillId="0" borderId="0" xfId="0" applyFont="1" applyBorder="1" applyAlignment="1">
      <alignment/>
    </xf>
    <xf numFmtId="0" fontId="11" fillId="0" borderId="0" xfId="0" applyNumberFormat="1" applyFont="1" applyBorder="1" applyAlignment="1" applyProtection="1">
      <alignment/>
      <protection/>
    </xf>
    <xf numFmtId="0" fontId="32" fillId="0" borderId="0" xfId="0" applyFont="1" applyBorder="1" applyAlignment="1" applyProtection="1">
      <alignment/>
      <protection/>
    </xf>
    <xf numFmtId="0" fontId="27" fillId="0" borderId="0" xfId="0" applyFont="1" applyBorder="1" applyAlignment="1" applyProtection="1">
      <alignment/>
      <protection/>
    </xf>
    <xf numFmtId="0" fontId="96" fillId="0" borderId="0" xfId="0" applyFont="1" applyBorder="1" applyAlignment="1">
      <alignment/>
    </xf>
    <xf numFmtId="44" fontId="32" fillId="0" borderId="139" xfId="44" applyNumberFormat="1" applyFont="1" applyBorder="1" applyAlignment="1" applyProtection="1">
      <alignment/>
      <protection hidden="1"/>
    </xf>
    <xf numFmtId="44" fontId="32" fillId="0" borderId="139" xfId="0" applyNumberFormat="1" applyFont="1" applyBorder="1" applyAlignment="1" applyProtection="1">
      <alignment/>
      <protection hidden="1"/>
    </xf>
    <xf numFmtId="44" fontId="107" fillId="0" borderId="176" xfId="42" applyNumberFormat="1" applyFont="1" applyBorder="1" applyAlignment="1" applyProtection="1">
      <alignment/>
      <protection locked="0"/>
    </xf>
    <xf numFmtId="44" fontId="96" fillId="0" borderId="176" xfId="0" applyNumberFormat="1" applyFont="1" applyBorder="1" applyAlignment="1" applyProtection="1">
      <alignment/>
      <protection locked="0"/>
    </xf>
    <xf numFmtId="0" fontId="105" fillId="0" borderId="0" xfId="0" applyFont="1" applyBorder="1" applyAlignment="1" applyProtection="1">
      <alignment horizontal="left"/>
      <protection locked="0"/>
    </xf>
    <xf numFmtId="0" fontId="11" fillId="0" borderId="0" xfId="0" applyFont="1" applyBorder="1" applyAlignment="1" applyProtection="1">
      <alignment/>
      <protection locked="0"/>
    </xf>
    <xf numFmtId="0" fontId="11" fillId="0" borderId="50" xfId="0" applyFont="1" applyBorder="1" applyAlignment="1" applyProtection="1">
      <alignment/>
      <protection locked="0"/>
    </xf>
    <xf numFmtId="0" fontId="65" fillId="0" borderId="50" xfId="0" applyFont="1" applyBorder="1" applyAlignment="1" applyProtection="1">
      <alignment/>
      <protection locked="0"/>
    </xf>
    <xf numFmtId="0" fontId="105" fillId="0" borderId="0" xfId="0" applyFont="1" applyBorder="1" applyAlignment="1" applyProtection="1">
      <alignment horizontal="left"/>
      <protection/>
    </xf>
    <xf numFmtId="0" fontId="11" fillId="0" borderId="15" xfId="0" applyFont="1" applyBorder="1" applyAlignment="1" applyProtection="1">
      <alignment horizontal="left"/>
      <protection locked="0"/>
    </xf>
    <xf numFmtId="0" fontId="11" fillId="0" borderId="70" xfId="0" applyFont="1" applyBorder="1" applyAlignment="1" applyProtection="1">
      <alignment horizontal="left"/>
      <protection locked="0"/>
    </xf>
    <xf numFmtId="0" fontId="65" fillId="0" borderId="15" xfId="0" applyFont="1" applyBorder="1" applyAlignment="1" applyProtection="1">
      <alignment horizontal="left"/>
      <protection locked="0"/>
    </xf>
    <xf numFmtId="0" fontId="65" fillId="0" borderId="0" xfId="0" applyFont="1" applyBorder="1" applyAlignment="1" applyProtection="1">
      <alignment/>
      <protection locked="0"/>
    </xf>
    <xf numFmtId="0" fontId="18" fillId="0" borderId="11" xfId="0" applyFont="1" applyBorder="1" applyAlignment="1" applyProtection="1">
      <alignment horizontal="center"/>
      <protection/>
    </xf>
    <xf numFmtId="0" fontId="103" fillId="6" borderId="168" xfId="53" applyFont="1" applyFill="1" applyBorder="1" applyAlignment="1" applyProtection="1">
      <alignment horizontal="center"/>
      <protection hidden="1" locked="0"/>
    </xf>
    <xf numFmtId="0" fontId="103" fillId="0" borderId="169" xfId="53" applyFont="1" applyBorder="1" applyAlignment="1">
      <alignment horizontal="center"/>
    </xf>
    <xf numFmtId="0" fontId="103" fillId="30" borderId="30" xfId="53" applyFont="1" applyFill="1" applyBorder="1" applyAlignment="1" applyProtection="1">
      <alignment horizontal="center"/>
      <protection locked="0"/>
    </xf>
    <xf numFmtId="0" fontId="103" fillId="30" borderId="69" xfId="53" applyFont="1" applyFill="1" applyBorder="1" applyAlignment="1" applyProtection="1">
      <alignment horizontal="center"/>
      <protection locked="0"/>
    </xf>
    <xf numFmtId="165" fontId="173" fillId="0" borderId="59" xfId="0" applyNumberFormat="1" applyFont="1" applyBorder="1" applyAlignment="1" applyProtection="1">
      <alignment horizontal="center"/>
      <protection hidden="1"/>
    </xf>
    <xf numFmtId="0" fontId="177" fillId="0" borderId="18" xfId="0" applyFont="1" applyBorder="1" applyAlignment="1">
      <alignment/>
    </xf>
    <xf numFmtId="0" fontId="11" fillId="0" borderId="16" xfId="0" applyNumberFormat="1" applyFont="1" applyBorder="1" applyAlignment="1" applyProtection="1">
      <alignment horizontal="center"/>
      <protection locked="0"/>
    </xf>
    <xf numFmtId="165" fontId="8" fillId="0" borderId="177" xfId="0" applyNumberFormat="1" applyFont="1" applyBorder="1" applyAlignment="1" applyProtection="1">
      <alignment horizontal="center"/>
      <protection locked="0"/>
    </xf>
    <xf numFmtId="165" fontId="8" fillId="0" borderId="96" xfId="0" applyNumberFormat="1" applyFont="1" applyBorder="1" applyAlignment="1" applyProtection="1">
      <alignment horizontal="center"/>
      <protection locked="0"/>
    </xf>
    <xf numFmtId="0" fontId="11" fillId="0" borderId="10" xfId="0" applyNumberFormat="1" applyFont="1" applyBorder="1" applyAlignment="1" applyProtection="1">
      <alignment horizontal="center"/>
      <protection locked="0"/>
    </xf>
    <xf numFmtId="0" fontId="11" fillId="0" borderId="13" xfId="0" applyFont="1" applyBorder="1" applyAlignment="1" applyProtection="1">
      <alignment/>
      <protection locked="0"/>
    </xf>
    <xf numFmtId="49" fontId="11" fillId="0" borderId="0" xfId="0" applyNumberFormat="1" applyFont="1" applyBorder="1" applyAlignment="1" applyProtection="1">
      <alignment horizontal="center"/>
      <protection hidden="1"/>
    </xf>
    <xf numFmtId="0" fontId="65" fillId="0" borderId="0" xfId="0" applyFont="1" applyBorder="1" applyAlignment="1" applyProtection="1">
      <alignment/>
      <protection hidden="1"/>
    </xf>
    <xf numFmtId="165" fontId="8" fillId="0" borderId="177" xfId="0" applyNumberFormat="1" applyFont="1" applyBorder="1" applyAlignment="1" applyProtection="1">
      <alignment/>
      <protection locked="0"/>
    </xf>
    <xf numFmtId="0" fontId="0" fillId="0" borderId="96" xfId="0" applyFont="1" applyBorder="1" applyAlignment="1" applyProtection="1">
      <alignment/>
      <protection locked="0"/>
    </xf>
    <xf numFmtId="0" fontId="11" fillId="0" borderId="16" xfId="0" applyFont="1" applyBorder="1" applyAlignment="1" applyProtection="1">
      <alignment horizontal="left"/>
      <protection locked="0"/>
    </xf>
    <xf numFmtId="0" fontId="65" fillId="0" borderId="16" xfId="0" applyFont="1" applyBorder="1" applyAlignment="1" applyProtection="1">
      <alignment horizontal="left"/>
      <protection locked="0"/>
    </xf>
    <xf numFmtId="165" fontId="75" fillId="24" borderId="62" xfId="0" applyNumberFormat="1" applyFont="1" applyFill="1" applyBorder="1" applyAlignment="1" applyProtection="1">
      <alignment horizontal="left"/>
      <protection/>
    </xf>
    <xf numFmtId="165" fontId="75" fillId="24" borderId="42" xfId="0" applyNumberFormat="1" applyFont="1" applyFill="1" applyBorder="1" applyAlignment="1" applyProtection="1">
      <alignment horizontal="left"/>
      <protection/>
    </xf>
    <xf numFmtId="165" fontId="75" fillId="24" borderId="63" xfId="0" applyNumberFormat="1" applyFont="1" applyFill="1" applyBorder="1" applyAlignment="1" applyProtection="1">
      <alignment horizontal="left"/>
      <protection/>
    </xf>
    <xf numFmtId="49" fontId="11" fillId="0" borderId="16" xfId="0" applyNumberFormat="1" applyFont="1" applyBorder="1" applyAlignment="1" applyProtection="1">
      <alignment/>
      <protection locked="0"/>
    </xf>
    <xf numFmtId="49" fontId="11" fillId="0" borderId="10" xfId="0" applyNumberFormat="1" applyFont="1" applyBorder="1" applyAlignment="1" applyProtection="1">
      <alignment/>
      <protection locked="0"/>
    </xf>
    <xf numFmtId="169" fontId="15" fillId="23" borderId="91" xfId="0" applyNumberFormat="1" applyFont="1" applyFill="1" applyBorder="1" applyAlignment="1" applyProtection="1">
      <alignment horizontal="right"/>
      <protection/>
    </xf>
    <xf numFmtId="169" fontId="15" fillId="23" borderId="42" xfId="0" applyNumberFormat="1" applyFont="1" applyFill="1" applyBorder="1" applyAlignment="1" applyProtection="1">
      <alignment horizontal="right"/>
      <protection/>
    </xf>
    <xf numFmtId="0" fontId="8" fillId="0" borderId="177" xfId="0" applyFont="1" applyBorder="1" applyAlignment="1" applyProtection="1">
      <alignment horizontal="center"/>
      <protection locked="0"/>
    </xf>
    <xf numFmtId="0" fontId="0" fillId="0" borderId="96" xfId="0" applyFont="1" applyBorder="1" applyAlignment="1" applyProtection="1">
      <alignment horizontal="center"/>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Cost Estimate Sheet-Sep05-2008" xfId="54"/>
    <cellStyle name="Input" xfId="55"/>
    <cellStyle name="Linked Cell" xfId="56"/>
    <cellStyle name="Neutral" xfId="57"/>
    <cellStyle name="Normal_Cost Estimate Sheet-Sep05-2008" xfId="58"/>
    <cellStyle name="Normal_TAB 2-Voucher" xfId="59"/>
    <cellStyle name="Note" xfId="60"/>
    <cellStyle name="Output" xfId="61"/>
    <cellStyle name="Percent" xfId="62"/>
    <cellStyle name="Title" xfId="63"/>
    <cellStyle name="Total" xfId="64"/>
    <cellStyle name="Warning Text" xfId="65"/>
  </cellStyles>
  <dxfs count="15">
    <dxf/>
    <dxf>
      <font>
        <b/>
        <i/>
        <color indexed="10"/>
      </font>
    </dxf>
    <dxf>
      <font>
        <color indexed="10"/>
      </font>
    </dxf>
    <dxf/>
    <dxf>
      <font>
        <b/>
        <i/>
        <color indexed="10"/>
      </font>
    </dxf>
    <dxf>
      <font>
        <color indexed="10"/>
      </font>
    </dxf>
    <dxf/>
    <dxf>
      <font>
        <b/>
        <i/>
        <color indexed="10"/>
      </font>
    </dxf>
    <dxf>
      <font>
        <color indexed="10"/>
      </font>
    </dxf>
    <dxf/>
    <dxf>
      <font>
        <b/>
        <i/>
        <color indexed="10"/>
      </font>
    </dxf>
    <dxf>
      <font>
        <color indexed="10"/>
      </font>
    </dxf>
    <dxf/>
    <dxf>
      <font>
        <b/>
        <i/>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38100</xdr:rowOff>
    </xdr:from>
    <xdr:to>
      <xdr:col>2</xdr:col>
      <xdr:colOff>523875</xdr:colOff>
      <xdr:row>1</xdr:row>
      <xdr:rowOff>152400</xdr:rowOff>
    </xdr:to>
    <xdr:pic>
      <xdr:nvPicPr>
        <xdr:cNvPr id="1" name="Picture 18" descr="FermiLogo-gif"/>
        <xdr:cNvPicPr preferRelativeResize="1">
          <a:picLocks noChangeAspect="1"/>
        </xdr:cNvPicPr>
      </xdr:nvPicPr>
      <xdr:blipFill>
        <a:blip r:embed="rId1"/>
        <a:stretch>
          <a:fillRect/>
        </a:stretch>
      </xdr:blipFill>
      <xdr:spPr>
        <a:xfrm>
          <a:off x="533400" y="38100"/>
          <a:ext cx="1771650" cy="333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47625</xdr:colOff>
      <xdr:row>25</xdr:row>
      <xdr:rowOff>57150</xdr:rowOff>
    </xdr:from>
    <xdr:to>
      <xdr:col>5</xdr:col>
      <xdr:colOff>447675</xdr:colOff>
      <xdr:row>25</xdr:row>
      <xdr:rowOff>190500</xdr:rowOff>
    </xdr:to>
    <xdr:pic>
      <xdr:nvPicPr>
        <xdr:cNvPr id="1" name="Picture 1"/>
        <xdr:cNvPicPr preferRelativeResize="1">
          <a:picLocks noChangeAspect="1"/>
        </xdr:cNvPicPr>
      </xdr:nvPicPr>
      <xdr:blipFill>
        <a:blip r:embed="rId1"/>
        <a:srcRect r="58343" b="62471"/>
        <a:stretch>
          <a:fillRect/>
        </a:stretch>
      </xdr:blipFill>
      <xdr:spPr>
        <a:xfrm>
          <a:off x="2124075" y="6972300"/>
          <a:ext cx="1133475" cy="133350"/>
        </a:xfrm>
        <a:prstGeom prst="rect">
          <a:avLst/>
        </a:prstGeom>
        <a:noFill/>
        <a:ln w="9525" cmpd="sng">
          <a:solidFill>
            <a:srgbClr val="000000"/>
          </a:solidFill>
          <a:headEnd type="none"/>
          <a:tailEnd type="none"/>
        </a:ln>
      </xdr:spPr>
    </xdr:pic>
    <xdr:clientData/>
  </xdr:twoCellAnchor>
  <xdr:twoCellAnchor>
    <xdr:from>
      <xdr:col>4</xdr:col>
      <xdr:colOff>342900</xdr:colOff>
      <xdr:row>2</xdr:row>
      <xdr:rowOff>47625</xdr:rowOff>
    </xdr:from>
    <xdr:to>
      <xdr:col>9</xdr:col>
      <xdr:colOff>476250</xdr:colOff>
      <xdr:row>5</xdr:row>
      <xdr:rowOff>123825</xdr:rowOff>
    </xdr:to>
    <xdr:sp>
      <xdr:nvSpPr>
        <xdr:cNvPr id="2" name="Text Box 1"/>
        <xdr:cNvSpPr txBox="1">
          <a:spLocks noChangeArrowheads="1"/>
        </xdr:cNvSpPr>
      </xdr:nvSpPr>
      <xdr:spPr>
        <a:xfrm>
          <a:off x="2419350" y="381000"/>
          <a:ext cx="3190875" cy="552450"/>
        </a:xfrm>
        <a:prstGeom prst="rect">
          <a:avLst/>
        </a:prstGeom>
        <a:solidFill>
          <a:srgbClr val="CCCCFF"/>
        </a:solidFill>
        <a:ln w="9525" cmpd="sng">
          <a:solidFill>
            <a:srgbClr val="000000"/>
          </a:solidFill>
          <a:headEnd type="none"/>
          <a:tailEnd type="none"/>
        </a:ln>
      </xdr:spPr>
      <xdr:txBody>
        <a:bodyPr vertOverflow="clip" wrap="square" lIns="91440" tIns="45720" rIns="91440" bIns="45720"/>
        <a:p>
          <a:pPr algn="ctr">
            <a:defRPr/>
          </a:pPr>
          <a:r>
            <a:rPr lang="en-US" cap="none" sz="800" b="1" i="0" u="none" baseline="0">
              <a:solidFill>
                <a:srgbClr val="000000"/>
              </a:solidFill>
              <a:latin typeface="Tahoma"/>
              <a:ea typeface="Tahoma"/>
              <a:cs typeface="Tahoma"/>
            </a:rPr>
            <a:t>FERMI NATIONAL ACCELERATOR LABORATORY 
</a:t>
          </a:r>
          <a:r>
            <a:rPr lang="en-US" cap="none" sz="800" b="1" i="0" u="none" baseline="0">
              <a:solidFill>
                <a:srgbClr val="FF0000"/>
              </a:solidFill>
              <a:latin typeface="Tahoma"/>
              <a:ea typeface="Tahoma"/>
              <a:cs typeface="Tahoma"/>
            </a:rPr>
            <a:t>LOCAL TRAVEL </a:t>
          </a:r>
          <a:r>
            <a:rPr lang="en-US" cap="none" sz="900" b="1" i="0" u="none" baseline="0">
              <a:solidFill>
                <a:srgbClr val="000000"/>
              </a:solidFill>
              <a:latin typeface="Tahoma"/>
              <a:ea typeface="Tahoma"/>
              <a:cs typeface="Tahoma"/>
            </a:rPr>
            <a:t>
</a:t>
          </a:r>
          <a:r>
            <a:rPr lang="en-US" cap="none" sz="900" b="1" i="0" u="none" baseline="0">
              <a:solidFill>
                <a:srgbClr val="FF0000"/>
              </a:solidFill>
              <a:latin typeface="Tahoma"/>
              <a:ea typeface="Tahoma"/>
              <a:cs typeface="Tahoma"/>
            </a:rPr>
            <a:t>Travel Authorization For Lodging</a:t>
          </a:r>
        </a:p>
      </xdr:txBody>
    </xdr:sp>
    <xdr:clientData/>
  </xdr:twoCellAnchor>
  <xdr:twoCellAnchor>
    <xdr:from>
      <xdr:col>11</xdr:col>
      <xdr:colOff>66675</xdr:colOff>
      <xdr:row>13</xdr:row>
      <xdr:rowOff>38100</xdr:rowOff>
    </xdr:from>
    <xdr:to>
      <xdr:col>12</xdr:col>
      <xdr:colOff>752475</xdr:colOff>
      <xdr:row>13</xdr:row>
      <xdr:rowOff>276225</xdr:rowOff>
    </xdr:to>
    <xdr:pic>
      <xdr:nvPicPr>
        <xdr:cNvPr id="3" name="Picture 28" descr="FermiLogo[1]"/>
        <xdr:cNvPicPr preferRelativeResize="1">
          <a:picLocks noChangeAspect="1"/>
        </xdr:cNvPicPr>
      </xdr:nvPicPr>
      <xdr:blipFill>
        <a:blip r:embed="rId2"/>
        <a:stretch>
          <a:fillRect/>
        </a:stretch>
      </xdr:blipFill>
      <xdr:spPr>
        <a:xfrm>
          <a:off x="6181725" y="2895600"/>
          <a:ext cx="1390650" cy="2381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12</xdr:row>
      <xdr:rowOff>19050</xdr:rowOff>
    </xdr:from>
    <xdr:to>
      <xdr:col>17</xdr:col>
      <xdr:colOff>647700</xdr:colOff>
      <xdr:row>12</xdr:row>
      <xdr:rowOff>200025</xdr:rowOff>
    </xdr:to>
    <xdr:sp>
      <xdr:nvSpPr>
        <xdr:cNvPr id="1" name="Text Box 4"/>
        <xdr:cNvSpPr txBox="1">
          <a:spLocks noChangeArrowheads="1"/>
        </xdr:cNvSpPr>
      </xdr:nvSpPr>
      <xdr:spPr>
        <a:xfrm>
          <a:off x="5019675" y="2924175"/>
          <a:ext cx="3981450" cy="180975"/>
        </a:xfrm>
        <a:prstGeom prst="rect">
          <a:avLst/>
        </a:prstGeom>
        <a:solidFill>
          <a:srgbClr val="FFFFFF"/>
        </a:solidFill>
        <a:ln w="9525" cmpd="sng">
          <a:solidFill>
            <a:srgbClr val="FF0000"/>
          </a:solidFill>
          <a:headEnd type="none"/>
          <a:tailEnd type="none"/>
        </a:ln>
      </xdr:spPr>
      <xdr:txBody>
        <a:bodyPr vertOverflow="clip" wrap="square" lIns="27432" tIns="22860" rIns="27432" bIns="0"/>
        <a:p>
          <a:pPr algn="ctr">
            <a:defRPr/>
          </a:pPr>
          <a:r>
            <a:rPr lang="en-US" cap="none" sz="900" b="0" i="0" u="none" baseline="0">
              <a:solidFill>
                <a:srgbClr val="FF0000"/>
              </a:solidFill>
              <a:latin typeface="Arial"/>
              <a:ea typeface="Arial"/>
              <a:cs typeface="Arial"/>
            </a:rPr>
            <a:t>Add *Star to items in the Asterisk column that are charged to Fermilab  </a:t>
          </a:r>
          <a:r>
            <a:rPr lang="en-US" cap="none" sz="9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p>
      </xdr:txBody>
    </xdr:sp>
    <xdr:clientData/>
  </xdr:twoCellAnchor>
  <xdr:twoCellAnchor>
    <xdr:from>
      <xdr:col>6</xdr:col>
      <xdr:colOff>533400</xdr:colOff>
      <xdr:row>0</xdr:row>
      <xdr:rowOff>190500</xdr:rowOff>
    </xdr:from>
    <xdr:to>
      <xdr:col>14</xdr:col>
      <xdr:colOff>76200</xdr:colOff>
      <xdr:row>1</xdr:row>
      <xdr:rowOff>47625</xdr:rowOff>
    </xdr:to>
    <xdr:sp>
      <xdr:nvSpPr>
        <xdr:cNvPr id="2" name="Text Box 5"/>
        <xdr:cNvSpPr txBox="1">
          <a:spLocks noChangeArrowheads="1"/>
        </xdr:cNvSpPr>
      </xdr:nvSpPr>
      <xdr:spPr>
        <a:xfrm>
          <a:off x="2838450" y="190500"/>
          <a:ext cx="4067175" cy="419100"/>
        </a:xfrm>
        <a:prstGeom prst="rect">
          <a:avLst/>
        </a:prstGeom>
        <a:solidFill>
          <a:srgbClr val="CC99FF">
            <a:alpha val="83000"/>
          </a:srgbClr>
        </a:solidFill>
        <a:ln w="9525" cmpd="sng">
          <a:solidFill>
            <a:srgbClr val="000000"/>
          </a:solidFill>
          <a:headEnd type="none"/>
          <a:tailEnd type="none"/>
        </a:ln>
      </xdr:spPr>
      <xdr:txBody>
        <a:bodyPr vertOverflow="clip" wrap="square" lIns="91440" tIns="45720" rIns="91440" bIns="45720"/>
        <a:p>
          <a:pPr algn="ctr">
            <a:defRPr/>
          </a:pPr>
          <a:r>
            <a:rPr lang="en-US" cap="none" sz="850" b="1" i="0" u="none" baseline="0">
              <a:solidFill>
                <a:srgbClr val="000000"/>
              </a:solidFill>
              <a:latin typeface="Tahoma"/>
              <a:ea typeface="Tahoma"/>
              <a:cs typeface="Tahoma"/>
            </a:rPr>
            <a:t>FERMI NATIONAL ACCELERATOR LABORATORY</a:t>
          </a:r>
          <a:r>
            <a:rPr lang="en-US" cap="none" sz="1000" b="0" i="0" u="none" baseline="0">
              <a:solidFill>
                <a:srgbClr val="000000"/>
              </a:solidFill>
              <a:latin typeface="Times New Roman"/>
              <a:ea typeface="Times New Roman"/>
              <a:cs typeface="Times New Roman"/>
            </a:rPr>
            <a:t>
</a:t>
          </a:r>
          <a:r>
            <a:rPr lang="en-US" cap="none" sz="800" b="1" i="0" u="none" baseline="0">
              <a:solidFill>
                <a:srgbClr val="FF0000"/>
              </a:solidFill>
              <a:latin typeface="Tahoma"/>
              <a:ea typeface="Tahoma"/>
              <a:cs typeface="Tahoma"/>
            </a:rPr>
            <a:t>Travel Expense Voucher-LOCALTravel Only</a:t>
          </a:r>
        </a:p>
      </xdr:txBody>
    </xdr:sp>
    <xdr:clientData/>
  </xdr:twoCellAnchor>
  <xdr:twoCellAnchor>
    <xdr:from>
      <xdr:col>20</xdr:col>
      <xdr:colOff>0</xdr:colOff>
      <xdr:row>53</xdr:row>
      <xdr:rowOff>0</xdr:rowOff>
    </xdr:from>
    <xdr:to>
      <xdr:col>20</xdr:col>
      <xdr:colOff>0</xdr:colOff>
      <xdr:row>53</xdr:row>
      <xdr:rowOff>0</xdr:rowOff>
    </xdr:to>
    <xdr:sp>
      <xdr:nvSpPr>
        <xdr:cNvPr id="3" name="Line 69"/>
        <xdr:cNvSpPr>
          <a:spLocks/>
        </xdr:cNvSpPr>
      </xdr:nvSpPr>
      <xdr:spPr>
        <a:xfrm>
          <a:off x="10010775" y="13354050"/>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53</xdr:row>
      <xdr:rowOff>0</xdr:rowOff>
    </xdr:from>
    <xdr:to>
      <xdr:col>20</xdr:col>
      <xdr:colOff>0</xdr:colOff>
      <xdr:row>53</xdr:row>
      <xdr:rowOff>0</xdr:rowOff>
    </xdr:to>
    <xdr:sp>
      <xdr:nvSpPr>
        <xdr:cNvPr id="4" name="Line 70"/>
        <xdr:cNvSpPr>
          <a:spLocks/>
        </xdr:cNvSpPr>
      </xdr:nvSpPr>
      <xdr:spPr>
        <a:xfrm>
          <a:off x="10010775" y="13354050"/>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53</xdr:row>
      <xdr:rowOff>0</xdr:rowOff>
    </xdr:from>
    <xdr:to>
      <xdr:col>20</xdr:col>
      <xdr:colOff>0</xdr:colOff>
      <xdr:row>53</xdr:row>
      <xdr:rowOff>0</xdr:rowOff>
    </xdr:to>
    <xdr:sp>
      <xdr:nvSpPr>
        <xdr:cNvPr id="5" name="Line 71"/>
        <xdr:cNvSpPr>
          <a:spLocks/>
        </xdr:cNvSpPr>
      </xdr:nvSpPr>
      <xdr:spPr>
        <a:xfrm>
          <a:off x="10010775" y="13354050"/>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53</xdr:row>
      <xdr:rowOff>0</xdr:rowOff>
    </xdr:from>
    <xdr:to>
      <xdr:col>20</xdr:col>
      <xdr:colOff>0</xdr:colOff>
      <xdr:row>53</xdr:row>
      <xdr:rowOff>0</xdr:rowOff>
    </xdr:to>
    <xdr:sp>
      <xdr:nvSpPr>
        <xdr:cNvPr id="6" name="Line 72"/>
        <xdr:cNvSpPr>
          <a:spLocks/>
        </xdr:cNvSpPr>
      </xdr:nvSpPr>
      <xdr:spPr>
        <a:xfrm>
          <a:off x="10010775" y="13354050"/>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53</xdr:row>
      <xdr:rowOff>0</xdr:rowOff>
    </xdr:from>
    <xdr:to>
      <xdr:col>20</xdr:col>
      <xdr:colOff>0</xdr:colOff>
      <xdr:row>53</xdr:row>
      <xdr:rowOff>0</xdr:rowOff>
    </xdr:to>
    <xdr:sp>
      <xdr:nvSpPr>
        <xdr:cNvPr id="7" name="Line 73"/>
        <xdr:cNvSpPr>
          <a:spLocks/>
        </xdr:cNvSpPr>
      </xdr:nvSpPr>
      <xdr:spPr>
        <a:xfrm>
          <a:off x="10010775" y="13354050"/>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0</xdr:row>
      <xdr:rowOff>133350</xdr:rowOff>
    </xdr:from>
    <xdr:to>
      <xdr:col>5</xdr:col>
      <xdr:colOff>28575</xdr:colOff>
      <xdr:row>1</xdr:row>
      <xdr:rowOff>0</xdr:rowOff>
    </xdr:to>
    <xdr:pic>
      <xdr:nvPicPr>
        <xdr:cNvPr id="8" name="Picture 15" descr="FermiLogo[1]"/>
        <xdr:cNvPicPr preferRelativeResize="1">
          <a:picLocks noChangeAspect="1"/>
        </xdr:cNvPicPr>
      </xdr:nvPicPr>
      <xdr:blipFill>
        <a:blip r:embed="rId1"/>
        <a:stretch>
          <a:fillRect/>
        </a:stretch>
      </xdr:blipFill>
      <xdr:spPr>
        <a:xfrm>
          <a:off x="276225" y="133350"/>
          <a:ext cx="1924050" cy="428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0</xdr:row>
      <xdr:rowOff>114300</xdr:rowOff>
    </xdr:from>
    <xdr:to>
      <xdr:col>14</xdr:col>
      <xdr:colOff>447675</xdr:colOff>
      <xdr:row>2</xdr:row>
      <xdr:rowOff>57150</xdr:rowOff>
    </xdr:to>
    <xdr:sp>
      <xdr:nvSpPr>
        <xdr:cNvPr id="1" name="Text Box 3"/>
        <xdr:cNvSpPr txBox="1">
          <a:spLocks noChangeArrowheads="1"/>
        </xdr:cNvSpPr>
      </xdr:nvSpPr>
      <xdr:spPr>
        <a:xfrm>
          <a:off x="3238500" y="114300"/>
          <a:ext cx="5267325" cy="590550"/>
        </a:xfrm>
        <a:prstGeom prst="rect">
          <a:avLst/>
        </a:prstGeom>
        <a:solidFill>
          <a:srgbClr val="FFFF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000000"/>
              </a:solidFill>
              <a:latin typeface="Tahoma"/>
              <a:ea typeface="Tahoma"/>
              <a:cs typeface="Tahoma"/>
            </a:rPr>
            <a:t>FERMI NATIONAL ACCELERATOR LABORATORY
</a:t>
          </a:r>
          <a:r>
            <a:rPr lang="en-US" cap="none" sz="1200" b="1" i="0" u="none" baseline="0">
              <a:solidFill>
                <a:srgbClr val="000000"/>
              </a:solidFill>
              <a:latin typeface="Tahoma"/>
              <a:ea typeface="Tahoma"/>
              <a:cs typeface="Tahoma"/>
            </a:rPr>
            <a:t>Per Diem Expense Voucher</a:t>
          </a:r>
        </a:p>
      </xdr:txBody>
    </xdr:sp>
    <xdr:clientData/>
  </xdr:twoCellAnchor>
  <xdr:twoCellAnchor>
    <xdr:from>
      <xdr:col>19</xdr:col>
      <xdr:colOff>0</xdr:colOff>
      <xdr:row>94</xdr:row>
      <xdr:rowOff>38100</xdr:rowOff>
    </xdr:from>
    <xdr:to>
      <xdr:col>19</xdr:col>
      <xdr:colOff>0</xdr:colOff>
      <xdr:row>94</xdr:row>
      <xdr:rowOff>38100</xdr:rowOff>
    </xdr:to>
    <xdr:sp>
      <xdr:nvSpPr>
        <xdr:cNvPr id="2" name="Line 8"/>
        <xdr:cNvSpPr>
          <a:spLocks/>
        </xdr:cNvSpPr>
      </xdr:nvSpPr>
      <xdr:spPr>
        <a:xfrm>
          <a:off x="11610975" y="24926925"/>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94</xdr:row>
      <xdr:rowOff>38100</xdr:rowOff>
    </xdr:from>
    <xdr:to>
      <xdr:col>19</xdr:col>
      <xdr:colOff>0</xdr:colOff>
      <xdr:row>94</xdr:row>
      <xdr:rowOff>38100</xdr:rowOff>
    </xdr:to>
    <xdr:sp>
      <xdr:nvSpPr>
        <xdr:cNvPr id="3" name="Line 9"/>
        <xdr:cNvSpPr>
          <a:spLocks/>
        </xdr:cNvSpPr>
      </xdr:nvSpPr>
      <xdr:spPr>
        <a:xfrm>
          <a:off x="11610975" y="24926925"/>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95</xdr:row>
      <xdr:rowOff>152400</xdr:rowOff>
    </xdr:from>
    <xdr:to>
      <xdr:col>19</xdr:col>
      <xdr:colOff>0</xdr:colOff>
      <xdr:row>95</xdr:row>
      <xdr:rowOff>152400</xdr:rowOff>
    </xdr:to>
    <xdr:sp>
      <xdr:nvSpPr>
        <xdr:cNvPr id="4" name="Line 10"/>
        <xdr:cNvSpPr>
          <a:spLocks/>
        </xdr:cNvSpPr>
      </xdr:nvSpPr>
      <xdr:spPr>
        <a:xfrm>
          <a:off x="11610975" y="25231725"/>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94</xdr:row>
      <xdr:rowOff>38100</xdr:rowOff>
    </xdr:from>
    <xdr:to>
      <xdr:col>19</xdr:col>
      <xdr:colOff>0</xdr:colOff>
      <xdr:row>94</xdr:row>
      <xdr:rowOff>38100</xdr:rowOff>
    </xdr:to>
    <xdr:sp>
      <xdr:nvSpPr>
        <xdr:cNvPr id="5" name="Line 11"/>
        <xdr:cNvSpPr>
          <a:spLocks/>
        </xdr:cNvSpPr>
      </xdr:nvSpPr>
      <xdr:spPr>
        <a:xfrm>
          <a:off x="11610975" y="24926925"/>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109</xdr:row>
      <xdr:rowOff>123825</xdr:rowOff>
    </xdr:from>
    <xdr:to>
      <xdr:col>19</xdr:col>
      <xdr:colOff>0</xdr:colOff>
      <xdr:row>109</xdr:row>
      <xdr:rowOff>123825</xdr:rowOff>
    </xdr:to>
    <xdr:sp>
      <xdr:nvSpPr>
        <xdr:cNvPr id="6" name="Line 12"/>
        <xdr:cNvSpPr>
          <a:spLocks/>
        </xdr:cNvSpPr>
      </xdr:nvSpPr>
      <xdr:spPr>
        <a:xfrm>
          <a:off x="11610975" y="27870150"/>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28575</xdr:colOff>
      <xdr:row>12</xdr:row>
      <xdr:rowOff>28575</xdr:rowOff>
    </xdr:from>
    <xdr:to>
      <xdr:col>17</xdr:col>
      <xdr:colOff>676275</xdr:colOff>
      <xdr:row>13</xdr:row>
      <xdr:rowOff>0</xdr:rowOff>
    </xdr:to>
    <xdr:sp>
      <xdr:nvSpPr>
        <xdr:cNvPr id="7" name="Text Box 4"/>
        <xdr:cNvSpPr txBox="1">
          <a:spLocks noChangeArrowheads="1"/>
        </xdr:cNvSpPr>
      </xdr:nvSpPr>
      <xdr:spPr>
        <a:xfrm>
          <a:off x="5800725" y="3867150"/>
          <a:ext cx="4857750" cy="304800"/>
        </a:xfrm>
        <a:prstGeom prst="rect">
          <a:avLst/>
        </a:prstGeom>
        <a:solidFill>
          <a:srgbClr val="FFFFFF"/>
        </a:solidFill>
        <a:ln w="9525" cmpd="sng">
          <a:solidFill>
            <a:srgbClr val="FF0000"/>
          </a:solidFill>
          <a:headEnd type="none"/>
          <a:tailEnd type="none"/>
        </a:ln>
      </xdr:spPr>
      <xdr:txBody>
        <a:bodyPr vertOverflow="clip" wrap="square" lIns="27432" tIns="22860" rIns="27432" bIns="0" anchor="ctr"/>
        <a:p>
          <a:pPr algn="ctr">
            <a:defRPr/>
          </a:pPr>
          <a:r>
            <a:rPr lang="en-US" cap="none" sz="900" b="0" i="0" u="none" baseline="0">
              <a:solidFill>
                <a:srgbClr val="FF0000"/>
              </a:solidFill>
              <a:latin typeface="Arial"/>
              <a:ea typeface="Arial"/>
              <a:cs typeface="Arial"/>
            </a:rPr>
            <a:t>Add *Star to items in the Asterisk column that are charged to Fermilab  </a:t>
          </a:r>
          <a:r>
            <a:rPr lang="en-US" cap="none" sz="900" b="0" i="0" u="none" baseline="0">
              <a:solidFill>
                <a:srgbClr val="000000"/>
              </a:solidFill>
              <a:latin typeface="Arial"/>
              <a:ea typeface="Arial"/>
              <a:cs typeface="Arial"/>
            </a:rPr>
            <a:t> 
</a:t>
          </a:r>
        </a:p>
      </xdr:txBody>
    </xdr:sp>
    <xdr:clientData/>
  </xdr:twoCellAnchor>
  <xdr:twoCellAnchor>
    <xdr:from>
      <xdr:col>2</xdr:col>
      <xdr:colOff>0</xdr:colOff>
      <xdr:row>0</xdr:row>
      <xdr:rowOff>228600</xdr:rowOff>
    </xdr:from>
    <xdr:to>
      <xdr:col>4</xdr:col>
      <xdr:colOff>704850</xdr:colOff>
      <xdr:row>1</xdr:row>
      <xdr:rowOff>257175</xdr:rowOff>
    </xdr:to>
    <xdr:pic>
      <xdr:nvPicPr>
        <xdr:cNvPr id="8" name="Picture 23" descr="FermiLogo[1]"/>
        <xdr:cNvPicPr preferRelativeResize="1">
          <a:picLocks noChangeAspect="1"/>
        </xdr:cNvPicPr>
      </xdr:nvPicPr>
      <xdr:blipFill>
        <a:blip r:embed="rId1"/>
        <a:stretch>
          <a:fillRect/>
        </a:stretch>
      </xdr:blipFill>
      <xdr:spPr>
        <a:xfrm>
          <a:off x="381000" y="228600"/>
          <a:ext cx="19240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0</xdr:row>
      <xdr:rowOff>85725</xdr:rowOff>
    </xdr:from>
    <xdr:to>
      <xdr:col>3</xdr:col>
      <xdr:colOff>104775</xdr:colOff>
      <xdr:row>0</xdr:row>
      <xdr:rowOff>323850</xdr:rowOff>
    </xdr:to>
    <xdr:pic>
      <xdr:nvPicPr>
        <xdr:cNvPr id="1" name="Picture 1" descr="FermiLogo[1]"/>
        <xdr:cNvPicPr preferRelativeResize="1">
          <a:picLocks noChangeAspect="1"/>
        </xdr:cNvPicPr>
      </xdr:nvPicPr>
      <xdr:blipFill>
        <a:blip r:embed="rId1"/>
        <a:stretch>
          <a:fillRect/>
        </a:stretch>
      </xdr:blipFill>
      <xdr:spPr>
        <a:xfrm>
          <a:off x="581025" y="85725"/>
          <a:ext cx="1485900"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2</xdr:row>
      <xdr:rowOff>114300</xdr:rowOff>
    </xdr:from>
    <xdr:to>
      <xdr:col>9</xdr:col>
      <xdr:colOff>209550</xdr:colOff>
      <xdr:row>5</xdr:row>
      <xdr:rowOff>76200</xdr:rowOff>
    </xdr:to>
    <xdr:sp>
      <xdr:nvSpPr>
        <xdr:cNvPr id="1" name="Text Box 1"/>
        <xdr:cNvSpPr txBox="1">
          <a:spLocks noChangeArrowheads="1"/>
        </xdr:cNvSpPr>
      </xdr:nvSpPr>
      <xdr:spPr>
        <a:xfrm>
          <a:off x="2105025" y="447675"/>
          <a:ext cx="3114675" cy="390525"/>
        </a:xfrm>
        <a:prstGeom prst="rect">
          <a:avLst/>
        </a:prstGeom>
        <a:solidFill>
          <a:srgbClr val="99CCFF">
            <a:alpha val="55000"/>
          </a:srgbClr>
        </a:solidFill>
        <a:ln w="9525" cmpd="sng">
          <a:solidFill>
            <a:srgbClr val="000000"/>
          </a:solidFill>
          <a:headEnd type="none"/>
          <a:tailEnd type="none"/>
        </a:ln>
      </xdr:spPr>
      <xdr:txBody>
        <a:bodyPr vertOverflow="clip" wrap="square" lIns="91440" tIns="45720" rIns="91440" bIns="45720"/>
        <a:p>
          <a:pPr algn="ctr">
            <a:defRPr/>
          </a:pPr>
          <a:r>
            <a:rPr lang="en-US" cap="none" sz="900" b="1" i="0" u="none" baseline="0">
              <a:solidFill>
                <a:srgbClr val="000000"/>
              </a:solidFill>
              <a:latin typeface="Tahoma"/>
              <a:ea typeface="Tahoma"/>
              <a:cs typeface="Tahoma"/>
            </a:rPr>
            <a:t>FERMI NATIONAL ACCELERATOR LABORATORY
</a:t>
          </a:r>
          <a:r>
            <a:rPr lang="en-US" cap="none" sz="900" b="1" i="0" u="none" baseline="0">
              <a:solidFill>
                <a:srgbClr val="000000"/>
              </a:solidFill>
              <a:latin typeface="Tahoma"/>
              <a:ea typeface="Tahoma"/>
              <a:cs typeface="Tahoma"/>
            </a:rPr>
            <a:t>Travel Authorization Form</a:t>
          </a:r>
        </a:p>
      </xdr:txBody>
    </xdr:sp>
    <xdr:clientData/>
  </xdr:twoCellAnchor>
  <xdr:twoCellAnchor editAs="absolute">
    <xdr:from>
      <xdr:col>4</xdr:col>
      <xdr:colOff>0</xdr:colOff>
      <xdr:row>21</xdr:row>
      <xdr:rowOff>28575</xdr:rowOff>
    </xdr:from>
    <xdr:to>
      <xdr:col>5</xdr:col>
      <xdr:colOff>257175</xdr:colOff>
      <xdr:row>21</xdr:row>
      <xdr:rowOff>190500</xdr:rowOff>
    </xdr:to>
    <xdr:pic>
      <xdr:nvPicPr>
        <xdr:cNvPr id="2" name="Picture 60"/>
        <xdr:cNvPicPr preferRelativeResize="1">
          <a:picLocks noChangeAspect="1"/>
        </xdr:cNvPicPr>
      </xdr:nvPicPr>
      <xdr:blipFill>
        <a:blip r:embed="rId1"/>
        <a:stretch>
          <a:fillRect/>
        </a:stretch>
      </xdr:blipFill>
      <xdr:spPr>
        <a:xfrm>
          <a:off x="2028825" y="5010150"/>
          <a:ext cx="990600" cy="161925"/>
        </a:xfrm>
        <a:prstGeom prst="rect">
          <a:avLst/>
        </a:prstGeom>
        <a:noFill/>
        <a:ln w="9525" cmpd="sng">
          <a:noFill/>
        </a:ln>
      </xdr:spPr>
    </xdr:pic>
    <xdr:clientData/>
  </xdr:twoCellAnchor>
  <xdr:twoCellAnchor>
    <xdr:from>
      <xdr:col>10</xdr:col>
      <xdr:colOff>238125</xdr:colOff>
      <xdr:row>13</xdr:row>
      <xdr:rowOff>38100</xdr:rowOff>
    </xdr:from>
    <xdr:to>
      <xdr:col>12</xdr:col>
      <xdr:colOff>714375</xdr:colOff>
      <xdr:row>13</xdr:row>
      <xdr:rowOff>276225</xdr:rowOff>
    </xdr:to>
    <xdr:pic>
      <xdr:nvPicPr>
        <xdr:cNvPr id="3" name="Picture 59" descr="FermiLogo[1]"/>
        <xdr:cNvPicPr preferRelativeResize="1">
          <a:picLocks noChangeAspect="1"/>
        </xdr:cNvPicPr>
      </xdr:nvPicPr>
      <xdr:blipFill>
        <a:blip r:embed="rId2"/>
        <a:stretch>
          <a:fillRect/>
        </a:stretch>
      </xdr:blipFill>
      <xdr:spPr>
        <a:xfrm>
          <a:off x="5543550" y="2609850"/>
          <a:ext cx="1390650"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12</xdr:row>
      <xdr:rowOff>28575</xdr:rowOff>
    </xdr:from>
    <xdr:to>
      <xdr:col>17</xdr:col>
      <xdr:colOff>657225</xdr:colOff>
      <xdr:row>13</xdr:row>
      <xdr:rowOff>0</xdr:rowOff>
    </xdr:to>
    <xdr:sp>
      <xdr:nvSpPr>
        <xdr:cNvPr id="1" name="Text Box 4"/>
        <xdr:cNvSpPr txBox="1">
          <a:spLocks noChangeArrowheads="1"/>
        </xdr:cNvSpPr>
      </xdr:nvSpPr>
      <xdr:spPr>
        <a:xfrm>
          <a:off x="4981575" y="2781300"/>
          <a:ext cx="3914775" cy="180975"/>
        </a:xfrm>
        <a:prstGeom prst="rect">
          <a:avLst/>
        </a:prstGeom>
        <a:solidFill>
          <a:srgbClr val="FFFFFF"/>
        </a:solidFill>
        <a:ln w="9525" cmpd="sng">
          <a:solidFill>
            <a:srgbClr val="FF0000"/>
          </a:solidFill>
          <a:headEnd type="none"/>
          <a:tailEnd type="none"/>
        </a:ln>
      </xdr:spPr>
      <xdr:txBody>
        <a:bodyPr vertOverflow="clip" wrap="square" lIns="27432" tIns="22860" rIns="27432" bIns="0"/>
        <a:p>
          <a:pPr algn="ctr">
            <a:defRPr/>
          </a:pPr>
          <a:r>
            <a:rPr lang="en-US" cap="none" sz="900" b="0" i="0" u="none" baseline="0">
              <a:solidFill>
                <a:srgbClr val="FF0000"/>
              </a:solidFill>
              <a:latin typeface="Arial"/>
              <a:ea typeface="Arial"/>
              <a:cs typeface="Arial"/>
            </a:rPr>
            <a:t>Add *Star to items in the Asterisk column that are charged to Fermilab  </a:t>
          </a:r>
          <a:r>
            <a:rPr lang="en-US" cap="none" sz="9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p>
      </xdr:txBody>
    </xdr:sp>
    <xdr:clientData/>
  </xdr:twoCellAnchor>
  <xdr:twoCellAnchor>
    <xdr:from>
      <xdr:col>6</xdr:col>
      <xdr:colOff>609600</xdr:colOff>
      <xdr:row>0</xdr:row>
      <xdr:rowOff>123825</xdr:rowOff>
    </xdr:from>
    <xdr:to>
      <xdr:col>14</xdr:col>
      <xdr:colOff>180975</xdr:colOff>
      <xdr:row>1</xdr:row>
      <xdr:rowOff>57150</xdr:rowOff>
    </xdr:to>
    <xdr:sp>
      <xdr:nvSpPr>
        <xdr:cNvPr id="2" name="Text Box 5"/>
        <xdr:cNvSpPr txBox="1">
          <a:spLocks noChangeArrowheads="1"/>
        </xdr:cNvSpPr>
      </xdr:nvSpPr>
      <xdr:spPr>
        <a:xfrm>
          <a:off x="2790825" y="123825"/>
          <a:ext cx="4171950" cy="400050"/>
        </a:xfrm>
        <a:prstGeom prst="rect">
          <a:avLst/>
        </a:prstGeom>
        <a:solidFill>
          <a:srgbClr val="00CCFF">
            <a:alpha val="46000"/>
          </a:srgbClr>
        </a:solidFill>
        <a:ln w="9525" cmpd="sng">
          <a:solidFill>
            <a:srgbClr val="000000"/>
          </a:solidFill>
          <a:headEnd type="none"/>
          <a:tailEnd type="none"/>
        </a:ln>
      </xdr:spPr>
      <xdr:txBody>
        <a:bodyPr vertOverflow="clip" wrap="square" lIns="91440" tIns="45720" rIns="91440" bIns="45720"/>
        <a:p>
          <a:pPr algn="ctr">
            <a:defRPr/>
          </a:pPr>
          <a:r>
            <a:rPr lang="en-US" cap="none" sz="900" b="1" i="0" u="none" baseline="0">
              <a:solidFill>
                <a:srgbClr val="000000"/>
              </a:solidFill>
              <a:latin typeface="Tahoma"/>
              <a:ea typeface="Tahoma"/>
              <a:cs typeface="Tahoma"/>
            </a:rPr>
            <a:t>FERMI NATIONAL ACCELERATOR LABORATORY</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ahoma"/>
              <a:ea typeface="Tahoma"/>
              <a:cs typeface="Tahoma"/>
            </a:rPr>
            <a:t>Travel Expense Voucher</a:t>
          </a:r>
        </a:p>
      </xdr:txBody>
    </xdr:sp>
    <xdr:clientData/>
  </xdr:twoCellAnchor>
  <xdr:twoCellAnchor>
    <xdr:from>
      <xdr:col>20</xdr:col>
      <xdr:colOff>0</xdr:colOff>
      <xdr:row>56</xdr:row>
      <xdr:rowOff>0</xdr:rowOff>
    </xdr:from>
    <xdr:to>
      <xdr:col>20</xdr:col>
      <xdr:colOff>0</xdr:colOff>
      <xdr:row>56</xdr:row>
      <xdr:rowOff>0</xdr:rowOff>
    </xdr:to>
    <xdr:sp>
      <xdr:nvSpPr>
        <xdr:cNvPr id="3" name="Line 69"/>
        <xdr:cNvSpPr>
          <a:spLocks/>
        </xdr:cNvSpPr>
      </xdr:nvSpPr>
      <xdr:spPr>
        <a:xfrm>
          <a:off x="9896475" y="13515975"/>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56</xdr:row>
      <xdr:rowOff>0</xdr:rowOff>
    </xdr:from>
    <xdr:to>
      <xdr:col>20</xdr:col>
      <xdr:colOff>0</xdr:colOff>
      <xdr:row>56</xdr:row>
      <xdr:rowOff>0</xdr:rowOff>
    </xdr:to>
    <xdr:sp>
      <xdr:nvSpPr>
        <xdr:cNvPr id="4" name="Line 70"/>
        <xdr:cNvSpPr>
          <a:spLocks/>
        </xdr:cNvSpPr>
      </xdr:nvSpPr>
      <xdr:spPr>
        <a:xfrm>
          <a:off x="9896475" y="13515975"/>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56</xdr:row>
      <xdr:rowOff>0</xdr:rowOff>
    </xdr:from>
    <xdr:to>
      <xdr:col>20</xdr:col>
      <xdr:colOff>0</xdr:colOff>
      <xdr:row>56</xdr:row>
      <xdr:rowOff>0</xdr:rowOff>
    </xdr:to>
    <xdr:sp>
      <xdr:nvSpPr>
        <xdr:cNvPr id="5" name="Line 71"/>
        <xdr:cNvSpPr>
          <a:spLocks/>
        </xdr:cNvSpPr>
      </xdr:nvSpPr>
      <xdr:spPr>
        <a:xfrm>
          <a:off x="9896475" y="13515975"/>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56</xdr:row>
      <xdr:rowOff>0</xdr:rowOff>
    </xdr:from>
    <xdr:to>
      <xdr:col>20</xdr:col>
      <xdr:colOff>0</xdr:colOff>
      <xdr:row>56</xdr:row>
      <xdr:rowOff>0</xdr:rowOff>
    </xdr:to>
    <xdr:sp>
      <xdr:nvSpPr>
        <xdr:cNvPr id="6" name="Line 72"/>
        <xdr:cNvSpPr>
          <a:spLocks/>
        </xdr:cNvSpPr>
      </xdr:nvSpPr>
      <xdr:spPr>
        <a:xfrm>
          <a:off x="9896475" y="13515975"/>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56</xdr:row>
      <xdr:rowOff>0</xdr:rowOff>
    </xdr:from>
    <xdr:to>
      <xdr:col>20</xdr:col>
      <xdr:colOff>0</xdr:colOff>
      <xdr:row>56</xdr:row>
      <xdr:rowOff>0</xdr:rowOff>
    </xdr:to>
    <xdr:sp>
      <xdr:nvSpPr>
        <xdr:cNvPr id="7" name="Line 73"/>
        <xdr:cNvSpPr>
          <a:spLocks/>
        </xdr:cNvSpPr>
      </xdr:nvSpPr>
      <xdr:spPr>
        <a:xfrm>
          <a:off x="9896475" y="13515975"/>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57150</xdr:colOff>
      <xdr:row>0</xdr:row>
      <xdr:rowOff>152400</xdr:rowOff>
    </xdr:from>
    <xdr:to>
      <xdr:col>5</xdr:col>
      <xdr:colOff>76200</xdr:colOff>
      <xdr:row>1</xdr:row>
      <xdr:rowOff>19050</xdr:rowOff>
    </xdr:to>
    <xdr:pic>
      <xdr:nvPicPr>
        <xdr:cNvPr id="8" name="Picture 349" descr="FermiLogo[1]"/>
        <xdr:cNvPicPr preferRelativeResize="1">
          <a:picLocks noChangeAspect="1"/>
        </xdr:cNvPicPr>
      </xdr:nvPicPr>
      <xdr:blipFill>
        <a:blip r:embed="rId1"/>
        <a:stretch>
          <a:fillRect/>
        </a:stretch>
      </xdr:blipFill>
      <xdr:spPr>
        <a:xfrm>
          <a:off x="200025" y="152400"/>
          <a:ext cx="1924050"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38100</xdr:colOff>
      <xdr:row>24</xdr:row>
      <xdr:rowOff>19050</xdr:rowOff>
    </xdr:from>
    <xdr:to>
      <xdr:col>5</xdr:col>
      <xdr:colOff>123825</xdr:colOff>
      <xdr:row>24</xdr:row>
      <xdr:rowOff>142875</xdr:rowOff>
    </xdr:to>
    <xdr:pic>
      <xdr:nvPicPr>
        <xdr:cNvPr id="1" name="Picture 43"/>
        <xdr:cNvPicPr preferRelativeResize="1">
          <a:picLocks noChangeAspect="1"/>
        </xdr:cNvPicPr>
      </xdr:nvPicPr>
      <xdr:blipFill>
        <a:blip r:embed="rId1"/>
        <a:stretch>
          <a:fillRect/>
        </a:stretch>
      </xdr:blipFill>
      <xdr:spPr>
        <a:xfrm>
          <a:off x="2324100" y="5210175"/>
          <a:ext cx="809625" cy="123825"/>
        </a:xfrm>
        <a:prstGeom prst="rect">
          <a:avLst/>
        </a:prstGeom>
        <a:noFill/>
        <a:ln w="9525" cmpd="sng">
          <a:noFill/>
        </a:ln>
      </xdr:spPr>
    </xdr:pic>
    <xdr:clientData/>
  </xdr:twoCellAnchor>
  <xdr:twoCellAnchor>
    <xdr:from>
      <xdr:col>4</xdr:col>
      <xdr:colOff>95250</xdr:colOff>
      <xdr:row>3</xdr:row>
      <xdr:rowOff>66675</xdr:rowOff>
    </xdr:from>
    <xdr:to>
      <xdr:col>9</xdr:col>
      <xdr:colOff>219075</xdr:colOff>
      <xdr:row>5</xdr:row>
      <xdr:rowOff>95250</xdr:rowOff>
    </xdr:to>
    <xdr:sp>
      <xdr:nvSpPr>
        <xdr:cNvPr id="2" name="Text Box 1"/>
        <xdr:cNvSpPr txBox="1">
          <a:spLocks noChangeArrowheads="1"/>
        </xdr:cNvSpPr>
      </xdr:nvSpPr>
      <xdr:spPr>
        <a:xfrm>
          <a:off x="2381250" y="428625"/>
          <a:ext cx="3000375" cy="390525"/>
        </a:xfrm>
        <a:prstGeom prst="rect">
          <a:avLst/>
        </a:prstGeom>
        <a:solidFill>
          <a:srgbClr val="FF99CC"/>
        </a:solidFill>
        <a:ln w="9525" cmpd="sng">
          <a:solidFill>
            <a:srgbClr val="000000"/>
          </a:solidFill>
          <a:headEnd type="none"/>
          <a:tailEnd type="none"/>
        </a:ln>
      </xdr:spPr>
      <xdr:txBody>
        <a:bodyPr vertOverflow="clip" wrap="square" lIns="91440" tIns="45720" rIns="91440" bIns="45720"/>
        <a:p>
          <a:pPr algn="ctr">
            <a:defRPr/>
          </a:pPr>
          <a:r>
            <a:rPr lang="en-US" cap="none" sz="800" b="1" i="0" u="none" baseline="0">
              <a:solidFill>
                <a:srgbClr val="000000"/>
              </a:solidFill>
              <a:latin typeface="Tahoma"/>
              <a:ea typeface="Tahoma"/>
              <a:cs typeface="Tahoma"/>
            </a:rPr>
            <a:t>FERMI NATIONAL ACCELERATOR LABORATORY
</a:t>
          </a:r>
          <a:r>
            <a:rPr lang="en-US" cap="none" sz="800" b="1" i="0" u="none" baseline="0">
              <a:solidFill>
                <a:srgbClr val="000000"/>
              </a:solidFill>
              <a:latin typeface="Tahoma"/>
              <a:ea typeface="Tahoma"/>
              <a:cs typeface="Tahoma"/>
            </a:rPr>
            <a:t>Travel Authorization Form</a:t>
          </a:r>
        </a:p>
      </xdr:txBody>
    </xdr:sp>
    <xdr:clientData/>
  </xdr:twoCellAnchor>
  <xdr:twoCellAnchor>
    <xdr:from>
      <xdr:col>10</xdr:col>
      <xdr:colOff>142875</xdr:colOff>
      <xdr:row>13</xdr:row>
      <xdr:rowOff>38100</xdr:rowOff>
    </xdr:from>
    <xdr:to>
      <xdr:col>12</xdr:col>
      <xdr:colOff>571500</xdr:colOff>
      <xdr:row>13</xdr:row>
      <xdr:rowOff>276225</xdr:rowOff>
    </xdr:to>
    <xdr:pic>
      <xdr:nvPicPr>
        <xdr:cNvPr id="3" name="Picture 38" descr="FermiLogo[1]"/>
        <xdr:cNvPicPr preferRelativeResize="1">
          <a:picLocks noChangeAspect="1"/>
        </xdr:cNvPicPr>
      </xdr:nvPicPr>
      <xdr:blipFill>
        <a:blip r:embed="rId2"/>
        <a:stretch>
          <a:fillRect/>
        </a:stretch>
      </xdr:blipFill>
      <xdr:spPr>
        <a:xfrm>
          <a:off x="5781675" y="2428875"/>
          <a:ext cx="1390650" cy="238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1</xdr:row>
      <xdr:rowOff>104775</xdr:rowOff>
    </xdr:from>
    <xdr:to>
      <xdr:col>14</xdr:col>
      <xdr:colOff>133350</xdr:colOff>
      <xdr:row>3</xdr:row>
      <xdr:rowOff>28575</xdr:rowOff>
    </xdr:to>
    <xdr:sp>
      <xdr:nvSpPr>
        <xdr:cNvPr id="1" name="Text Box 3"/>
        <xdr:cNvSpPr txBox="1">
          <a:spLocks noChangeArrowheads="1"/>
        </xdr:cNvSpPr>
      </xdr:nvSpPr>
      <xdr:spPr>
        <a:xfrm>
          <a:off x="2619375" y="209550"/>
          <a:ext cx="3790950" cy="381000"/>
        </a:xfrm>
        <a:prstGeom prst="rect">
          <a:avLst/>
        </a:prstGeom>
        <a:solidFill>
          <a:srgbClr val="FF00FF">
            <a:alpha val="50000"/>
          </a:srgbClr>
        </a:solidFill>
        <a:ln w="9525" cmpd="sng">
          <a:solidFill>
            <a:srgbClr val="000000"/>
          </a:solidFill>
          <a:headEnd type="none"/>
          <a:tailEnd type="none"/>
        </a:ln>
      </xdr:spPr>
      <xdr:txBody>
        <a:bodyPr vertOverflow="clip" wrap="square" lIns="91440" tIns="45720" rIns="91440" bIns="45720"/>
        <a:p>
          <a:pPr algn="ctr">
            <a:defRPr/>
          </a:pPr>
          <a:r>
            <a:rPr lang="en-US" cap="none" sz="800" b="1" i="0" u="none" baseline="0">
              <a:solidFill>
                <a:srgbClr val="000000"/>
              </a:solidFill>
              <a:latin typeface="Arial"/>
              <a:ea typeface="Arial"/>
              <a:cs typeface="Arial"/>
            </a:rPr>
            <a:t>FERMI NATIONAL ACCELERATOR LABORATORY</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Travel Expense Voucher</a:t>
          </a:r>
        </a:p>
      </xdr:txBody>
    </xdr:sp>
    <xdr:clientData/>
  </xdr:twoCellAnchor>
  <xdr:twoCellAnchor>
    <xdr:from>
      <xdr:col>19</xdr:col>
      <xdr:colOff>0</xdr:colOff>
      <xdr:row>112</xdr:row>
      <xdr:rowOff>38100</xdr:rowOff>
    </xdr:from>
    <xdr:to>
      <xdr:col>19</xdr:col>
      <xdr:colOff>0</xdr:colOff>
      <xdr:row>112</xdr:row>
      <xdr:rowOff>38100</xdr:rowOff>
    </xdr:to>
    <xdr:sp>
      <xdr:nvSpPr>
        <xdr:cNvPr id="2" name="Line 8"/>
        <xdr:cNvSpPr>
          <a:spLocks/>
        </xdr:cNvSpPr>
      </xdr:nvSpPr>
      <xdr:spPr>
        <a:xfrm>
          <a:off x="8829675" y="21012150"/>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112</xdr:row>
      <xdr:rowOff>38100</xdr:rowOff>
    </xdr:from>
    <xdr:to>
      <xdr:col>19</xdr:col>
      <xdr:colOff>0</xdr:colOff>
      <xdr:row>112</xdr:row>
      <xdr:rowOff>38100</xdr:rowOff>
    </xdr:to>
    <xdr:sp>
      <xdr:nvSpPr>
        <xdr:cNvPr id="3" name="Line 9"/>
        <xdr:cNvSpPr>
          <a:spLocks/>
        </xdr:cNvSpPr>
      </xdr:nvSpPr>
      <xdr:spPr>
        <a:xfrm>
          <a:off x="8829675" y="21012150"/>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113</xdr:row>
      <xdr:rowOff>152400</xdr:rowOff>
    </xdr:from>
    <xdr:to>
      <xdr:col>19</xdr:col>
      <xdr:colOff>0</xdr:colOff>
      <xdr:row>113</xdr:row>
      <xdr:rowOff>152400</xdr:rowOff>
    </xdr:to>
    <xdr:sp>
      <xdr:nvSpPr>
        <xdr:cNvPr id="4" name="Line 10"/>
        <xdr:cNvSpPr>
          <a:spLocks/>
        </xdr:cNvSpPr>
      </xdr:nvSpPr>
      <xdr:spPr>
        <a:xfrm>
          <a:off x="8829675" y="21316950"/>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112</xdr:row>
      <xdr:rowOff>38100</xdr:rowOff>
    </xdr:from>
    <xdr:to>
      <xdr:col>19</xdr:col>
      <xdr:colOff>0</xdr:colOff>
      <xdr:row>112</xdr:row>
      <xdr:rowOff>38100</xdr:rowOff>
    </xdr:to>
    <xdr:sp>
      <xdr:nvSpPr>
        <xdr:cNvPr id="5" name="Line 11"/>
        <xdr:cNvSpPr>
          <a:spLocks/>
        </xdr:cNvSpPr>
      </xdr:nvSpPr>
      <xdr:spPr>
        <a:xfrm>
          <a:off x="8829675" y="21012150"/>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127</xdr:row>
      <xdr:rowOff>123825</xdr:rowOff>
    </xdr:from>
    <xdr:to>
      <xdr:col>19</xdr:col>
      <xdr:colOff>0</xdr:colOff>
      <xdr:row>127</xdr:row>
      <xdr:rowOff>123825</xdr:rowOff>
    </xdr:to>
    <xdr:sp>
      <xdr:nvSpPr>
        <xdr:cNvPr id="6" name="Line 12"/>
        <xdr:cNvSpPr>
          <a:spLocks/>
        </xdr:cNvSpPr>
      </xdr:nvSpPr>
      <xdr:spPr>
        <a:xfrm>
          <a:off x="8829675" y="23955375"/>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66675</xdr:colOff>
      <xdr:row>14</xdr:row>
      <xdr:rowOff>38100</xdr:rowOff>
    </xdr:from>
    <xdr:to>
      <xdr:col>17</xdr:col>
      <xdr:colOff>638175</xdr:colOff>
      <xdr:row>14</xdr:row>
      <xdr:rowOff>323850</xdr:rowOff>
    </xdr:to>
    <xdr:sp>
      <xdr:nvSpPr>
        <xdr:cNvPr id="7" name="Text Box 4"/>
        <xdr:cNvSpPr txBox="1">
          <a:spLocks noChangeArrowheads="1"/>
        </xdr:cNvSpPr>
      </xdr:nvSpPr>
      <xdr:spPr>
        <a:xfrm>
          <a:off x="4562475" y="2705100"/>
          <a:ext cx="3829050" cy="285750"/>
        </a:xfrm>
        <a:prstGeom prst="rect">
          <a:avLst/>
        </a:prstGeom>
        <a:solidFill>
          <a:srgbClr val="FFFFFF"/>
        </a:solidFill>
        <a:ln w="9525" cmpd="sng">
          <a:solidFill>
            <a:srgbClr val="FF0000"/>
          </a:solidFill>
          <a:headEnd type="none"/>
          <a:tailEnd type="none"/>
        </a:ln>
      </xdr:spPr>
      <xdr:txBody>
        <a:bodyPr vertOverflow="clip" wrap="square" lIns="27432" tIns="22860" rIns="27432" bIns="0" anchor="ctr"/>
        <a:p>
          <a:pPr algn="ctr">
            <a:defRPr/>
          </a:pPr>
          <a:r>
            <a:rPr lang="en-US" cap="none" sz="900" b="0" i="0" u="none" baseline="0">
              <a:solidFill>
                <a:srgbClr val="FF0000"/>
              </a:solidFill>
              <a:latin typeface="Arial"/>
              <a:ea typeface="Arial"/>
              <a:cs typeface="Arial"/>
            </a:rPr>
            <a:t>Add *Star to items in the Asterisk column that are charged to Fermilab  </a:t>
          </a:r>
          <a:r>
            <a:rPr lang="en-US" cap="none" sz="900" b="0" i="0" u="none" baseline="0">
              <a:solidFill>
                <a:srgbClr val="000000"/>
              </a:solidFill>
              <a:latin typeface="Arial"/>
              <a:ea typeface="Arial"/>
              <a:cs typeface="Arial"/>
            </a:rPr>
            <a:t> </a:t>
          </a:r>
        </a:p>
      </xdr:txBody>
    </xdr:sp>
    <xdr:clientData/>
  </xdr:twoCellAnchor>
  <xdr:twoCellAnchor>
    <xdr:from>
      <xdr:col>1</xdr:col>
      <xdr:colOff>142875</xdr:colOff>
      <xdr:row>1</xdr:row>
      <xdr:rowOff>133350</xdr:rowOff>
    </xdr:from>
    <xdr:to>
      <xdr:col>6</xdr:col>
      <xdr:colOff>123825</xdr:colOff>
      <xdr:row>3</xdr:row>
      <xdr:rowOff>9525</xdr:rowOff>
    </xdr:to>
    <xdr:pic>
      <xdr:nvPicPr>
        <xdr:cNvPr id="8" name="Picture 163" descr="FermiLogo[1]"/>
        <xdr:cNvPicPr preferRelativeResize="1">
          <a:picLocks noChangeAspect="1"/>
        </xdr:cNvPicPr>
      </xdr:nvPicPr>
      <xdr:blipFill>
        <a:blip r:embed="rId1"/>
        <a:stretch>
          <a:fillRect/>
        </a:stretch>
      </xdr:blipFill>
      <xdr:spPr>
        <a:xfrm>
          <a:off x="276225" y="238125"/>
          <a:ext cx="2114550" cy="333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104775</xdr:rowOff>
    </xdr:from>
    <xdr:to>
      <xdr:col>2</xdr:col>
      <xdr:colOff>733425</xdr:colOff>
      <xdr:row>0</xdr:row>
      <xdr:rowOff>333375</xdr:rowOff>
    </xdr:to>
    <xdr:pic>
      <xdr:nvPicPr>
        <xdr:cNvPr id="1" name="Picture 2" descr="FermiLogo[1]"/>
        <xdr:cNvPicPr preferRelativeResize="1">
          <a:picLocks noChangeAspect="1"/>
        </xdr:cNvPicPr>
      </xdr:nvPicPr>
      <xdr:blipFill>
        <a:blip r:embed="rId1"/>
        <a:stretch>
          <a:fillRect/>
        </a:stretch>
      </xdr:blipFill>
      <xdr:spPr>
        <a:xfrm>
          <a:off x="323850" y="104775"/>
          <a:ext cx="1438275" cy="228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95250</xdr:colOff>
      <xdr:row>30</xdr:row>
      <xdr:rowOff>38100</xdr:rowOff>
    </xdr:from>
    <xdr:to>
      <xdr:col>5</xdr:col>
      <xdr:colOff>28575</xdr:colOff>
      <xdr:row>30</xdr:row>
      <xdr:rowOff>171450</xdr:rowOff>
    </xdr:to>
    <xdr:pic>
      <xdr:nvPicPr>
        <xdr:cNvPr id="1" name="Picture 25"/>
        <xdr:cNvPicPr preferRelativeResize="1">
          <a:picLocks noChangeAspect="1"/>
        </xdr:cNvPicPr>
      </xdr:nvPicPr>
      <xdr:blipFill>
        <a:blip r:embed="rId1"/>
        <a:stretch>
          <a:fillRect/>
        </a:stretch>
      </xdr:blipFill>
      <xdr:spPr>
        <a:xfrm>
          <a:off x="2686050" y="8572500"/>
          <a:ext cx="962025" cy="133350"/>
        </a:xfrm>
        <a:prstGeom prst="rect">
          <a:avLst/>
        </a:prstGeom>
        <a:noFill/>
        <a:ln w="9525" cmpd="sng">
          <a:noFill/>
        </a:ln>
      </xdr:spPr>
    </xdr:pic>
    <xdr:clientData/>
  </xdr:twoCellAnchor>
  <xdr:twoCellAnchor>
    <xdr:from>
      <xdr:col>4</xdr:col>
      <xdr:colOff>600075</xdr:colOff>
      <xdr:row>2</xdr:row>
      <xdr:rowOff>47625</xdr:rowOff>
    </xdr:from>
    <xdr:to>
      <xdr:col>9</xdr:col>
      <xdr:colOff>723900</xdr:colOff>
      <xdr:row>4</xdr:row>
      <xdr:rowOff>152400</xdr:rowOff>
    </xdr:to>
    <xdr:sp>
      <xdr:nvSpPr>
        <xdr:cNvPr id="2" name="Text Box 2"/>
        <xdr:cNvSpPr txBox="1">
          <a:spLocks noChangeArrowheads="1"/>
        </xdr:cNvSpPr>
      </xdr:nvSpPr>
      <xdr:spPr>
        <a:xfrm>
          <a:off x="3190875" y="514350"/>
          <a:ext cx="3971925" cy="390525"/>
        </a:xfrm>
        <a:prstGeom prst="rect">
          <a:avLst/>
        </a:prstGeom>
        <a:solidFill>
          <a:srgbClr val="FFCC99"/>
        </a:solidFill>
        <a:ln w="9525" cmpd="sng">
          <a:solidFill>
            <a:srgbClr val="000000"/>
          </a:solidFill>
          <a:headEnd type="none"/>
          <a:tailEnd type="none"/>
        </a:ln>
      </xdr:spPr>
      <xdr:txBody>
        <a:bodyPr vertOverflow="clip" wrap="square" lIns="91440" tIns="45720" rIns="91440" bIns="45720"/>
        <a:p>
          <a:pPr algn="ctr">
            <a:defRPr/>
          </a:pPr>
          <a:r>
            <a:rPr lang="en-US" cap="none" sz="800" b="1" i="0" u="none" baseline="0">
              <a:solidFill>
                <a:srgbClr val="000000"/>
              </a:solidFill>
              <a:latin typeface="Tahoma"/>
              <a:ea typeface="Tahoma"/>
              <a:cs typeface="Tahoma"/>
            </a:rPr>
            <a:t>FERMI NATIONAL ACCELERATOR LABORATORY
</a:t>
          </a:r>
          <a:r>
            <a:rPr lang="en-US" cap="none" sz="800" b="1" i="0" u="none" baseline="0">
              <a:solidFill>
                <a:srgbClr val="000000"/>
              </a:solidFill>
              <a:latin typeface="Tahoma"/>
              <a:ea typeface="Tahoma"/>
              <a:cs typeface="Tahoma"/>
            </a:rPr>
            <a:t>Travel Authorization Form</a:t>
          </a:r>
        </a:p>
      </xdr:txBody>
    </xdr:sp>
    <xdr:clientData/>
  </xdr:twoCellAnchor>
  <xdr:twoCellAnchor>
    <xdr:from>
      <xdr:col>10</xdr:col>
      <xdr:colOff>314325</xdr:colOff>
      <xdr:row>13</xdr:row>
      <xdr:rowOff>28575</xdr:rowOff>
    </xdr:from>
    <xdr:to>
      <xdr:col>12</xdr:col>
      <xdr:colOff>695325</xdr:colOff>
      <xdr:row>13</xdr:row>
      <xdr:rowOff>266700</xdr:rowOff>
    </xdr:to>
    <xdr:pic>
      <xdr:nvPicPr>
        <xdr:cNvPr id="3" name="Picture 22" descr="FermiLogo[1]"/>
        <xdr:cNvPicPr preferRelativeResize="1">
          <a:picLocks noChangeAspect="1"/>
        </xdr:cNvPicPr>
      </xdr:nvPicPr>
      <xdr:blipFill>
        <a:blip r:embed="rId2"/>
        <a:stretch>
          <a:fillRect/>
        </a:stretch>
      </xdr:blipFill>
      <xdr:spPr>
        <a:xfrm>
          <a:off x="8334375" y="2933700"/>
          <a:ext cx="1600200" cy="238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0</xdr:row>
      <xdr:rowOff>152400</xdr:rowOff>
    </xdr:from>
    <xdr:to>
      <xdr:col>14</xdr:col>
      <xdr:colOff>419100</xdr:colOff>
      <xdr:row>1</xdr:row>
      <xdr:rowOff>428625</xdr:rowOff>
    </xdr:to>
    <xdr:sp>
      <xdr:nvSpPr>
        <xdr:cNvPr id="1" name="Text Box 3"/>
        <xdr:cNvSpPr txBox="1">
          <a:spLocks noChangeArrowheads="1"/>
        </xdr:cNvSpPr>
      </xdr:nvSpPr>
      <xdr:spPr>
        <a:xfrm>
          <a:off x="2733675" y="152400"/>
          <a:ext cx="3762375" cy="466725"/>
        </a:xfrm>
        <a:prstGeom prst="rect">
          <a:avLst/>
        </a:prstGeom>
        <a:solidFill>
          <a:srgbClr val="FF9900">
            <a:alpha val="79000"/>
          </a:srgbClr>
        </a:solidFill>
        <a:ln w="9525" cmpd="sng">
          <a:solidFill>
            <a:srgbClr val="000000"/>
          </a:solidFill>
          <a:headEnd type="none"/>
          <a:tailEnd type="none"/>
        </a:ln>
      </xdr:spPr>
      <xdr:txBody>
        <a:bodyPr vertOverflow="clip" wrap="square" lIns="91440" tIns="45720" rIns="91440" bIns="45720"/>
        <a:p>
          <a:pPr algn="ctr">
            <a:defRPr/>
          </a:pPr>
          <a:r>
            <a:rPr lang="en-US" cap="none" sz="900" b="1" i="0" u="none" baseline="0">
              <a:solidFill>
                <a:srgbClr val="000000"/>
              </a:solidFill>
              <a:latin typeface="Arial"/>
              <a:ea typeface="Arial"/>
              <a:cs typeface="Arial"/>
            </a:rPr>
            <a:t>FERMI NATIONAL ACCELERATOR LABORATORY</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Travel Expense Voucher</a:t>
          </a:r>
        </a:p>
      </xdr:txBody>
    </xdr:sp>
    <xdr:clientData/>
  </xdr:twoCellAnchor>
  <xdr:twoCellAnchor>
    <xdr:from>
      <xdr:col>19</xdr:col>
      <xdr:colOff>0</xdr:colOff>
      <xdr:row>129</xdr:row>
      <xdr:rowOff>38100</xdr:rowOff>
    </xdr:from>
    <xdr:to>
      <xdr:col>19</xdr:col>
      <xdr:colOff>0</xdr:colOff>
      <xdr:row>129</xdr:row>
      <xdr:rowOff>38100</xdr:rowOff>
    </xdr:to>
    <xdr:sp>
      <xdr:nvSpPr>
        <xdr:cNvPr id="2" name="Line 8"/>
        <xdr:cNvSpPr>
          <a:spLocks/>
        </xdr:cNvSpPr>
      </xdr:nvSpPr>
      <xdr:spPr>
        <a:xfrm>
          <a:off x="8705850" y="23612475"/>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129</xdr:row>
      <xdr:rowOff>38100</xdr:rowOff>
    </xdr:from>
    <xdr:to>
      <xdr:col>19</xdr:col>
      <xdr:colOff>0</xdr:colOff>
      <xdr:row>129</xdr:row>
      <xdr:rowOff>38100</xdr:rowOff>
    </xdr:to>
    <xdr:sp>
      <xdr:nvSpPr>
        <xdr:cNvPr id="3" name="Line 9"/>
        <xdr:cNvSpPr>
          <a:spLocks/>
        </xdr:cNvSpPr>
      </xdr:nvSpPr>
      <xdr:spPr>
        <a:xfrm>
          <a:off x="8705850" y="23612475"/>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130</xdr:row>
      <xdr:rowOff>152400</xdr:rowOff>
    </xdr:from>
    <xdr:to>
      <xdr:col>19</xdr:col>
      <xdr:colOff>0</xdr:colOff>
      <xdr:row>130</xdr:row>
      <xdr:rowOff>152400</xdr:rowOff>
    </xdr:to>
    <xdr:sp>
      <xdr:nvSpPr>
        <xdr:cNvPr id="4" name="Line 10"/>
        <xdr:cNvSpPr>
          <a:spLocks/>
        </xdr:cNvSpPr>
      </xdr:nvSpPr>
      <xdr:spPr>
        <a:xfrm>
          <a:off x="8705850" y="23888700"/>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129</xdr:row>
      <xdr:rowOff>38100</xdr:rowOff>
    </xdr:from>
    <xdr:to>
      <xdr:col>19</xdr:col>
      <xdr:colOff>0</xdr:colOff>
      <xdr:row>129</xdr:row>
      <xdr:rowOff>38100</xdr:rowOff>
    </xdr:to>
    <xdr:sp>
      <xdr:nvSpPr>
        <xdr:cNvPr id="5" name="Line 11"/>
        <xdr:cNvSpPr>
          <a:spLocks/>
        </xdr:cNvSpPr>
      </xdr:nvSpPr>
      <xdr:spPr>
        <a:xfrm>
          <a:off x="8705850" y="23612475"/>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144</xdr:row>
      <xdr:rowOff>123825</xdr:rowOff>
    </xdr:from>
    <xdr:to>
      <xdr:col>19</xdr:col>
      <xdr:colOff>0</xdr:colOff>
      <xdr:row>144</xdr:row>
      <xdr:rowOff>123825</xdr:rowOff>
    </xdr:to>
    <xdr:sp>
      <xdr:nvSpPr>
        <xdr:cNvPr id="6" name="Line 12"/>
        <xdr:cNvSpPr>
          <a:spLocks/>
        </xdr:cNvSpPr>
      </xdr:nvSpPr>
      <xdr:spPr>
        <a:xfrm>
          <a:off x="8705850" y="26127075"/>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66675</xdr:colOff>
      <xdr:row>12</xdr:row>
      <xdr:rowOff>38100</xdr:rowOff>
    </xdr:from>
    <xdr:to>
      <xdr:col>17</xdr:col>
      <xdr:colOff>638175</xdr:colOff>
      <xdr:row>12</xdr:row>
      <xdr:rowOff>323850</xdr:rowOff>
    </xdr:to>
    <xdr:sp>
      <xdr:nvSpPr>
        <xdr:cNvPr id="7" name="Text Box 4"/>
        <xdr:cNvSpPr txBox="1">
          <a:spLocks noChangeArrowheads="1"/>
        </xdr:cNvSpPr>
      </xdr:nvSpPr>
      <xdr:spPr>
        <a:xfrm>
          <a:off x="4391025" y="2981325"/>
          <a:ext cx="3800475" cy="285750"/>
        </a:xfrm>
        <a:prstGeom prst="rect">
          <a:avLst/>
        </a:prstGeom>
        <a:solidFill>
          <a:srgbClr val="FFFFFF"/>
        </a:solidFill>
        <a:ln w="9525" cmpd="sng">
          <a:solidFill>
            <a:srgbClr val="FF0000"/>
          </a:solidFill>
          <a:headEnd type="none"/>
          <a:tailEnd type="none"/>
        </a:ln>
      </xdr:spPr>
      <xdr:txBody>
        <a:bodyPr vertOverflow="clip" wrap="square" lIns="27432" tIns="22860" rIns="27432" bIns="0" anchor="ctr"/>
        <a:p>
          <a:pPr algn="ctr">
            <a:defRPr/>
          </a:pPr>
          <a:r>
            <a:rPr lang="en-US" cap="none" sz="900" b="0" i="0" u="none" baseline="0">
              <a:solidFill>
                <a:srgbClr val="FF0000"/>
              </a:solidFill>
              <a:latin typeface="Arial"/>
              <a:ea typeface="Arial"/>
              <a:cs typeface="Arial"/>
            </a:rPr>
            <a:t>Add *Star to items in the Asterisk column that are charged to Fermilab  </a:t>
          </a:r>
          <a:r>
            <a:rPr lang="en-US" cap="none" sz="900" b="0" i="0" u="none" baseline="0">
              <a:solidFill>
                <a:srgbClr val="000000"/>
              </a:solidFill>
              <a:latin typeface="Arial"/>
              <a:ea typeface="Arial"/>
              <a:cs typeface="Arial"/>
            </a:rPr>
            <a:t> </a:t>
          </a:r>
        </a:p>
      </xdr:txBody>
    </xdr:sp>
    <xdr:clientData/>
  </xdr:twoCellAnchor>
  <xdr:twoCellAnchor>
    <xdr:from>
      <xdr:col>2</xdr:col>
      <xdr:colOff>142875</xdr:colOff>
      <xdr:row>1</xdr:row>
      <xdr:rowOff>85725</xdr:rowOff>
    </xdr:from>
    <xdr:to>
      <xdr:col>6</xdr:col>
      <xdr:colOff>371475</xdr:colOff>
      <xdr:row>1</xdr:row>
      <xdr:rowOff>419100</xdr:rowOff>
    </xdr:to>
    <xdr:pic>
      <xdr:nvPicPr>
        <xdr:cNvPr id="8" name="Picture 16" descr="FermiLogo[1]"/>
        <xdr:cNvPicPr preferRelativeResize="1">
          <a:picLocks noChangeAspect="1"/>
        </xdr:cNvPicPr>
      </xdr:nvPicPr>
      <xdr:blipFill>
        <a:blip r:embed="rId1"/>
        <a:stretch>
          <a:fillRect/>
        </a:stretch>
      </xdr:blipFill>
      <xdr:spPr>
        <a:xfrm>
          <a:off x="571500" y="276225"/>
          <a:ext cx="189547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gsa.gov/Portal/gsa/ep/contentView.do?programId=9704&amp;channelId=-15943&amp;ooid=16365&amp;contentId=16177&amp;pageTypeId=8203&amp;contentType=GSA_BASIC&amp;programPage=%2Fep%2Fprogram%2FgsaBasic.jsp&amp;P=MTT" TargetMode="External" /><Relationship Id="rId2" Type="http://schemas.openxmlformats.org/officeDocument/2006/relationships/hyperlink" Target="http://www.gsa.gov/Portal/gsa/ep/channelView.do?pageTypeId=8199&amp;channelId=-16524&amp;specialContentType=FTR&amp;file=FTR/Chapter301pAppB.html#wp1102166" TargetMode="External" /><Relationship Id="rId3" Type="http://schemas.openxmlformats.org/officeDocument/2006/relationships/hyperlink" Target="http://finance.fnal.gov/Accounting/acctreports.html" TargetMode="External" /><Relationship Id="rId4" Type="http://schemas.openxmlformats.org/officeDocument/2006/relationships/hyperlink" Target="http://finance.fnal.gov/Accounting/acctreports.html" TargetMode="External" /><Relationship Id="rId5" Type="http://schemas.openxmlformats.org/officeDocument/2006/relationships/vmlDrawing" Target="../drawings/vmlDrawing8.vml" /><Relationship Id="rId6" Type="http://schemas.openxmlformats.org/officeDocument/2006/relationships/drawing" Target="../drawings/drawing11.xml" /><Relationship Id="rId7"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gsa.gov/Portal/gsa/ep/contentView.do?programId=9704&amp;channelId=-15943&amp;ooid=16365&amp;contentId=16177&amp;pageTypeId=8203&amp;contentType=GSA_BASIC&amp;programPage=%2Fep%2Fprogram%2FgsaBasic.jsp&amp;P=MTT" TargetMode="External" /><Relationship Id="rId2" Type="http://schemas.openxmlformats.org/officeDocument/2006/relationships/hyperlink" Target="http://finance.fnal.gov/Accounting/acctreports.html" TargetMode="External" /><Relationship Id="rId3" Type="http://schemas.openxmlformats.org/officeDocument/2006/relationships/hyperlink" Target="http://finance.fnal.gov/Accounting/acctreports.html" TargetMode="External" /><Relationship Id="rId4" Type="http://schemas.openxmlformats.org/officeDocument/2006/relationships/hyperlink" Target="http://finance.fnal.gov/Accounting/acctreports.html" TargetMode="External" /><Relationship Id="rId5" Type="http://schemas.openxmlformats.org/officeDocument/2006/relationships/comments" Target="../comments12.xml" /><Relationship Id="rId6" Type="http://schemas.openxmlformats.org/officeDocument/2006/relationships/vmlDrawing" Target="../drawings/vmlDrawing9.vml" /><Relationship Id="rId7" Type="http://schemas.openxmlformats.org/officeDocument/2006/relationships/drawing" Target="../drawings/drawing12.xml" /><Relationship Id="rId8"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nada.com/" TargetMode="External" /><Relationship Id="rId2" Type="http://schemas.openxmlformats.org/officeDocument/2006/relationships/hyperlink" Target="http://aoprals.state.gov/content.asp?content_id=184&amp;menu_id=78" TargetMode="External" /><Relationship Id="rId3" Type="http://schemas.openxmlformats.org/officeDocument/2006/relationships/hyperlink" Target="http://www.oanda.com/convert/classic" TargetMode="External" /><Relationship Id="rId4" Type="http://schemas.openxmlformats.org/officeDocument/2006/relationships/hyperlink" Target="http://finance.fnal.gov/Accounting/Conference_Registration_Form.pdf" TargetMode="External" /><Relationship Id="rId5" Type="http://schemas.openxmlformats.org/officeDocument/2006/relationships/hyperlink" Target="http://finance.fnal.gov/Accounting/acctreports.html" TargetMode="External" /><Relationship Id="rId6" Type="http://schemas.openxmlformats.org/officeDocument/2006/relationships/hyperlink" Target="http://finance.fnal.gov/Accounting/acctreports.html" TargetMode="External" /><Relationship Id="rId7" Type="http://schemas.openxmlformats.org/officeDocument/2006/relationships/drawing" Target="../drawings/drawing2.x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gsa.gov/Portal/gsa/ep/channelView.do?pageTypeId=8199&amp;channelId=-16524&amp;specialContentType=FTR&amp;file=FTR/Chapter301pAppB.html#wp1102166" TargetMode="External" /><Relationship Id="rId2" Type="http://schemas.openxmlformats.org/officeDocument/2006/relationships/hyperlink" Target="http://finance.fnal.gov/Accounting/acctreports.html" TargetMode="External" /><Relationship Id="rId3" Type="http://schemas.openxmlformats.org/officeDocument/2006/relationships/hyperlink" Target="http://finance.fnal.gov/Accounting/acctreports.html" TargetMode="External" /><Relationship Id="rId4" Type="http://schemas.openxmlformats.org/officeDocument/2006/relationships/hyperlink" Target="http://finance.fnal.gov/Accounting/acctreports.html" TargetMode="External" /><Relationship Id="rId5" Type="http://schemas.openxmlformats.org/officeDocument/2006/relationships/vmlDrawing" Target="../drawings/vmlDrawing2.vml" /><Relationship Id="rId6" Type="http://schemas.openxmlformats.org/officeDocument/2006/relationships/drawing" Target="../drawings/drawing4.x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finance.fnal.gov/Accounting/acctreports.html" TargetMode="External" /><Relationship Id="rId2" Type="http://schemas.openxmlformats.org/officeDocument/2006/relationships/hyperlink" Target="http://finance.fnal.gov/Accounting/acctreports.html" TargetMode="External" /><Relationship Id="rId3" Type="http://schemas.openxmlformats.org/officeDocument/2006/relationships/hyperlink" Target="http://finance.fnal.gov/Accounting/acctreports.html" TargetMode="External" /><Relationship Id="rId4" Type="http://schemas.openxmlformats.org/officeDocument/2006/relationships/vmlDrawing" Target="../drawings/vmlDrawing4.vml" /><Relationship Id="rId5" Type="http://schemas.openxmlformats.org/officeDocument/2006/relationships/drawing" Target="../drawings/drawing6.xm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onada.com/" TargetMode="External" /><Relationship Id="rId2" Type="http://schemas.openxmlformats.org/officeDocument/2006/relationships/hyperlink" Target="http://www.oanda.com/convert/classic" TargetMode="External" /><Relationship Id="rId3" Type="http://schemas.openxmlformats.org/officeDocument/2006/relationships/hyperlink" Target="http://finance.fnal.gov/Accounting/Conference_Registration_Form.pdf" TargetMode="External" /><Relationship Id="rId4" Type="http://schemas.openxmlformats.org/officeDocument/2006/relationships/hyperlink" Target="http://finance.fnal.gov/Accounting/acctreports.html" TargetMode="External" /><Relationship Id="rId5" Type="http://schemas.openxmlformats.org/officeDocument/2006/relationships/hyperlink" Target="http://aoprals.state.gov/content.asp?content_id=184&amp;menu_id=78" TargetMode="External" /><Relationship Id="rId6" Type="http://schemas.openxmlformats.org/officeDocument/2006/relationships/hyperlink" Target="http://finance.fnal.gov/Accounting/acctreports.html" TargetMode="External" /><Relationship Id="rId7" Type="http://schemas.openxmlformats.org/officeDocument/2006/relationships/drawing" Target="../drawings/drawing7.xml" /><Relationship Id="rId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gsa.gov/Portal/gsa/ep/contentView.do?programId=9704&amp;channelId=-15943&amp;ooid=16365&amp;contentId=16177&amp;pageTypeId=8203&amp;contentType=GSA_BASIC&amp;programPage=%2Fep%2Fprogram%2FgsaBasic.jsp&amp;P=MTT" TargetMode="External" /><Relationship Id="rId2" Type="http://schemas.openxmlformats.org/officeDocument/2006/relationships/hyperlink" Target="http://finance.fnal.gov/Accounting/acctreports.html" TargetMode="External" /><Relationship Id="rId3" Type="http://schemas.openxmlformats.org/officeDocument/2006/relationships/hyperlink" Target="http://finance.fnal.gov/Accounting/acctreports.html" TargetMode="External" /><Relationship Id="rId4" Type="http://schemas.openxmlformats.org/officeDocument/2006/relationships/hyperlink" Target="http://finance.fnal.gov/Accounting/acctreports.html" TargetMode="External" /><Relationship Id="rId5" Type="http://schemas.openxmlformats.org/officeDocument/2006/relationships/vmlDrawing" Target="../drawings/vmlDrawing6.vml" /><Relationship Id="rId6" Type="http://schemas.openxmlformats.org/officeDocument/2006/relationships/drawing" Target="../drawings/drawing9.xml" /><Relationship Id="rId7"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tabColor indexed="47"/>
    <pageSetUpPr fitToPage="1"/>
  </sheetPr>
  <dimension ref="A1:L51"/>
  <sheetViews>
    <sheetView showGridLines="0" showZeros="0" tabSelected="1" showOutlineSymbols="0" zoomScaleSheetLayoutView="100" zoomScalePageLayoutView="0" workbookViewId="0" topLeftCell="B1">
      <selection activeCell="K1" sqref="K1"/>
    </sheetView>
  </sheetViews>
  <sheetFormatPr defaultColWidth="9.140625" defaultRowHeight="12.75"/>
  <cols>
    <col min="1" max="1" width="6.421875" style="539" customWidth="1"/>
    <col min="2" max="2" width="20.28125" style="539" customWidth="1"/>
    <col min="3" max="5" width="9.140625" style="539" customWidth="1"/>
    <col min="6" max="6" width="24.00390625" style="539" customWidth="1"/>
    <col min="7" max="7" width="7.8515625" style="539" customWidth="1"/>
    <col min="8" max="8" width="31.57421875" style="539" customWidth="1"/>
    <col min="9" max="9" width="23.8515625" style="539" customWidth="1"/>
    <col min="10" max="10" width="29.140625" style="0" hidden="1" customWidth="1"/>
    <col min="11" max="11" width="12.57421875" style="191" customWidth="1"/>
    <col min="12" max="12" width="5.28125" style="0" customWidth="1"/>
  </cols>
  <sheetData>
    <row r="1" spans="1:12" ht="17.25" customHeight="1">
      <c r="A1" s="546"/>
      <c r="B1" s="547"/>
      <c r="C1" s="422"/>
      <c r="D1" s="524"/>
      <c r="E1" s="523" t="s">
        <v>239</v>
      </c>
      <c r="F1" s="525"/>
      <c r="G1" s="525"/>
      <c r="H1" s="525"/>
      <c r="I1" s="422"/>
      <c r="J1" s="445"/>
      <c r="K1" s="443"/>
      <c r="L1" s="444"/>
    </row>
    <row r="2" spans="1:12" ht="15">
      <c r="A2" s="548"/>
      <c r="B2" s="422"/>
      <c r="C2" s="422"/>
      <c r="D2" s="523"/>
      <c r="E2" s="524"/>
      <c r="F2" s="525" t="s">
        <v>240</v>
      </c>
      <c r="G2" s="525"/>
      <c r="H2" s="525"/>
      <c r="I2" s="422"/>
      <c r="J2" s="445"/>
      <c r="K2" s="446"/>
      <c r="L2" s="447"/>
    </row>
    <row r="3" spans="1:12" ht="12.75" customHeight="1" hidden="1">
      <c r="A3" s="548"/>
      <c r="B3" s="524"/>
      <c r="C3" s="524"/>
      <c r="D3" s="526"/>
      <c r="E3" s="526"/>
      <c r="F3" s="526"/>
      <c r="G3" s="526"/>
      <c r="H3" s="526"/>
      <c r="I3" s="527"/>
      <c r="J3" s="448"/>
      <c r="K3" s="449"/>
      <c r="L3" s="447"/>
    </row>
    <row r="4" spans="1:12" ht="59.25" customHeight="1">
      <c r="A4" s="548"/>
      <c r="B4" s="817" t="s">
        <v>197</v>
      </c>
      <c r="C4" s="818"/>
      <c r="D4" s="818"/>
      <c r="E4" s="818"/>
      <c r="F4" s="818"/>
      <c r="G4" s="818"/>
      <c r="H4" s="818"/>
      <c r="I4" s="818"/>
      <c r="J4" s="818"/>
      <c r="K4" s="446"/>
      <c r="L4" s="447"/>
    </row>
    <row r="5" spans="1:12" ht="140.25" customHeight="1">
      <c r="A5" s="548"/>
      <c r="B5" s="819" t="s">
        <v>273</v>
      </c>
      <c r="C5" s="820"/>
      <c r="D5" s="820"/>
      <c r="E5" s="820"/>
      <c r="F5" s="820"/>
      <c r="G5" s="820"/>
      <c r="H5" s="820"/>
      <c r="I5" s="820"/>
      <c r="J5" s="820"/>
      <c r="K5" s="446"/>
      <c r="L5" s="447"/>
    </row>
    <row r="6" spans="1:12" ht="13.5" customHeight="1">
      <c r="A6" s="548"/>
      <c r="B6" s="821"/>
      <c r="C6" s="821"/>
      <c r="D6" s="821"/>
      <c r="E6" s="821"/>
      <c r="F6" s="821"/>
      <c r="G6" s="821"/>
      <c r="H6" s="821"/>
      <c r="I6" s="821"/>
      <c r="J6" s="821"/>
      <c r="K6" s="446"/>
      <c r="L6" s="447"/>
    </row>
    <row r="7" spans="1:12" ht="15.75" customHeight="1">
      <c r="A7" s="548"/>
      <c r="B7" s="525" t="s">
        <v>82</v>
      </c>
      <c r="C7" s="525"/>
      <c r="D7" s="422"/>
      <c r="E7" s="422"/>
      <c r="F7" s="422"/>
      <c r="G7" s="422"/>
      <c r="H7" s="422"/>
      <c r="I7" s="422"/>
      <c r="J7" s="116"/>
      <c r="K7" s="446"/>
      <c r="L7" s="447"/>
    </row>
    <row r="8" spans="1:12" ht="18.75" customHeight="1">
      <c r="A8" s="548"/>
      <c r="B8" s="824" t="s">
        <v>87</v>
      </c>
      <c r="C8" s="824"/>
      <c r="D8" s="824"/>
      <c r="E8" s="824"/>
      <c r="F8" s="824"/>
      <c r="G8" s="824"/>
      <c r="H8" s="824"/>
      <c r="I8" s="824"/>
      <c r="J8" s="824"/>
      <c r="K8" s="446"/>
      <c r="L8" s="447"/>
    </row>
    <row r="9" spans="1:12" ht="30.75" customHeight="1">
      <c r="A9" s="548"/>
      <c r="B9" s="824" t="s">
        <v>244</v>
      </c>
      <c r="C9" s="824"/>
      <c r="D9" s="824"/>
      <c r="E9" s="824"/>
      <c r="F9" s="824"/>
      <c r="G9" s="824"/>
      <c r="H9" s="824"/>
      <c r="I9" s="824"/>
      <c r="J9" s="824"/>
      <c r="K9" s="446"/>
      <c r="L9" s="447"/>
    </row>
    <row r="10" spans="1:12" ht="23.25" customHeight="1">
      <c r="A10" s="548"/>
      <c r="B10" s="528" t="s">
        <v>109</v>
      </c>
      <c r="C10" s="528"/>
      <c r="D10" s="528"/>
      <c r="E10" s="524"/>
      <c r="F10" s="524"/>
      <c r="G10" s="524"/>
      <c r="H10" s="524"/>
      <c r="I10" s="524"/>
      <c r="J10" s="386"/>
      <c r="K10" s="446"/>
      <c r="L10" s="447"/>
    </row>
    <row r="11" spans="1:12" ht="52.5" customHeight="1">
      <c r="A11" s="548"/>
      <c r="B11" s="827" t="s">
        <v>243</v>
      </c>
      <c r="C11" s="828"/>
      <c r="D11" s="828"/>
      <c r="E11" s="828"/>
      <c r="F11" s="828"/>
      <c r="G11" s="828"/>
      <c r="H11" s="828"/>
      <c r="I11" s="828"/>
      <c r="J11" s="828"/>
      <c r="K11" s="446"/>
      <c r="L11" s="447"/>
    </row>
    <row r="12" spans="1:12" ht="6" customHeight="1">
      <c r="A12" s="548"/>
      <c r="B12" s="516"/>
      <c r="C12" s="516"/>
      <c r="D12" s="516"/>
      <c r="E12" s="516"/>
      <c r="F12" s="516"/>
      <c r="G12" s="516"/>
      <c r="H12" s="516"/>
      <c r="I12" s="516"/>
      <c r="J12" s="450"/>
      <c r="K12" s="446"/>
      <c r="L12" s="447"/>
    </row>
    <row r="13" spans="1:12" ht="21" customHeight="1">
      <c r="A13" s="548"/>
      <c r="B13" s="529" t="s">
        <v>83</v>
      </c>
      <c r="C13" s="516"/>
      <c r="D13" s="516"/>
      <c r="E13" s="516"/>
      <c r="F13" s="516"/>
      <c r="G13" s="516"/>
      <c r="H13" s="516"/>
      <c r="I13" s="516"/>
      <c r="J13" s="450"/>
      <c r="K13" s="446"/>
      <c r="L13" s="447"/>
    </row>
    <row r="14" spans="1:12" ht="82.5" customHeight="1">
      <c r="A14" s="548"/>
      <c r="B14" s="825" t="s">
        <v>242</v>
      </c>
      <c r="C14" s="826"/>
      <c r="D14" s="826"/>
      <c r="E14" s="826"/>
      <c r="F14" s="826"/>
      <c r="G14" s="826"/>
      <c r="H14" s="826"/>
      <c r="I14" s="826"/>
      <c r="J14" s="826"/>
      <c r="K14" s="446"/>
      <c r="L14" s="447"/>
    </row>
    <row r="15" spans="1:12" ht="23.25" customHeight="1">
      <c r="A15" s="548"/>
      <c r="B15" s="812" t="s">
        <v>121</v>
      </c>
      <c r="C15" s="807"/>
      <c r="D15" s="807"/>
      <c r="E15" s="807"/>
      <c r="F15" s="807"/>
      <c r="G15" s="807"/>
      <c r="H15" s="807"/>
      <c r="I15" s="807"/>
      <c r="J15" s="807"/>
      <c r="K15" s="446"/>
      <c r="L15" s="447"/>
    </row>
    <row r="16" spans="1:12" ht="24" customHeight="1">
      <c r="A16" s="548"/>
      <c r="B16" s="530" t="s">
        <v>234</v>
      </c>
      <c r="C16" s="531"/>
      <c r="D16" s="532"/>
      <c r="E16" s="533"/>
      <c r="F16" s="531"/>
      <c r="G16" s="531"/>
      <c r="H16" s="531"/>
      <c r="I16" s="531"/>
      <c r="J16" s="451"/>
      <c r="K16" s="446"/>
      <c r="L16" s="447"/>
    </row>
    <row r="17" spans="1:12" ht="28.5" customHeight="1">
      <c r="A17" s="548"/>
      <c r="B17" s="823" t="s">
        <v>94</v>
      </c>
      <c r="C17" s="823"/>
      <c r="D17" s="823"/>
      <c r="E17" s="823"/>
      <c r="F17" s="823"/>
      <c r="G17" s="823"/>
      <c r="H17" s="823"/>
      <c r="I17" s="823"/>
      <c r="J17" s="823"/>
      <c r="K17" s="446"/>
      <c r="L17" s="447"/>
    </row>
    <row r="18" spans="1:12" ht="20.25" customHeight="1">
      <c r="A18" s="548"/>
      <c r="B18" s="525" t="s">
        <v>84</v>
      </c>
      <c r="C18" s="422"/>
      <c r="D18" s="422"/>
      <c r="E18" s="534"/>
      <c r="F18" s="534"/>
      <c r="G18" s="534"/>
      <c r="H18" s="422"/>
      <c r="I18" s="422"/>
      <c r="J18" s="116"/>
      <c r="K18" s="446"/>
      <c r="L18" s="447"/>
    </row>
    <row r="19" spans="1:12" ht="27" customHeight="1">
      <c r="A19" s="548"/>
      <c r="B19" s="824" t="s">
        <v>119</v>
      </c>
      <c r="C19" s="824"/>
      <c r="D19" s="824"/>
      <c r="E19" s="824"/>
      <c r="F19" s="824"/>
      <c r="G19" s="824"/>
      <c r="H19" s="824"/>
      <c r="I19" s="824"/>
      <c r="J19" s="824"/>
      <c r="K19" s="446"/>
      <c r="L19" s="447"/>
    </row>
    <row r="20" spans="1:12" ht="20.25" customHeight="1">
      <c r="A20" s="548"/>
      <c r="B20" s="608" t="s">
        <v>250</v>
      </c>
      <c r="C20" s="581"/>
      <c r="D20" s="581"/>
      <c r="E20" s="581"/>
      <c r="F20" s="581"/>
      <c r="G20" s="581"/>
      <c r="H20" s="581"/>
      <c r="I20" s="581"/>
      <c r="J20" s="581"/>
      <c r="K20" s="446"/>
      <c r="L20" s="447"/>
    </row>
    <row r="21" spans="1:12" ht="44.25" customHeight="1">
      <c r="A21" s="548"/>
      <c r="B21" s="809" t="s">
        <v>253</v>
      </c>
      <c r="C21" s="805"/>
      <c r="D21" s="805"/>
      <c r="E21" s="805"/>
      <c r="F21" s="805"/>
      <c r="G21" s="805"/>
      <c r="H21" s="805"/>
      <c r="I21" s="805"/>
      <c r="J21" s="581"/>
      <c r="K21" s="446"/>
      <c r="L21" s="447"/>
    </row>
    <row r="22" spans="1:12" ht="24" customHeight="1">
      <c r="A22" s="548"/>
      <c r="B22" s="528" t="s">
        <v>85</v>
      </c>
      <c r="C22" s="528"/>
      <c r="D22" s="528"/>
      <c r="E22" s="535"/>
      <c r="F22" s="535"/>
      <c r="G22" s="535"/>
      <c r="H22" s="535"/>
      <c r="I22" s="528"/>
      <c r="J22" s="452"/>
      <c r="K22" s="446"/>
      <c r="L22" s="447"/>
    </row>
    <row r="23" spans="1:12" ht="45.75" customHeight="1">
      <c r="A23" s="548"/>
      <c r="B23" s="823" t="s">
        <v>241</v>
      </c>
      <c r="C23" s="823"/>
      <c r="D23" s="823"/>
      <c r="E23" s="823"/>
      <c r="F23" s="823"/>
      <c r="G23" s="823"/>
      <c r="H23" s="823"/>
      <c r="I23" s="823"/>
      <c r="J23" s="823"/>
      <c r="K23" s="446"/>
      <c r="L23" s="447"/>
    </row>
    <row r="24" spans="1:12" ht="18" customHeight="1">
      <c r="A24" s="548"/>
      <c r="B24" s="529" t="s">
        <v>86</v>
      </c>
      <c r="C24" s="524"/>
      <c r="D24" s="524"/>
      <c r="E24" s="524"/>
      <c r="F24" s="524"/>
      <c r="G24" s="524"/>
      <c r="H24" s="524"/>
      <c r="I24" s="524"/>
      <c r="J24" s="453"/>
      <c r="K24" s="446"/>
      <c r="L24" s="447"/>
    </row>
    <row r="25" spans="1:12" s="580" customFormat="1" ht="87.75" customHeight="1">
      <c r="A25" s="577"/>
      <c r="B25" s="823" t="s">
        <v>196</v>
      </c>
      <c r="C25" s="823"/>
      <c r="D25" s="823"/>
      <c r="E25" s="823"/>
      <c r="F25" s="823"/>
      <c r="G25" s="823"/>
      <c r="H25" s="823"/>
      <c r="I25" s="823"/>
      <c r="J25" s="823"/>
      <c r="K25" s="578"/>
      <c r="L25" s="579"/>
    </row>
    <row r="26" spans="1:12" s="580" customFormat="1" ht="28.5" customHeight="1">
      <c r="A26" s="577"/>
      <c r="B26" s="824" t="s">
        <v>120</v>
      </c>
      <c r="C26" s="824"/>
      <c r="D26" s="824"/>
      <c r="E26" s="824"/>
      <c r="F26" s="824"/>
      <c r="G26" s="824"/>
      <c r="H26" s="824"/>
      <c r="I26" s="824"/>
      <c r="J26" s="824"/>
      <c r="K26" s="578"/>
      <c r="L26" s="579"/>
    </row>
    <row r="27" spans="1:12" s="580" customFormat="1" ht="15.75" customHeight="1">
      <c r="A27" s="577"/>
      <c r="B27" s="824" t="s">
        <v>186</v>
      </c>
      <c r="C27" s="824"/>
      <c r="D27" s="824"/>
      <c r="E27" s="824"/>
      <c r="F27" s="824"/>
      <c r="G27" s="824"/>
      <c r="H27" s="824"/>
      <c r="I27" s="824"/>
      <c r="J27" s="581"/>
      <c r="K27" s="578"/>
      <c r="L27" s="579"/>
    </row>
    <row r="28" spans="1:12" s="585" customFormat="1" ht="21" customHeight="1">
      <c r="A28" s="577"/>
      <c r="B28" s="814" t="s">
        <v>77</v>
      </c>
      <c r="C28" s="814"/>
      <c r="D28" s="814"/>
      <c r="E28" s="814"/>
      <c r="F28" s="814"/>
      <c r="G28" s="814"/>
      <c r="H28" s="814"/>
      <c r="I28" s="814"/>
      <c r="J28" s="814"/>
      <c r="K28" s="583"/>
      <c r="L28" s="584"/>
    </row>
    <row r="29" spans="1:12" s="589" customFormat="1" ht="39" customHeight="1">
      <c r="A29" s="586"/>
      <c r="B29" s="810" t="s">
        <v>269</v>
      </c>
      <c r="C29" s="810"/>
      <c r="D29" s="810"/>
      <c r="E29" s="810"/>
      <c r="F29" s="810"/>
      <c r="G29" s="810"/>
      <c r="H29" s="810"/>
      <c r="I29" s="810"/>
      <c r="J29" s="810"/>
      <c r="K29" s="587"/>
      <c r="L29" s="588"/>
    </row>
    <row r="30" spans="1:12" s="585" customFormat="1" ht="20.25" customHeight="1">
      <c r="A30" s="590"/>
      <c r="B30" s="591" t="s">
        <v>78</v>
      </c>
      <c r="C30" s="582"/>
      <c r="D30" s="582"/>
      <c r="E30" s="582"/>
      <c r="F30" s="582"/>
      <c r="G30" s="582"/>
      <c r="H30" s="582"/>
      <c r="I30" s="582"/>
      <c r="J30" s="582"/>
      <c r="K30" s="583"/>
      <c r="L30" s="584"/>
    </row>
    <row r="31" spans="1:12" s="585" customFormat="1" ht="32.25" customHeight="1">
      <c r="A31" s="590"/>
      <c r="B31" s="811" t="s">
        <v>79</v>
      </c>
      <c r="C31" s="811"/>
      <c r="D31" s="811"/>
      <c r="E31" s="811"/>
      <c r="F31" s="811"/>
      <c r="G31" s="811"/>
      <c r="H31" s="811"/>
      <c r="I31" s="811"/>
      <c r="J31" s="811"/>
      <c r="K31" s="583"/>
      <c r="L31" s="584"/>
    </row>
    <row r="32" spans="1:12" s="585" customFormat="1" ht="27.75" customHeight="1">
      <c r="A32" s="590"/>
      <c r="B32" s="829" t="s">
        <v>45</v>
      </c>
      <c r="C32" s="815"/>
      <c r="D32" s="815"/>
      <c r="E32" s="815"/>
      <c r="F32" s="815"/>
      <c r="G32" s="815"/>
      <c r="H32" s="815"/>
      <c r="I32" s="815"/>
      <c r="J32" s="815"/>
      <c r="K32" s="583"/>
      <c r="L32" s="584"/>
    </row>
    <row r="33" spans="1:12" s="585" customFormat="1" ht="78" customHeight="1">
      <c r="A33" s="590"/>
      <c r="B33" s="822" t="s">
        <v>257</v>
      </c>
      <c r="C33" s="822"/>
      <c r="D33" s="822"/>
      <c r="E33" s="822"/>
      <c r="F33" s="822"/>
      <c r="G33" s="822"/>
      <c r="H33" s="822"/>
      <c r="I33" s="822"/>
      <c r="J33" s="822"/>
      <c r="K33" s="583"/>
      <c r="L33" s="584"/>
    </row>
    <row r="34" spans="1:12" s="585" customFormat="1" ht="21.75" customHeight="1">
      <c r="A34" s="590"/>
      <c r="B34" s="592" t="s">
        <v>44</v>
      </c>
      <c r="C34" s="592"/>
      <c r="D34" s="592"/>
      <c r="E34" s="592"/>
      <c r="F34" s="592"/>
      <c r="G34" s="592"/>
      <c r="H34" s="592"/>
      <c r="I34" s="592"/>
      <c r="J34" s="592"/>
      <c r="K34" s="583"/>
      <c r="L34" s="584"/>
    </row>
    <row r="35" spans="1:12" s="585" customFormat="1" ht="28.5" customHeight="1">
      <c r="A35" s="590"/>
      <c r="B35" s="808" t="s">
        <v>187</v>
      </c>
      <c r="C35" s="808"/>
      <c r="D35" s="808"/>
      <c r="E35" s="808"/>
      <c r="F35" s="808"/>
      <c r="G35" s="808"/>
      <c r="H35" s="808"/>
      <c r="I35" s="808"/>
      <c r="J35" s="808"/>
      <c r="K35" s="593"/>
      <c r="L35" s="584"/>
    </row>
    <row r="36" spans="1:12" s="596" customFormat="1" ht="24.75" customHeight="1">
      <c r="A36" s="586"/>
      <c r="B36" s="816" t="s">
        <v>152</v>
      </c>
      <c r="C36" s="813"/>
      <c r="D36" s="813"/>
      <c r="E36" s="813"/>
      <c r="F36" s="813"/>
      <c r="G36" s="813"/>
      <c r="H36" s="813"/>
      <c r="I36" s="813"/>
      <c r="J36" s="813"/>
      <c r="K36" s="594"/>
      <c r="L36" s="595"/>
    </row>
    <row r="37" spans="1:12" ht="55.5" customHeight="1">
      <c r="A37" s="536"/>
      <c r="B37" s="524"/>
      <c r="C37" s="524"/>
      <c r="D37" s="524"/>
      <c r="E37" s="524"/>
      <c r="F37" s="524"/>
      <c r="G37" s="524"/>
      <c r="H37" s="524"/>
      <c r="I37" s="524"/>
      <c r="J37" s="386"/>
      <c r="K37" s="446"/>
      <c r="L37" s="447"/>
    </row>
    <row r="38" spans="1:12" ht="14.25">
      <c r="A38" s="536"/>
      <c r="B38" s="524"/>
      <c r="C38" s="524"/>
      <c r="D38" s="524"/>
      <c r="E38" s="524"/>
      <c r="F38" s="524"/>
      <c r="G38" s="524"/>
      <c r="H38" s="524"/>
      <c r="I38" s="524"/>
      <c r="J38" s="386"/>
      <c r="K38" s="446"/>
      <c r="L38" s="447"/>
    </row>
    <row r="39" spans="1:12" ht="14.25">
      <c r="A39" s="536"/>
      <c r="B39" s="524"/>
      <c r="C39" s="524"/>
      <c r="D39" s="524"/>
      <c r="E39" s="524"/>
      <c r="F39" s="524"/>
      <c r="G39" s="524"/>
      <c r="H39" s="524"/>
      <c r="I39" s="524"/>
      <c r="J39" s="386"/>
      <c r="K39" s="446"/>
      <c r="L39" s="447"/>
    </row>
    <row r="40" spans="1:12" ht="14.25">
      <c r="A40" s="536"/>
      <c r="B40" s="524"/>
      <c r="C40" s="524"/>
      <c r="D40" s="524"/>
      <c r="E40" s="524"/>
      <c r="F40" s="524"/>
      <c r="G40" s="524"/>
      <c r="H40" s="524"/>
      <c r="I40" s="524"/>
      <c r="J40" s="386"/>
      <c r="K40" s="446"/>
      <c r="L40" s="447"/>
    </row>
    <row r="41" spans="1:12" ht="14.25">
      <c r="A41" s="536"/>
      <c r="B41" s="524"/>
      <c r="C41" s="524"/>
      <c r="D41" s="524"/>
      <c r="E41" s="524"/>
      <c r="F41" s="524"/>
      <c r="G41" s="524"/>
      <c r="H41" s="524"/>
      <c r="I41" s="524"/>
      <c r="J41" s="386"/>
      <c r="K41" s="446"/>
      <c r="L41" s="447"/>
    </row>
    <row r="42" spans="1:12" ht="14.25">
      <c r="A42" s="536"/>
      <c r="B42" s="524"/>
      <c r="C42" s="524"/>
      <c r="D42" s="524"/>
      <c r="E42" s="524"/>
      <c r="F42" s="524"/>
      <c r="G42" s="524"/>
      <c r="H42" s="524"/>
      <c r="I42" s="524"/>
      <c r="J42" s="386"/>
      <c r="K42" s="446"/>
      <c r="L42" s="447"/>
    </row>
    <row r="43" spans="1:12" ht="14.25">
      <c r="A43" s="536"/>
      <c r="B43" s="524"/>
      <c r="C43" s="524"/>
      <c r="D43" s="524"/>
      <c r="E43" s="524"/>
      <c r="F43" s="524"/>
      <c r="G43" s="524"/>
      <c r="H43" s="524"/>
      <c r="I43" s="524"/>
      <c r="J43" s="386"/>
      <c r="K43" s="446"/>
      <c r="L43" s="447"/>
    </row>
    <row r="44" spans="1:12" ht="14.25">
      <c r="A44" s="536"/>
      <c r="B44" s="524"/>
      <c r="C44" s="524"/>
      <c r="D44" s="524"/>
      <c r="E44" s="524"/>
      <c r="F44" s="524"/>
      <c r="G44" s="524"/>
      <c r="H44" s="524"/>
      <c r="I44" s="524"/>
      <c r="J44" s="386"/>
      <c r="K44" s="446"/>
      <c r="L44" s="447"/>
    </row>
    <row r="45" spans="1:12" ht="14.25">
      <c r="A45" s="536"/>
      <c r="B45" s="524"/>
      <c r="C45" s="524"/>
      <c r="D45" s="524"/>
      <c r="E45" s="524"/>
      <c r="F45" s="524"/>
      <c r="G45" s="524"/>
      <c r="H45" s="524"/>
      <c r="I45" s="524"/>
      <c r="J45" s="386"/>
      <c r="K45" s="446"/>
      <c r="L45" s="447"/>
    </row>
    <row r="46" spans="1:12" ht="14.25">
      <c r="A46" s="536"/>
      <c r="B46" s="524"/>
      <c r="C46" s="524"/>
      <c r="D46" s="524"/>
      <c r="E46" s="524"/>
      <c r="F46" s="524"/>
      <c r="G46" s="524"/>
      <c r="H46" s="524"/>
      <c r="I46" s="524"/>
      <c r="J46" s="386"/>
      <c r="K46" s="446"/>
      <c r="L46" s="447"/>
    </row>
    <row r="47" spans="1:12" ht="14.25">
      <c r="A47" s="536"/>
      <c r="B47" s="524"/>
      <c r="C47" s="524"/>
      <c r="D47" s="524"/>
      <c r="E47" s="524"/>
      <c r="F47" s="524"/>
      <c r="G47" s="524"/>
      <c r="H47" s="524"/>
      <c r="I47" s="524"/>
      <c r="J47" s="386"/>
      <c r="K47" s="446"/>
      <c r="L47" s="447"/>
    </row>
    <row r="48" spans="1:12" ht="14.25">
      <c r="A48" s="536"/>
      <c r="B48" s="524"/>
      <c r="C48" s="524"/>
      <c r="D48" s="524"/>
      <c r="E48" s="524"/>
      <c r="F48" s="524"/>
      <c r="G48" s="524"/>
      <c r="H48" s="524"/>
      <c r="I48" s="524"/>
      <c r="J48" s="386"/>
      <c r="K48" s="446"/>
      <c r="L48" s="447"/>
    </row>
    <row r="49" spans="1:12" ht="14.25">
      <c r="A49" s="536"/>
      <c r="B49" s="524"/>
      <c r="C49" s="524"/>
      <c r="D49" s="524"/>
      <c r="E49" s="524"/>
      <c r="F49" s="524"/>
      <c r="G49" s="524"/>
      <c r="H49" s="524"/>
      <c r="I49" s="524"/>
      <c r="J49" s="386"/>
      <c r="K49" s="446"/>
      <c r="L49" s="447"/>
    </row>
    <row r="50" spans="1:12" ht="14.25">
      <c r="A50" s="536"/>
      <c r="B50" s="524"/>
      <c r="C50" s="524"/>
      <c r="D50" s="524"/>
      <c r="E50" s="524"/>
      <c r="F50" s="524"/>
      <c r="G50" s="524"/>
      <c r="H50" s="524"/>
      <c r="I50" s="524"/>
      <c r="J50" s="386"/>
      <c r="K50" s="446"/>
      <c r="L50" s="447"/>
    </row>
    <row r="51" spans="1:12" ht="14.25">
      <c r="A51" s="537"/>
      <c r="B51" s="538"/>
      <c r="C51" s="538"/>
      <c r="D51" s="538"/>
      <c r="E51" s="538"/>
      <c r="F51" s="538"/>
      <c r="G51" s="538"/>
      <c r="H51" s="538"/>
      <c r="I51" s="538"/>
      <c r="J51" s="454"/>
      <c r="K51" s="455"/>
      <c r="L51" s="456"/>
    </row>
  </sheetData>
  <sheetProtection password="DCE9" sheet="1" objects="1" scenarios="1" deleteRows="0"/>
  <mergeCells count="22">
    <mergeCell ref="B15:J15"/>
    <mergeCell ref="B35:J35"/>
    <mergeCell ref="B17:J17"/>
    <mergeCell ref="B27:I27"/>
    <mergeCell ref="B19:J19"/>
    <mergeCell ref="B23:J23"/>
    <mergeCell ref="B26:J26"/>
    <mergeCell ref="B21:I21"/>
    <mergeCell ref="B36:J36"/>
    <mergeCell ref="B28:J28"/>
    <mergeCell ref="B29:J29"/>
    <mergeCell ref="B31:J31"/>
    <mergeCell ref="B4:J4"/>
    <mergeCell ref="B5:J5"/>
    <mergeCell ref="B6:J6"/>
    <mergeCell ref="B33:J33"/>
    <mergeCell ref="B25:J25"/>
    <mergeCell ref="B8:J8"/>
    <mergeCell ref="B14:J14"/>
    <mergeCell ref="B11:J11"/>
    <mergeCell ref="B32:J32"/>
    <mergeCell ref="B9:J9"/>
  </mergeCells>
  <printOptions verticalCentered="1"/>
  <pageMargins left="0.56" right="0.56" top="0.32" bottom="0.25" header="0.32" footer="0.25"/>
  <pageSetup fitToHeight="1" fitToWidth="1" horizontalDpi="600" verticalDpi="600" orientation="portrait" scale="61" r:id="rId2"/>
  <headerFooter alignWithMargins="0">
    <oddFooter>&amp;L&amp;8Date Printed &amp;D&amp;C&amp;8BSS Travel &amp;R&amp;8 Last Updated 02/12/09</oddFooter>
  </headerFooter>
  <rowBreaks count="1" manualBreakCount="1">
    <brk id="27" max="8" man="1"/>
  </rowBreaks>
  <drawing r:id="rId1"/>
</worksheet>
</file>

<file path=xl/worksheets/sheet10.xml><?xml version="1.0" encoding="utf-8"?>
<worksheet xmlns="http://schemas.openxmlformats.org/spreadsheetml/2006/main" xmlns:r="http://schemas.openxmlformats.org/officeDocument/2006/relationships">
  <sheetPr codeName="Sheet11">
    <tabColor indexed="31"/>
    <pageSetUpPr fitToPage="1"/>
  </sheetPr>
  <dimension ref="A1:AT682"/>
  <sheetViews>
    <sheetView showGridLines="0" showZeros="0" showOutlineSymbols="0" zoomScaleSheetLayoutView="75" zoomScalePageLayoutView="0" workbookViewId="0" topLeftCell="A1">
      <selection activeCell="E7" sqref="E7:M7"/>
    </sheetView>
  </sheetViews>
  <sheetFormatPr defaultColWidth="9.140625" defaultRowHeight="12.75"/>
  <cols>
    <col min="1" max="1" width="2.00390625" style="288" customWidth="1"/>
    <col min="2" max="2" width="9.421875" style="21" bestFit="1" customWidth="1"/>
    <col min="3" max="3" width="10.00390625" style="21" customWidth="1"/>
    <col min="4" max="4" width="9.7109375" style="21" customWidth="1"/>
    <col min="5" max="5" width="11.00390625" style="21" customWidth="1"/>
    <col min="6" max="6" width="10.57421875" style="21" customWidth="1"/>
    <col min="7" max="7" width="9.140625" style="21" customWidth="1"/>
    <col min="8" max="8" width="8.421875" style="21" customWidth="1"/>
    <col min="9" max="9" width="6.7109375" style="21" customWidth="1"/>
    <col min="10" max="10" width="10.421875" style="21" customWidth="1"/>
    <col min="11" max="11" width="4.28125" style="21" customWidth="1"/>
    <col min="12" max="12" width="10.57421875" style="21" customWidth="1"/>
    <col min="13" max="13" width="17.140625" style="21" customWidth="1"/>
    <col min="14" max="14" width="3.8515625" style="22" customWidth="1"/>
    <col min="15" max="46" width="9.140625" style="22" customWidth="1"/>
    <col min="47" max="16384" width="9.140625" style="21" customWidth="1"/>
  </cols>
  <sheetData>
    <row r="1" spans="1:14" ht="12" customHeight="1">
      <c r="A1" s="388"/>
      <c r="B1" s="388"/>
      <c r="C1" s="388"/>
      <c r="D1" s="388"/>
      <c r="E1" s="388"/>
      <c r="F1" s="388"/>
      <c r="G1" s="388"/>
      <c r="H1" s="388"/>
      <c r="I1" s="388"/>
      <c r="J1" s="388"/>
      <c r="K1" s="388"/>
      <c r="L1" s="388"/>
      <c r="M1" s="288"/>
      <c r="N1" s="291"/>
    </row>
    <row r="2" spans="2:14" ht="14.25" customHeight="1">
      <c r="B2" s="868" t="s">
        <v>155</v>
      </c>
      <c r="C2" s="869"/>
      <c r="D2" s="870"/>
      <c r="E2" s="388" t="s">
        <v>17</v>
      </c>
      <c r="F2" s="1649">
        <f>E17</f>
        <v>0</v>
      </c>
      <c r="G2" s="1650"/>
      <c r="H2" s="1650"/>
      <c r="I2" s="1003"/>
      <c r="J2" s="1004"/>
      <c r="K2" s="868" t="s">
        <v>154</v>
      </c>
      <c r="L2" s="870"/>
      <c r="M2" s="870"/>
      <c r="N2" s="291"/>
    </row>
    <row r="3" spans="2:14" ht="10.5" customHeight="1">
      <c r="B3" s="871"/>
      <c r="C3" s="872"/>
      <c r="D3" s="873"/>
      <c r="E3" s="288"/>
      <c r="F3" s="1651"/>
      <c r="G3" s="1651"/>
      <c r="H3" s="1651"/>
      <c r="I3" s="1005"/>
      <c r="J3" s="1006"/>
      <c r="K3" s="871"/>
      <c r="L3" s="873"/>
      <c r="M3" s="873"/>
      <c r="N3" s="291"/>
    </row>
    <row r="4" spans="2:14" ht="12.75" customHeight="1">
      <c r="B4" s="871"/>
      <c r="C4" s="872"/>
      <c r="D4" s="873"/>
      <c r="E4" s="288"/>
      <c r="F4" s="288"/>
      <c r="G4" s="288"/>
      <c r="H4" s="288"/>
      <c r="I4" s="288"/>
      <c r="J4" s="289"/>
      <c r="K4" s="871"/>
      <c r="L4" s="873"/>
      <c r="M4" s="873"/>
      <c r="N4" s="291"/>
    </row>
    <row r="5" spans="2:14" ht="14.25" customHeight="1">
      <c r="B5" s="871"/>
      <c r="C5" s="872"/>
      <c r="D5" s="873"/>
      <c r="E5" s="288"/>
      <c r="F5" s="288"/>
      <c r="G5" s="288"/>
      <c r="H5" s="288"/>
      <c r="I5" s="290"/>
      <c r="J5" s="288"/>
      <c r="K5" s="1012"/>
      <c r="L5" s="1013"/>
      <c r="M5" s="1013"/>
      <c r="N5" s="291"/>
    </row>
    <row r="6" spans="2:14" ht="24" customHeight="1">
      <c r="B6" s="874"/>
      <c r="C6" s="875"/>
      <c r="D6" s="876"/>
      <c r="E6" s="696"/>
      <c r="F6" s="697"/>
      <c r="G6" s="697"/>
      <c r="H6" s="697"/>
      <c r="I6" s="698"/>
      <c r="J6" s="697"/>
      <c r="K6" s="697" t="s">
        <v>73</v>
      </c>
      <c r="L6" s="1652"/>
      <c r="M6" s="1652"/>
      <c r="N6" s="291"/>
    </row>
    <row r="7" spans="2:14" ht="20.25" customHeight="1">
      <c r="B7" s="980" t="s">
        <v>18</v>
      </c>
      <c r="C7" s="981"/>
      <c r="D7" s="981"/>
      <c r="E7" s="1653"/>
      <c r="F7" s="1654"/>
      <c r="G7" s="1654"/>
      <c r="H7" s="1654"/>
      <c r="I7" s="1654"/>
      <c r="J7" s="1654"/>
      <c r="K7" s="1654"/>
      <c r="L7" s="1654"/>
      <c r="M7" s="1655"/>
      <c r="N7" s="291"/>
    </row>
    <row r="8" spans="2:14" ht="19.5" customHeight="1">
      <c r="B8" s="986" t="s">
        <v>47</v>
      </c>
      <c r="C8" s="987"/>
      <c r="D8" s="988"/>
      <c r="E8" s="989"/>
      <c r="F8" s="990"/>
      <c r="G8" s="991"/>
      <c r="H8" s="955" t="s">
        <v>100</v>
      </c>
      <c r="I8" s="956"/>
      <c r="J8" s="957"/>
      <c r="K8" s="996"/>
      <c r="L8" s="997"/>
      <c r="M8" s="997"/>
      <c r="N8" s="291"/>
    </row>
    <row r="9" spans="2:14" ht="19.5" customHeight="1">
      <c r="B9" s="992" t="s">
        <v>108</v>
      </c>
      <c r="C9" s="956"/>
      <c r="D9" s="957"/>
      <c r="E9" s="1017"/>
      <c r="F9" s="855"/>
      <c r="G9" s="856"/>
      <c r="H9" s="955" t="s">
        <v>98</v>
      </c>
      <c r="I9" s="1021"/>
      <c r="J9" s="1022"/>
      <c r="K9" s="996"/>
      <c r="L9" s="997"/>
      <c r="M9" s="997"/>
      <c r="N9" s="291"/>
    </row>
    <row r="10" spans="2:14" ht="19.5" customHeight="1">
      <c r="B10" s="986" t="s">
        <v>237</v>
      </c>
      <c r="C10" s="987"/>
      <c r="D10" s="988"/>
      <c r="E10" s="1010"/>
      <c r="F10" s="1011"/>
      <c r="G10" s="181"/>
      <c r="H10" s="955" t="s">
        <v>50</v>
      </c>
      <c r="I10" s="956"/>
      <c r="J10" s="957"/>
      <c r="K10" s="996"/>
      <c r="L10" s="997"/>
      <c r="M10" s="997"/>
      <c r="N10" s="291"/>
    </row>
    <row r="11" spans="2:14" ht="19.5" customHeight="1">
      <c r="B11" s="1000" t="s">
        <v>137</v>
      </c>
      <c r="C11" s="1001"/>
      <c r="D11" s="1002"/>
      <c r="E11" s="1007"/>
      <c r="F11" s="1008"/>
      <c r="G11" s="1009"/>
      <c r="H11" s="955" t="s">
        <v>99</v>
      </c>
      <c r="I11" s="956"/>
      <c r="J11" s="957"/>
      <c r="K11" s="996"/>
      <c r="L11" s="997"/>
      <c r="M11" s="997"/>
      <c r="N11" s="291"/>
    </row>
    <row r="12" spans="2:14" ht="19.5" customHeight="1">
      <c r="B12" s="992" t="s">
        <v>20</v>
      </c>
      <c r="C12" s="956"/>
      <c r="D12" s="957"/>
      <c r="E12" s="888"/>
      <c r="F12" s="889"/>
      <c r="G12" s="890"/>
      <c r="H12" s="955" t="s">
        <v>19</v>
      </c>
      <c r="I12" s="956"/>
      <c r="J12" s="957"/>
      <c r="K12" s="1291"/>
      <c r="L12" s="1385"/>
      <c r="M12" s="1658"/>
      <c r="N12" s="291"/>
    </row>
    <row r="13" spans="2:14" ht="19.5" customHeight="1" thickBot="1">
      <c r="B13" s="986" t="s">
        <v>101</v>
      </c>
      <c r="C13" s="987"/>
      <c r="D13" s="988"/>
      <c r="E13" s="87"/>
      <c r="F13" s="998"/>
      <c r="G13" s="999"/>
      <c r="H13" s="993"/>
      <c r="I13" s="994"/>
      <c r="J13" s="994"/>
      <c r="K13" s="994"/>
      <c r="L13" s="995"/>
      <c r="M13" s="995"/>
      <c r="N13" s="291"/>
    </row>
    <row r="14" spans="2:14" ht="26.25" customHeight="1" thickBot="1">
      <c r="B14" s="894" t="s">
        <v>122</v>
      </c>
      <c r="C14" s="895"/>
      <c r="D14" s="1676"/>
      <c r="E14" s="1677"/>
      <c r="F14" s="1677"/>
      <c r="G14" s="1678"/>
      <c r="H14" s="891"/>
      <c r="I14" s="892"/>
      <c r="J14" s="893"/>
      <c r="K14" s="891"/>
      <c r="L14" s="893"/>
      <c r="M14" s="893"/>
      <c r="N14" s="291"/>
    </row>
    <row r="15" spans="2:14" ht="47.25" customHeight="1" thickBot="1">
      <c r="B15" s="1027" t="s">
        <v>30</v>
      </c>
      <c r="C15" s="1028"/>
      <c r="D15" s="1029"/>
      <c r="E15" s="1667"/>
      <c r="F15" s="1667"/>
      <c r="G15" s="1667"/>
      <c r="H15" s="1667"/>
      <c r="I15" s="1667"/>
      <c r="J15" s="1667"/>
      <c r="K15" s="1667"/>
      <c r="L15" s="1667"/>
      <c r="M15" s="1668"/>
      <c r="N15" s="291" t="s">
        <v>17</v>
      </c>
    </row>
    <row r="16" spans="2:14" ht="26.25" customHeight="1">
      <c r="B16" s="1633" t="s">
        <v>21</v>
      </c>
      <c r="C16" s="1634"/>
      <c r="D16" s="1634"/>
      <c r="E16" s="319" t="s">
        <v>107</v>
      </c>
      <c r="F16" s="1665">
        <v>0</v>
      </c>
      <c r="G16" s="1666"/>
      <c r="H16" s="1537" t="s">
        <v>104</v>
      </c>
      <c r="I16" s="1656"/>
      <c r="J16" s="1656"/>
      <c r="K16" s="1657"/>
      <c r="L16" s="1050">
        <v>0</v>
      </c>
      <c r="M16" s="1051"/>
      <c r="N16" s="291"/>
    </row>
    <row r="17" spans="2:14" ht="30" customHeight="1">
      <c r="B17" s="1630" t="s">
        <v>188</v>
      </c>
      <c r="C17" s="1631"/>
      <c r="D17" s="1632"/>
      <c r="E17" s="1627"/>
      <c r="F17" s="1674"/>
      <c r="G17" s="1675"/>
      <c r="H17" s="1644" t="s">
        <v>189</v>
      </c>
      <c r="I17" s="1631"/>
      <c r="J17" s="1632"/>
      <c r="K17" s="1627"/>
      <c r="L17" s="1628"/>
      <c r="M17" s="1629"/>
      <c r="N17" s="291"/>
    </row>
    <row r="18" spans="1:16" s="20" customFormat="1" ht="19.5" customHeight="1">
      <c r="A18" s="25"/>
      <c r="B18" s="1047" t="s">
        <v>97</v>
      </c>
      <c r="C18" s="1048"/>
      <c r="D18" s="1049"/>
      <c r="E18" s="881" t="s">
        <v>251</v>
      </c>
      <c r="F18" s="882"/>
      <c r="G18" s="883"/>
      <c r="H18" s="884" t="s">
        <v>252</v>
      </c>
      <c r="I18" s="884"/>
      <c r="J18" s="884"/>
      <c r="K18" s="1040" t="s">
        <v>205</v>
      </c>
      <c r="L18" s="1041"/>
      <c r="M18" s="1041"/>
      <c r="O18" s="22"/>
      <c r="P18" s="22"/>
    </row>
    <row r="19" spans="1:16" s="20" customFormat="1" ht="24" customHeight="1">
      <c r="A19" s="25"/>
      <c r="B19" s="647" t="s">
        <v>0</v>
      </c>
      <c r="C19" s="318"/>
      <c r="D19" s="753">
        <f>E17</f>
        <v>0</v>
      </c>
      <c r="E19" s="1498"/>
      <c r="F19" s="878"/>
      <c r="G19" s="879"/>
      <c r="H19" s="1645"/>
      <c r="I19" s="878"/>
      <c r="J19" s="878"/>
      <c r="K19" s="964"/>
      <c r="L19" s="1682"/>
      <c r="M19" s="1683"/>
      <c r="O19" s="22"/>
      <c r="P19" s="22"/>
    </row>
    <row r="20" spans="1:16" s="20" customFormat="1" ht="24" customHeight="1" thickBot="1">
      <c r="A20" s="25"/>
      <c r="B20" s="647" t="s">
        <v>0</v>
      </c>
      <c r="C20" s="318"/>
      <c r="D20" s="754"/>
      <c r="E20" s="1498"/>
      <c r="F20" s="878"/>
      <c r="G20" s="879"/>
      <c r="H20" s="1645"/>
      <c r="I20" s="878"/>
      <c r="J20" s="878"/>
      <c r="K20" s="1684"/>
      <c r="L20" s="1685"/>
      <c r="M20" s="1686"/>
      <c r="O20" s="22"/>
      <c r="P20" s="22"/>
    </row>
    <row r="21" spans="2:14" ht="24" customHeight="1">
      <c r="B21" s="1679" t="s">
        <v>248</v>
      </c>
      <c r="C21" s="1680"/>
      <c r="D21" s="1680"/>
      <c r="E21" s="1680"/>
      <c r="F21" s="1680"/>
      <c r="G21" s="1680"/>
      <c r="H21" s="1680"/>
      <c r="I21" s="1680"/>
      <c r="J21" s="1680"/>
      <c r="K21" s="1680"/>
      <c r="L21" s="1680"/>
      <c r="M21" s="1681"/>
      <c r="N21" s="291"/>
    </row>
    <row r="22" spans="2:14" ht="16.5" customHeight="1">
      <c r="B22" s="1635"/>
      <c r="C22" s="1636"/>
      <c r="D22" s="1636"/>
      <c r="E22" s="1636"/>
      <c r="F22" s="1636"/>
      <c r="G22" s="1636"/>
      <c r="H22" s="1636"/>
      <c r="I22" s="1636"/>
      <c r="J22" s="1636"/>
      <c r="K22" s="1636"/>
      <c r="L22" s="1636"/>
      <c r="M22" s="1637"/>
      <c r="N22" s="291"/>
    </row>
    <row r="23" spans="2:14" ht="18.75" customHeight="1">
      <c r="B23" s="1638"/>
      <c r="C23" s="1639"/>
      <c r="D23" s="1639"/>
      <c r="E23" s="1639"/>
      <c r="F23" s="1639"/>
      <c r="G23" s="1639"/>
      <c r="H23" s="1639"/>
      <c r="I23" s="1639"/>
      <c r="J23" s="1639"/>
      <c r="K23" s="1639"/>
      <c r="L23" s="1639"/>
      <c r="M23" s="1640"/>
      <c r="N23" s="291"/>
    </row>
    <row r="24" spans="2:14" ht="16.5" customHeight="1">
      <c r="B24" s="1638"/>
      <c r="C24" s="1639"/>
      <c r="D24" s="1639"/>
      <c r="E24" s="1639"/>
      <c r="F24" s="1639"/>
      <c r="G24" s="1639"/>
      <c r="H24" s="1639"/>
      <c r="I24" s="1639"/>
      <c r="J24" s="1639"/>
      <c r="K24" s="1639"/>
      <c r="L24" s="1639"/>
      <c r="M24" s="1640"/>
      <c r="N24" s="291"/>
    </row>
    <row r="25" spans="2:14" ht="46.5" customHeight="1" thickBot="1">
      <c r="B25" s="1641"/>
      <c r="C25" s="1642"/>
      <c r="D25" s="1642"/>
      <c r="E25" s="1642"/>
      <c r="F25" s="1642"/>
      <c r="G25" s="1642"/>
      <c r="H25" s="1642"/>
      <c r="I25" s="1642"/>
      <c r="J25" s="1642"/>
      <c r="K25" s="1642"/>
      <c r="L25" s="1642"/>
      <c r="M25" s="1643"/>
      <c r="N25" s="291"/>
    </row>
    <row r="26" spans="2:14" ht="55.5" customHeight="1">
      <c r="B26" s="1669" t="s">
        <v>216</v>
      </c>
      <c r="C26" s="1670"/>
      <c r="D26" s="603"/>
      <c r="E26" s="1671"/>
      <c r="F26" s="1672"/>
      <c r="G26" s="1672"/>
      <c r="H26" s="1672"/>
      <c r="I26" s="1672"/>
      <c r="J26" s="1672"/>
      <c r="K26" s="1672"/>
      <c r="L26" s="1673"/>
      <c r="M26" s="695"/>
      <c r="N26" s="291"/>
    </row>
    <row r="27" spans="2:14" ht="21" customHeight="1">
      <c r="B27" s="839" t="s">
        <v>221</v>
      </c>
      <c r="C27" s="840"/>
      <c r="D27" s="840"/>
      <c r="E27" s="840"/>
      <c r="F27" s="840"/>
      <c r="G27" s="286"/>
      <c r="H27" s="313"/>
      <c r="I27" s="1646" t="s">
        <v>219</v>
      </c>
      <c r="J27" s="1647"/>
      <c r="K27" s="1647"/>
      <c r="L27" s="1648"/>
      <c r="M27" s="651"/>
      <c r="N27" s="291"/>
    </row>
    <row r="28" spans="2:14" ht="22.5" customHeight="1">
      <c r="B28" s="972" t="s">
        <v>26</v>
      </c>
      <c r="C28" s="973"/>
      <c r="D28" s="973"/>
      <c r="E28" s="974"/>
      <c r="F28" s="317"/>
      <c r="G28" s="320"/>
      <c r="H28" s="905"/>
      <c r="I28" s="1026"/>
      <c r="J28" s="905"/>
      <c r="K28" s="906"/>
      <c r="L28" s="907"/>
      <c r="M28" s="651"/>
      <c r="N28" s="291"/>
    </row>
    <row r="29" spans="2:14" ht="32.25" customHeight="1">
      <c r="B29" s="915" t="s">
        <v>220</v>
      </c>
      <c r="C29" s="916"/>
      <c r="D29" s="916"/>
      <c r="E29" s="917"/>
      <c r="F29" s="1659"/>
      <c r="G29" s="1660"/>
      <c r="H29" s="1660"/>
      <c r="I29" s="1660"/>
      <c r="J29" s="1660"/>
      <c r="K29" s="1660"/>
      <c r="L29" s="1660"/>
      <c r="M29" s="1661"/>
      <c r="N29" s="291"/>
    </row>
    <row r="30" spans="2:14" ht="15.75" customHeight="1">
      <c r="B30" s="970" t="s">
        <v>106</v>
      </c>
      <c r="C30" s="971"/>
      <c r="D30" s="971"/>
      <c r="E30" s="971"/>
      <c r="F30" s="971"/>
      <c r="G30" s="971"/>
      <c r="H30" s="971"/>
      <c r="I30" s="971"/>
      <c r="J30" s="25"/>
      <c r="K30" s="25"/>
      <c r="L30" s="25"/>
      <c r="M30" s="677"/>
      <c r="N30" s="291"/>
    </row>
    <row r="31" spans="2:14" ht="16.5" customHeight="1" thickBot="1">
      <c r="B31" s="1662"/>
      <c r="C31" s="1663"/>
      <c r="D31" s="1663"/>
      <c r="E31" s="1663"/>
      <c r="F31" s="1663"/>
      <c r="G31" s="1663"/>
      <c r="H31" s="1663"/>
      <c r="I31" s="1663"/>
      <c r="J31" s="1663"/>
      <c r="K31" s="1663"/>
      <c r="L31" s="1663"/>
      <c r="M31" s="1664"/>
      <c r="N31" s="291"/>
    </row>
    <row r="32" spans="2:14" ht="17.25" customHeight="1">
      <c r="B32" s="945" t="s">
        <v>275</v>
      </c>
      <c r="C32" s="946"/>
      <c r="D32" s="946"/>
      <c r="E32" s="946"/>
      <c r="F32" s="946"/>
      <c r="G32" s="946"/>
      <c r="H32" s="946"/>
      <c r="I32" s="946"/>
      <c r="J32" s="946"/>
      <c r="K32" s="946"/>
      <c r="L32" s="946"/>
      <c r="M32" s="947"/>
      <c r="N32" s="291"/>
    </row>
    <row r="33" spans="2:14" ht="24.75" customHeight="1">
      <c r="B33" s="939" t="s">
        <v>27</v>
      </c>
      <c r="C33" s="940"/>
      <c r="D33" s="941"/>
      <c r="E33" s="1229"/>
      <c r="F33" s="1230"/>
      <c r="G33" s="1230"/>
      <c r="H33" s="1230"/>
      <c r="I33" s="1230"/>
      <c r="J33" s="1230"/>
      <c r="K33" s="1231"/>
      <c r="L33" s="431" t="s">
        <v>0</v>
      </c>
      <c r="M33" s="624"/>
      <c r="N33" s="291"/>
    </row>
    <row r="34" spans="2:14" ht="24.75" customHeight="1">
      <c r="B34" s="942" t="s">
        <v>212</v>
      </c>
      <c r="C34" s="943"/>
      <c r="D34" s="944"/>
      <c r="E34" s="858"/>
      <c r="F34" s="933"/>
      <c r="G34" s="933"/>
      <c r="H34" s="933"/>
      <c r="I34" s="933"/>
      <c r="J34" s="933"/>
      <c r="K34" s="934"/>
      <c r="L34" s="431" t="s">
        <v>0</v>
      </c>
      <c r="M34" s="624"/>
      <c r="N34" s="291"/>
    </row>
    <row r="35" spans="2:14" ht="24.75" customHeight="1">
      <c r="B35" s="942" t="s">
        <v>76</v>
      </c>
      <c r="C35" s="943"/>
      <c r="D35" s="944"/>
      <c r="E35" s="1232"/>
      <c r="F35" s="1690"/>
      <c r="G35" s="1690"/>
      <c r="H35" s="1690"/>
      <c r="I35" s="1690"/>
      <c r="J35" s="1690"/>
      <c r="K35" s="1691"/>
      <c r="L35" s="432" t="s">
        <v>0</v>
      </c>
      <c r="M35" s="655"/>
      <c r="N35" s="291"/>
    </row>
    <row r="36" spans="2:14" ht="24.75" customHeight="1">
      <c r="B36" s="1692" t="s">
        <v>247</v>
      </c>
      <c r="C36" s="1693"/>
      <c r="D36" s="1694"/>
      <c r="E36" s="1233"/>
      <c r="F36" s="1695"/>
      <c r="G36" s="1695"/>
      <c r="H36" s="1695"/>
      <c r="I36" s="1695"/>
      <c r="J36" s="1695"/>
      <c r="K36" s="1696"/>
      <c r="L36" s="432" t="s">
        <v>0</v>
      </c>
      <c r="M36" s="655"/>
      <c r="N36" s="291"/>
    </row>
    <row r="37" spans="2:14" ht="18.75" customHeight="1">
      <c r="B37" s="844" t="s">
        <v>28</v>
      </c>
      <c r="C37" s="845"/>
      <c r="D37" s="845"/>
      <c r="E37" s="846"/>
      <c r="F37" s="846"/>
      <c r="G37" s="846"/>
      <c r="H37" s="846"/>
      <c r="I37" s="846"/>
      <c r="J37" s="846"/>
      <c r="K37" s="846"/>
      <c r="L37" s="846"/>
      <c r="M37" s="847"/>
      <c r="N37" s="291"/>
    </row>
    <row r="38" spans="2:14" ht="31.5" customHeight="1">
      <c r="B38" s="859" t="s">
        <v>112</v>
      </c>
      <c r="C38" s="860"/>
      <c r="D38" s="860"/>
      <c r="E38" s="860"/>
      <c r="F38" s="860"/>
      <c r="G38" s="861"/>
      <c r="H38" s="349"/>
      <c r="I38" s="865"/>
      <c r="J38" s="866"/>
      <c r="K38" s="867"/>
      <c r="L38" s="434" t="s">
        <v>92</v>
      </c>
      <c r="M38" s="678"/>
      <c r="N38" s="291"/>
    </row>
    <row r="39" spans="2:14" ht="5.25" customHeight="1">
      <c r="B39" s="862"/>
      <c r="C39" s="863"/>
      <c r="D39" s="863"/>
      <c r="E39" s="863"/>
      <c r="F39" s="863"/>
      <c r="G39" s="863"/>
      <c r="H39" s="863"/>
      <c r="I39" s="863"/>
      <c r="J39" s="863"/>
      <c r="K39" s="863"/>
      <c r="L39" s="863"/>
      <c r="M39" s="864"/>
      <c r="N39" s="291"/>
    </row>
    <row r="40" spans="2:14" ht="30" customHeight="1">
      <c r="B40" s="851" t="s">
        <v>29</v>
      </c>
      <c r="C40" s="852"/>
      <c r="D40" s="852"/>
      <c r="E40" s="852"/>
      <c r="F40" s="853"/>
      <c r="G40" s="854"/>
      <c r="H40" s="855"/>
      <c r="I40" s="855"/>
      <c r="J40" s="855"/>
      <c r="K40" s="856"/>
      <c r="L40" s="431" t="s">
        <v>0</v>
      </c>
      <c r="M40" s="655"/>
      <c r="N40" s="291"/>
    </row>
    <row r="41" spans="2:14" ht="24" customHeight="1">
      <c r="B41" s="1687" t="s">
        <v>249</v>
      </c>
      <c r="C41" s="1688"/>
      <c r="D41" s="1688"/>
      <c r="E41" s="1688"/>
      <c r="F41" s="1688"/>
      <c r="G41" s="1688"/>
      <c r="H41" s="1688"/>
      <c r="I41" s="1688"/>
      <c r="J41" s="1688"/>
      <c r="K41" s="1688"/>
      <c r="L41" s="1688"/>
      <c r="M41" s="1689"/>
      <c r="N41" s="291"/>
    </row>
    <row r="42" spans="1:46" s="20" customFormat="1" ht="12.75">
      <c r="A42" s="25"/>
      <c r="B42" s="679"/>
      <c r="C42" s="680"/>
      <c r="D42" s="680"/>
      <c r="E42" s="680"/>
      <c r="F42" s="680"/>
      <c r="G42" s="680"/>
      <c r="H42" s="680"/>
      <c r="I42" s="680"/>
      <c r="J42" s="680"/>
      <c r="K42" s="680"/>
      <c r="L42" s="680"/>
      <c r="M42" s="681"/>
      <c r="N42" s="291"/>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row>
    <row r="43" s="22" customFormat="1" ht="12.75">
      <c r="A43" s="602"/>
    </row>
    <row r="44" s="22" customFormat="1" ht="12.75">
      <c r="A44" s="602"/>
    </row>
    <row r="45" s="22" customFormat="1" ht="12.75">
      <c r="A45" s="602"/>
    </row>
    <row r="46" s="22" customFormat="1" ht="12.75">
      <c r="A46" s="602"/>
    </row>
    <row r="47" s="22" customFormat="1" ht="12.75">
      <c r="A47" s="602"/>
    </row>
    <row r="48" s="22" customFormat="1" ht="12.75">
      <c r="A48" s="602"/>
    </row>
    <row r="49" s="22" customFormat="1" ht="12.75">
      <c r="A49" s="602"/>
    </row>
    <row r="50" s="22" customFormat="1" ht="12.75">
      <c r="A50" s="602"/>
    </row>
    <row r="51" s="22" customFormat="1" ht="12.75">
      <c r="A51" s="602"/>
    </row>
    <row r="52" s="22" customFormat="1" ht="12.75">
      <c r="A52" s="602"/>
    </row>
    <row r="53" s="22" customFormat="1" ht="12.75">
      <c r="A53" s="602"/>
    </row>
    <row r="54" s="22" customFormat="1" ht="12.75">
      <c r="A54" s="602"/>
    </row>
    <row r="55" s="22" customFormat="1" ht="12.75">
      <c r="A55" s="602"/>
    </row>
    <row r="56" s="22" customFormat="1" ht="12.75">
      <c r="A56" s="602"/>
    </row>
    <row r="57" s="22" customFormat="1" ht="12.75">
      <c r="A57" s="602"/>
    </row>
    <row r="58" s="22" customFormat="1" ht="12.75">
      <c r="A58" s="602"/>
    </row>
    <row r="59" s="22" customFormat="1" ht="12.75">
      <c r="A59" s="602"/>
    </row>
    <row r="60" s="22" customFormat="1" ht="12.75">
      <c r="A60" s="602"/>
    </row>
    <row r="61" s="22" customFormat="1" ht="12.75">
      <c r="A61" s="602"/>
    </row>
    <row r="62" s="22" customFormat="1" ht="12.75">
      <c r="A62" s="602"/>
    </row>
    <row r="63" s="22" customFormat="1" ht="12.75">
      <c r="A63" s="602"/>
    </row>
    <row r="64" s="22" customFormat="1" ht="12.75">
      <c r="A64" s="602"/>
    </row>
    <row r="65" s="22" customFormat="1" ht="12.75">
      <c r="A65" s="602"/>
    </row>
    <row r="66" s="22" customFormat="1" ht="12.75">
      <c r="A66" s="602"/>
    </row>
    <row r="67" s="22" customFormat="1" ht="12.75">
      <c r="A67" s="602"/>
    </row>
    <row r="68" s="22" customFormat="1" ht="12.75">
      <c r="A68" s="602"/>
    </row>
    <row r="69" s="22" customFormat="1" ht="12.75">
      <c r="A69" s="602"/>
    </row>
    <row r="70" s="22" customFormat="1" ht="12.75">
      <c r="A70" s="602"/>
    </row>
    <row r="71" s="22" customFormat="1" ht="12.75">
      <c r="A71" s="602"/>
    </row>
    <row r="72" s="22" customFormat="1" ht="12.75">
      <c r="A72" s="602"/>
    </row>
    <row r="73" s="22" customFormat="1" ht="12.75">
      <c r="A73" s="602"/>
    </row>
    <row r="74" s="22" customFormat="1" ht="12.75">
      <c r="A74" s="602"/>
    </row>
    <row r="75" s="22" customFormat="1" ht="12.75">
      <c r="A75" s="602"/>
    </row>
    <row r="76" s="22" customFormat="1" ht="12.75">
      <c r="A76" s="602"/>
    </row>
    <row r="77" s="22" customFormat="1" ht="12.75">
      <c r="A77" s="602"/>
    </row>
    <row r="78" s="22" customFormat="1" ht="12.75">
      <c r="A78" s="602"/>
    </row>
    <row r="79" s="22" customFormat="1" ht="12.75">
      <c r="A79" s="602"/>
    </row>
    <row r="80" s="22" customFormat="1" ht="12.75">
      <c r="A80" s="602"/>
    </row>
    <row r="81" s="22" customFormat="1" ht="12.75">
      <c r="A81" s="602"/>
    </row>
    <row r="82" s="22" customFormat="1" ht="12.75">
      <c r="A82" s="602"/>
    </row>
    <row r="83" s="22" customFormat="1" ht="12.75">
      <c r="A83" s="602"/>
    </row>
    <row r="84" s="22" customFormat="1" ht="12.75">
      <c r="A84" s="602"/>
    </row>
    <row r="85" s="22" customFormat="1" ht="12.75">
      <c r="A85" s="602"/>
    </row>
    <row r="86" s="22" customFormat="1" ht="12.75">
      <c r="A86" s="602"/>
    </row>
    <row r="87" s="22" customFormat="1" ht="12.75">
      <c r="A87" s="602"/>
    </row>
    <row r="88" s="22" customFormat="1" ht="12.75">
      <c r="A88" s="602"/>
    </row>
    <row r="89" s="22" customFormat="1" ht="12.75">
      <c r="A89" s="602"/>
    </row>
    <row r="90" s="22" customFormat="1" ht="12.75">
      <c r="A90" s="602"/>
    </row>
    <row r="91" s="22" customFormat="1" ht="12.75">
      <c r="A91" s="602"/>
    </row>
    <row r="92" s="22" customFormat="1" ht="12.75">
      <c r="A92" s="602"/>
    </row>
    <row r="93" s="22" customFormat="1" ht="12.75">
      <c r="A93" s="602"/>
    </row>
    <row r="94" s="22" customFormat="1" ht="12.75">
      <c r="A94" s="602"/>
    </row>
    <row r="95" s="22" customFormat="1" ht="12.75">
      <c r="A95" s="602"/>
    </row>
    <row r="96" s="22" customFormat="1" ht="12.75">
      <c r="A96" s="602"/>
    </row>
    <row r="97" s="22" customFormat="1" ht="12.75">
      <c r="A97" s="602"/>
    </row>
    <row r="98" s="22" customFormat="1" ht="12.75">
      <c r="A98" s="602"/>
    </row>
    <row r="99" s="22" customFormat="1" ht="12.75">
      <c r="A99" s="602"/>
    </row>
    <row r="100" s="22" customFormat="1" ht="12.75">
      <c r="A100" s="602"/>
    </row>
    <row r="101" s="22" customFormat="1" ht="12.75">
      <c r="A101" s="602"/>
    </row>
    <row r="102" s="22" customFormat="1" ht="12.75">
      <c r="A102" s="602"/>
    </row>
    <row r="103" s="22" customFormat="1" ht="12.75">
      <c r="A103" s="602"/>
    </row>
    <row r="104" s="22" customFormat="1" ht="12.75">
      <c r="A104" s="602"/>
    </row>
    <row r="105" s="22" customFormat="1" ht="12.75">
      <c r="A105" s="602"/>
    </row>
    <row r="106" s="22" customFormat="1" ht="12.75">
      <c r="A106" s="602"/>
    </row>
    <row r="107" s="22" customFormat="1" ht="12.75">
      <c r="A107" s="602"/>
    </row>
    <row r="108" s="22" customFormat="1" ht="12.75">
      <c r="A108" s="602"/>
    </row>
    <row r="109" s="22" customFormat="1" ht="12.75">
      <c r="A109" s="602"/>
    </row>
    <row r="110" s="22" customFormat="1" ht="12.75">
      <c r="A110" s="602"/>
    </row>
    <row r="111" s="22" customFormat="1" ht="12.75">
      <c r="A111" s="602"/>
    </row>
    <row r="112" s="22" customFormat="1" ht="12.75">
      <c r="A112" s="602"/>
    </row>
    <row r="113" s="22" customFormat="1" ht="12.75">
      <c r="A113" s="602"/>
    </row>
    <row r="114" s="22" customFormat="1" ht="12.75">
      <c r="A114" s="602"/>
    </row>
    <row r="115" s="22" customFormat="1" ht="12.75">
      <c r="A115" s="602"/>
    </row>
    <row r="116" s="22" customFormat="1" ht="12.75">
      <c r="A116" s="602"/>
    </row>
    <row r="117" s="22" customFormat="1" ht="12.75">
      <c r="A117" s="602"/>
    </row>
    <row r="118" s="22" customFormat="1" ht="12.75">
      <c r="A118" s="602"/>
    </row>
    <row r="119" s="22" customFormat="1" ht="12.75">
      <c r="A119" s="602"/>
    </row>
    <row r="120" s="22" customFormat="1" ht="12.75">
      <c r="A120" s="602"/>
    </row>
    <row r="121" s="22" customFormat="1" ht="12.75">
      <c r="A121" s="602"/>
    </row>
    <row r="122" s="22" customFormat="1" ht="12.75">
      <c r="A122" s="602"/>
    </row>
    <row r="123" s="22" customFormat="1" ht="12.75">
      <c r="A123" s="602"/>
    </row>
    <row r="124" s="22" customFormat="1" ht="12.75">
      <c r="A124" s="602"/>
    </row>
    <row r="125" s="22" customFormat="1" ht="12.75">
      <c r="A125" s="602"/>
    </row>
    <row r="126" s="22" customFormat="1" ht="12.75">
      <c r="A126" s="602"/>
    </row>
    <row r="127" s="22" customFormat="1" ht="12.75">
      <c r="A127" s="602"/>
    </row>
    <row r="128" s="22" customFormat="1" ht="12.75">
      <c r="A128" s="602"/>
    </row>
    <row r="129" s="22" customFormat="1" ht="12.75">
      <c r="A129" s="602"/>
    </row>
    <row r="130" s="22" customFormat="1" ht="12.75">
      <c r="A130" s="602"/>
    </row>
    <row r="131" s="22" customFormat="1" ht="12.75">
      <c r="A131" s="602"/>
    </row>
    <row r="132" s="22" customFormat="1" ht="12.75">
      <c r="A132" s="602"/>
    </row>
    <row r="133" s="22" customFormat="1" ht="12.75">
      <c r="A133" s="602"/>
    </row>
    <row r="134" s="22" customFormat="1" ht="12.75">
      <c r="A134" s="602"/>
    </row>
    <row r="135" s="22" customFormat="1" ht="12.75">
      <c r="A135" s="602"/>
    </row>
    <row r="136" s="22" customFormat="1" ht="12.75">
      <c r="A136" s="602"/>
    </row>
    <row r="137" s="22" customFormat="1" ht="12.75">
      <c r="A137" s="602"/>
    </row>
    <row r="138" s="22" customFormat="1" ht="12.75">
      <c r="A138" s="602"/>
    </row>
    <row r="139" s="22" customFormat="1" ht="12.75">
      <c r="A139" s="602"/>
    </row>
    <row r="140" s="22" customFormat="1" ht="12.75">
      <c r="A140" s="602"/>
    </row>
    <row r="141" s="22" customFormat="1" ht="12.75">
      <c r="A141" s="602"/>
    </row>
    <row r="142" s="22" customFormat="1" ht="12.75">
      <c r="A142" s="602"/>
    </row>
    <row r="143" s="22" customFormat="1" ht="12.75">
      <c r="A143" s="602"/>
    </row>
    <row r="144" s="22" customFormat="1" ht="12.75">
      <c r="A144" s="602"/>
    </row>
    <row r="145" s="22" customFormat="1" ht="12.75">
      <c r="A145" s="602"/>
    </row>
    <row r="146" s="22" customFormat="1" ht="12.75">
      <c r="A146" s="602"/>
    </row>
    <row r="147" s="22" customFormat="1" ht="12.75">
      <c r="A147" s="602"/>
    </row>
    <row r="148" s="22" customFormat="1" ht="12.75">
      <c r="A148" s="602"/>
    </row>
    <row r="149" s="22" customFormat="1" ht="12.75">
      <c r="A149" s="602"/>
    </row>
    <row r="150" s="22" customFormat="1" ht="12.75">
      <c r="A150" s="602"/>
    </row>
    <row r="151" s="22" customFormat="1" ht="12.75">
      <c r="A151" s="602"/>
    </row>
    <row r="152" s="22" customFormat="1" ht="12.75">
      <c r="A152" s="602"/>
    </row>
    <row r="153" s="22" customFormat="1" ht="12.75">
      <c r="A153" s="602"/>
    </row>
    <row r="154" s="22" customFormat="1" ht="12.75">
      <c r="A154" s="602"/>
    </row>
    <row r="155" s="22" customFormat="1" ht="12.75">
      <c r="A155" s="602"/>
    </row>
    <row r="156" s="22" customFormat="1" ht="12.75">
      <c r="A156" s="602"/>
    </row>
    <row r="157" s="22" customFormat="1" ht="12.75">
      <c r="A157" s="602"/>
    </row>
    <row r="158" s="22" customFormat="1" ht="12.75">
      <c r="A158" s="602"/>
    </row>
    <row r="159" s="22" customFormat="1" ht="12.75">
      <c r="A159" s="602"/>
    </row>
    <row r="160" s="22" customFormat="1" ht="12.75">
      <c r="A160" s="602"/>
    </row>
    <row r="161" s="22" customFormat="1" ht="12.75">
      <c r="A161" s="602"/>
    </row>
    <row r="162" s="22" customFormat="1" ht="12.75">
      <c r="A162" s="602"/>
    </row>
    <row r="163" s="22" customFormat="1" ht="12.75">
      <c r="A163" s="602"/>
    </row>
    <row r="164" s="22" customFormat="1" ht="12.75">
      <c r="A164" s="602"/>
    </row>
    <row r="165" s="22" customFormat="1" ht="12.75">
      <c r="A165" s="602"/>
    </row>
    <row r="166" s="22" customFormat="1" ht="12.75">
      <c r="A166" s="602"/>
    </row>
    <row r="167" s="22" customFormat="1" ht="12.75">
      <c r="A167" s="602"/>
    </row>
    <row r="168" s="22" customFormat="1" ht="12.75">
      <c r="A168" s="602"/>
    </row>
    <row r="169" s="22" customFormat="1" ht="12.75">
      <c r="A169" s="602"/>
    </row>
    <row r="170" s="22" customFormat="1" ht="12.75">
      <c r="A170" s="602"/>
    </row>
    <row r="171" s="22" customFormat="1" ht="12.75">
      <c r="A171" s="602"/>
    </row>
    <row r="172" s="22" customFormat="1" ht="12.75">
      <c r="A172" s="602"/>
    </row>
    <row r="173" s="22" customFormat="1" ht="12.75">
      <c r="A173" s="602"/>
    </row>
    <row r="174" s="22" customFormat="1" ht="12.75">
      <c r="A174" s="602"/>
    </row>
    <row r="175" s="22" customFormat="1" ht="12.75">
      <c r="A175" s="602"/>
    </row>
    <row r="176" s="22" customFormat="1" ht="12.75">
      <c r="A176" s="602"/>
    </row>
    <row r="177" s="22" customFormat="1" ht="12.75">
      <c r="A177" s="602"/>
    </row>
    <row r="178" s="22" customFormat="1" ht="12.75">
      <c r="A178" s="602"/>
    </row>
    <row r="179" s="22" customFormat="1" ht="12.75">
      <c r="A179" s="602"/>
    </row>
    <row r="180" s="22" customFormat="1" ht="12.75">
      <c r="A180" s="602"/>
    </row>
    <row r="181" s="22" customFormat="1" ht="12.75">
      <c r="A181" s="602"/>
    </row>
    <row r="182" s="22" customFormat="1" ht="12.75">
      <c r="A182" s="602"/>
    </row>
    <row r="183" s="22" customFormat="1" ht="12.75">
      <c r="A183" s="602"/>
    </row>
    <row r="184" s="22" customFormat="1" ht="12.75">
      <c r="A184" s="602"/>
    </row>
    <row r="185" s="22" customFormat="1" ht="12.75">
      <c r="A185" s="602"/>
    </row>
    <row r="186" s="22" customFormat="1" ht="12.75">
      <c r="A186" s="602"/>
    </row>
    <row r="187" s="22" customFormat="1" ht="12.75">
      <c r="A187" s="602"/>
    </row>
    <row r="188" s="22" customFormat="1" ht="12.75">
      <c r="A188" s="602"/>
    </row>
    <row r="189" s="22" customFormat="1" ht="12.75">
      <c r="A189" s="602"/>
    </row>
    <row r="190" s="22" customFormat="1" ht="12.75">
      <c r="A190" s="602"/>
    </row>
    <row r="191" s="22" customFormat="1" ht="12.75">
      <c r="A191" s="602"/>
    </row>
    <row r="192" s="22" customFormat="1" ht="12.75">
      <c r="A192" s="602"/>
    </row>
    <row r="193" s="22" customFormat="1" ht="12.75">
      <c r="A193" s="602"/>
    </row>
    <row r="194" s="22" customFormat="1" ht="12.75">
      <c r="A194" s="602"/>
    </row>
    <row r="195" s="22" customFormat="1" ht="12.75">
      <c r="A195" s="602"/>
    </row>
    <row r="196" s="22" customFormat="1" ht="12.75">
      <c r="A196" s="602"/>
    </row>
    <row r="197" s="22" customFormat="1" ht="12.75">
      <c r="A197" s="602"/>
    </row>
    <row r="198" s="22" customFormat="1" ht="12.75">
      <c r="A198" s="602"/>
    </row>
    <row r="199" s="22" customFormat="1" ht="12.75">
      <c r="A199" s="602"/>
    </row>
    <row r="200" s="22" customFormat="1" ht="12.75">
      <c r="A200" s="602"/>
    </row>
    <row r="201" s="22" customFormat="1" ht="12.75">
      <c r="A201" s="602"/>
    </row>
    <row r="202" s="22" customFormat="1" ht="12.75">
      <c r="A202" s="602"/>
    </row>
    <row r="203" s="22" customFormat="1" ht="12.75">
      <c r="A203" s="602"/>
    </row>
    <row r="204" s="22" customFormat="1" ht="12.75">
      <c r="A204" s="602"/>
    </row>
    <row r="205" s="22" customFormat="1" ht="12.75">
      <c r="A205" s="602"/>
    </row>
    <row r="206" s="22" customFormat="1" ht="12.75">
      <c r="A206" s="602"/>
    </row>
    <row r="207" s="22" customFormat="1" ht="12.75">
      <c r="A207" s="602"/>
    </row>
    <row r="208" s="22" customFormat="1" ht="12.75">
      <c r="A208" s="602"/>
    </row>
    <row r="209" s="22" customFormat="1" ht="12.75">
      <c r="A209" s="602"/>
    </row>
    <row r="210" s="22" customFormat="1" ht="12.75">
      <c r="A210" s="602"/>
    </row>
    <row r="211" s="22" customFormat="1" ht="12.75">
      <c r="A211" s="602"/>
    </row>
    <row r="212" s="22" customFormat="1" ht="12.75">
      <c r="A212" s="602"/>
    </row>
    <row r="213" s="22" customFormat="1" ht="12.75">
      <c r="A213" s="602"/>
    </row>
    <row r="214" s="22" customFormat="1" ht="12.75">
      <c r="A214" s="602"/>
    </row>
    <row r="215" s="22" customFormat="1" ht="12.75">
      <c r="A215" s="602"/>
    </row>
    <row r="216" s="22" customFormat="1" ht="12.75">
      <c r="A216" s="602"/>
    </row>
    <row r="217" s="22" customFormat="1" ht="12.75">
      <c r="A217" s="602"/>
    </row>
    <row r="218" s="22" customFormat="1" ht="12.75">
      <c r="A218" s="602"/>
    </row>
    <row r="219" s="22" customFormat="1" ht="12.75">
      <c r="A219" s="602"/>
    </row>
    <row r="220" s="22" customFormat="1" ht="12.75">
      <c r="A220" s="602"/>
    </row>
    <row r="221" s="22" customFormat="1" ht="12.75">
      <c r="A221" s="602"/>
    </row>
    <row r="222" s="22" customFormat="1" ht="12.75">
      <c r="A222" s="602"/>
    </row>
    <row r="223" s="22" customFormat="1" ht="12.75">
      <c r="A223" s="602"/>
    </row>
    <row r="224" s="22" customFormat="1" ht="12.75">
      <c r="A224" s="602"/>
    </row>
    <row r="225" s="22" customFormat="1" ht="12.75">
      <c r="A225" s="602"/>
    </row>
    <row r="226" s="22" customFormat="1" ht="12.75">
      <c r="A226" s="602"/>
    </row>
    <row r="227" s="22" customFormat="1" ht="12.75">
      <c r="A227" s="602"/>
    </row>
    <row r="228" s="22" customFormat="1" ht="12.75">
      <c r="A228" s="602"/>
    </row>
    <row r="229" s="22" customFormat="1" ht="12.75">
      <c r="A229" s="602"/>
    </row>
    <row r="230" s="22" customFormat="1" ht="12.75">
      <c r="A230" s="602"/>
    </row>
    <row r="231" s="22" customFormat="1" ht="12.75">
      <c r="A231" s="602"/>
    </row>
    <row r="232" s="22" customFormat="1" ht="12.75">
      <c r="A232" s="602"/>
    </row>
    <row r="233" s="22" customFormat="1" ht="12.75">
      <c r="A233" s="602"/>
    </row>
    <row r="234" s="22" customFormat="1" ht="12.75">
      <c r="A234" s="602"/>
    </row>
    <row r="235" s="22" customFormat="1" ht="12.75">
      <c r="A235" s="602"/>
    </row>
    <row r="236" s="22" customFormat="1" ht="12.75">
      <c r="A236" s="602"/>
    </row>
    <row r="237" s="22" customFormat="1" ht="12.75">
      <c r="A237" s="602"/>
    </row>
    <row r="238" s="22" customFormat="1" ht="12.75">
      <c r="A238" s="602"/>
    </row>
    <row r="239" s="22" customFormat="1" ht="12.75">
      <c r="A239" s="602"/>
    </row>
    <row r="240" s="22" customFormat="1" ht="12.75">
      <c r="A240" s="602"/>
    </row>
    <row r="241" s="22" customFormat="1" ht="12.75">
      <c r="A241" s="602"/>
    </row>
    <row r="242" s="22" customFormat="1" ht="12.75">
      <c r="A242" s="602"/>
    </row>
    <row r="243" s="22" customFormat="1" ht="12.75">
      <c r="A243" s="602"/>
    </row>
    <row r="244" s="22" customFormat="1" ht="12.75">
      <c r="A244" s="602"/>
    </row>
    <row r="245" s="22" customFormat="1" ht="12.75">
      <c r="A245" s="602"/>
    </row>
    <row r="246" s="22" customFormat="1" ht="12.75">
      <c r="A246" s="602"/>
    </row>
    <row r="247" s="22" customFormat="1" ht="12.75">
      <c r="A247" s="602"/>
    </row>
    <row r="248" s="22" customFormat="1" ht="12.75">
      <c r="A248" s="602"/>
    </row>
    <row r="249" s="22" customFormat="1" ht="12.75">
      <c r="A249" s="602"/>
    </row>
    <row r="250" s="22" customFormat="1" ht="12.75">
      <c r="A250" s="602"/>
    </row>
    <row r="251" s="22" customFormat="1" ht="12.75">
      <c r="A251" s="602"/>
    </row>
    <row r="252" s="22" customFormat="1" ht="12.75">
      <c r="A252" s="602"/>
    </row>
    <row r="253" s="22" customFormat="1" ht="12.75">
      <c r="A253" s="602"/>
    </row>
    <row r="254" s="22" customFormat="1" ht="12.75">
      <c r="A254" s="602"/>
    </row>
    <row r="255" s="22" customFormat="1" ht="12.75">
      <c r="A255" s="602"/>
    </row>
    <row r="256" s="22" customFormat="1" ht="12.75">
      <c r="A256" s="602"/>
    </row>
    <row r="257" s="22" customFormat="1" ht="12.75">
      <c r="A257" s="602"/>
    </row>
    <row r="258" s="22" customFormat="1" ht="12.75">
      <c r="A258" s="602"/>
    </row>
    <row r="259" s="22" customFormat="1" ht="12.75">
      <c r="A259" s="602"/>
    </row>
    <row r="260" s="22" customFormat="1" ht="12.75">
      <c r="A260" s="602"/>
    </row>
    <row r="261" s="22" customFormat="1" ht="12.75">
      <c r="A261" s="602"/>
    </row>
    <row r="262" s="22" customFormat="1" ht="12.75">
      <c r="A262" s="602"/>
    </row>
    <row r="263" s="22" customFormat="1" ht="12.75">
      <c r="A263" s="602"/>
    </row>
    <row r="264" s="22" customFormat="1" ht="12.75">
      <c r="A264" s="602"/>
    </row>
    <row r="265" s="22" customFormat="1" ht="12.75">
      <c r="A265" s="602"/>
    </row>
    <row r="266" s="22" customFormat="1" ht="12.75">
      <c r="A266" s="602"/>
    </row>
    <row r="267" s="22" customFormat="1" ht="12.75">
      <c r="A267" s="602"/>
    </row>
    <row r="268" s="22" customFormat="1" ht="12.75">
      <c r="A268" s="602"/>
    </row>
    <row r="269" s="22" customFormat="1" ht="12.75">
      <c r="A269" s="602"/>
    </row>
    <row r="270" s="22" customFormat="1" ht="12.75">
      <c r="A270" s="602"/>
    </row>
    <row r="271" s="22" customFormat="1" ht="12.75">
      <c r="A271" s="602"/>
    </row>
    <row r="272" s="22" customFormat="1" ht="12.75">
      <c r="A272" s="602"/>
    </row>
    <row r="273" s="22" customFormat="1" ht="12.75">
      <c r="A273" s="602"/>
    </row>
    <row r="274" s="22" customFormat="1" ht="12.75">
      <c r="A274" s="602"/>
    </row>
    <row r="275" s="22" customFormat="1" ht="12.75">
      <c r="A275" s="602"/>
    </row>
    <row r="276" s="22" customFormat="1" ht="12.75">
      <c r="A276" s="602"/>
    </row>
    <row r="277" s="22" customFormat="1" ht="12.75">
      <c r="A277" s="602"/>
    </row>
    <row r="278" s="22" customFormat="1" ht="12.75">
      <c r="A278" s="602"/>
    </row>
    <row r="279" s="22" customFormat="1" ht="12.75">
      <c r="A279" s="602"/>
    </row>
    <row r="280" s="22" customFormat="1" ht="12.75">
      <c r="A280" s="602"/>
    </row>
    <row r="281" s="22" customFormat="1" ht="12.75">
      <c r="A281" s="602"/>
    </row>
    <row r="282" s="22" customFormat="1" ht="12.75">
      <c r="A282" s="602"/>
    </row>
    <row r="283" s="22" customFormat="1" ht="12.75">
      <c r="A283" s="602"/>
    </row>
    <row r="284" s="22" customFormat="1" ht="12.75">
      <c r="A284" s="602"/>
    </row>
    <row r="285" s="22" customFormat="1" ht="12.75">
      <c r="A285" s="602"/>
    </row>
    <row r="286" s="22" customFormat="1" ht="12.75">
      <c r="A286" s="602"/>
    </row>
    <row r="287" s="22" customFormat="1" ht="12.75">
      <c r="A287" s="602"/>
    </row>
    <row r="288" s="22" customFormat="1" ht="12.75">
      <c r="A288" s="602"/>
    </row>
    <row r="289" s="22" customFormat="1" ht="12.75">
      <c r="A289" s="602"/>
    </row>
    <row r="290" s="22" customFormat="1" ht="12.75">
      <c r="A290" s="602"/>
    </row>
    <row r="291" s="22" customFormat="1" ht="12.75">
      <c r="A291" s="602"/>
    </row>
    <row r="292" s="22" customFormat="1" ht="12.75">
      <c r="A292" s="602"/>
    </row>
    <row r="293" s="22" customFormat="1" ht="12.75">
      <c r="A293" s="602"/>
    </row>
    <row r="294" s="22" customFormat="1" ht="12.75">
      <c r="A294" s="602"/>
    </row>
    <row r="295" s="22" customFormat="1" ht="12.75">
      <c r="A295" s="602"/>
    </row>
    <row r="296" s="22" customFormat="1" ht="12.75">
      <c r="A296" s="602"/>
    </row>
    <row r="297" s="22" customFormat="1" ht="12.75">
      <c r="A297" s="602"/>
    </row>
    <row r="298" s="22" customFormat="1" ht="12.75">
      <c r="A298" s="602"/>
    </row>
    <row r="299" s="22" customFormat="1" ht="12.75">
      <c r="A299" s="602"/>
    </row>
    <row r="300" s="22" customFormat="1" ht="12.75">
      <c r="A300" s="602"/>
    </row>
    <row r="301" s="22" customFormat="1" ht="12.75">
      <c r="A301" s="602"/>
    </row>
    <row r="302" s="22" customFormat="1" ht="12.75">
      <c r="A302" s="602"/>
    </row>
    <row r="303" s="22" customFormat="1" ht="12.75">
      <c r="A303" s="602"/>
    </row>
    <row r="304" s="22" customFormat="1" ht="12.75">
      <c r="A304" s="602"/>
    </row>
    <row r="305" s="22" customFormat="1" ht="12.75">
      <c r="A305" s="602"/>
    </row>
    <row r="306" s="22" customFormat="1" ht="12.75">
      <c r="A306" s="602"/>
    </row>
    <row r="307" s="22" customFormat="1" ht="12.75">
      <c r="A307" s="602"/>
    </row>
    <row r="308" s="22" customFormat="1" ht="12.75">
      <c r="A308" s="602"/>
    </row>
    <row r="309" s="22" customFormat="1" ht="12.75">
      <c r="A309" s="602"/>
    </row>
    <row r="310" s="22" customFormat="1" ht="12.75">
      <c r="A310" s="602"/>
    </row>
    <row r="311" s="22" customFormat="1" ht="12.75">
      <c r="A311" s="602"/>
    </row>
    <row r="312" s="22" customFormat="1" ht="12.75">
      <c r="A312" s="602"/>
    </row>
    <row r="313" s="22" customFormat="1" ht="12.75">
      <c r="A313" s="602"/>
    </row>
    <row r="314" s="22" customFormat="1" ht="12.75">
      <c r="A314" s="602"/>
    </row>
    <row r="315" s="22" customFormat="1" ht="12.75">
      <c r="A315" s="602"/>
    </row>
    <row r="316" s="22" customFormat="1" ht="12.75">
      <c r="A316" s="602"/>
    </row>
    <row r="317" s="22" customFormat="1" ht="12.75">
      <c r="A317" s="602"/>
    </row>
    <row r="318" s="22" customFormat="1" ht="12.75">
      <c r="A318" s="602"/>
    </row>
    <row r="319" s="22" customFormat="1" ht="12.75">
      <c r="A319" s="602"/>
    </row>
    <row r="320" s="22" customFormat="1" ht="12.75">
      <c r="A320" s="602"/>
    </row>
    <row r="321" s="22" customFormat="1" ht="12.75">
      <c r="A321" s="602"/>
    </row>
    <row r="322" s="22" customFormat="1" ht="12.75">
      <c r="A322" s="602"/>
    </row>
    <row r="323" s="22" customFormat="1" ht="12.75">
      <c r="A323" s="602"/>
    </row>
    <row r="324" s="22" customFormat="1" ht="12.75">
      <c r="A324" s="602"/>
    </row>
    <row r="325" s="22" customFormat="1" ht="12.75">
      <c r="A325" s="602"/>
    </row>
    <row r="326" s="22" customFormat="1" ht="12.75">
      <c r="A326" s="602"/>
    </row>
    <row r="327" s="22" customFormat="1" ht="12.75">
      <c r="A327" s="602"/>
    </row>
    <row r="328" s="22" customFormat="1" ht="12.75">
      <c r="A328" s="602"/>
    </row>
    <row r="329" s="22" customFormat="1" ht="12.75">
      <c r="A329" s="602"/>
    </row>
    <row r="330" s="22" customFormat="1" ht="12.75">
      <c r="A330" s="602"/>
    </row>
    <row r="331" s="22" customFormat="1" ht="12.75">
      <c r="A331" s="602"/>
    </row>
    <row r="332" s="22" customFormat="1" ht="12.75">
      <c r="A332" s="602"/>
    </row>
    <row r="333" s="22" customFormat="1" ht="12.75">
      <c r="A333" s="602"/>
    </row>
    <row r="334" s="22" customFormat="1" ht="12.75">
      <c r="A334" s="602"/>
    </row>
    <row r="335" s="22" customFormat="1" ht="12.75">
      <c r="A335" s="602"/>
    </row>
    <row r="336" s="22" customFormat="1" ht="12.75">
      <c r="A336" s="602"/>
    </row>
    <row r="337" s="22" customFormat="1" ht="12.75">
      <c r="A337" s="602"/>
    </row>
    <row r="338" s="22" customFormat="1" ht="12.75">
      <c r="A338" s="602"/>
    </row>
    <row r="339" s="22" customFormat="1" ht="12.75">
      <c r="A339" s="602"/>
    </row>
    <row r="340" s="22" customFormat="1" ht="12.75">
      <c r="A340" s="602"/>
    </row>
    <row r="341" s="22" customFormat="1" ht="12.75">
      <c r="A341" s="602"/>
    </row>
    <row r="342" s="22" customFormat="1" ht="12.75">
      <c r="A342" s="602"/>
    </row>
    <row r="343" s="22" customFormat="1" ht="12.75">
      <c r="A343" s="602"/>
    </row>
    <row r="344" s="22" customFormat="1" ht="12.75">
      <c r="A344" s="602"/>
    </row>
    <row r="345" s="22" customFormat="1" ht="12.75">
      <c r="A345" s="602"/>
    </row>
    <row r="346" s="22" customFormat="1" ht="12.75">
      <c r="A346" s="602"/>
    </row>
    <row r="347" s="22" customFormat="1" ht="12.75">
      <c r="A347" s="602"/>
    </row>
    <row r="348" s="22" customFormat="1" ht="12.75">
      <c r="A348" s="602"/>
    </row>
    <row r="349" s="22" customFormat="1" ht="12.75">
      <c r="A349" s="602"/>
    </row>
    <row r="350" s="22" customFormat="1" ht="12.75">
      <c r="A350" s="602"/>
    </row>
    <row r="351" s="22" customFormat="1" ht="12.75">
      <c r="A351" s="602"/>
    </row>
    <row r="352" s="22" customFormat="1" ht="12.75">
      <c r="A352" s="602"/>
    </row>
    <row r="353" s="22" customFormat="1" ht="12.75">
      <c r="A353" s="602"/>
    </row>
    <row r="354" s="22" customFormat="1" ht="12.75">
      <c r="A354" s="602"/>
    </row>
    <row r="355" s="22" customFormat="1" ht="12.75">
      <c r="A355" s="602"/>
    </row>
    <row r="356" s="22" customFormat="1" ht="12.75">
      <c r="A356" s="602"/>
    </row>
    <row r="357" s="22" customFormat="1" ht="12.75">
      <c r="A357" s="602"/>
    </row>
    <row r="358" s="22" customFormat="1" ht="12.75">
      <c r="A358" s="602"/>
    </row>
    <row r="359" s="22" customFormat="1" ht="12.75">
      <c r="A359" s="602"/>
    </row>
    <row r="360" s="22" customFormat="1" ht="12.75">
      <c r="A360" s="602"/>
    </row>
    <row r="361" s="22" customFormat="1" ht="12.75">
      <c r="A361" s="602"/>
    </row>
    <row r="362" s="22" customFormat="1" ht="12.75">
      <c r="A362" s="602"/>
    </row>
    <row r="363" s="22" customFormat="1" ht="12.75">
      <c r="A363" s="602"/>
    </row>
    <row r="364" s="22" customFormat="1" ht="12.75">
      <c r="A364" s="602"/>
    </row>
    <row r="365" s="22" customFormat="1" ht="12.75">
      <c r="A365" s="602"/>
    </row>
    <row r="366" s="22" customFormat="1" ht="12.75">
      <c r="A366" s="602"/>
    </row>
    <row r="367" s="22" customFormat="1" ht="12.75">
      <c r="A367" s="602"/>
    </row>
    <row r="368" s="22" customFormat="1" ht="12.75">
      <c r="A368" s="602"/>
    </row>
    <row r="369" s="22" customFormat="1" ht="12.75">
      <c r="A369" s="602"/>
    </row>
    <row r="370" s="22" customFormat="1" ht="12.75">
      <c r="A370" s="602"/>
    </row>
    <row r="371" s="22" customFormat="1" ht="12.75">
      <c r="A371" s="602"/>
    </row>
    <row r="372" s="22" customFormat="1" ht="12.75">
      <c r="A372" s="602"/>
    </row>
    <row r="373" s="22" customFormat="1" ht="12.75">
      <c r="A373" s="602"/>
    </row>
    <row r="374" s="22" customFormat="1" ht="12.75">
      <c r="A374" s="602"/>
    </row>
    <row r="375" s="22" customFormat="1" ht="12.75">
      <c r="A375" s="602"/>
    </row>
    <row r="376" s="22" customFormat="1" ht="12.75">
      <c r="A376" s="602"/>
    </row>
    <row r="377" s="22" customFormat="1" ht="12.75">
      <c r="A377" s="602"/>
    </row>
    <row r="378" s="22" customFormat="1" ht="12.75">
      <c r="A378" s="602"/>
    </row>
    <row r="379" s="22" customFormat="1" ht="12.75">
      <c r="A379" s="602"/>
    </row>
    <row r="380" s="22" customFormat="1" ht="12.75">
      <c r="A380" s="602"/>
    </row>
    <row r="381" s="22" customFormat="1" ht="12.75">
      <c r="A381" s="602"/>
    </row>
    <row r="382" s="22" customFormat="1" ht="12.75">
      <c r="A382" s="602"/>
    </row>
    <row r="383" s="22" customFormat="1" ht="12.75">
      <c r="A383" s="602"/>
    </row>
    <row r="384" s="22" customFormat="1" ht="12.75">
      <c r="A384" s="602"/>
    </row>
    <row r="385" s="22" customFormat="1" ht="12.75">
      <c r="A385" s="602"/>
    </row>
    <row r="386" s="22" customFormat="1" ht="12.75">
      <c r="A386" s="602"/>
    </row>
    <row r="387" s="22" customFormat="1" ht="12.75">
      <c r="A387" s="602"/>
    </row>
    <row r="388" s="22" customFormat="1" ht="12.75">
      <c r="A388" s="602"/>
    </row>
    <row r="389" s="22" customFormat="1" ht="12.75">
      <c r="A389" s="602"/>
    </row>
    <row r="390" s="22" customFormat="1" ht="12.75">
      <c r="A390" s="602"/>
    </row>
    <row r="391" s="22" customFormat="1" ht="12.75">
      <c r="A391" s="602"/>
    </row>
    <row r="392" s="22" customFormat="1" ht="12.75">
      <c r="A392" s="602"/>
    </row>
    <row r="393" s="22" customFormat="1" ht="12.75">
      <c r="A393" s="602"/>
    </row>
    <row r="394" s="22" customFormat="1" ht="12.75">
      <c r="A394" s="602"/>
    </row>
    <row r="395" s="22" customFormat="1" ht="12.75">
      <c r="A395" s="602"/>
    </row>
    <row r="396" s="22" customFormat="1" ht="12.75">
      <c r="A396" s="602"/>
    </row>
    <row r="397" s="22" customFormat="1" ht="12.75">
      <c r="A397" s="602"/>
    </row>
    <row r="398" s="22" customFormat="1" ht="12.75">
      <c r="A398" s="602"/>
    </row>
    <row r="399" s="22" customFormat="1" ht="12.75">
      <c r="A399" s="602"/>
    </row>
    <row r="400" s="22" customFormat="1" ht="12.75">
      <c r="A400" s="602"/>
    </row>
    <row r="401" s="22" customFormat="1" ht="12.75">
      <c r="A401" s="602"/>
    </row>
    <row r="402" s="22" customFormat="1" ht="12.75">
      <c r="A402" s="602"/>
    </row>
    <row r="403" s="22" customFormat="1" ht="12.75">
      <c r="A403" s="602"/>
    </row>
    <row r="404" s="22" customFormat="1" ht="12.75">
      <c r="A404" s="602"/>
    </row>
    <row r="405" s="22" customFormat="1" ht="12.75">
      <c r="A405" s="602"/>
    </row>
    <row r="406" s="22" customFormat="1" ht="12.75">
      <c r="A406" s="602"/>
    </row>
    <row r="407" s="22" customFormat="1" ht="12.75">
      <c r="A407" s="602"/>
    </row>
    <row r="408" s="22" customFormat="1" ht="12.75">
      <c r="A408" s="602"/>
    </row>
    <row r="409" s="22" customFormat="1" ht="12.75">
      <c r="A409" s="602"/>
    </row>
    <row r="410" s="22" customFormat="1" ht="12.75">
      <c r="A410" s="602"/>
    </row>
    <row r="411" s="22" customFormat="1" ht="12.75">
      <c r="A411" s="602"/>
    </row>
    <row r="412" s="22" customFormat="1" ht="12.75">
      <c r="A412" s="602"/>
    </row>
    <row r="413" s="22" customFormat="1" ht="12.75">
      <c r="A413" s="602"/>
    </row>
    <row r="414" s="22" customFormat="1" ht="12.75">
      <c r="A414" s="602"/>
    </row>
    <row r="415" s="22" customFormat="1" ht="12.75">
      <c r="A415" s="602"/>
    </row>
    <row r="416" s="22" customFormat="1" ht="12.75">
      <c r="A416" s="602"/>
    </row>
    <row r="417" s="22" customFormat="1" ht="12.75">
      <c r="A417" s="602"/>
    </row>
    <row r="418" s="22" customFormat="1" ht="12.75">
      <c r="A418" s="602"/>
    </row>
    <row r="419" s="22" customFormat="1" ht="12.75">
      <c r="A419" s="602"/>
    </row>
    <row r="420" s="22" customFormat="1" ht="12.75">
      <c r="A420" s="602"/>
    </row>
    <row r="421" s="22" customFormat="1" ht="12.75">
      <c r="A421" s="602"/>
    </row>
    <row r="422" s="22" customFormat="1" ht="12.75">
      <c r="A422" s="602"/>
    </row>
    <row r="423" s="22" customFormat="1" ht="12.75">
      <c r="A423" s="602"/>
    </row>
    <row r="424" s="22" customFormat="1" ht="12.75">
      <c r="A424" s="602"/>
    </row>
    <row r="425" s="22" customFormat="1" ht="12.75">
      <c r="A425" s="602"/>
    </row>
    <row r="426" s="22" customFormat="1" ht="12.75">
      <c r="A426" s="602"/>
    </row>
    <row r="427" s="22" customFormat="1" ht="12.75">
      <c r="A427" s="602"/>
    </row>
    <row r="428" s="22" customFormat="1" ht="12.75">
      <c r="A428" s="602"/>
    </row>
    <row r="429" s="22" customFormat="1" ht="12.75">
      <c r="A429" s="602"/>
    </row>
    <row r="430" s="22" customFormat="1" ht="12.75">
      <c r="A430" s="602"/>
    </row>
    <row r="431" s="22" customFormat="1" ht="12.75">
      <c r="A431" s="602"/>
    </row>
    <row r="432" s="22" customFormat="1" ht="12.75">
      <c r="A432" s="602"/>
    </row>
    <row r="433" s="22" customFormat="1" ht="12.75">
      <c r="A433" s="602"/>
    </row>
    <row r="434" s="22" customFormat="1" ht="12.75">
      <c r="A434" s="602"/>
    </row>
    <row r="435" s="22" customFormat="1" ht="12.75">
      <c r="A435" s="602"/>
    </row>
    <row r="436" s="22" customFormat="1" ht="12.75">
      <c r="A436" s="602"/>
    </row>
    <row r="437" s="22" customFormat="1" ht="12.75">
      <c r="A437" s="602"/>
    </row>
    <row r="438" s="22" customFormat="1" ht="12.75">
      <c r="A438" s="602"/>
    </row>
    <row r="439" s="22" customFormat="1" ht="12.75">
      <c r="A439" s="602"/>
    </row>
    <row r="440" s="22" customFormat="1" ht="12.75">
      <c r="A440" s="602"/>
    </row>
    <row r="441" s="22" customFormat="1" ht="12.75">
      <c r="A441" s="602"/>
    </row>
    <row r="442" s="22" customFormat="1" ht="12.75">
      <c r="A442" s="602"/>
    </row>
    <row r="443" s="22" customFormat="1" ht="12.75">
      <c r="A443" s="602"/>
    </row>
    <row r="444" s="22" customFormat="1" ht="12.75">
      <c r="A444" s="602"/>
    </row>
    <row r="445" s="22" customFormat="1" ht="12.75">
      <c r="A445" s="602"/>
    </row>
    <row r="446" s="22" customFormat="1" ht="12.75">
      <c r="A446" s="602"/>
    </row>
    <row r="447" s="22" customFormat="1" ht="12.75">
      <c r="A447" s="602"/>
    </row>
    <row r="448" s="22" customFormat="1" ht="12.75">
      <c r="A448" s="602"/>
    </row>
    <row r="449" s="22" customFormat="1" ht="12.75">
      <c r="A449" s="602"/>
    </row>
    <row r="450" s="22" customFormat="1" ht="12.75">
      <c r="A450" s="602"/>
    </row>
    <row r="451" s="22" customFormat="1" ht="12.75">
      <c r="A451" s="602"/>
    </row>
    <row r="452" s="22" customFormat="1" ht="12.75">
      <c r="A452" s="602"/>
    </row>
    <row r="453" s="22" customFormat="1" ht="12.75">
      <c r="A453" s="602"/>
    </row>
    <row r="454" s="22" customFormat="1" ht="12.75">
      <c r="A454" s="602"/>
    </row>
    <row r="455" s="22" customFormat="1" ht="12.75">
      <c r="A455" s="602"/>
    </row>
    <row r="456" s="22" customFormat="1" ht="12.75">
      <c r="A456" s="602"/>
    </row>
    <row r="457" s="22" customFormat="1" ht="12.75">
      <c r="A457" s="602"/>
    </row>
    <row r="458" s="22" customFormat="1" ht="12.75">
      <c r="A458" s="602"/>
    </row>
    <row r="459" s="22" customFormat="1" ht="12.75">
      <c r="A459" s="602"/>
    </row>
    <row r="460" s="22" customFormat="1" ht="12.75">
      <c r="A460" s="602"/>
    </row>
    <row r="461" s="22" customFormat="1" ht="12.75">
      <c r="A461" s="602"/>
    </row>
    <row r="462" s="22" customFormat="1" ht="12.75">
      <c r="A462" s="602"/>
    </row>
    <row r="463" s="22" customFormat="1" ht="12.75">
      <c r="A463" s="602"/>
    </row>
    <row r="464" s="22" customFormat="1" ht="12.75">
      <c r="A464" s="602"/>
    </row>
    <row r="465" s="22" customFormat="1" ht="12.75">
      <c r="A465" s="602"/>
    </row>
    <row r="466" s="22" customFormat="1" ht="12.75">
      <c r="A466" s="602"/>
    </row>
    <row r="467" s="22" customFormat="1" ht="12.75">
      <c r="A467" s="602"/>
    </row>
    <row r="468" s="22" customFormat="1" ht="12.75">
      <c r="A468" s="602"/>
    </row>
    <row r="469" s="22" customFormat="1" ht="12.75">
      <c r="A469" s="602"/>
    </row>
    <row r="470" s="22" customFormat="1" ht="12.75">
      <c r="A470" s="602"/>
    </row>
    <row r="471" s="22" customFormat="1" ht="12.75">
      <c r="A471" s="602"/>
    </row>
    <row r="472" s="22" customFormat="1" ht="12.75">
      <c r="A472" s="602"/>
    </row>
    <row r="473" s="22" customFormat="1" ht="12.75">
      <c r="A473" s="602"/>
    </row>
    <row r="474" s="22" customFormat="1" ht="12.75">
      <c r="A474" s="602"/>
    </row>
    <row r="475" s="22" customFormat="1" ht="12.75">
      <c r="A475" s="602"/>
    </row>
    <row r="476" s="22" customFormat="1" ht="12.75">
      <c r="A476" s="602"/>
    </row>
    <row r="477" s="22" customFormat="1" ht="12.75">
      <c r="A477" s="602"/>
    </row>
    <row r="478" s="22" customFormat="1" ht="12.75">
      <c r="A478" s="602"/>
    </row>
    <row r="479" s="22" customFormat="1" ht="12.75">
      <c r="A479" s="602"/>
    </row>
    <row r="480" s="22" customFormat="1" ht="12.75">
      <c r="A480" s="602"/>
    </row>
    <row r="481" s="22" customFormat="1" ht="12.75">
      <c r="A481" s="602"/>
    </row>
    <row r="482" s="22" customFormat="1" ht="12.75">
      <c r="A482" s="602"/>
    </row>
    <row r="483" s="22" customFormat="1" ht="12.75">
      <c r="A483" s="602"/>
    </row>
    <row r="484" s="22" customFormat="1" ht="12.75">
      <c r="A484" s="602"/>
    </row>
    <row r="485" s="22" customFormat="1" ht="12.75">
      <c r="A485" s="602"/>
    </row>
    <row r="486" s="22" customFormat="1" ht="12.75">
      <c r="A486" s="602"/>
    </row>
    <row r="487" s="22" customFormat="1" ht="12.75">
      <c r="A487" s="602"/>
    </row>
    <row r="488" s="22" customFormat="1" ht="12.75">
      <c r="A488" s="602"/>
    </row>
    <row r="489" s="22" customFormat="1" ht="12.75">
      <c r="A489" s="602"/>
    </row>
    <row r="490" s="22" customFormat="1" ht="12.75">
      <c r="A490" s="602"/>
    </row>
    <row r="491" s="22" customFormat="1" ht="12.75">
      <c r="A491" s="602"/>
    </row>
    <row r="492" s="22" customFormat="1" ht="12.75">
      <c r="A492" s="602"/>
    </row>
    <row r="493" s="22" customFormat="1" ht="12.75">
      <c r="A493" s="602"/>
    </row>
    <row r="494" s="22" customFormat="1" ht="12.75">
      <c r="A494" s="602"/>
    </row>
    <row r="495" s="22" customFormat="1" ht="12.75">
      <c r="A495" s="602"/>
    </row>
    <row r="496" s="22" customFormat="1" ht="12.75">
      <c r="A496" s="602"/>
    </row>
    <row r="497" s="22" customFormat="1" ht="12.75">
      <c r="A497" s="602"/>
    </row>
    <row r="498" s="22" customFormat="1" ht="12.75">
      <c r="A498" s="602"/>
    </row>
    <row r="499" s="22" customFormat="1" ht="12.75">
      <c r="A499" s="602"/>
    </row>
    <row r="500" s="22" customFormat="1" ht="12.75">
      <c r="A500" s="602"/>
    </row>
    <row r="501" s="22" customFormat="1" ht="12.75">
      <c r="A501" s="602"/>
    </row>
    <row r="502" s="22" customFormat="1" ht="12.75">
      <c r="A502" s="602"/>
    </row>
    <row r="503" s="22" customFormat="1" ht="12.75">
      <c r="A503" s="602"/>
    </row>
    <row r="504" s="22" customFormat="1" ht="12.75">
      <c r="A504" s="602"/>
    </row>
    <row r="505" s="22" customFormat="1" ht="12.75">
      <c r="A505" s="602"/>
    </row>
    <row r="506" s="22" customFormat="1" ht="12.75">
      <c r="A506" s="602"/>
    </row>
    <row r="507" s="22" customFormat="1" ht="12.75">
      <c r="A507" s="602"/>
    </row>
    <row r="508" s="22" customFormat="1" ht="12.75">
      <c r="A508" s="602"/>
    </row>
    <row r="509" s="22" customFormat="1" ht="12.75">
      <c r="A509" s="602"/>
    </row>
    <row r="510" s="22" customFormat="1" ht="12.75">
      <c r="A510" s="602"/>
    </row>
    <row r="511" s="22" customFormat="1" ht="12.75">
      <c r="A511" s="602"/>
    </row>
    <row r="512" s="22" customFormat="1" ht="12.75">
      <c r="A512" s="602"/>
    </row>
    <row r="513" s="22" customFormat="1" ht="12.75">
      <c r="A513" s="602"/>
    </row>
    <row r="514" s="22" customFormat="1" ht="12.75">
      <c r="A514" s="602"/>
    </row>
    <row r="515" s="22" customFormat="1" ht="12.75">
      <c r="A515" s="602"/>
    </row>
    <row r="516" s="22" customFormat="1" ht="12.75">
      <c r="A516" s="602"/>
    </row>
    <row r="517" s="22" customFormat="1" ht="12.75">
      <c r="A517" s="602"/>
    </row>
    <row r="518" s="22" customFormat="1" ht="12.75">
      <c r="A518" s="602"/>
    </row>
    <row r="519" s="22" customFormat="1" ht="12.75">
      <c r="A519" s="602"/>
    </row>
    <row r="520" s="22" customFormat="1" ht="12.75">
      <c r="A520" s="602"/>
    </row>
    <row r="521" s="22" customFormat="1" ht="12.75">
      <c r="A521" s="602"/>
    </row>
    <row r="522" s="22" customFormat="1" ht="12.75">
      <c r="A522" s="602"/>
    </row>
    <row r="523" s="22" customFormat="1" ht="12.75">
      <c r="A523" s="602"/>
    </row>
    <row r="524" s="22" customFormat="1" ht="12.75">
      <c r="A524" s="602"/>
    </row>
    <row r="525" s="22" customFormat="1" ht="12.75">
      <c r="A525" s="602"/>
    </row>
    <row r="526" s="22" customFormat="1" ht="12.75">
      <c r="A526" s="602"/>
    </row>
    <row r="527" s="22" customFormat="1" ht="12.75">
      <c r="A527" s="602"/>
    </row>
    <row r="528" s="22" customFormat="1" ht="12.75">
      <c r="A528" s="602"/>
    </row>
    <row r="529" s="22" customFormat="1" ht="12.75">
      <c r="A529" s="602"/>
    </row>
    <row r="530" s="22" customFormat="1" ht="12.75">
      <c r="A530" s="602"/>
    </row>
    <row r="531" s="22" customFormat="1" ht="12.75">
      <c r="A531" s="602"/>
    </row>
    <row r="532" s="22" customFormat="1" ht="12.75">
      <c r="A532" s="602"/>
    </row>
    <row r="533" s="22" customFormat="1" ht="12.75">
      <c r="A533" s="602"/>
    </row>
    <row r="534" s="22" customFormat="1" ht="12.75">
      <c r="A534" s="602"/>
    </row>
    <row r="535" s="22" customFormat="1" ht="12.75">
      <c r="A535" s="602"/>
    </row>
    <row r="536" s="22" customFormat="1" ht="12.75">
      <c r="A536" s="602"/>
    </row>
    <row r="537" s="22" customFormat="1" ht="12.75">
      <c r="A537" s="602"/>
    </row>
    <row r="538" s="22" customFormat="1" ht="12.75">
      <c r="A538" s="602"/>
    </row>
    <row r="539" s="22" customFormat="1" ht="12.75">
      <c r="A539" s="602"/>
    </row>
    <row r="540" s="22" customFormat="1" ht="12.75">
      <c r="A540" s="602"/>
    </row>
    <row r="541" s="22" customFormat="1" ht="12.75">
      <c r="A541" s="602"/>
    </row>
    <row r="542" s="22" customFormat="1" ht="12.75">
      <c r="A542" s="602"/>
    </row>
    <row r="543" s="22" customFormat="1" ht="12.75">
      <c r="A543" s="602"/>
    </row>
    <row r="544" s="22" customFormat="1" ht="12.75">
      <c r="A544" s="602"/>
    </row>
    <row r="545" s="22" customFormat="1" ht="12.75">
      <c r="A545" s="602"/>
    </row>
    <row r="546" s="22" customFormat="1" ht="12.75">
      <c r="A546" s="602"/>
    </row>
    <row r="547" s="22" customFormat="1" ht="12.75">
      <c r="A547" s="602"/>
    </row>
    <row r="548" s="22" customFormat="1" ht="12.75">
      <c r="A548" s="602"/>
    </row>
    <row r="549" s="22" customFormat="1" ht="12.75">
      <c r="A549" s="602"/>
    </row>
    <row r="550" s="22" customFormat="1" ht="12.75">
      <c r="A550" s="602"/>
    </row>
    <row r="551" s="22" customFormat="1" ht="12.75">
      <c r="A551" s="602"/>
    </row>
    <row r="552" s="22" customFormat="1" ht="12.75">
      <c r="A552" s="602"/>
    </row>
    <row r="553" s="22" customFormat="1" ht="12.75">
      <c r="A553" s="602"/>
    </row>
    <row r="554" s="22" customFormat="1" ht="12.75">
      <c r="A554" s="602"/>
    </row>
    <row r="555" s="22" customFormat="1" ht="12.75">
      <c r="A555" s="602"/>
    </row>
    <row r="556" s="22" customFormat="1" ht="12.75">
      <c r="A556" s="602"/>
    </row>
    <row r="557" s="22" customFormat="1" ht="12.75">
      <c r="A557" s="602"/>
    </row>
    <row r="558" s="22" customFormat="1" ht="12.75">
      <c r="A558" s="602"/>
    </row>
    <row r="559" s="22" customFormat="1" ht="12.75">
      <c r="A559" s="602"/>
    </row>
    <row r="560" s="22" customFormat="1" ht="12.75">
      <c r="A560" s="602"/>
    </row>
    <row r="561" s="22" customFormat="1" ht="12.75">
      <c r="A561" s="602"/>
    </row>
    <row r="562" s="22" customFormat="1" ht="12.75">
      <c r="A562" s="602"/>
    </row>
    <row r="563" s="22" customFormat="1" ht="12.75">
      <c r="A563" s="602"/>
    </row>
    <row r="564" s="22" customFormat="1" ht="12.75">
      <c r="A564" s="602"/>
    </row>
    <row r="565" s="22" customFormat="1" ht="12.75">
      <c r="A565" s="602"/>
    </row>
    <row r="566" s="22" customFormat="1" ht="12.75">
      <c r="A566" s="602"/>
    </row>
    <row r="567" s="22" customFormat="1" ht="12.75">
      <c r="A567" s="602"/>
    </row>
    <row r="568" s="22" customFormat="1" ht="12.75">
      <c r="A568" s="602"/>
    </row>
    <row r="569" s="22" customFormat="1" ht="12.75">
      <c r="A569" s="602"/>
    </row>
    <row r="570" s="22" customFormat="1" ht="12.75">
      <c r="A570" s="602"/>
    </row>
    <row r="571" s="22" customFormat="1" ht="12.75">
      <c r="A571" s="602"/>
    </row>
    <row r="572" s="22" customFormat="1" ht="12.75">
      <c r="A572" s="602"/>
    </row>
    <row r="573" s="22" customFormat="1" ht="12.75">
      <c r="A573" s="602"/>
    </row>
    <row r="574" s="22" customFormat="1" ht="12.75">
      <c r="A574" s="602"/>
    </row>
    <row r="575" s="22" customFormat="1" ht="12.75">
      <c r="A575" s="602"/>
    </row>
    <row r="576" s="22" customFormat="1" ht="12.75">
      <c r="A576" s="602"/>
    </row>
    <row r="577" s="22" customFormat="1" ht="12.75">
      <c r="A577" s="602"/>
    </row>
    <row r="578" s="22" customFormat="1" ht="12.75">
      <c r="A578" s="602"/>
    </row>
    <row r="579" s="22" customFormat="1" ht="12.75">
      <c r="A579" s="602"/>
    </row>
    <row r="580" s="22" customFormat="1" ht="12.75">
      <c r="A580" s="602"/>
    </row>
    <row r="581" s="22" customFormat="1" ht="12.75">
      <c r="A581" s="602"/>
    </row>
    <row r="582" s="22" customFormat="1" ht="12.75">
      <c r="A582" s="602"/>
    </row>
    <row r="583" s="22" customFormat="1" ht="12.75">
      <c r="A583" s="602"/>
    </row>
    <row r="584" s="22" customFormat="1" ht="12.75">
      <c r="A584" s="602"/>
    </row>
    <row r="585" s="22" customFormat="1" ht="12.75">
      <c r="A585" s="602"/>
    </row>
    <row r="586" s="22" customFormat="1" ht="12.75">
      <c r="A586" s="602"/>
    </row>
    <row r="587" s="22" customFormat="1" ht="12.75">
      <c r="A587" s="602"/>
    </row>
    <row r="588" s="22" customFormat="1" ht="12.75">
      <c r="A588" s="602"/>
    </row>
    <row r="589" s="22" customFormat="1" ht="12.75">
      <c r="A589" s="602"/>
    </row>
    <row r="590" s="22" customFormat="1" ht="12.75">
      <c r="A590" s="602"/>
    </row>
    <row r="591" s="22" customFormat="1" ht="12.75">
      <c r="A591" s="602"/>
    </row>
    <row r="592" s="22" customFormat="1" ht="12.75">
      <c r="A592" s="602"/>
    </row>
    <row r="593" s="22" customFormat="1" ht="12.75">
      <c r="A593" s="602"/>
    </row>
    <row r="594" s="22" customFormat="1" ht="12.75">
      <c r="A594" s="602"/>
    </row>
    <row r="595" s="22" customFormat="1" ht="12.75">
      <c r="A595" s="602"/>
    </row>
    <row r="596" s="22" customFormat="1" ht="12.75">
      <c r="A596" s="602"/>
    </row>
    <row r="597" s="22" customFormat="1" ht="12.75">
      <c r="A597" s="602"/>
    </row>
    <row r="598" s="22" customFormat="1" ht="12.75">
      <c r="A598" s="602"/>
    </row>
    <row r="599" s="22" customFormat="1" ht="12.75">
      <c r="A599" s="602"/>
    </row>
    <row r="600" s="22" customFormat="1" ht="12.75">
      <c r="A600" s="602"/>
    </row>
    <row r="601" s="22" customFormat="1" ht="12.75">
      <c r="A601" s="602"/>
    </row>
    <row r="602" s="22" customFormat="1" ht="12.75">
      <c r="A602" s="602"/>
    </row>
    <row r="603" s="22" customFormat="1" ht="12.75">
      <c r="A603" s="602"/>
    </row>
    <row r="604" s="22" customFormat="1" ht="12.75">
      <c r="A604" s="602"/>
    </row>
    <row r="605" s="22" customFormat="1" ht="12.75">
      <c r="A605" s="602"/>
    </row>
    <row r="606" s="22" customFormat="1" ht="12.75">
      <c r="A606" s="602"/>
    </row>
    <row r="607" s="22" customFormat="1" ht="12.75">
      <c r="A607" s="602"/>
    </row>
    <row r="608" s="22" customFormat="1" ht="12.75">
      <c r="A608" s="602"/>
    </row>
    <row r="609" s="22" customFormat="1" ht="12.75">
      <c r="A609" s="602"/>
    </row>
    <row r="610" s="22" customFormat="1" ht="12.75">
      <c r="A610" s="602"/>
    </row>
    <row r="611" s="22" customFormat="1" ht="12.75">
      <c r="A611" s="602"/>
    </row>
    <row r="612" s="22" customFormat="1" ht="12.75">
      <c r="A612" s="602"/>
    </row>
    <row r="613" s="22" customFormat="1" ht="12.75">
      <c r="A613" s="602"/>
    </row>
    <row r="614" s="22" customFormat="1" ht="12.75">
      <c r="A614" s="602"/>
    </row>
    <row r="615" s="22" customFormat="1" ht="12.75">
      <c r="A615" s="602"/>
    </row>
    <row r="616" s="22" customFormat="1" ht="12.75">
      <c r="A616" s="602"/>
    </row>
    <row r="617" s="22" customFormat="1" ht="12.75">
      <c r="A617" s="602"/>
    </row>
    <row r="618" s="22" customFormat="1" ht="12.75">
      <c r="A618" s="602"/>
    </row>
    <row r="619" s="22" customFormat="1" ht="12.75">
      <c r="A619" s="602"/>
    </row>
    <row r="620" s="22" customFormat="1" ht="12.75">
      <c r="A620" s="602"/>
    </row>
    <row r="621" s="22" customFormat="1" ht="12.75">
      <c r="A621" s="602"/>
    </row>
    <row r="622" s="22" customFormat="1" ht="12.75">
      <c r="A622" s="602"/>
    </row>
    <row r="623" s="22" customFormat="1" ht="12.75">
      <c r="A623" s="602"/>
    </row>
    <row r="624" s="22" customFormat="1" ht="12.75">
      <c r="A624" s="602"/>
    </row>
    <row r="625" s="22" customFormat="1" ht="12.75">
      <c r="A625" s="602"/>
    </row>
    <row r="626" s="22" customFormat="1" ht="12.75">
      <c r="A626" s="602"/>
    </row>
    <row r="627" s="22" customFormat="1" ht="12.75">
      <c r="A627" s="602"/>
    </row>
    <row r="628" s="22" customFormat="1" ht="12.75">
      <c r="A628" s="602"/>
    </row>
    <row r="629" s="22" customFormat="1" ht="12.75">
      <c r="A629" s="602"/>
    </row>
    <row r="630" s="22" customFormat="1" ht="12.75">
      <c r="A630" s="602"/>
    </row>
    <row r="631" s="22" customFormat="1" ht="12.75">
      <c r="A631" s="602"/>
    </row>
    <row r="632" s="22" customFormat="1" ht="12.75">
      <c r="A632" s="602"/>
    </row>
    <row r="633" s="22" customFormat="1" ht="12.75">
      <c r="A633" s="602"/>
    </row>
    <row r="634" s="22" customFormat="1" ht="12.75">
      <c r="A634" s="602"/>
    </row>
    <row r="635" s="22" customFormat="1" ht="12.75">
      <c r="A635" s="602"/>
    </row>
    <row r="636" s="22" customFormat="1" ht="12.75">
      <c r="A636" s="602"/>
    </row>
    <row r="637" s="22" customFormat="1" ht="12.75">
      <c r="A637" s="602"/>
    </row>
    <row r="638" s="22" customFormat="1" ht="12.75">
      <c r="A638" s="602"/>
    </row>
    <row r="639" s="22" customFormat="1" ht="12.75">
      <c r="A639" s="602"/>
    </row>
    <row r="640" s="22" customFormat="1" ht="12.75">
      <c r="A640" s="602"/>
    </row>
    <row r="641" s="22" customFormat="1" ht="12.75">
      <c r="A641" s="602"/>
    </row>
    <row r="642" s="22" customFormat="1" ht="12.75">
      <c r="A642" s="602"/>
    </row>
    <row r="643" s="22" customFormat="1" ht="12.75">
      <c r="A643" s="602"/>
    </row>
    <row r="644" s="22" customFormat="1" ht="12.75">
      <c r="A644" s="602"/>
    </row>
    <row r="645" s="22" customFormat="1" ht="12.75">
      <c r="A645" s="602"/>
    </row>
    <row r="646" s="22" customFormat="1" ht="12.75">
      <c r="A646" s="602"/>
    </row>
    <row r="647" s="22" customFormat="1" ht="12.75">
      <c r="A647" s="602"/>
    </row>
    <row r="648" s="22" customFormat="1" ht="12.75">
      <c r="A648" s="602"/>
    </row>
    <row r="649" s="22" customFormat="1" ht="12.75">
      <c r="A649" s="602"/>
    </row>
    <row r="650" s="22" customFormat="1" ht="12.75">
      <c r="A650" s="602"/>
    </row>
    <row r="651" s="22" customFormat="1" ht="12.75">
      <c r="A651" s="602"/>
    </row>
    <row r="652" s="22" customFormat="1" ht="12.75">
      <c r="A652" s="602"/>
    </row>
    <row r="653" s="22" customFormat="1" ht="12.75">
      <c r="A653" s="602"/>
    </row>
    <row r="654" s="22" customFormat="1" ht="12.75">
      <c r="A654" s="602"/>
    </row>
    <row r="655" s="22" customFormat="1" ht="12.75">
      <c r="A655" s="602"/>
    </row>
    <row r="656" s="22" customFormat="1" ht="12.75">
      <c r="A656" s="602"/>
    </row>
    <row r="657" s="22" customFormat="1" ht="12.75">
      <c r="A657" s="602"/>
    </row>
    <row r="658" s="22" customFormat="1" ht="12.75">
      <c r="A658" s="602"/>
    </row>
    <row r="659" s="22" customFormat="1" ht="12.75">
      <c r="A659" s="602"/>
    </row>
    <row r="660" s="22" customFormat="1" ht="12.75">
      <c r="A660" s="602"/>
    </row>
    <row r="661" s="22" customFormat="1" ht="12.75">
      <c r="A661" s="602"/>
    </row>
    <row r="662" s="22" customFormat="1" ht="12.75">
      <c r="A662" s="602"/>
    </row>
    <row r="663" s="22" customFormat="1" ht="12.75">
      <c r="A663" s="602"/>
    </row>
    <row r="664" s="22" customFormat="1" ht="12.75">
      <c r="A664" s="602"/>
    </row>
    <row r="665" s="22" customFormat="1" ht="12.75">
      <c r="A665" s="602"/>
    </row>
    <row r="666" s="22" customFormat="1" ht="12.75">
      <c r="A666" s="602"/>
    </row>
    <row r="667" s="22" customFormat="1" ht="12.75">
      <c r="A667" s="602"/>
    </row>
    <row r="668" s="22" customFormat="1" ht="12.75">
      <c r="A668" s="602"/>
    </row>
    <row r="669" s="22" customFormat="1" ht="12.75">
      <c r="A669" s="602"/>
    </row>
    <row r="670" s="22" customFormat="1" ht="12.75">
      <c r="A670" s="602"/>
    </row>
    <row r="671" s="22" customFormat="1" ht="12.75">
      <c r="A671" s="602"/>
    </row>
    <row r="672" s="22" customFormat="1" ht="12.75">
      <c r="A672" s="602"/>
    </row>
    <row r="673" s="22" customFormat="1" ht="12.75">
      <c r="A673" s="602"/>
    </row>
    <row r="674" s="22" customFormat="1" ht="12.75">
      <c r="A674" s="602"/>
    </row>
    <row r="675" s="22" customFormat="1" ht="12.75">
      <c r="A675" s="602"/>
    </row>
    <row r="676" s="22" customFormat="1" ht="12.75">
      <c r="A676" s="602"/>
    </row>
    <row r="677" s="22" customFormat="1" ht="12.75">
      <c r="A677" s="602"/>
    </row>
    <row r="678" s="22" customFormat="1" ht="12.75">
      <c r="A678" s="602"/>
    </row>
    <row r="679" s="22" customFormat="1" ht="12.75">
      <c r="A679" s="602"/>
    </row>
    <row r="680" s="22" customFormat="1" ht="12.75">
      <c r="A680" s="602"/>
    </row>
    <row r="681" s="22" customFormat="1" ht="12.75">
      <c r="A681" s="602"/>
    </row>
    <row r="682" s="22" customFormat="1" ht="12.75">
      <c r="A682" s="602"/>
    </row>
  </sheetData>
  <sheetProtection password="DCE9" sheet="1" objects="1" scenarios="1"/>
  <mergeCells count="82">
    <mergeCell ref="B38:G38"/>
    <mergeCell ref="B37:M37"/>
    <mergeCell ref="B36:D36"/>
    <mergeCell ref="I38:K38"/>
    <mergeCell ref="E36:K36"/>
    <mergeCell ref="B33:D33"/>
    <mergeCell ref="B34:D34"/>
    <mergeCell ref="B35:D35"/>
    <mergeCell ref="E33:K33"/>
    <mergeCell ref="E34:K34"/>
    <mergeCell ref="E35:K35"/>
    <mergeCell ref="B41:M41"/>
    <mergeCell ref="B40:F40"/>
    <mergeCell ref="G40:K40"/>
    <mergeCell ref="B39:M39"/>
    <mergeCell ref="B26:C26"/>
    <mergeCell ref="E26:L26"/>
    <mergeCell ref="H14:J14"/>
    <mergeCell ref="E17:G17"/>
    <mergeCell ref="B14:C14"/>
    <mergeCell ref="D14:G14"/>
    <mergeCell ref="B21:M21"/>
    <mergeCell ref="K18:M18"/>
    <mergeCell ref="K19:M20"/>
    <mergeCell ref="E20:G20"/>
    <mergeCell ref="F16:G16"/>
    <mergeCell ref="B13:D13"/>
    <mergeCell ref="B8:D8"/>
    <mergeCell ref="E8:G8"/>
    <mergeCell ref="B12:D12"/>
    <mergeCell ref="F13:G13"/>
    <mergeCell ref="B15:C15"/>
    <mergeCell ref="D15:M15"/>
    <mergeCell ref="B11:D11"/>
    <mergeCell ref="B32:M32"/>
    <mergeCell ref="B30:I30"/>
    <mergeCell ref="B28:E28"/>
    <mergeCell ref="F29:M29"/>
    <mergeCell ref="B29:E29"/>
    <mergeCell ref="B31:M31"/>
    <mergeCell ref="H28:I28"/>
    <mergeCell ref="J28:L28"/>
    <mergeCell ref="B2:D6"/>
    <mergeCell ref="I2:J3"/>
    <mergeCell ref="H11:J11"/>
    <mergeCell ref="L16:M16"/>
    <mergeCell ref="H16:K16"/>
    <mergeCell ref="K12:M12"/>
    <mergeCell ref="K14:M14"/>
    <mergeCell ref="H13:M13"/>
    <mergeCell ref="H12:J12"/>
    <mergeCell ref="B7:D7"/>
    <mergeCell ref="K2:M5"/>
    <mergeCell ref="F2:H3"/>
    <mergeCell ref="K10:M10"/>
    <mergeCell ref="H8:J8"/>
    <mergeCell ref="E9:G9"/>
    <mergeCell ref="H9:J9"/>
    <mergeCell ref="L6:M6"/>
    <mergeCell ref="E7:M7"/>
    <mergeCell ref="K8:M8"/>
    <mergeCell ref="H10:J10"/>
    <mergeCell ref="H19:J19"/>
    <mergeCell ref="I27:L27"/>
    <mergeCell ref="B27:F27"/>
    <mergeCell ref="K9:M9"/>
    <mergeCell ref="E11:G11"/>
    <mergeCell ref="E10:F10"/>
    <mergeCell ref="B9:D9"/>
    <mergeCell ref="B10:D10"/>
    <mergeCell ref="E12:G12"/>
    <mergeCell ref="K11:M11"/>
    <mergeCell ref="K17:M17"/>
    <mergeCell ref="B17:D17"/>
    <mergeCell ref="B16:D16"/>
    <mergeCell ref="B22:M25"/>
    <mergeCell ref="H17:J17"/>
    <mergeCell ref="B18:D18"/>
    <mergeCell ref="E18:G18"/>
    <mergeCell ref="H18:J18"/>
    <mergeCell ref="H20:J20"/>
    <mergeCell ref="E19:G19"/>
  </mergeCells>
  <printOptions verticalCentered="1"/>
  <pageMargins left="0.56" right="0.56" top="0.32" bottom="0.25" header="0.32" footer="0.25"/>
  <pageSetup fitToHeight="1" fitToWidth="1" horizontalDpi="600" verticalDpi="600" orientation="portrait" scale="80" r:id="rId4"/>
  <headerFooter alignWithMargins="0">
    <oddFooter>&amp;L&amp;8Date Printed &amp;D&amp;C&amp;8BSS Travel &amp;R&amp;8 Last Updated 02/12/09</oddFooter>
  </headerFooter>
  <drawing r:id="rId3"/>
  <legacyDrawing r:id="rId2"/>
</worksheet>
</file>

<file path=xl/worksheets/sheet11.xml><?xml version="1.0" encoding="utf-8"?>
<worksheet xmlns="http://schemas.openxmlformats.org/spreadsheetml/2006/main" xmlns:r="http://schemas.openxmlformats.org/officeDocument/2006/relationships">
  <sheetPr codeName="Sheet12">
    <tabColor indexed="24"/>
    <pageSetUpPr fitToPage="1"/>
  </sheetPr>
  <dimension ref="A1:AV215"/>
  <sheetViews>
    <sheetView showGridLines="0" showZeros="0" showOutlineSymbols="0" zoomScale="85" zoomScaleNormal="85" zoomScalePageLayoutView="0" workbookViewId="0" topLeftCell="A1">
      <selection activeCell="J22" sqref="J22:M22"/>
    </sheetView>
  </sheetViews>
  <sheetFormatPr defaultColWidth="9.140625" defaultRowHeight="12.75" outlineLevelRow="1" outlineLevelCol="2"/>
  <cols>
    <col min="1" max="1" width="4.00390625" style="21" customWidth="1"/>
    <col min="2" max="2" width="3.7109375" style="21" customWidth="1"/>
    <col min="3" max="3" width="10.00390625" style="21" customWidth="1"/>
    <col min="4" max="4" width="4.140625" style="21" customWidth="1"/>
    <col min="5" max="5" width="10.7109375" style="21" customWidth="1" outlineLevel="1"/>
    <col min="6" max="6" width="2.00390625" style="21" customWidth="1" outlineLevel="1"/>
    <col min="7" max="7" width="10.421875" style="21" customWidth="1" outlineLevel="1"/>
    <col min="8" max="8" width="10.7109375" style="21" customWidth="1" outlineLevel="1"/>
    <col min="9" max="9" width="7.00390625" style="21" customWidth="1" outlineLevel="1"/>
    <col min="10" max="10" width="9.7109375" style="21" customWidth="1" outlineLevel="2"/>
    <col min="11" max="11" width="2.28125" style="21" customWidth="1" outlineLevel="2"/>
    <col min="12" max="12" width="9.00390625" style="21" customWidth="1" outlineLevel="1"/>
    <col min="13" max="13" width="9.8515625" style="21" customWidth="1"/>
    <col min="14" max="14" width="8.8515625" style="21" customWidth="1" outlineLevel="1"/>
    <col min="15" max="15" width="11.28125" style="21" customWidth="1" outlineLevel="1"/>
    <col min="16" max="16" width="2.140625" style="21" customWidth="1" outlineLevel="1"/>
    <col min="17" max="17" width="9.421875" style="21" customWidth="1"/>
    <col min="18" max="18" width="13.00390625" style="21" customWidth="1"/>
    <col min="19" max="19" width="2.7109375" style="54" customWidth="1"/>
    <col min="20" max="20" width="9.140625" style="21" customWidth="1"/>
    <col min="21" max="21" width="3.140625" style="22" customWidth="1"/>
    <col min="22" max="22" width="17.421875" style="22" customWidth="1"/>
    <col min="23" max="46" width="9.140625" style="22" customWidth="1"/>
    <col min="47" max="16384" width="9.140625" style="21" customWidth="1"/>
  </cols>
  <sheetData>
    <row r="1" spans="1:21" ht="44.25" customHeight="1">
      <c r="A1" s="288"/>
      <c r="B1" s="436"/>
      <c r="C1" s="437"/>
      <c r="D1" s="436"/>
      <c r="E1" s="436"/>
      <c r="F1" s="436"/>
      <c r="G1" s="436"/>
      <c r="H1" s="436"/>
      <c r="I1" s="436"/>
      <c r="J1" s="436"/>
      <c r="K1" s="436"/>
      <c r="L1" s="436"/>
      <c r="M1" s="436"/>
      <c r="N1" s="436"/>
      <c r="O1" s="436"/>
      <c r="P1" s="436"/>
      <c r="Q1" s="1107" t="s">
        <v>154</v>
      </c>
      <c r="R1" s="1108"/>
      <c r="S1" s="1108"/>
      <c r="T1" s="1109"/>
      <c r="U1" s="90"/>
    </row>
    <row r="2" spans="1:21" ht="19.5" customHeight="1" thickBot="1">
      <c r="A2" s="288"/>
      <c r="B2" s="436"/>
      <c r="C2" s="437"/>
      <c r="D2" s="436"/>
      <c r="E2" s="436"/>
      <c r="F2" s="436"/>
      <c r="G2" s="599"/>
      <c r="H2" s="599"/>
      <c r="I2" s="599"/>
      <c r="J2" s="599"/>
      <c r="K2" s="599"/>
      <c r="L2" s="599"/>
      <c r="M2" s="599"/>
      <c r="N2" s="599"/>
      <c r="O2" s="599"/>
      <c r="P2" s="599"/>
      <c r="Q2" s="600" t="s">
        <v>73</v>
      </c>
      <c r="R2" s="1732"/>
      <c r="S2" s="1733"/>
      <c r="T2" s="1733"/>
      <c r="U2" s="90"/>
    </row>
    <row r="3" spans="1:48" s="23" customFormat="1" ht="20.25" customHeight="1">
      <c r="A3" s="611"/>
      <c r="B3" s="1724" t="s">
        <v>103</v>
      </c>
      <c r="C3" s="1210"/>
      <c r="D3" s="1210"/>
      <c r="E3" s="166"/>
      <c r="F3" s="1211"/>
      <c r="G3" s="1211"/>
      <c r="H3" s="1069">
        <f>'TAB 1-TA'!F7</f>
        <v>0</v>
      </c>
      <c r="I3" s="1067"/>
      <c r="J3" s="1067"/>
      <c r="K3" s="1070"/>
      <c r="L3" s="483"/>
      <c r="M3" s="1066">
        <f>'TAB 1-TA'!K7</f>
        <v>0</v>
      </c>
      <c r="N3" s="1066"/>
      <c r="O3" s="1066"/>
      <c r="P3" s="1067"/>
      <c r="Q3" s="1068"/>
      <c r="R3" s="1205" t="s">
        <v>130</v>
      </c>
      <c r="S3" s="1206"/>
      <c r="T3" s="1206"/>
      <c r="U3" s="90"/>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row>
    <row r="4" spans="1:21" ht="20.25" customHeight="1">
      <c r="A4" s="288"/>
      <c r="B4" s="1721" t="str">
        <f>'TAB 1-TA'!B8:D8</f>
        <v>Traveler Name</v>
      </c>
      <c r="C4" s="1213"/>
      <c r="D4" s="1213"/>
      <c r="E4" s="1071">
        <f>'TAB 7-TA- LOCALTravel'!E8:G8</f>
        <v>0</v>
      </c>
      <c r="F4" s="1072"/>
      <c r="G4" s="1072"/>
      <c r="H4" s="1072"/>
      <c r="I4" s="1072"/>
      <c r="J4" s="1072"/>
      <c r="K4" s="1073"/>
      <c r="L4" s="1074" t="s">
        <v>48</v>
      </c>
      <c r="M4" s="1075"/>
      <c r="N4" s="1076"/>
      <c r="O4" s="1189">
        <f>'TAB 7-TA- LOCALTravel'!K8</f>
        <v>0</v>
      </c>
      <c r="P4" s="1207"/>
      <c r="Q4" s="1208"/>
      <c r="R4" s="1118"/>
      <c r="S4" s="1119"/>
      <c r="T4" s="1119"/>
      <c r="U4" s="20"/>
    </row>
    <row r="5" spans="1:21" ht="12" customHeight="1">
      <c r="A5" s="288"/>
      <c r="B5" s="1720" t="str">
        <f>'TAB 1-TA'!B9:D9</f>
        <v>Traveler ID# (incl. (V or N)</v>
      </c>
      <c r="C5" s="1061"/>
      <c r="D5" s="1061"/>
      <c r="E5" s="1062"/>
      <c r="F5" s="1077">
        <f>'TAB 7-TA- LOCALTravel'!E9</f>
        <v>0</v>
      </c>
      <c r="G5" s="1112"/>
      <c r="H5" s="1112"/>
      <c r="I5" s="1112"/>
      <c r="J5" s="1113"/>
      <c r="K5" s="1114"/>
      <c r="L5" s="1074" t="s">
        <v>49</v>
      </c>
      <c r="M5" s="1075"/>
      <c r="N5" s="1076"/>
      <c r="O5" s="1189">
        <f>'TAB 7-TA- LOCALTravel'!K9</f>
        <v>0</v>
      </c>
      <c r="P5" s="1190"/>
      <c r="Q5" s="1191"/>
      <c r="R5" s="1120"/>
      <c r="S5" s="1731"/>
      <c r="T5" s="1731"/>
      <c r="U5" s="20"/>
    </row>
    <row r="6" spans="1:21" ht="12" customHeight="1">
      <c r="A6" s="288"/>
      <c r="B6" s="1720" t="str">
        <f>'TAB 1-TA'!B10:D10</f>
        <v>Traveler's Phone/Mail Stop</v>
      </c>
      <c r="C6" s="1061"/>
      <c r="D6" s="1061"/>
      <c r="E6" s="1062"/>
      <c r="F6" s="1077">
        <f>'TAB 7-TA- LOCALTravel'!E10</f>
        <v>0</v>
      </c>
      <c r="G6" s="1078"/>
      <c r="H6" s="1078"/>
      <c r="I6" s="484" t="s">
        <v>258</v>
      </c>
      <c r="J6" s="1722">
        <f>'TAB 7-TA- LOCALTravel'!G10</f>
        <v>0</v>
      </c>
      <c r="K6" s="1723"/>
      <c r="L6" s="1074" t="s">
        <v>50</v>
      </c>
      <c r="M6" s="1075"/>
      <c r="N6" s="1076"/>
      <c r="O6" s="1189">
        <f>'TAB 7-TA- LOCALTravel'!K10</f>
        <v>0</v>
      </c>
      <c r="P6" s="1190"/>
      <c r="Q6" s="1191"/>
      <c r="R6" s="1120"/>
      <c r="S6" s="1731"/>
      <c r="T6" s="1731"/>
      <c r="U6" s="20"/>
    </row>
    <row r="7" spans="1:21" ht="12" customHeight="1">
      <c r="A7" s="288"/>
      <c r="B7" s="1720" t="str">
        <f>'TAB 1-TA'!B11:D11</f>
        <v>Traveler's Email Address </v>
      </c>
      <c r="C7" s="1061"/>
      <c r="D7" s="1061"/>
      <c r="E7" s="1062"/>
      <c r="F7" s="1115">
        <f>'TAB 7-TA- LOCALTravel'!E11</f>
        <v>0</v>
      </c>
      <c r="G7" s="1078"/>
      <c r="H7" s="1078"/>
      <c r="I7" s="1078"/>
      <c r="J7" s="1078"/>
      <c r="K7" s="1114"/>
      <c r="L7" s="1074" t="s">
        <v>51</v>
      </c>
      <c r="M7" s="1075"/>
      <c r="N7" s="1076"/>
      <c r="O7" s="1189">
        <f>'TAB 7-TA- LOCALTravel'!K11</f>
        <v>0</v>
      </c>
      <c r="P7" s="1190"/>
      <c r="Q7" s="1191"/>
      <c r="R7" s="1120"/>
      <c r="S7" s="1731"/>
      <c r="T7" s="1731"/>
      <c r="U7" s="20"/>
    </row>
    <row r="8" spans="1:21" ht="12" customHeight="1">
      <c r="A8" s="288"/>
      <c r="B8" s="1720" t="s">
        <v>20</v>
      </c>
      <c r="C8" s="1061"/>
      <c r="D8" s="1061"/>
      <c r="E8" s="1062"/>
      <c r="F8" s="1719">
        <f>'TAB 7-TA- LOCALTravel'!E12</f>
        <v>0</v>
      </c>
      <c r="G8" s="1112"/>
      <c r="H8" s="1112"/>
      <c r="I8" s="1112"/>
      <c r="J8" s="1113"/>
      <c r="K8" s="1114"/>
      <c r="L8" s="1074" t="s">
        <v>19</v>
      </c>
      <c r="M8" s="1075"/>
      <c r="N8" s="1076"/>
      <c r="O8" s="1729">
        <f>'TAB 7-TA- LOCALTravel'!K12</f>
        <v>0</v>
      </c>
      <c r="P8" s="1730"/>
      <c r="Q8" s="1730"/>
      <c r="R8" s="1120"/>
      <c r="S8" s="1731"/>
      <c r="T8" s="1731"/>
      <c r="U8" s="20"/>
    </row>
    <row r="9" spans="1:21" ht="12" customHeight="1">
      <c r="A9" s="288"/>
      <c r="B9" s="1720" t="str">
        <f>'TAB 1-TA'!B13:D13</f>
        <v>Preparer's Phone | Email </v>
      </c>
      <c r="C9" s="1061"/>
      <c r="D9" s="1061"/>
      <c r="E9" s="1062"/>
      <c r="F9" s="1077">
        <f>'TAB 7-TA- LOCALTravel'!E13</f>
        <v>0</v>
      </c>
      <c r="G9" s="1117"/>
      <c r="H9" s="1115">
        <f>'TAB 7-TA- LOCALTravel'!F13</f>
        <v>0</v>
      </c>
      <c r="I9" s="1116"/>
      <c r="J9" s="1116"/>
      <c r="K9" s="1114"/>
      <c r="L9" s="1716"/>
      <c r="M9" s="1717"/>
      <c r="N9" s="1718"/>
      <c r="O9" s="1715"/>
      <c r="P9" s="1298"/>
      <c r="Q9" s="1299"/>
      <c r="R9" s="1120"/>
      <c r="S9" s="1731"/>
      <c r="T9" s="1731"/>
      <c r="U9" s="20"/>
    </row>
    <row r="10" spans="1:21" ht="18" customHeight="1">
      <c r="A10" s="288"/>
      <c r="B10" s="1064" t="s">
        <v>70</v>
      </c>
      <c r="C10" s="1064"/>
      <c r="D10" s="1064"/>
      <c r="E10" s="1065"/>
      <c r="F10" s="1711">
        <f>'TAB 7-TA- LOCALTravel'!D14</f>
        <v>0</v>
      </c>
      <c r="G10" s="1712"/>
      <c r="H10" s="1713"/>
      <c r="I10" s="1713"/>
      <c r="J10" s="1713"/>
      <c r="K10" s="1713"/>
      <c r="L10" s="1714"/>
      <c r="M10" s="1713"/>
      <c r="N10" s="1713"/>
      <c r="O10" s="1713"/>
      <c r="P10" s="1713"/>
      <c r="Q10" s="1713"/>
      <c r="R10" s="1121"/>
      <c r="S10" s="1122"/>
      <c r="T10" s="1122"/>
      <c r="U10" s="20"/>
    </row>
    <row r="11" spans="1:46" s="23" customFormat="1" ht="31.5" customHeight="1">
      <c r="A11" s="611"/>
      <c r="B11" s="1701" t="s">
        <v>30</v>
      </c>
      <c r="C11" s="782"/>
      <c r="D11" s="782"/>
      <c r="E11" s="1702">
        <f>'TAB 7-TA- LOCALTravel'!D15</f>
        <v>0</v>
      </c>
      <c r="F11" s="1703"/>
      <c r="G11" s="1703"/>
      <c r="H11" s="1703"/>
      <c r="I11" s="1703"/>
      <c r="J11" s="1703"/>
      <c r="K11" s="1703"/>
      <c r="L11" s="1703"/>
      <c r="M11" s="1703"/>
      <c r="N11" s="1703"/>
      <c r="O11" s="1703"/>
      <c r="P11" s="1703"/>
      <c r="Q11" s="1703"/>
      <c r="R11" s="1703"/>
      <c r="S11" s="1703"/>
      <c r="T11" s="1704"/>
      <c r="U11" s="30"/>
      <c r="V11" s="22"/>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row>
    <row r="12" spans="1:21" ht="15" customHeight="1">
      <c r="A12" s="611"/>
      <c r="B12" s="95"/>
      <c r="C12" s="96"/>
      <c r="D12" s="97"/>
      <c r="E12" s="352"/>
      <c r="F12" s="352"/>
      <c r="G12" s="352"/>
      <c r="H12" s="353" t="s">
        <v>93</v>
      </c>
      <c r="I12" s="354"/>
      <c r="J12" s="354"/>
      <c r="K12" s="354"/>
      <c r="L12" s="438"/>
      <c r="M12" s="604"/>
      <c r="N12" s="604"/>
      <c r="O12" s="604"/>
      <c r="P12" s="604"/>
      <c r="Q12" s="604"/>
      <c r="R12" s="605"/>
      <c r="S12" s="606"/>
      <c r="T12" s="607"/>
      <c r="U12" s="20"/>
    </row>
    <row r="13" spans="1:46" s="23" customFormat="1" ht="16.5" customHeight="1">
      <c r="A13" s="288"/>
      <c r="B13" s="424"/>
      <c r="C13" s="3" t="s">
        <v>190</v>
      </c>
      <c r="D13" s="710"/>
      <c r="E13" s="1198">
        <f>'TAB 7-TA- LOCALTravel'!E17</f>
        <v>0</v>
      </c>
      <c r="F13" s="1199"/>
      <c r="G13" s="1201" t="s">
        <v>25</v>
      </c>
      <c r="H13" s="1170"/>
      <c r="I13" s="1705">
        <f>'TAB 7-TA- LOCALTravel'!K17</f>
        <v>0</v>
      </c>
      <c r="J13" s="1706"/>
      <c r="K13" s="293"/>
      <c r="L13" s="404"/>
      <c r="M13" s="103"/>
      <c r="N13" s="103"/>
      <c r="O13" s="103"/>
      <c r="P13" s="103"/>
      <c r="Q13" s="103"/>
      <c r="R13" s="94"/>
      <c r="S13" s="119" t="s">
        <v>14</v>
      </c>
      <c r="T13" s="1216" t="s">
        <v>128</v>
      </c>
      <c r="U13" s="30"/>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row>
    <row r="14" spans="1:46" s="14" customFormat="1" ht="16.5" customHeight="1">
      <c r="A14" s="611"/>
      <c r="B14" s="102" t="s">
        <v>12</v>
      </c>
      <c r="C14" s="362" t="s">
        <v>31</v>
      </c>
      <c r="D14" s="416"/>
      <c r="E14" s="416"/>
      <c r="F14" s="416"/>
      <c r="G14" s="416"/>
      <c r="H14" s="103"/>
      <c r="I14" s="103"/>
      <c r="J14" s="1710"/>
      <c r="K14" s="804"/>
      <c r="L14" s="804"/>
      <c r="M14" s="804"/>
      <c r="N14" s="804"/>
      <c r="O14" s="804"/>
      <c r="P14" s="804"/>
      <c r="Q14" s="804"/>
      <c r="R14" s="101"/>
      <c r="S14" s="542"/>
      <c r="T14" s="1217"/>
      <c r="U14" s="34"/>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row>
    <row r="15" spans="1:46" s="14" customFormat="1" ht="19.5" customHeight="1">
      <c r="A15" s="18"/>
      <c r="B15" s="711"/>
      <c r="C15" s="34"/>
      <c r="D15" s="612"/>
      <c r="E15" s="612"/>
      <c r="F15" s="612"/>
      <c r="G15" s="612"/>
      <c r="H15" s="1215" t="s">
        <v>35</v>
      </c>
      <c r="I15" s="1170"/>
      <c r="J15" s="1170"/>
      <c r="K15" s="1170"/>
      <c r="L15" s="1171"/>
      <c r="M15" s="1222" t="s">
        <v>34</v>
      </c>
      <c r="N15" s="1170"/>
      <c r="O15" s="1170"/>
      <c r="P15" s="1170"/>
      <c r="Q15" s="1171"/>
      <c r="S15" s="302"/>
      <c r="T15" s="108"/>
      <c r="U15" s="34"/>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row>
    <row r="16" spans="1:46" s="14" customFormat="1" ht="19.5" customHeight="1" outlineLevel="1">
      <c r="A16" s="18"/>
      <c r="B16" s="409"/>
      <c r="C16" s="410" t="s">
        <v>0</v>
      </c>
      <c r="D16" s="410"/>
      <c r="E16" s="410" t="s">
        <v>59</v>
      </c>
      <c r="F16" s="410"/>
      <c r="G16" s="410" t="s">
        <v>61</v>
      </c>
      <c r="H16" s="457" t="s">
        <v>150</v>
      </c>
      <c r="I16" s="458"/>
      <c r="J16" s="459" t="s">
        <v>135</v>
      </c>
      <c r="K16" s="460"/>
      <c r="L16" s="479" t="s">
        <v>138</v>
      </c>
      <c r="M16" s="457" t="s">
        <v>5</v>
      </c>
      <c r="N16" s="372"/>
      <c r="O16" s="609" t="s">
        <v>11</v>
      </c>
      <c r="P16" s="481" t="s">
        <v>145</v>
      </c>
      <c r="Q16" s="464" t="s">
        <v>139</v>
      </c>
      <c r="R16" s="360" t="s">
        <v>146</v>
      </c>
      <c r="S16" s="303"/>
      <c r="T16" s="109"/>
      <c r="U16" s="34"/>
      <c r="V16" s="163"/>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row>
    <row r="17" spans="1:46" s="14" customFormat="1" ht="24" customHeight="1" outlineLevel="1">
      <c r="A17" s="18"/>
      <c r="B17" s="18"/>
      <c r="C17" s="56">
        <f>'TAB 7-TA- LOCALTravel'!D19</f>
        <v>0</v>
      </c>
      <c r="D17" s="18"/>
      <c r="E17" s="57">
        <f>'TAB 7-TA- LOCALTravel'!E19:G19</f>
        <v>0</v>
      </c>
      <c r="F17" s="18"/>
      <c r="G17" s="58">
        <f>'TAB 7-TA- LOCALTravel'!H19</f>
        <v>0</v>
      </c>
      <c r="H17" s="462"/>
      <c r="I17" s="8" t="s">
        <v>144</v>
      </c>
      <c r="J17" s="234"/>
      <c r="K17" s="182" t="s">
        <v>145</v>
      </c>
      <c r="L17" s="427">
        <f>H17*J17</f>
        <v>0</v>
      </c>
      <c r="M17" s="474"/>
      <c r="N17" s="8" t="s">
        <v>144</v>
      </c>
      <c r="O17" s="152" t="str">
        <f>IF(ISERROR(Q17/M17),"-",Q17/M17)</f>
        <v>-</v>
      </c>
      <c r="P17" s="182" t="s">
        <v>145</v>
      </c>
      <c r="Q17" s="465"/>
      <c r="R17" s="189">
        <f>L17+Q17</f>
        <v>0</v>
      </c>
      <c r="S17" s="119"/>
      <c r="T17" s="109"/>
      <c r="U17" s="34"/>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row>
    <row r="18" spans="1:46" s="14" customFormat="1" ht="24" customHeight="1" outlineLevel="1">
      <c r="A18" s="18"/>
      <c r="B18" s="18"/>
      <c r="C18" s="56"/>
      <c r="D18" s="18"/>
      <c r="E18" s="57"/>
      <c r="F18" s="18"/>
      <c r="G18" s="58"/>
      <c r="H18" s="462"/>
      <c r="I18" s="8" t="s">
        <v>144</v>
      </c>
      <c r="J18" s="234"/>
      <c r="K18" s="182" t="s">
        <v>145</v>
      </c>
      <c r="L18" s="427">
        <f>H18*J18</f>
        <v>0</v>
      </c>
      <c r="M18" s="474"/>
      <c r="N18" s="8" t="s">
        <v>144</v>
      </c>
      <c r="O18" s="152" t="str">
        <f>IF(ISERROR(Q18/M18),"-",Q18/M18)</f>
        <v>-</v>
      </c>
      <c r="P18" s="182" t="s">
        <v>145</v>
      </c>
      <c r="Q18" s="466"/>
      <c r="R18" s="189">
        <f>L18+Q18</f>
        <v>0</v>
      </c>
      <c r="S18" s="119"/>
      <c r="T18" s="106"/>
      <c r="U18" s="34"/>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row>
    <row r="19" spans="1:46" s="14" customFormat="1" ht="24" customHeight="1" outlineLevel="1">
      <c r="A19" s="18"/>
      <c r="B19" s="18"/>
      <c r="C19" s="56"/>
      <c r="D19" s="18"/>
      <c r="E19" s="57"/>
      <c r="F19" s="18"/>
      <c r="G19" s="58"/>
      <c r="H19" s="462"/>
      <c r="I19" s="8" t="s">
        <v>144</v>
      </c>
      <c r="J19" s="234"/>
      <c r="K19" s="182" t="s">
        <v>145</v>
      </c>
      <c r="L19" s="427">
        <f>H19*J19</f>
        <v>0</v>
      </c>
      <c r="M19" s="474"/>
      <c r="N19" s="8" t="s">
        <v>144</v>
      </c>
      <c r="O19" s="152" t="str">
        <f>IF(ISERROR(Q19/M19),"-",Q19/M19)</f>
        <v>-</v>
      </c>
      <c r="P19" s="182" t="s">
        <v>145</v>
      </c>
      <c r="Q19" s="466"/>
      <c r="R19" s="189">
        <f>L19+Q19</f>
        <v>0</v>
      </c>
      <c r="S19" s="119"/>
      <c r="T19" s="106"/>
      <c r="U19" s="34"/>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row>
    <row r="20" spans="1:46" s="14" customFormat="1" ht="24" customHeight="1">
      <c r="A20" s="18"/>
      <c r="B20" s="18"/>
      <c r="C20" s="56"/>
      <c r="D20" s="18"/>
      <c r="E20" s="57"/>
      <c r="F20" s="18"/>
      <c r="G20" s="58"/>
      <c r="H20" s="462"/>
      <c r="I20" s="8" t="s">
        <v>144</v>
      </c>
      <c r="J20" s="234"/>
      <c r="K20" s="182" t="s">
        <v>145</v>
      </c>
      <c r="L20" s="427">
        <f>H20*J20</f>
        <v>0</v>
      </c>
      <c r="M20" s="474"/>
      <c r="N20" s="8" t="s">
        <v>144</v>
      </c>
      <c r="O20" s="152" t="str">
        <f>IF(ISERROR(Q20/M20),"-",Q20/M20)</f>
        <v>-</v>
      </c>
      <c r="P20" s="182" t="s">
        <v>145</v>
      </c>
      <c r="Q20" s="466"/>
      <c r="R20" s="189">
        <f>L20+Q20</f>
        <v>0</v>
      </c>
      <c r="S20" s="119"/>
      <c r="T20" s="107"/>
      <c r="U20" s="34"/>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row>
    <row r="21" spans="1:46" s="14" customFormat="1" ht="19.5" customHeight="1">
      <c r="A21" s="18"/>
      <c r="B21" s="1621" t="s">
        <v>266</v>
      </c>
      <c r="C21" s="1148"/>
      <c r="D21" s="1148"/>
      <c r="E21" s="1148"/>
      <c r="F21" s="1148"/>
      <c r="G21" s="1149"/>
      <c r="H21" s="1092" t="s">
        <v>153</v>
      </c>
      <c r="I21" s="1093"/>
      <c r="J21" s="1093"/>
      <c r="K21" s="1093"/>
      <c r="L21" s="1094"/>
      <c r="M21" s="128"/>
      <c r="N21" s="128"/>
      <c r="O21" s="128"/>
      <c r="P21" s="361"/>
      <c r="Q21" s="6" t="s">
        <v>56</v>
      </c>
      <c r="R21" s="7">
        <f>SUM(R17:R20)</f>
        <v>0</v>
      </c>
      <c r="S21" s="306"/>
      <c r="T21" s="111"/>
      <c r="U21" s="34"/>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row>
    <row r="22" spans="1:46" s="14" customFormat="1" ht="19.5" customHeight="1">
      <c r="A22" s="18"/>
      <c r="B22" s="362" t="s">
        <v>2</v>
      </c>
      <c r="C22" s="428" t="s">
        <v>4</v>
      </c>
      <c r="D22" s="429"/>
      <c r="E22" s="1707" t="s">
        <v>285</v>
      </c>
      <c r="F22" s="1708"/>
      <c r="G22" s="1708"/>
      <c r="H22" s="1708"/>
      <c r="I22" s="745"/>
      <c r="J22" s="1709" t="s">
        <v>276</v>
      </c>
      <c r="K22" s="1709"/>
      <c r="L22" s="1709"/>
      <c r="M22" s="1709"/>
      <c r="S22" s="297"/>
      <c r="T22" s="110"/>
      <c r="U22" s="34"/>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row>
    <row r="23" spans="1:46" s="14" customFormat="1" ht="19.5" customHeight="1">
      <c r="A23" s="18"/>
      <c r="B23" s="18"/>
      <c r="C23" s="414" t="s">
        <v>54</v>
      </c>
      <c r="D23" s="9"/>
      <c r="E23" s="101" t="s">
        <v>55</v>
      </c>
      <c r="F23" s="11"/>
      <c r="G23" s="11"/>
      <c r="H23" s="101" t="s">
        <v>39</v>
      </c>
      <c r="I23" s="414"/>
      <c r="J23" s="9"/>
      <c r="K23" s="9"/>
      <c r="L23" s="11"/>
      <c r="M23" s="356" t="s">
        <v>5</v>
      </c>
      <c r="N23" s="11"/>
      <c r="O23" s="10" t="s">
        <v>6</v>
      </c>
      <c r="P23" s="10"/>
      <c r="Q23" s="12"/>
      <c r="R23" s="73" t="s">
        <v>1</v>
      </c>
      <c r="S23" s="305"/>
      <c r="T23" s="106"/>
      <c r="U23" s="34"/>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row>
    <row r="24" spans="1:46" s="14" customFormat="1" ht="19.5" customHeight="1">
      <c r="A24" s="18"/>
      <c r="B24" s="8" t="s">
        <v>15</v>
      </c>
      <c r="C24" s="70"/>
      <c r="D24" s="71"/>
      <c r="E24" s="70"/>
      <c r="F24" s="18"/>
      <c r="G24" s="18"/>
      <c r="H24" s="1090"/>
      <c r="I24" s="1090"/>
      <c r="J24" s="1091"/>
      <c r="K24" s="183"/>
      <c r="L24" s="468"/>
      <c r="M24" s="60"/>
      <c r="N24" s="172" t="s">
        <v>144</v>
      </c>
      <c r="O24" s="61"/>
      <c r="P24" s="719"/>
      <c r="Q24" s="182" t="s">
        <v>145</v>
      </c>
      <c r="R24" s="74">
        <f>M24*O24</f>
        <v>0</v>
      </c>
      <c r="S24" s="119"/>
      <c r="T24" s="111"/>
      <c r="U24" s="34"/>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row>
    <row r="25" spans="1:46" s="14" customFormat="1" ht="19.5" customHeight="1">
      <c r="A25" s="18"/>
      <c r="B25" s="8" t="s">
        <v>16</v>
      </c>
      <c r="C25" s="70"/>
      <c r="D25" s="72"/>
      <c r="E25" s="70"/>
      <c r="F25" s="18"/>
      <c r="G25" s="18"/>
      <c r="H25" s="1100"/>
      <c r="I25" s="1100"/>
      <c r="J25" s="1101"/>
      <c r="K25" s="183"/>
      <c r="L25" s="469"/>
      <c r="M25" s="133"/>
      <c r="N25" s="8" t="s">
        <v>144</v>
      </c>
      <c r="O25" s="134"/>
      <c r="P25" s="169"/>
      <c r="Q25" s="182" t="s">
        <v>145</v>
      </c>
      <c r="R25" s="74">
        <f>M25*O25</f>
        <v>0</v>
      </c>
      <c r="S25" s="296"/>
      <c r="T25" s="112"/>
      <c r="U25" s="34"/>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row>
    <row r="26" spans="1:46" s="14" customFormat="1" ht="22.5" customHeight="1" thickBot="1">
      <c r="A26" s="18"/>
      <c r="B26" s="1592" t="s">
        <v>266</v>
      </c>
      <c r="C26" s="1089"/>
      <c r="D26" s="1089"/>
      <c r="E26" s="1089"/>
      <c r="F26" s="1089"/>
      <c r="G26" s="1089"/>
      <c r="H26" s="1089"/>
      <c r="I26" s="1089"/>
      <c r="J26" s="1089"/>
      <c r="K26" s="1089"/>
      <c r="L26" s="1089"/>
      <c r="M26" s="470" t="s">
        <v>131</v>
      </c>
      <c r="N26" s="135"/>
      <c r="O26" s="135"/>
      <c r="P26" s="135"/>
      <c r="Q26" s="136" t="s">
        <v>56</v>
      </c>
      <c r="R26" s="137">
        <f>R24+R25-D30</f>
        <v>0</v>
      </c>
      <c r="S26" s="543"/>
      <c r="T26" s="366"/>
      <c r="U26" s="34"/>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row>
    <row r="27" spans="1:46" s="14" customFormat="1" ht="27.75" customHeight="1">
      <c r="A27" s="18"/>
      <c r="B27" s="139" t="s">
        <v>38</v>
      </c>
      <c r="C27" s="294" t="s">
        <v>32</v>
      </c>
      <c r="D27" s="295"/>
      <c r="E27" s="157" t="s">
        <v>141</v>
      </c>
      <c r="F27" s="1096" t="s">
        <v>140</v>
      </c>
      <c r="G27" s="1097"/>
      <c r="H27" s="1180" t="s">
        <v>270</v>
      </c>
      <c r="I27" s="1181"/>
      <c r="J27" s="1202" t="s">
        <v>142</v>
      </c>
      <c r="K27" s="1097"/>
      <c r="L27" s="142" t="s">
        <v>140</v>
      </c>
      <c r="M27" s="368" t="s">
        <v>270</v>
      </c>
      <c r="N27" s="157" t="s">
        <v>143</v>
      </c>
      <c r="O27" s="1096" t="s">
        <v>140</v>
      </c>
      <c r="P27" s="1097"/>
      <c r="Q27" s="147" t="s">
        <v>139</v>
      </c>
      <c r="R27" s="726" t="s">
        <v>58</v>
      </c>
      <c r="S27" s="298"/>
      <c r="T27" s="106"/>
      <c r="U27" s="34"/>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row>
    <row r="28" spans="1:46" s="14" customFormat="1" ht="19.5" customHeight="1">
      <c r="A28" s="18"/>
      <c r="B28" s="144"/>
      <c r="C28" s="36" t="s">
        <v>37</v>
      </c>
      <c r="D28" s="155"/>
      <c r="E28" s="62"/>
      <c r="F28" s="1182"/>
      <c r="G28" s="1197"/>
      <c r="H28" s="1098">
        <f>E28*F28</f>
        <v>0</v>
      </c>
      <c r="I28" s="1697"/>
      <c r="J28" s="1410"/>
      <c r="K28" s="1166"/>
      <c r="L28" s="415"/>
      <c r="M28" s="369">
        <f>J28*L28</f>
        <v>0</v>
      </c>
      <c r="N28" s="63"/>
      <c r="O28" s="1182"/>
      <c r="P28" s="1197"/>
      <c r="Q28" s="149">
        <f>N28*O28</f>
        <v>0</v>
      </c>
      <c r="R28" s="725">
        <f>H28+M28+Q28</f>
        <v>0</v>
      </c>
      <c r="S28" s="119"/>
      <c r="T28" s="106"/>
      <c r="U28" s="34"/>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row>
    <row r="29" spans="1:46" s="14" customFormat="1" ht="19.5" customHeight="1">
      <c r="A29" s="18"/>
      <c r="B29" s="144"/>
      <c r="C29" s="36" t="s">
        <v>37</v>
      </c>
      <c r="D29" s="155"/>
      <c r="E29" s="175"/>
      <c r="F29" s="1163"/>
      <c r="G29" s="1179"/>
      <c r="H29" s="1699">
        <f>E29*F29</f>
        <v>0</v>
      </c>
      <c r="I29" s="1700"/>
      <c r="J29" s="1698"/>
      <c r="K29" s="1177"/>
      <c r="L29" s="440"/>
      <c r="M29" s="373">
        <f>J29*L29</f>
        <v>0</v>
      </c>
      <c r="N29" s="176"/>
      <c r="O29" s="1163"/>
      <c r="P29" s="1179"/>
      <c r="Q29" s="177">
        <f>N29*O29</f>
        <v>0</v>
      </c>
      <c r="R29" s="727">
        <f>H29+M29+Q29</f>
        <v>0</v>
      </c>
      <c r="S29" s="119"/>
      <c r="T29" s="106"/>
      <c r="U29" s="34"/>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row>
    <row r="30" spans="1:46" s="14" customFormat="1" ht="19.5" customHeight="1" thickBot="1">
      <c r="A30" s="18"/>
      <c r="B30" s="1150" t="s">
        <v>230</v>
      </c>
      <c r="C30" s="1151"/>
      <c r="D30" s="1161">
        <f>R28+R29</f>
        <v>0</v>
      </c>
      <c r="E30" s="1162"/>
      <c r="F30" s="145"/>
      <c r="G30" s="145"/>
      <c r="H30" s="350" t="s">
        <v>231</v>
      </c>
      <c r="I30" s="350"/>
      <c r="J30" s="350"/>
      <c r="K30" s="350"/>
      <c r="L30" s="158"/>
      <c r="M30" s="350"/>
      <c r="N30" s="350"/>
      <c r="O30" s="350"/>
      <c r="P30" s="350"/>
      <c r="Q30" s="350"/>
      <c r="R30" s="351"/>
      <c r="S30" s="299"/>
      <c r="T30" s="111"/>
      <c r="U30" s="34"/>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row>
    <row r="31" spans="1:21" ht="15">
      <c r="A31" s="288"/>
      <c r="B31" s="288"/>
      <c r="C31" s="288"/>
      <c r="D31" s="288"/>
      <c r="E31" s="288"/>
      <c r="F31" s="288"/>
      <c r="G31" s="288"/>
      <c r="H31" s="288"/>
      <c r="I31" s="288"/>
      <c r="J31" s="288"/>
      <c r="K31" s="288"/>
      <c r="L31" s="288"/>
      <c r="M31" s="287"/>
      <c r="T31" s="108"/>
      <c r="U31" s="34"/>
    </row>
    <row r="32" spans="1:46" s="14" customFormat="1" ht="19.5" customHeight="1">
      <c r="A32" s="18"/>
      <c r="B32" s="362" t="s">
        <v>3</v>
      </c>
      <c r="C32" s="362" t="s">
        <v>40</v>
      </c>
      <c r="D32" s="416"/>
      <c r="E32" s="416"/>
      <c r="F32" s="416"/>
      <c r="G32" s="416"/>
      <c r="H32" s="416"/>
      <c r="I32" s="416"/>
      <c r="J32" s="416"/>
      <c r="K32" s="416"/>
      <c r="L32" s="416"/>
      <c r="M32" s="416"/>
      <c r="S32" s="299"/>
      <c r="T32" s="108"/>
      <c r="U32" s="34"/>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row>
    <row r="33" spans="1:46" s="14" customFormat="1" ht="19.5" customHeight="1" outlineLevel="1">
      <c r="A33" s="18"/>
      <c r="B33" s="18"/>
      <c r="C33" s="32" t="s">
        <v>80</v>
      </c>
      <c r="D33" s="33"/>
      <c r="E33" s="32" t="s">
        <v>81</v>
      </c>
      <c r="F33" s="32"/>
      <c r="G33" s="418" t="s">
        <v>8</v>
      </c>
      <c r="H33" s="32"/>
      <c r="I33" s="32"/>
      <c r="J33" s="154" t="s">
        <v>71</v>
      </c>
      <c r="K33" s="154"/>
      <c r="L33" s="33"/>
      <c r="M33" s="32" t="s">
        <v>194</v>
      </c>
      <c r="N33" s="16"/>
      <c r="O33" s="17" t="s">
        <v>195</v>
      </c>
      <c r="P33" s="17"/>
      <c r="Q33" s="15"/>
      <c r="R33" s="544" t="s">
        <v>235</v>
      </c>
      <c r="S33" s="296"/>
      <c r="T33" s="109"/>
      <c r="U33" s="34"/>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row>
    <row r="34" spans="1:46" s="14" customFormat="1" ht="24" customHeight="1" outlineLevel="1">
      <c r="A34" s="18"/>
      <c r="B34" s="8" t="s">
        <v>15</v>
      </c>
      <c r="C34" s="70"/>
      <c r="D34" s="55"/>
      <c r="E34" s="70"/>
      <c r="F34" s="37"/>
      <c r="G34" s="1095"/>
      <c r="H34" s="1095"/>
      <c r="I34" s="37"/>
      <c r="J34" s="58"/>
      <c r="K34" s="8"/>
      <c r="L34" s="18"/>
      <c r="M34" s="58"/>
      <c r="N34" s="8" t="s">
        <v>144</v>
      </c>
      <c r="O34" s="152" t="str">
        <f>IF(ISERROR(R34/M34),"-",R34/M34)</f>
        <v>-</v>
      </c>
      <c r="P34" s="148"/>
      <c r="Q34" s="182" t="s">
        <v>145</v>
      </c>
      <c r="R34" s="69"/>
      <c r="S34" s="296"/>
      <c r="T34" s="106"/>
      <c r="U34" s="34"/>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row>
    <row r="35" spans="1:46" s="14" customFormat="1" ht="24" customHeight="1">
      <c r="A35" s="18"/>
      <c r="B35" s="8" t="s">
        <v>16</v>
      </c>
      <c r="C35" s="70"/>
      <c r="D35" s="18"/>
      <c r="E35" s="70"/>
      <c r="F35" s="37"/>
      <c r="G35" s="1082"/>
      <c r="H35" s="1082"/>
      <c r="I35" s="38"/>
      <c r="J35" s="58"/>
      <c r="K35" s="8"/>
      <c r="L35" s="18"/>
      <c r="M35" s="58"/>
      <c r="N35" s="8" t="s">
        <v>144</v>
      </c>
      <c r="O35" s="152" t="str">
        <f>IF(ISERROR(R35/M35),"-",R35/M35)</f>
        <v>-</v>
      </c>
      <c r="P35" s="148"/>
      <c r="Q35" s="182" t="s">
        <v>145</v>
      </c>
      <c r="R35" s="69"/>
      <c r="S35" s="119"/>
      <c r="T35" s="114"/>
      <c r="U35" s="34"/>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row>
    <row r="36" spans="1:46" s="14" customFormat="1" ht="19.5" customHeight="1" outlineLevel="1">
      <c r="A36" s="18"/>
      <c r="B36" s="1621" t="s">
        <v>266</v>
      </c>
      <c r="C36" s="1621"/>
      <c r="D36" s="1621"/>
      <c r="E36" s="1621"/>
      <c r="F36" s="1621"/>
      <c r="G36" s="1621"/>
      <c r="H36" s="1621"/>
      <c r="I36" s="1621"/>
      <c r="J36" s="1621"/>
      <c r="K36" s="1621"/>
      <c r="L36" s="1621"/>
      <c r="M36" s="1621"/>
      <c r="N36" s="1621"/>
      <c r="O36" s="1621"/>
      <c r="P36" s="1149"/>
      <c r="Q36" s="39" t="s">
        <v>56</v>
      </c>
      <c r="R36" s="13">
        <f>SUM(R34:R35)</f>
        <v>0</v>
      </c>
      <c r="S36" s="119"/>
      <c r="T36" s="111"/>
      <c r="U36" s="34"/>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row>
    <row r="37" spans="1:46" s="14" customFormat="1" ht="19.5" customHeight="1" outlineLevel="1">
      <c r="A37" s="18"/>
      <c r="B37" s="362" t="s">
        <v>7</v>
      </c>
      <c r="C37" s="441" t="s">
        <v>53</v>
      </c>
      <c r="D37" s="421"/>
      <c r="E37" s="1146"/>
      <c r="F37" s="773"/>
      <c r="G37" s="773"/>
      <c r="H37" s="773"/>
      <c r="I37" s="773"/>
      <c r="J37" s="773"/>
      <c r="K37" s="773"/>
      <c r="L37" s="773"/>
      <c r="M37" s="773"/>
      <c r="N37" s="773"/>
      <c r="O37" s="773"/>
      <c r="P37" s="773"/>
      <c r="Q37" s="773"/>
      <c r="S37" s="300"/>
      <c r="T37" s="109"/>
      <c r="U37" s="34"/>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row>
    <row r="38" spans="1:46" s="14" customFormat="1" ht="19.5" customHeight="1" outlineLevel="1">
      <c r="A38" s="18"/>
      <c r="B38" s="18"/>
      <c r="C38" s="1136" t="s">
        <v>43</v>
      </c>
      <c r="D38" s="1137"/>
      <c r="E38" s="1137"/>
      <c r="F38" s="1138"/>
      <c r="G38" s="1138"/>
      <c r="H38" s="1138"/>
      <c r="I38" s="1138"/>
      <c r="J38" s="1138"/>
      <c r="K38" s="1138"/>
      <c r="L38" s="1138"/>
      <c r="M38" s="1138"/>
      <c r="N38" s="1138"/>
      <c r="O38" s="1138"/>
      <c r="P38" s="186"/>
      <c r="R38" s="66"/>
      <c r="S38" s="300"/>
      <c r="T38" s="106"/>
      <c r="U38" s="34"/>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row>
    <row r="39" spans="1:46" s="14" customFormat="1" ht="19.5" customHeight="1" outlineLevel="1">
      <c r="A39" s="18"/>
      <c r="B39" s="18"/>
      <c r="C39" s="1136" t="s">
        <v>74</v>
      </c>
      <c r="D39" s="1137"/>
      <c r="E39" s="1137"/>
      <c r="F39" s="1137"/>
      <c r="G39" s="776"/>
      <c r="H39" s="1106"/>
      <c r="I39" s="1106"/>
      <c r="J39" s="1106"/>
      <c r="K39" s="1106"/>
      <c r="L39" s="1106"/>
      <c r="M39" s="1106"/>
      <c r="N39" s="1106"/>
      <c r="O39" s="1106"/>
      <c r="P39" s="186"/>
      <c r="Q39" s="18"/>
      <c r="R39" s="66"/>
      <c r="S39" s="304"/>
      <c r="T39" s="106"/>
      <c r="U39" s="34"/>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row>
    <row r="40" spans="1:46" s="14" customFormat="1" ht="19.5" customHeight="1" outlineLevel="1">
      <c r="A40" s="18"/>
      <c r="B40" s="18"/>
      <c r="C40" s="184" t="s">
        <v>42</v>
      </c>
      <c r="D40" s="40"/>
      <c r="E40" s="1138"/>
      <c r="F40" s="1138"/>
      <c r="G40" s="1138"/>
      <c r="H40" s="1138"/>
      <c r="I40" s="1138"/>
      <c r="J40" s="1138"/>
      <c r="K40" s="1138"/>
      <c r="L40" s="1138"/>
      <c r="M40" s="1138"/>
      <c r="N40" s="1138"/>
      <c r="O40" s="1138"/>
      <c r="P40" s="186"/>
      <c r="R40" s="66"/>
      <c r="S40" s="119"/>
      <c r="T40" s="106"/>
      <c r="U40" s="34"/>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row>
    <row r="41" spans="1:46" s="14" customFormat="1" ht="19.5" customHeight="1" outlineLevel="1">
      <c r="A41" s="18"/>
      <c r="B41" s="18"/>
      <c r="C41" s="1339" t="s">
        <v>75</v>
      </c>
      <c r="D41" s="1339"/>
      <c r="E41" s="1339"/>
      <c r="F41" s="1134"/>
      <c r="G41" s="1134"/>
      <c r="H41" s="1134"/>
      <c r="I41" s="1134"/>
      <c r="J41" s="1134"/>
      <c r="K41" s="1134"/>
      <c r="L41" s="1134"/>
      <c r="M41" s="540"/>
      <c r="N41" s="541"/>
      <c r="O41" s="324"/>
      <c r="P41" s="187"/>
      <c r="R41" s="67"/>
      <c r="S41" s="300"/>
      <c r="T41" s="106"/>
      <c r="U41" s="34"/>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row>
    <row r="42" spans="1:46" s="14" customFormat="1" ht="19.5" customHeight="1" outlineLevel="1">
      <c r="A42" s="18"/>
      <c r="B42" s="18"/>
      <c r="C42" s="1136" t="s">
        <v>13</v>
      </c>
      <c r="D42" s="1137"/>
      <c r="E42" s="1154"/>
      <c r="F42" s="1154"/>
      <c r="G42" s="1154"/>
      <c r="H42" s="1154"/>
      <c r="I42" s="1154"/>
      <c r="J42" s="1154"/>
      <c r="K42" s="1154"/>
      <c r="L42" s="1154"/>
      <c r="M42" s="1154"/>
      <c r="N42" s="1154"/>
      <c r="O42" s="1154"/>
      <c r="P42" s="184"/>
      <c r="Q42" s="41"/>
      <c r="R42" s="68"/>
      <c r="S42" s="300"/>
      <c r="T42" s="106"/>
      <c r="U42" s="34"/>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row>
    <row r="43" spans="1:46" s="14" customFormat="1" ht="19.5" customHeight="1">
      <c r="A43" s="18"/>
      <c r="B43" s="18"/>
      <c r="C43" s="1136" t="s">
        <v>13</v>
      </c>
      <c r="D43" s="1137"/>
      <c r="E43" s="1145"/>
      <c r="F43" s="1145"/>
      <c r="G43" s="1145"/>
      <c r="H43" s="1145"/>
      <c r="I43" s="1145"/>
      <c r="J43" s="1145"/>
      <c r="K43" s="1145"/>
      <c r="L43" s="1145"/>
      <c r="M43" s="1145"/>
      <c r="N43" s="1145"/>
      <c r="O43" s="1145"/>
      <c r="P43" s="184"/>
      <c r="R43" s="68"/>
      <c r="S43" s="301"/>
      <c r="T43" s="115"/>
      <c r="U43" s="34"/>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row>
    <row r="44" spans="1:46" s="14" customFormat="1" ht="19.5" customHeight="1">
      <c r="A44" s="18"/>
      <c r="B44" s="18"/>
      <c r="C44" s="1160"/>
      <c r="D44" s="1160"/>
      <c r="E44" s="1160"/>
      <c r="F44" s="1160"/>
      <c r="G44" s="1160"/>
      <c r="H44" s="1160"/>
      <c r="I44" s="1160"/>
      <c r="J44" s="1160"/>
      <c r="K44" s="1160"/>
      <c r="L44" s="1160"/>
      <c r="M44" s="1160"/>
      <c r="N44" s="1160"/>
      <c r="O44" s="1160"/>
      <c r="P44" s="236"/>
      <c r="Q44" s="39" t="s">
        <v>56</v>
      </c>
      <c r="R44" s="132">
        <f>SUM(R38:R43)</f>
        <v>0</v>
      </c>
      <c r="S44" s="119"/>
      <c r="T44" s="115"/>
      <c r="U44" s="34"/>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row>
    <row r="45" spans="1:46" s="14" customFormat="1" ht="17.25" customHeight="1">
      <c r="A45" s="364"/>
      <c r="B45" s="364"/>
      <c r="C45" s="1157" t="s">
        <v>123</v>
      </c>
      <c r="D45" s="1158"/>
      <c r="E45" s="1158"/>
      <c r="F45" s="1158"/>
      <c r="G45" s="1158"/>
      <c r="H45" s="1158"/>
      <c r="I45" s="1139"/>
      <c r="J45" s="1086"/>
      <c r="K45" s="1086"/>
      <c r="L45" s="1086"/>
      <c r="M45" s="1086"/>
      <c r="N45" s="1086"/>
      <c r="O45" s="1086"/>
      <c r="P45" s="1086"/>
      <c r="Q45" s="1141"/>
      <c r="R45" s="1142"/>
      <c r="S45" s="300"/>
      <c r="T45" s="115"/>
      <c r="U45" s="34"/>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row>
    <row r="46" spans="1:46" s="14" customFormat="1" ht="21.75" customHeight="1">
      <c r="A46" s="18"/>
      <c r="B46" s="42" t="s">
        <v>9</v>
      </c>
      <c r="C46" s="365" t="s">
        <v>33</v>
      </c>
      <c r="D46" s="127"/>
      <c r="E46" s="1159"/>
      <c r="F46" s="1159"/>
      <c r="G46" s="1159"/>
      <c r="H46" s="1159"/>
      <c r="I46" s="1159"/>
      <c r="J46" s="1159"/>
      <c r="K46" s="1159"/>
      <c r="L46" s="1159"/>
      <c r="M46" s="1159"/>
      <c r="N46" s="1159"/>
      <c r="O46" s="1159"/>
      <c r="P46" s="1159"/>
      <c r="Q46" s="1143">
        <f>(R21+R26+R36+R44)-Q45</f>
        <v>0</v>
      </c>
      <c r="R46" s="1144"/>
      <c r="S46" s="125"/>
      <c r="T46" s="115"/>
      <c r="U46" s="34"/>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row>
    <row r="47" spans="1:46" s="14" customFormat="1" ht="26.25" customHeight="1" thickBot="1">
      <c r="A47" s="18"/>
      <c r="B47" s="1726" t="s">
        <v>124</v>
      </c>
      <c r="C47" s="1105"/>
      <c r="D47" s="1105"/>
      <c r="E47" s="1105"/>
      <c r="G47" s="1155">
        <f>'TAB 7-TA- LOCALTravel'!L16</f>
        <v>0</v>
      </c>
      <c r="H47" s="1156"/>
      <c r="L47" s="326" t="s">
        <v>105</v>
      </c>
      <c r="M47" s="122"/>
      <c r="N47" s="122"/>
      <c r="O47" s="122"/>
      <c r="P47" s="122"/>
      <c r="Q47" s="122"/>
      <c r="R47" s="179">
        <f>SUM(G47:H49)</f>
        <v>0</v>
      </c>
      <c r="S47" s="125"/>
      <c r="T47" s="115"/>
      <c r="U47" s="34"/>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row>
    <row r="48" spans="1:46" s="14" customFormat="1" ht="18" customHeight="1" thickBot="1" thickTop="1">
      <c r="A48" s="18"/>
      <c r="B48" s="1103" t="s">
        <v>134</v>
      </c>
      <c r="C48" s="1103"/>
      <c r="D48" s="1104"/>
      <c r="E48" s="1725"/>
      <c r="G48" s="1152">
        <f>SUMIF(S15:S44,"*",R15:R45)</f>
        <v>0</v>
      </c>
      <c r="H48" s="1153"/>
      <c r="I48" s="120"/>
      <c r="J48" s="121"/>
      <c r="K48" s="121"/>
      <c r="L48" s="8"/>
      <c r="M48" s="363"/>
      <c r="N48" s="364"/>
      <c r="S48" s="125"/>
      <c r="T48" s="115"/>
      <c r="U48" s="34"/>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row>
    <row r="49" spans="1:46" s="14" customFormat="1" ht="18.75" customHeight="1" thickBot="1" thickTop="1">
      <c r="A49" s="18"/>
      <c r="B49" s="43" t="s">
        <v>133</v>
      </c>
      <c r="C49" s="19"/>
      <c r="D49" s="19"/>
      <c r="E49" s="19"/>
      <c r="G49" s="1127">
        <v>0</v>
      </c>
      <c r="H49" s="1128"/>
      <c r="L49" s="316" t="s">
        <v>183</v>
      </c>
      <c r="M49" s="34"/>
      <c r="N49" s="1129" t="str">
        <f>IF(Q49&gt;=0,"DUE TRAVELER","DUE FERMILAB")</f>
        <v>DUE TRAVELER</v>
      </c>
      <c r="O49" s="1130"/>
      <c r="P49" s="86"/>
      <c r="Q49" s="1123">
        <f>(Q46-R47)</f>
        <v>0</v>
      </c>
      <c r="R49" s="1124"/>
      <c r="S49" s="34"/>
      <c r="T49" s="115"/>
      <c r="U49" s="34"/>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row>
    <row r="50" spans="1:46" s="14" customFormat="1" ht="14.25" customHeight="1" thickTop="1">
      <c r="A50" s="18"/>
      <c r="M50" s="315"/>
      <c r="N50" s="315"/>
      <c r="R50" s="338"/>
      <c r="S50" s="338"/>
      <c r="T50" s="338"/>
      <c r="U50" s="34"/>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row>
    <row r="51" spans="1:46" s="14" customFormat="1" ht="14.25" customHeight="1">
      <c r="A51" s="18"/>
      <c r="B51" s="1728" t="s">
        <v>215</v>
      </c>
      <c r="C51" s="1132"/>
      <c r="D51" s="1132"/>
      <c r="E51" s="1132"/>
      <c r="F51" s="1132"/>
      <c r="G51" s="1132"/>
      <c r="H51" s="1132"/>
      <c r="I51" s="315" t="s">
        <v>236</v>
      </c>
      <c r="J51" s="315"/>
      <c r="K51" s="315"/>
      <c r="L51" s="315"/>
      <c r="M51" s="46"/>
      <c r="O51" s="1727" t="s">
        <v>217</v>
      </c>
      <c r="P51" s="1727"/>
      <c r="Q51" s="1005"/>
      <c r="R51" s="1125" t="s">
        <v>129</v>
      </c>
      <c r="S51" s="1126"/>
      <c r="T51" s="1126"/>
      <c r="U51" s="34"/>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row>
    <row r="52" spans="1:46" s="14" customFormat="1" ht="11.25" customHeight="1">
      <c r="A52" s="18"/>
      <c r="J52" s="126"/>
      <c r="K52" s="126"/>
      <c r="L52" s="126" t="s">
        <v>41</v>
      </c>
      <c r="M52" s="315"/>
      <c r="N52" s="315"/>
      <c r="O52" s="315"/>
      <c r="P52" s="315"/>
      <c r="Q52" s="315"/>
      <c r="R52" s="340" t="s">
        <v>72</v>
      </c>
      <c r="S52" s="44"/>
      <c r="T52" s="45"/>
      <c r="U52" s="34"/>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row>
    <row r="53" spans="1:46" s="14" customFormat="1" ht="29.25" customHeight="1">
      <c r="A53" s="18"/>
      <c r="B53" s="315" t="s">
        <v>246</v>
      </c>
      <c r="C53" s="315"/>
      <c r="D53" s="315"/>
      <c r="E53" s="315"/>
      <c r="F53" s="315"/>
      <c r="G53" s="315"/>
      <c r="H53" s="315"/>
      <c r="I53" s="315"/>
      <c r="J53" s="315"/>
      <c r="K53" s="315"/>
      <c r="L53" s="315"/>
      <c r="M53" s="315"/>
      <c r="N53" s="315"/>
      <c r="O53" s="315"/>
      <c r="P53" s="315"/>
      <c r="Q53" s="315"/>
      <c r="R53" s="355"/>
      <c r="S53" s="47"/>
      <c r="T53" s="48"/>
      <c r="U53" s="34"/>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row>
    <row r="54" spans="1:46" s="14" customFormat="1" ht="30" customHeight="1">
      <c r="A54" s="288"/>
      <c r="B54" s="315" t="s">
        <v>246</v>
      </c>
      <c r="C54" s="315"/>
      <c r="D54" s="315"/>
      <c r="E54" s="315"/>
      <c r="F54" s="315"/>
      <c r="G54" s="315"/>
      <c r="H54" s="315"/>
      <c r="I54" s="315"/>
      <c r="J54" s="315"/>
      <c r="K54" s="315"/>
      <c r="L54" s="315"/>
      <c r="M54" s="315"/>
      <c r="N54" s="315"/>
      <c r="O54" s="315"/>
      <c r="P54" s="315"/>
      <c r="Q54" s="315"/>
      <c r="R54" s="341" t="s">
        <v>73</v>
      </c>
      <c r="S54" s="50"/>
      <c r="T54" s="51"/>
      <c r="U54" s="34"/>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row>
    <row r="55" spans="1:21" s="22" customFormat="1" ht="24" customHeight="1">
      <c r="A55" s="612"/>
      <c r="B55" s="20"/>
      <c r="C55" s="20"/>
      <c r="D55" s="20"/>
      <c r="E55" s="20"/>
      <c r="F55" s="20"/>
      <c r="G55" s="20"/>
      <c r="H55" s="20"/>
      <c r="I55" s="20"/>
      <c r="J55" s="20"/>
      <c r="K55" s="20"/>
      <c r="L55" s="20"/>
      <c r="M55" s="20"/>
      <c r="N55" s="20"/>
      <c r="O55" s="20"/>
      <c r="P55" s="20"/>
      <c r="Q55" s="20"/>
      <c r="R55" s="601"/>
      <c r="S55" s="601"/>
      <c r="T55" s="601"/>
      <c r="U55" s="20"/>
    </row>
    <row r="56" s="22" customFormat="1" ht="15">
      <c r="S56" s="53"/>
    </row>
    <row r="57" spans="10:19" s="22" customFormat="1" ht="15">
      <c r="J57" s="84"/>
      <c r="K57" s="84"/>
      <c r="S57" s="53"/>
    </row>
    <row r="58" spans="10:19" s="22" customFormat="1" ht="15">
      <c r="J58" s="84"/>
      <c r="K58" s="84"/>
      <c r="S58" s="53"/>
    </row>
    <row r="59" spans="10:19" s="22" customFormat="1" ht="15">
      <c r="J59" s="327"/>
      <c r="K59" s="327"/>
      <c r="L59" s="327"/>
      <c r="S59" s="53"/>
    </row>
    <row r="60" s="22" customFormat="1" ht="15">
      <c r="S60" s="53"/>
    </row>
    <row r="61" s="22" customFormat="1" ht="12.75"/>
    <row r="62" s="22" customFormat="1" ht="12.75"/>
    <row r="63" s="22" customFormat="1" ht="12.75"/>
    <row r="64" s="22" customFormat="1" ht="12.75"/>
    <row r="65" s="22" customFormat="1" ht="15">
      <c r="S65" s="53"/>
    </row>
    <row r="66" s="22" customFormat="1" ht="15">
      <c r="S66" s="53"/>
    </row>
    <row r="67" s="22" customFormat="1" ht="15">
      <c r="S67" s="53"/>
    </row>
    <row r="68" s="22" customFormat="1" ht="15">
      <c r="S68" s="53"/>
    </row>
    <row r="69" s="22" customFormat="1" ht="15">
      <c r="S69" s="53"/>
    </row>
    <row r="70" s="22" customFormat="1" ht="15">
      <c r="S70" s="53"/>
    </row>
    <row r="71" s="22" customFormat="1" ht="15">
      <c r="S71" s="53"/>
    </row>
    <row r="72" s="22" customFormat="1" ht="15">
      <c r="S72" s="53"/>
    </row>
    <row r="73" s="22" customFormat="1" ht="15">
      <c r="S73" s="53"/>
    </row>
    <row r="74" s="22" customFormat="1" ht="15">
      <c r="S74" s="53"/>
    </row>
    <row r="75" s="22" customFormat="1" ht="15">
      <c r="S75" s="53"/>
    </row>
    <row r="76" s="22" customFormat="1" ht="15">
      <c r="S76" s="53"/>
    </row>
    <row r="77" s="22" customFormat="1" ht="15">
      <c r="S77" s="53"/>
    </row>
    <row r="78" s="22" customFormat="1" ht="15">
      <c r="S78" s="53"/>
    </row>
    <row r="79" s="22" customFormat="1" ht="15">
      <c r="S79" s="53"/>
    </row>
    <row r="80" s="22" customFormat="1" ht="15">
      <c r="S80" s="53"/>
    </row>
    <row r="81" s="22" customFormat="1" ht="15">
      <c r="S81" s="53"/>
    </row>
    <row r="82" s="22" customFormat="1" ht="15">
      <c r="S82" s="53"/>
    </row>
    <row r="83" s="22" customFormat="1" ht="15">
      <c r="S83" s="53"/>
    </row>
    <row r="84" s="22" customFormat="1" ht="15">
      <c r="S84" s="53"/>
    </row>
    <row r="85" s="22" customFormat="1" ht="15">
      <c r="S85" s="53"/>
    </row>
    <row r="86" s="22" customFormat="1" ht="15">
      <c r="S86" s="53"/>
    </row>
    <row r="87" s="22" customFormat="1" ht="15">
      <c r="S87" s="53"/>
    </row>
    <row r="88" s="22" customFormat="1" ht="15">
      <c r="S88" s="53"/>
    </row>
    <row r="89" s="22" customFormat="1" ht="15">
      <c r="S89" s="53"/>
    </row>
    <row r="90" s="22" customFormat="1" ht="15">
      <c r="S90" s="53"/>
    </row>
    <row r="91" s="22" customFormat="1" ht="15">
      <c r="S91" s="53"/>
    </row>
    <row r="92" s="22" customFormat="1" ht="15">
      <c r="S92" s="53"/>
    </row>
    <row r="93" s="22" customFormat="1" ht="15">
      <c r="S93" s="53"/>
    </row>
    <row r="94" s="22" customFormat="1" ht="15">
      <c r="S94" s="53"/>
    </row>
    <row r="95" s="22" customFormat="1" ht="15">
      <c r="S95" s="53"/>
    </row>
    <row r="96" s="22" customFormat="1" ht="15">
      <c r="S96" s="53"/>
    </row>
    <row r="97" s="22" customFormat="1" ht="15">
      <c r="S97" s="53"/>
    </row>
    <row r="98" s="22" customFormat="1" ht="15">
      <c r="S98" s="53"/>
    </row>
    <row r="99" s="22" customFormat="1" ht="15">
      <c r="S99" s="53"/>
    </row>
    <row r="100" s="22" customFormat="1" ht="15">
      <c r="S100" s="53"/>
    </row>
    <row r="101" s="22" customFormat="1" ht="15">
      <c r="S101" s="53"/>
    </row>
    <row r="102" s="22" customFormat="1" ht="15">
      <c r="S102" s="53"/>
    </row>
    <row r="103" s="22" customFormat="1" ht="15">
      <c r="S103" s="53"/>
    </row>
    <row r="104" s="22" customFormat="1" ht="15">
      <c r="S104" s="53"/>
    </row>
    <row r="105" s="22" customFormat="1" ht="15">
      <c r="S105" s="53"/>
    </row>
    <row r="106" s="22" customFormat="1" ht="15">
      <c r="S106" s="53"/>
    </row>
    <row r="107" s="22" customFormat="1" ht="15">
      <c r="S107" s="53"/>
    </row>
    <row r="108" s="22" customFormat="1" ht="15">
      <c r="S108" s="53"/>
    </row>
    <row r="109" s="22" customFormat="1" ht="15">
      <c r="S109" s="53"/>
    </row>
    <row r="110" s="22" customFormat="1" ht="15">
      <c r="S110" s="53"/>
    </row>
    <row r="111" s="22" customFormat="1" ht="15">
      <c r="S111" s="53"/>
    </row>
    <row r="112" s="22" customFormat="1" ht="15">
      <c r="S112" s="53"/>
    </row>
    <row r="113" s="22" customFormat="1" ht="15">
      <c r="S113" s="53"/>
    </row>
    <row r="114" s="22" customFormat="1" ht="15">
      <c r="S114" s="53"/>
    </row>
    <row r="115" s="22" customFormat="1" ht="15">
      <c r="S115" s="53"/>
    </row>
    <row r="116" s="22" customFormat="1" ht="15">
      <c r="S116" s="53"/>
    </row>
    <row r="117" s="22" customFormat="1" ht="15">
      <c r="S117" s="53"/>
    </row>
    <row r="118" s="22" customFormat="1" ht="15">
      <c r="S118" s="53"/>
    </row>
    <row r="119" s="22" customFormat="1" ht="15">
      <c r="S119" s="53"/>
    </row>
    <row r="120" s="22" customFormat="1" ht="15">
      <c r="S120" s="53"/>
    </row>
    <row r="121" spans="1:46" s="20" customFormat="1" ht="15">
      <c r="A121" s="22"/>
      <c r="B121" s="22"/>
      <c r="C121" s="22"/>
      <c r="D121" s="22"/>
      <c r="E121" s="22"/>
      <c r="F121" s="22"/>
      <c r="G121" s="22"/>
      <c r="H121" s="22"/>
      <c r="I121" s="22"/>
      <c r="J121" s="22"/>
      <c r="K121" s="22"/>
      <c r="L121" s="22"/>
      <c r="S121" s="5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row>
    <row r="122" spans="19:46" s="20" customFormat="1" ht="15">
      <c r="S122" s="5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row>
    <row r="123" spans="19:46" s="20" customFormat="1" ht="15">
      <c r="S123" s="5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row>
    <row r="124" spans="19:46" s="20" customFormat="1" ht="15">
      <c r="S124" s="5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row>
    <row r="125" spans="19:46" s="20" customFormat="1" ht="15">
      <c r="S125" s="5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row>
    <row r="126" spans="19:46" s="20" customFormat="1" ht="15">
      <c r="S126" s="5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row>
    <row r="127" spans="19:46" s="20" customFormat="1" ht="15">
      <c r="S127" s="5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row>
    <row r="128" spans="19:46" s="20" customFormat="1" ht="15">
      <c r="S128" s="5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row>
    <row r="129" spans="19:46" s="20" customFormat="1" ht="15">
      <c r="S129" s="5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row>
    <row r="130" spans="19:46" s="20" customFormat="1" ht="15">
      <c r="S130" s="5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row>
    <row r="131" spans="19:46" s="20" customFormat="1" ht="15">
      <c r="S131" s="5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row>
    <row r="132" spans="19:46" s="20" customFormat="1" ht="15">
      <c r="S132" s="5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row>
    <row r="133" spans="19:46" s="20" customFormat="1" ht="15">
      <c r="S133" s="5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row>
    <row r="134" spans="19:46" s="20" customFormat="1" ht="15">
      <c r="S134" s="5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row>
    <row r="135" spans="19:46" s="20" customFormat="1" ht="15">
      <c r="S135" s="5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row>
    <row r="136" spans="19:46" s="20" customFormat="1" ht="15">
      <c r="S136" s="5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row>
    <row r="137" spans="19:46" s="20" customFormat="1" ht="15">
      <c r="S137" s="5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row>
    <row r="138" spans="19:46" s="20" customFormat="1" ht="15">
      <c r="S138" s="5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row>
    <row r="139" spans="19:46" s="20" customFormat="1" ht="15">
      <c r="S139" s="5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row>
    <row r="140" spans="19:46" s="20" customFormat="1" ht="15">
      <c r="S140" s="5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row>
    <row r="141" spans="19:46" s="20" customFormat="1" ht="15">
      <c r="S141" s="5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row>
    <row r="142" spans="19:46" s="20" customFormat="1" ht="15">
      <c r="S142" s="5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row>
    <row r="143" spans="19:46" s="20" customFormat="1" ht="15">
      <c r="S143" s="5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row>
    <row r="144" spans="19:46" s="20" customFormat="1" ht="15">
      <c r="S144" s="5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row>
    <row r="145" spans="19:46" s="20" customFormat="1" ht="15">
      <c r="S145" s="5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row>
    <row r="146" spans="19:46" s="20" customFormat="1" ht="15">
      <c r="S146" s="5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row>
    <row r="147" spans="19:46" s="20" customFormat="1" ht="15">
      <c r="S147" s="5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row>
    <row r="148" spans="19:46" s="20" customFormat="1" ht="15">
      <c r="S148" s="5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row>
    <row r="149" spans="19:46" s="20" customFormat="1" ht="15">
      <c r="S149" s="5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row>
    <row r="150" spans="19:46" s="20" customFormat="1" ht="15">
      <c r="S150" s="5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row>
    <row r="151" spans="19:46" s="20" customFormat="1" ht="15">
      <c r="S151" s="5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row>
    <row r="152" spans="19:46" s="20" customFormat="1" ht="15">
      <c r="S152" s="5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row>
    <row r="153" spans="19:46" s="20" customFormat="1" ht="15">
      <c r="S153" s="5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row>
    <row r="154" spans="19:46" s="20" customFormat="1" ht="15">
      <c r="S154" s="5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row>
    <row r="155" spans="19:46" s="20" customFormat="1" ht="15">
      <c r="S155" s="5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row>
    <row r="156" spans="19:46" s="20" customFormat="1" ht="15">
      <c r="S156" s="5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row>
    <row r="157" spans="19:46" s="20" customFormat="1" ht="15">
      <c r="S157" s="5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row>
    <row r="158" spans="19:46" s="20" customFormat="1" ht="15">
      <c r="S158" s="5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row>
    <row r="159" spans="19:46" s="20" customFormat="1" ht="15">
      <c r="S159" s="5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row>
    <row r="160" spans="19:46" s="20" customFormat="1" ht="15">
      <c r="S160" s="5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row>
    <row r="161" spans="19:46" s="20" customFormat="1" ht="15">
      <c r="S161" s="5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row>
    <row r="162" spans="19:46" s="20" customFormat="1" ht="15">
      <c r="S162" s="5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row>
    <row r="163" spans="19:46" s="20" customFormat="1" ht="15">
      <c r="S163" s="5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row>
    <row r="164" spans="19:46" s="20" customFormat="1" ht="15">
      <c r="S164" s="5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row>
    <row r="165" spans="19:46" s="20" customFormat="1" ht="15">
      <c r="S165" s="5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row>
    <row r="166" spans="19:46" s="20" customFormat="1" ht="15">
      <c r="S166" s="5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row>
    <row r="167" spans="19:46" s="20" customFormat="1" ht="15">
      <c r="S167" s="5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row>
    <row r="168" spans="19:46" s="20" customFormat="1" ht="15">
      <c r="S168" s="5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row>
    <row r="169" spans="19:46" s="20" customFormat="1" ht="15">
      <c r="S169" s="5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row>
    <row r="170" spans="19:46" s="20" customFormat="1" ht="15">
      <c r="S170" s="5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row>
    <row r="171" spans="19:46" s="20" customFormat="1" ht="15">
      <c r="S171" s="5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row>
    <row r="172" spans="19:46" s="20" customFormat="1" ht="15">
      <c r="S172" s="5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row>
    <row r="173" spans="19:46" s="20" customFormat="1" ht="15">
      <c r="S173" s="5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row>
    <row r="174" spans="19:46" s="20" customFormat="1" ht="15">
      <c r="S174" s="5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row>
    <row r="175" spans="19:46" s="20" customFormat="1" ht="15">
      <c r="S175" s="5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row>
    <row r="176" spans="19:46" s="20" customFormat="1" ht="15">
      <c r="S176" s="5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row>
    <row r="177" spans="19:46" s="20" customFormat="1" ht="15">
      <c r="S177" s="5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row>
    <row r="178" spans="19:46" s="20" customFormat="1" ht="15">
      <c r="S178" s="5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row>
    <row r="179" spans="19:46" s="20" customFormat="1" ht="15">
      <c r="S179" s="5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row>
    <row r="180" spans="19:46" s="20" customFormat="1" ht="15">
      <c r="S180" s="5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row>
    <row r="181" spans="19:46" s="20" customFormat="1" ht="15">
      <c r="S181" s="5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row>
    <row r="182" spans="19:46" s="20" customFormat="1" ht="15">
      <c r="S182" s="5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row>
    <row r="183" spans="19:46" s="20" customFormat="1" ht="15">
      <c r="S183" s="5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row>
    <row r="184" spans="19:46" s="20" customFormat="1" ht="15">
      <c r="S184" s="5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row>
    <row r="185" spans="19:46" s="20" customFormat="1" ht="15">
      <c r="S185" s="5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row>
    <row r="186" spans="19:46" s="20" customFormat="1" ht="15">
      <c r="S186" s="5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row>
    <row r="187" spans="19:46" s="20" customFormat="1" ht="15">
      <c r="S187" s="5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row>
    <row r="188" spans="19:46" s="20" customFormat="1" ht="15">
      <c r="S188" s="5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row>
    <row r="189" spans="19:46" s="20" customFormat="1" ht="15">
      <c r="S189" s="5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row>
    <row r="190" spans="19:46" s="20" customFormat="1" ht="15">
      <c r="S190" s="5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row>
    <row r="191" spans="19:46" s="20" customFormat="1" ht="15">
      <c r="S191" s="5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row>
    <row r="192" spans="19:46" s="20" customFormat="1" ht="15">
      <c r="S192" s="5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row>
    <row r="193" spans="19:46" s="20" customFormat="1" ht="15">
      <c r="S193" s="5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row>
    <row r="194" spans="19:46" s="20" customFormat="1" ht="15">
      <c r="S194" s="5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row>
    <row r="195" spans="19:46" s="20" customFormat="1" ht="15">
      <c r="S195" s="5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row>
    <row r="196" spans="19:46" s="20" customFormat="1" ht="15">
      <c r="S196" s="5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row>
    <row r="197" spans="19:46" s="20" customFormat="1" ht="15">
      <c r="S197" s="5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row>
    <row r="198" spans="19:46" s="20" customFormat="1" ht="15">
      <c r="S198" s="5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row>
    <row r="199" spans="19:46" s="20" customFormat="1" ht="15">
      <c r="S199" s="5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row>
    <row r="200" spans="19:46" s="20" customFormat="1" ht="15">
      <c r="S200" s="5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row>
    <row r="201" spans="19:46" s="20" customFormat="1" ht="15">
      <c r="S201" s="5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row>
    <row r="202" spans="19:46" s="20" customFormat="1" ht="15">
      <c r="S202" s="5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row>
    <row r="203" spans="19:46" s="20" customFormat="1" ht="15">
      <c r="S203" s="5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row>
    <row r="204" spans="19:46" s="20" customFormat="1" ht="15">
      <c r="S204" s="5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row>
    <row r="205" spans="19:46" s="20" customFormat="1" ht="15">
      <c r="S205" s="5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row>
    <row r="206" spans="19:46" s="20" customFormat="1" ht="15">
      <c r="S206" s="5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row>
    <row r="207" spans="19:46" s="20" customFormat="1" ht="15">
      <c r="S207" s="5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row>
    <row r="208" spans="19:46" s="20" customFormat="1" ht="15">
      <c r="S208" s="5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row>
    <row r="209" spans="19:46" s="20" customFormat="1" ht="15">
      <c r="S209" s="5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row>
    <row r="210" spans="19:46" s="20" customFormat="1" ht="15">
      <c r="S210" s="5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row>
    <row r="211" spans="19:46" s="20" customFormat="1" ht="15">
      <c r="S211" s="5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row>
    <row r="212" spans="19:46" s="20" customFormat="1" ht="15">
      <c r="S212" s="5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row>
    <row r="213" spans="19:46" s="20" customFormat="1" ht="15">
      <c r="S213" s="5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row>
    <row r="214" spans="19:46" s="20" customFormat="1" ht="15">
      <c r="S214" s="5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row>
    <row r="215" spans="1:12" ht="15">
      <c r="A215" s="20"/>
      <c r="B215" s="20"/>
      <c r="C215" s="20"/>
      <c r="D215" s="20"/>
      <c r="E215" s="20"/>
      <c r="F215" s="20"/>
      <c r="G215" s="20"/>
      <c r="H215" s="20"/>
      <c r="I215" s="20"/>
      <c r="J215" s="20"/>
      <c r="K215" s="20"/>
      <c r="L215" s="20"/>
    </row>
  </sheetData>
  <sheetProtection password="DCE9" sheet="1" objects="1" scenarios="1"/>
  <mergeCells count="99">
    <mergeCell ref="F7:K7"/>
    <mergeCell ref="L5:N5"/>
    <mergeCell ref="L4:N4"/>
    <mergeCell ref="R2:T2"/>
    <mergeCell ref="O5:Q5"/>
    <mergeCell ref="Q1:T1"/>
    <mergeCell ref="L8:N8"/>
    <mergeCell ref="L7:N7"/>
    <mergeCell ref="O8:Q8"/>
    <mergeCell ref="O6:Q6"/>
    <mergeCell ref="L6:N6"/>
    <mergeCell ref="R3:T3"/>
    <mergeCell ref="O7:Q7"/>
    <mergeCell ref="O4:Q4"/>
    <mergeCell ref="R4:T10"/>
    <mergeCell ref="Q45:R45"/>
    <mergeCell ref="G34:H34"/>
    <mergeCell ref="C39:G39"/>
    <mergeCell ref="C45:H45"/>
    <mergeCell ref="C43:D43"/>
    <mergeCell ref="G35:H35"/>
    <mergeCell ref="C41:E41"/>
    <mergeCell ref="H41:I41"/>
    <mergeCell ref="B36:P36"/>
    <mergeCell ref="E37:Q37"/>
    <mergeCell ref="O51:Q51"/>
    <mergeCell ref="Q49:R49"/>
    <mergeCell ref="R51:T51"/>
    <mergeCell ref="G49:H49"/>
    <mergeCell ref="N49:O49"/>
    <mergeCell ref="B51:H51"/>
    <mergeCell ref="B48:E48"/>
    <mergeCell ref="B47:E47"/>
    <mergeCell ref="C42:D42"/>
    <mergeCell ref="C38:E38"/>
    <mergeCell ref="E46:P46"/>
    <mergeCell ref="C44:O44"/>
    <mergeCell ref="I45:P45"/>
    <mergeCell ref="G48:H48"/>
    <mergeCell ref="G47:H47"/>
    <mergeCell ref="J41:L41"/>
    <mergeCell ref="B3:D3"/>
    <mergeCell ref="F3:G3"/>
    <mergeCell ref="M3:Q3"/>
    <mergeCell ref="H3:K3"/>
    <mergeCell ref="B7:E7"/>
    <mergeCell ref="B8:E8"/>
    <mergeCell ref="B10:E10"/>
    <mergeCell ref="B9:E9"/>
    <mergeCell ref="B5:E5"/>
    <mergeCell ref="B6:E6"/>
    <mergeCell ref="B4:D4"/>
    <mergeCell ref="E4:K4"/>
    <mergeCell ref="F6:H6"/>
    <mergeCell ref="J6:K6"/>
    <mergeCell ref="F5:K5"/>
    <mergeCell ref="F10:Q10"/>
    <mergeCell ref="O9:Q9"/>
    <mergeCell ref="L9:N9"/>
    <mergeCell ref="F8:K8"/>
    <mergeCell ref="H9:K9"/>
    <mergeCell ref="F9:G9"/>
    <mergeCell ref="E22:H22"/>
    <mergeCell ref="H15:L15"/>
    <mergeCell ref="E13:F13"/>
    <mergeCell ref="G13:H13"/>
    <mergeCell ref="B21:G21"/>
    <mergeCell ref="J22:M22"/>
    <mergeCell ref="J14:Q14"/>
    <mergeCell ref="B11:D11"/>
    <mergeCell ref="E11:T11"/>
    <mergeCell ref="H21:L21"/>
    <mergeCell ref="I13:J13"/>
    <mergeCell ref="T13:T14"/>
    <mergeCell ref="O29:P29"/>
    <mergeCell ref="H25:J25"/>
    <mergeCell ref="O27:P27"/>
    <mergeCell ref="H27:I27"/>
    <mergeCell ref="J27:K27"/>
    <mergeCell ref="B30:C30"/>
    <mergeCell ref="D30:E30"/>
    <mergeCell ref="F28:G28"/>
    <mergeCell ref="H24:J24"/>
    <mergeCell ref="J28:K28"/>
    <mergeCell ref="J29:K29"/>
    <mergeCell ref="H29:I29"/>
    <mergeCell ref="B26:L26"/>
    <mergeCell ref="F29:G29"/>
    <mergeCell ref="F27:G27"/>
    <mergeCell ref="Q46:R46"/>
    <mergeCell ref="M15:Q15"/>
    <mergeCell ref="F38:O38"/>
    <mergeCell ref="H39:O39"/>
    <mergeCell ref="E40:O40"/>
    <mergeCell ref="E42:O42"/>
    <mergeCell ref="E43:O43"/>
    <mergeCell ref="F41:G41"/>
    <mergeCell ref="O28:P28"/>
    <mergeCell ref="H28:I28"/>
  </mergeCells>
  <conditionalFormatting sqref="D30">
    <cfRule type="cellIs" priority="1" dxfId="2" operator="greaterThanOrEqual" stopIfTrue="1">
      <formula>0</formula>
    </cfRule>
    <cfRule type="cellIs" priority="2" dxfId="1" operator="lessThan" stopIfTrue="1">
      <formula>0</formula>
    </cfRule>
  </conditionalFormatting>
  <conditionalFormatting sqref="Q18:Q20">
    <cfRule type="cellIs" priority="3" dxfId="0" operator="lessThan" stopIfTrue="1">
      <formula>0</formula>
    </cfRule>
  </conditionalFormatting>
  <hyperlinks>
    <hyperlink ref="E22" r:id="rId1" tooltip="Click here to go to  GSA - Domestic Per Diem  Website" display="GSA Domestic MI&amp;E Breakdown"/>
    <hyperlink ref="K21:L21" r:id="rId2" display="GSA Foreign MI&amp;E Breakdown"/>
    <hyperlink ref="E22:H22" r:id="rId3" tooltip="Opens FNAL Finance Per Diem Webpage" display="Domestic M&amp;IE Breakdown"/>
    <hyperlink ref="J22:M22" r:id="rId4" tooltip="Opens FNAL Finance Per Diem Webpage" display=" Per Diem Website"/>
  </hyperlinks>
  <printOptions verticalCentered="1"/>
  <pageMargins left="0.56" right="0.56" top="0.32" bottom="0.25" header="0.32" footer="0.25"/>
  <pageSetup fitToHeight="1" fitToWidth="1" horizontalDpi="600" verticalDpi="600" orientation="portrait" scale="61" r:id="rId7"/>
  <headerFooter alignWithMargins="0">
    <oddFooter>&amp;L&amp;8Date Printed &amp;D&amp;C&amp;8BSS Travel &amp;R&amp;8 Last Updated 02/12/09</oddFooter>
  </headerFooter>
  <drawing r:id="rId6"/>
  <legacyDrawing r:id="rId5"/>
</worksheet>
</file>

<file path=xl/worksheets/sheet12.xml><?xml version="1.0" encoding="utf-8"?>
<worksheet xmlns="http://schemas.openxmlformats.org/spreadsheetml/2006/main" xmlns:r="http://schemas.openxmlformats.org/officeDocument/2006/relationships">
  <sheetPr codeName="Sheet8">
    <tabColor indexed="43"/>
    <pageSetUpPr fitToPage="1"/>
  </sheetPr>
  <dimension ref="A1:AT231"/>
  <sheetViews>
    <sheetView showGridLines="0" showZeros="0" zoomScale="75" zoomScaleNormal="75" zoomScaleSheetLayoutView="90" zoomScalePageLayoutView="0" workbookViewId="0" topLeftCell="C1">
      <selection activeCell="Q24" sqref="Q24:R24"/>
    </sheetView>
  </sheetViews>
  <sheetFormatPr defaultColWidth="9.140625" defaultRowHeight="12.75"/>
  <cols>
    <col min="1" max="1" width="2.00390625" style="75" customWidth="1"/>
    <col min="2" max="2" width="3.7109375" style="27" customWidth="1"/>
    <col min="3" max="3" width="14.140625" style="27" customWidth="1"/>
    <col min="4" max="4" width="4.140625" style="27" customWidth="1"/>
    <col min="5" max="5" width="18.421875" style="27" customWidth="1"/>
    <col min="6" max="6" width="2.00390625" style="27" customWidth="1"/>
    <col min="7" max="7" width="14.8515625" style="27" customWidth="1"/>
    <col min="8" max="8" width="11.140625" style="27" customWidth="1"/>
    <col min="9" max="9" width="0.9921875" style="27" customWidth="1"/>
    <col min="10" max="10" width="9.57421875" style="27" customWidth="1"/>
    <col min="11" max="11" width="5.57421875" style="27" customWidth="1"/>
    <col min="12" max="12" width="12.421875" style="27" customWidth="1"/>
    <col min="13" max="13" width="13.00390625" style="27" customWidth="1"/>
    <col min="14" max="14" width="8.8515625" style="27" customWidth="1"/>
    <col min="15" max="15" width="13.57421875" style="27" customWidth="1"/>
    <col min="16" max="16" width="2.00390625" style="27" customWidth="1"/>
    <col min="17" max="17" width="13.28125" style="27" customWidth="1"/>
    <col min="18" max="18" width="20.00390625" style="29" customWidth="1"/>
    <col min="19" max="19" width="4.421875" style="27" customWidth="1"/>
    <col min="20" max="20" width="13.140625" style="85" customWidth="1"/>
    <col min="21" max="21" width="2.28125" style="75" customWidth="1"/>
    <col min="22" max="32" width="9.140625" style="75" customWidth="1"/>
    <col min="33" max="16384" width="9.140625" style="27" customWidth="1"/>
  </cols>
  <sheetData>
    <row r="1" spans="1:21" ht="24" customHeight="1">
      <c r="A1" s="657"/>
      <c r="B1" s="397"/>
      <c r="C1" s="658"/>
      <c r="D1" s="397"/>
      <c r="E1" s="397"/>
      <c r="F1" s="397"/>
      <c r="G1" s="397"/>
      <c r="H1" s="397"/>
      <c r="I1" s="397"/>
      <c r="J1" s="397"/>
      <c r="K1" s="397"/>
      <c r="L1" s="397"/>
      <c r="M1" s="397"/>
      <c r="N1" s="397"/>
      <c r="O1" s="397"/>
      <c r="P1" s="1734" t="s">
        <v>154</v>
      </c>
      <c r="Q1" s="1343"/>
      <c r="R1" s="1343"/>
      <c r="S1" s="1343"/>
      <c r="T1" s="1344"/>
      <c r="U1" s="666"/>
    </row>
    <row r="2" spans="1:21" ht="27" customHeight="1">
      <c r="A2" s="398"/>
      <c r="B2" s="399"/>
      <c r="C2" s="400"/>
      <c r="D2" s="399"/>
      <c r="E2" s="399"/>
      <c r="F2" s="399"/>
      <c r="G2" s="399"/>
      <c r="H2" s="399"/>
      <c r="I2" s="399"/>
      <c r="J2" s="399"/>
      <c r="K2" s="399"/>
      <c r="L2" s="399"/>
      <c r="M2" s="399"/>
      <c r="N2" s="399"/>
      <c r="O2" s="399"/>
      <c r="P2" s="1345"/>
      <c r="Q2" s="1346"/>
      <c r="R2" s="1346"/>
      <c r="S2" s="1346"/>
      <c r="T2" s="1347"/>
      <c r="U2" s="667"/>
    </row>
    <row r="3" spans="1:21" ht="18.75" customHeight="1" thickBot="1">
      <c r="A3" s="398"/>
      <c r="B3" s="399"/>
      <c r="C3" s="400"/>
      <c r="D3" s="399"/>
      <c r="E3" s="399"/>
      <c r="F3" s="399"/>
      <c r="G3" s="399"/>
      <c r="H3" s="399"/>
      <c r="I3" s="399"/>
      <c r="J3" s="399"/>
      <c r="K3" s="399"/>
      <c r="L3" s="399"/>
      <c r="M3" s="485"/>
      <c r="N3" s="399"/>
      <c r="O3" s="399"/>
      <c r="P3" s="399"/>
      <c r="Q3" s="659" t="s">
        <v>73</v>
      </c>
      <c r="R3" s="1735"/>
      <c r="S3" s="1736"/>
      <c r="T3" s="1736"/>
      <c r="U3" s="667"/>
    </row>
    <row r="4" spans="1:32" s="28" customFormat="1" ht="26.25" customHeight="1">
      <c r="A4" s="401"/>
      <c r="B4" s="1748" t="s">
        <v>202</v>
      </c>
      <c r="C4" s="1749"/>
      <c r="D4" s="1749"/>
      <c r="E4" s="1750"/>
      <c r="F4" s="1751"/>
      <c r="G4" s="1742" t="s">
        <v>238</v>
      </c>
      <c r="H4" s="1743"/>
      <c r="I4" s="1743"/>
      <c r="J4" s="1743"/>
      <c r="K4" s="1743"/>
      <c r="L4" s="1743"/>
      <c r="M4" s="1743"/>
      <c r="N4" s="1743"/>
      <c r="O4" s="1743"/>
      <c r="P4" s="1743"/>
      <c r="Q4" s="1744"/>
      <c r="R4" s="1737" t="s">
        <v>130</v>
      </c>
      <c r="S4" s="1738"/>
      <c r="T4" s="1738"/>
      <c r="U4" s="668"/>
      <c r="V4" s="76"/>
      <c r="W4" s="76"/>
      <c r="X4" s="76"/>
      <c r="Y4" s="76"/>
      <c r="Z4" s="76"/>
      <c r="AA4" s="76"/>
      <c r="AB4" s="76"/>
      <c r="AC4" s="76"/>
      <c r="AD4" s="76"/>
      <c r="AE4" s="76"/>
      <c r="AF4" s="76"/>
    </row>
    <row r="5" spans="1:32" s="28" customFormat="1" ht="42" customHeight="1">
      <c r="A5" s="401"/>
      <c r="B5" s="1752" t="str">
        <f>'TAB 3-TA Multiple Dest'!B8:D8</f>
        <v>Traveler Name</v>
      </c>
      <c r="C5" s="1753"/>
      <c r="D5" s="1753"/>
      <c r="E5" s="1745"/>
      <c r="F5" s="1746"/>
      <c r="G5" s="1746"/>
      <c r="H5" s="1746"/>
      <c r="I5" s="1746"/>
      <c r="J5" s="1746"/>
      <c r="K5" s="1747"/>
      <c r="L5" s="1739" t="s">
        <v>48</v>
      </c>
      <c r="M5" s="1740"/>
      <c r="N5" s="1741"/>
      <c r="O5" s="1795"/>
      <c r="P5" s="1517"/>
      <c r="Q5" s="1518"/>
      <c r="R5" s="1797"/>
      <c r="S5" s="1341"/>
      <c r="T5" s="1341"/>
      <c r="U5" s="668"/>
      <c r="V5" s="76"/>
      <c r="W5" s="76"/>
      <c r="X5" s="76"/>
      <c r="Y5" s="76"/>
      <c r="Z5" s="76"/>
      <c r="AA5" s="76"/>
      <c r="AB5" s="76"/>
      <c r="AC5" s="76"/>
      <c r="AD5" s="76"/>
      <c r="AE5" s="76"/>
      <c r="AF5" s="76"/>
    </row>
    <row r="6" spans="1:32" s="28" customFormat="1" ht="24.75" customHeight="1">
      <c r="A6" s="401"/>
      <c r="B6" s="1610" t="str">
        <f>'TAB 3-TA Multiple Dest'!B9:D9</f>
        <v>Traveler ID# (incl. (V or N)</v>
      </c>
      <c r="C6" s="1754"/>
      <c r="D6" s="1754"/>
      <c r="E6" s="1754"/>
      <c r="F6" s="1612"/>
      <c r="G6" s="1784"/>
      <c r="H6" s="1785"/>
      <c r="I6" s="1785"/>
      <c r="J6" s="1785"/>
      <c r="K6" s="1786"/>
      <c r="L6" s="1739" t="s">
        <v>49</v>
      </c>
      <c r="M6" s="1740"/>
      <c r="N6" s="1741"/>
      <c r="O6" s="1795"/>
      <c r="P6" s="1517"/>
      <c r="Q6" s="1518"/>
      <c r="R6" s="1341"/>
      <c r="S6" s="1341"/>
      <c r="T6" s="1341"/>
      <c r="U6" s="668"/>
      <c r="V6" s="76"/>
      <c r="W6" s="76"/>
      <c r="X6" s="76"/>
      <c r="Y6" s="76"/>
      <c r="Z6" s="76"/>
      <c r="AA6" s="76"/>
      <c r="AB6" s="76"/>
      <c r="AC6" s="76"/>
      <c r="AD6" s="76"/>
      <c r="AE6" s="76"/>
      <c r="AF6" s="76"/>
    </row>
    <row r="7" spans="1:32" s="28" customFormat="1" ht="24.75" customHeight="1">
      <c r="A7" s="401"/>
      <c r="B7" s="1610" t="str">
        <f>'TAB 3-TA Multiple Dest'!B10:D10</f>
        <v>Traveler's Phone/Mail Stop</v>
      </c>
      <c r="C7" s="1754"/>
      <c r="D7" s="1754"/>
      <c r="E7" s="1754"/>
      <c r="F7" s="1612"/>
      <c r="G7" s="1755"/>
      <c r="H7" s="1756"/>
      <c r="I7" s="1756"/>
      <c r="J7" s="1757"/>
      <c r="K7" s="1758"/>
      <c r="L7" s="1739" t="s">
        <v>50</v>
      </c>
      <c r="M7" s="1740"/>
      <c r="N7" s="1741"/>
      <c r="O7" s="1795"/>
      <c r="P7" s="1517"/>
      <c r="Q7" s="1518"/>
      <c r="R7" s="1341"/>
      <c r="S7" s="1341"/>
      <c r="T7" s="1341"/>
      <c r="U7" s="668"/>
      <c r="V7" s="76"/>
      <c r="W7" s="76"/>
      <c r="X7" s="76"/>
      <c r="Y7" s="76"/>
      <c r="Z7" s="76"/>
      <c r="AA7" s="76"/>
      <c r="AB7" s="76"/>
      <c r="AC7" s="76"/>
      <c r="AD7" s="76"/>
      <c r="AE7" s="76"/>
      <c r="AF7" s="76"/>
    </row>
    <row r="8" spans="1:32" s="28" customFormat="1" ht="24.75" customHeight="1">
      <c r="A8" s="401"/>
      <c r="B8" s="1610" t="str">
        <f>'TAB 3-TA Multiple Dest'!B11:D11</f>
        <v>Traveler's Email Address </v>
      </c>
      <c r="C8" s="1754"/>
      <c r="D8" s="1754"/>
      <c r="E8" s="1754"/>
      <c r="F8" s="1612"/>
      <c r="G8" s="1757"/>
      <c r="H8" s="1789"/>
      <c r="I8" s="1789"/>
      <c r="J8" s="1789"/>
      <c r="K8" s="1758"/>
      <c r="L8" s="1739" t="s">
        <v>51</v>
      </c>
      <c r="M8" s="1740"/>
      <c r="N8" s="1741"/>
      <c r="O8" s="1795"/>
      <c r="P8" s="1517"/>
      <c r="Q8" s="1518"/>
      <c r="R8" s="1341"/>
      <c r="S8" s="1341"/>
      <c r="T8" s="1341"/>
      <c r="U8" s="668"/>
      <c r="V8" s="76"/>
      <c r="W8" s="76"/>
      <c r="X8" s="76"/>
      <c r="Y8" s="76"/>
      <c r="Z8" s="76"/>
      <c r="AA8" s="76"/>
      <c r="AB8" s="76"/>
      <c r="AC8" s="76"/>
      <c r="AD8" s="76"/>
      <c r="AE8" s="76"/>
      <c r="AF8" s="76"/>
    </row>
    <row r="9" spans="1:32" s="28" customFormat="1" ht="24.75" customHeight="1">
      <c r="A9" s="401"/>
      <c r="B9" s="1610" t="str">
        <f>'TAB 3-TA Multiple Dest'!B12:D12</f>
        <v>TA Preparer</v>
      </c>
      <c r="C9" s="1754"/>
      <c r="D9" s="1754"/>
      <c r="E9" s="1754"/>
      <c r="F9" s="1612"/>
      <c r="G9" s="1755"/>
      <c r="H9" s="1787"/>
      <c r="I9" s="1787"/>
      <c r="J9" s="1787"/>
      <c r="K9" s="1788"/>
      <c r="L9" s="1739" t="s">
        <v>19</v>
      </c>
      <c r="M9" s="1740"/>
      <c r="N9" s="1741"/>
      <c r="O9" s="1795"/>
      <c r="P9" s="1517"/>
      <c r="Q9" s="1518"/>
      <c r="R9" s="1341"/>
      <c r="S9" s="1341"/>
      <c r="T9" s="1341"/>
      <c r="U9" s="668"/>
      <c r="V9" s="76"/>
      <c r="W9" s="76"/>
      <c r="X9" s="76"/>
      <c r="Y9" s="76"/>
      <c r="Z9" s="76"/>
      <c r="AA9" s="76"/>
      <c r="AB9" s="76"/>
      <c r="AC9" s="76"/>
      <c r="AD9" s="76"/>
      <c r="AE9" s="76"/>
      <c r="AF9" s="76"/>
    </row>
    <row r="10" spans="1:32" s="28" customFormat="1" ht="24.75" customHeight="1">
      <c r="A10" s="401"/>
      <c r="B10" s="1610" t="str">
        <f>'TAB 3-TA Multiple Dest'!B13:D13</f>
        <v>Preparer's Phone | Email </v>
      </c>
      <c r="C10" s="1754"/>
      <c r="D10" s="1754"/>
      <c r="E10" s="1754"/>
      <c r="F10" s="1612"/>
      <c r="G10" s="192"/>
      <c r="H10" s="1755"/>
      <c r="I10" s="1756"/>
      <c r="J10" s="1756"/>
      <c r="K10" s="1772"/>
      <c r="L10" s="1778"/>
      <c r="M10" s="1779"/>
      <c r="N10" s="1780"/>
      <c r="O10" s="1796"/>
      <c r="P10" s="933"/>
      <c r="Q10" s="934"/>
      <c r="R10" s="1341"/>
      <c r="S10" s="1341"/>
      <c r="T10" s="1341"/>
      <c r="U10" s="668"/>
      <c r="V10" s="76"/>
      <c r="W10" s="76"/>
      <c r="X10" s="76"/>
      <c r="Y10" s="76"/>
      <c r="Z10" s="76"/>
      <c r="AA10" s="76"/>
      <c r="AB10" s="76"/>
      <c r="AC10" s="76"/>
      <c r="AD10" s="76"/>
      <c r="AE10" s="76"/>
      <c r="AF10" s="76"/>
    </row>
    <row r="11" spans="1:32" s="28" customFormat="1" ht="29.25" customHeight="1">
      <c r="A11" s="401"/>
      <c r="B11" s="1775" t="s">
        <v>149</v>
      </c>
      <c r="C11" s="1776"/>
      <c r="D11" s="1776"/>
      <c r="E11" s="1776"/>
      <c r="F11" s="1777"/>
      <c r="G11" s="1767"/>
      <c r="H11" s="1768"/>
      <c r="I11" s="1769"/>
      <c r="J11" s="1769"/>
      <c r="K11" s="1769"/>
      <c r="L11" s="1770"/>
      <c r="M11" s="1769"/>
      <c r="N11" s="1769"/>
      <c r="O11" s="1769"/>
      <c r="P11" s="1769"/>
      <c r="Q11" s="1771"/>
      <c r="R11" s="1423"/>
      <c r="S11" s="1423"/>
      <c r="T11" s="1423"/>
      <c r="U11" s="668"/>
      <c r="V11" s="76"/>
      <c r="W11" s="76"/>
      <c r="X11" s="76"/>
      <c r="Y11" s="76"/>
      <c r="Z11" s="76"/>
      <c r="AA11" s="76"/>
      <c r="AB11" s="76"/>
      <c r="AC11" s="76"/>
      <c r="AD11" s="76"/>
      <c r="AE11" s="76"/>
      <c r="AF11" s="76"/>
    </row>
    <row r="12" spans="1:32" s="2" customFormat="1" ht="11.25" customHeight="1">
      <c r="A12" s="402"/>
      <c r="B12" s="95"/>
      <c r="C12" s="96"/>
      <c r="D12" s="97"/>
      <c r="E12" s="97"/>
      <c r="F12" s="97"/>
      <c r="G12" s="97"/>
      <c r="H12" s="98" t="s">
        <v>93</v>
      </c>
      <c r="I12" s="99"/>
      <c r="J12" s="99"/>
      <c r="K12" s="99"/>
      <c r="L12" s="403"/>
      <c r="M12" s="99"/>
      <c r="N12" s="97"/>
      <c r="O12" s="97"/>
      <c r="P12" s="97"/>
      <c r="Q12" s="100"/>
      <c r="R12" s="100"/>
      <c r="S12" s="100"/>
      <c r="T12" s="100"/>
      <c r="U12" s="669"/>
      <c r="V12" s="77"/>
      <c r="W12" s="77"/>
      <c r="X12" s="77"/>
      <c r="Y12" s="77"/>
      <c r="Z12" s="77"/>
      <c r="AA12" s="77"/>
      <c r="AB12" s="77"/>
      <c r="AC12" s="77"/>
      <c r="AD12" s="77"/>
      <c r="AE12" s="77"/>
      <c r="AF12" s="77"/>
    </row>
    <row r="13" spans="1:21" ht="26.25" customHeight="1">
      <c r="A13" s="398"/>
      <c r="B13" s="1762" t="s">
        <v>203</v>
      </c>
      <c r="C13" s="1763"/>
      <c r="D13" s="1773"/>
      <c r="E13" s="1774"/>
      <c r="F13" s="1774"/>
      <c r="G13" s="307" t="s">
        <v>204</v>
      </c>
      <c r="H13" s="1764"/>
      <c r="I13" s="1765"/>
      <c r="J13" s="1766"/>
      <c r="K13" s="1766"/>
      <c r="L13" s="404"/>
      <c r="M13" s="436"/>
      <c r="N13" s="436"/>
      <c r="O13" s="436"/>
      <c r="P13" s="436"/>
      <c r="Q13" s="436"/>
      <c r="R13" s="171"/>
      <c r="S13" s="759" t="s">
        <v>14</v>
      </c>
      <c r="T13" s="610"/>
      <c r="U13" s="667"/>
    </row>
    <row r="14" spans="1:32" s="2" customFormat="1" ht="18.75" customHeight="1">
      <c r="A14" s="402"/>
      <c r="B14" s="102" t="s">
        <v>12</v>
      </c>
      <c r="C14" s="193" t="s">
        <v>10</v>
      </c>
      <c r="D14" s="103"/>
      <c r="E14" s="103"/>
      <c r="F14" s="103"/>
      <c r="G14" s="103"/>
      <c r="H14" s="103"/>
      <c r="I14" s="103"/>
      <c r="J14" s="103"/>
      <c r="K14" s="103"/>
      <c r="L14" s="103"/>
      <c r="M14" s="103"/>
      <c r="N14" s="103"/>
      <c r="O14" s="103"/>
      <c r="P14" s="103"/>
      <c r="Q14" s="103"/>
      <c r="R14" s="437"/>
      <c r="S14" s="660"/>
      <c r="T14" s="1793" t="s">
        <v>128</v>
      </c>
      <c r="U14" s="669"/>
      <c r="V14" s="77"/>
      <c r="W14" s="77"/>
      <c r="X14" s="77"/>
      <c r="Y14" s="77"/>
      <c r="Z14" s="77"/>
      <c r="AA14" s="77"/>
      <c r="AB14" s="77"/>
      <c r="AC14" s="77"/>
      <c r="AD14" s="77"/>
      <c r="AE14" s="77"/>
      <c r="AF14" s="77"/>
    </row>
    <row r="15" spans="1:32" s="1" customFormat="1" ht="24.75" customHeight="1">
      <c r="A15" s="405"/>
      <c r="B15" s="210"/>
      <c r="C15" s="276" t="s">
        <v>60</v>
      </c>
      <c r="D15" s="277"/>
      <c r="E15" s="277" t="s">
        <v>59</v>
      </c>
      <c r="F15" s="277"/>
      <c r="G15" s="277"/>
      <c r="H15" s="1790" t="s">
        <v>46</v>
      </c>
      <c r="I15" s="1790"/>
      <c r="J15" s="1791"/>
      <c r="K15" s="1792"/>
      <c r="L15" s="278"/>
      <c r="M15" s="386"/>
      <c r="N15" s="386"/>
      <c r="O15" s="279"/>
      <c r="P15" s="279"/>
      <c r="Q15" s="279"/>
      <c r="R15" s="277" t="s">
        <v>1</v>
      </c>
      <c r="S15" s="660"/>
      <c r="T15" s="1794"/>
      <c r="U15" s="670"/>
      <c r="V15" s="78"/>
      <c r="W15" s="78"/>
      <c r="X15" s="78"/>
      <c r="Y15" s="78"/>
      <c r="Z15" s="78"/>
      <c r="AA15" s="78"/>
      <c r="AB15" s="78"/>
      <c r="AC15" s="78"/>
      <c r="AD15" s="78"/>
      <c r="AE15" s="78"/>
      <c r="AF15" s="78"/>
    </row>
    <row r="16" spans="1:32" s="1" customFormat="1" ht="27.75" customHeight="1">
      <c r="A16" s="405"/>
      <c r="B16" s="217" t="s">
        <v>15</v>
      </c>
      <c r="C16" s="214"/>
      <c r="D16" s="215"/>
      <c r="E16" s="216"/>
      <c r="F16" s="210"/>
      <c r="G16" s="210"/>
      <c r="H16" s="1781"/>
      <c r="I16" s="1781"/>
      <c r="J16" s="1782"/>
      <c r="K16" s="1783"/>
      <c r="L16" s="210"/>
      <c r="M16" s="386"/>
      <c r="N16" s="386"/>
      <c r="O16" s="197"/>
      <c r="P16" s="197"/>
      <c r="Q16" s="197"/>
      <c r="R16" s="212"/>
      <c r="S16" s="119"/>
      <c r="T16" s="213"/>
      <c r="U16" s="670"/>
      <c r="V16" s="78"/>
      <c r="W16" s="78"/>
      <c r="X16" s="78"/>
      <c r="Y16" s="78"/>
      <c r="Z16" s="78"/>
      <c r="AA16" s="78"/>
      <c r="AB16" s="78"/>
      <c r="AC16" s="78"/>
      <c r="AD16" s="78"/>
      <c r="AE16" s="78"/>
      <c r="AF16" s="78"/>
    </row>
    <row r="17" spans="1:32" s="1" customFormat="1" ht="27.75" customHeight="1">
      <c r="A17" s="405"/>
      <c r="B17" s="217" t="s">
        <v>16</v>
      </c>
      <c r="C17" s="214"/>
      <c r="D17" s="215"/>
      <c r="E17" s="216"/>
      <c r="F17" s="210"/>
      <c r="G17" s="210"/>
      <c r="H17" s="1759"/>
      <c r="I17" s="1759"/>
      <c r="J17" s="1760"/>
      <c r="K17" s="1761"/>
      <c r="L17" s="210"/>
      <c r="M17" s="386"/>
      <c r="N17" s="386"/>
      <c r="O17" s="197"/>
      <c r="P17" s="197"/>
      <c r="Q17" s="197"/>
      <c r="R17" s="212"/>
      <c r="S17" s="296"/>
      <c r="T17" s="213"/>
      <c r="U17" s="670"/>
      <c r="V17" s="78"/>
      <c r="W17" s="78"/>
      <c r="X17" s="78"/>
      <c r="Y17" s="78"/>
      <c r="Z17" s="78"/>
      <c r="AA17" s="78"/>
      <c r="AB17" s="78"/>
      <c r="AC17" s="78"/>
      <c r="AD17" s="78"/>
      <c r="AE17" s="78"/>
      <c r="AF17" s="78"/>
    </row>
    <row r="18" spans="1:32" s="1" customFormat="1" ht="27.75" customHeight="1">
      <c r="A18" s="405"/>
      <c r="B18" s="1782" t="s">
        <v>266</v>
      </c>
      <c r="C18" s="1783"/>
      <c r="D18" s="1783"/>
      <c r="E18" s="1783"/>
      <c r="F18" s="1783"/>
      <c r="G18" s="1783"/>
      <c r="H18" s="1846"/>
      <c r="I18" s="1846"/>
      <c r="J18" s="1846"/>
      <c r="K18" s="1846"/>
      <c r="L18" s="1841"/>
      <c r="M18" s="1846"/>
      <c r="N18" s="1846"/>
      <c r="O18" s="1846"/>
      <c r="P18" s="486"/>
      <c r="Q18" s="208" t="s">
        <v>56</v>
      </c>
      <c r="R18" s="281">
        <f>SUM(R16:R17)</f>
        <v>0</v>
      </c>
      <c r="S18" s="759"/>
      <c r="T18" s="107"/>
      <c r="U18" s="670"/>
      <c r="V18" s="78"/>
      <c r="W18" s="78"/>
      <c r="X18" s="78"/>
      <c r="Y18" s="78"/>
      <c r="Z18" s="78"/>
      <c r="AA18" s="78"/>
      <c r="AB18" s="78"/>
      <c r="AC18" s="78"/>
      <c r="AD18" s="78"/>
      <c r="AE18" s="78"/>
      <c r="AF18" s="78"/>
    </row>
    <row r="19" spans="1:32" s="194" customFormat="1" ht="21.75" customHeight="1">
      <c r="A19" s="406"/>
      <c r="B19" s="407" t="s">
        <v>2</v>
      </c>
      <c r="C19" s="407" t="s">
        <v>31</v>
      </c>
      <c r="D19" s="408"/>
      <c r="E19" s="408"/>
      <c r="F19" s="408"/>
      <c r="G19" s="408"/>
      <c r="H19" s="1847" t="s">
        <v>35</v>
      </c>
      <c r="I19" s="1763"/>
      <c r="J19" s="1763"/>
      <c r="K19" s="1170"/>
      <c r="L19" s="1171"/>
      <c r="M19" s="1847" t="s">
        <v>34</v>
      </c>
      <c r="N19" s="1170"/>
      <c r="O19" s="1170"/>
      <c r="P19" s="1170"/>
      <c r="Q19" s="1171"/>
      <c r="R19" s="197"/>
      <c r="S19" s="302"/>
      <c r="T19" s="661"/>
      <c r="U19" s="671"/>
      <c r="V19" s="196"/>
      <c r="W19" s="196"/>
      <c r="X19" s="196"/>
      <c r="Y19" s="196"/>
      <c r="Z19" s="196"/>
      <c r="AA19" s="196"/>
      <c r="AB19" s="196"/>
      <c r="AC19" s="196"/>
      <c r="AD19" s="196"/>
      <c r="AE19" s="196"/>
      <c r="AF19" s="196"/>
    </row>
    <row r="20" spans="1:32" s="1" customFormat="1" ht="24.75" customHeight="1">
      <c r="A20" s="405"/>
      <c r="B20" s="409"/>
      <c r="C20" s="410" t="s">
        <v>0</v>
      </c>
      <c r="D20" s="410"/>
      <c r="E20" s="410" t="s">
        <v>59</v>
      </c>
      <c r="F20" s="410"/>
      <c r="G20" s="410" t="s">
        <v>61</v>
      </c>
      <c r="H20" s="517" t="s">
        <v>147</v>
      </c>
      <c r="I20" s="153"/>
      <c r="J20" s="185" t="s">
        <v>135</v>
      </c>
      <c r="K20" s="154"/>
      <c r="L20" s="411" t="s">
        <v>138</v>
      </c>
      <c r="M20" s="472" t="s">
        <v>157</v>
      </c>
      <c r="N20" s="161"/>
      <c r="O20" s="162" t="s">
        <v>11</v>
      </c>
      <c r="P20" s="162"/>
      <c r="Q20" s="473" t="s">
        <v>139</v>
      </c>
      <c r="R20" s="360" t="s">
        <v>146</v>
      </c>
      <c r="S20" s="302"/>
      <c r="T20" s="110"/>
      <c r="U20" s="670"/>
      <c r="V20" s="78"/>
      <c r="W20" s="78"/>
      <c r="X20" s="78"/>
      <c r="Y20" s="78"/>
      <c r="Z20" s="78"/>
      <c r="AA20" s="78"/>
      <c r="AB20" s="78"/>
      <c r="AC20" s="78"/>
      <c r="AD20" s="78"/>
      <c r="AE20" s="78"/>
      <c r="AF20" s="78"/>
    </row>
    <row r="21" spans="1:32" s="1" customFormat="1" ht="27.75" customHeight="1">
      <c r="A21" s="405"/>
      <c r="B21" s="18"/>
      <c r="C21" s="214"/>
      <c r="D21" s="197"/>
      <c r="E21" s="211"/>
      <c r="F21" s="197"/>
      <c r="G21" s="211"/>
      <c r="H21" s="518"/>
      <c r="I21" s="217" t="s">
        <v>144</v>
      </c>
      <c r="J21" s="235"/>
      <c r="K21" s="218" t="s">
        <v>145</v>
      </c>
      <c r="L21" s="412">
        <f>H21*J21</f>
        <v>0</v>
      </c>
      <c r="M21" s="520"/>
      <c r="N21" s="217" t="s">
        <v>144</v>
      </c>
      <c r="O21" s="219" t="str">
        <f>IF(ISERROR(Q21/M21),"-",Q21/M21)</f>
        <v>-</v>
      </c>
      <c r="P21" s="218" t="s">
        <v>145</v>
      </c>
      <c r="Q21" s="521"/>
      <c r="R21" s="220">
        <f>L21+Q21</f>
        <v>0</v>
      </c>
      <c r="S21" s="119"/>
      <c r="T21" s="109"/>
      <c r="U21" s="670"/>
      <c r="V21" s="78"/>
      <c r="W21" s="78"/>
      <c r="X21" s="78"/>
      <c r="Y21" s="78"/>
      <c r="Z21" s="78"/>
      <c r="AA21" s="78"/>
      <c r="AB21" s="78"/>
      <c r="AC21" s="78"/>
      <c r="AD21" s="78"/>
      <c r="AE21" s="78"/>
      <c r="AF21" s="78"/>
    </row>
    <row r="22" spans="1:32" s="1" customFormat="1" ht="27.75" customHeight="1">
      <c r="A22" s="405"/>
      <c r="B22" s="18"/>
      <c r="C22" s="214"/>
      <c r="D22" s="197"/>
      <c r="E22" s="211"/>
      <c r="F22" s="197"/>
      <c r="G22" s="211"/>
      <c r="H22" s="519"/>
      <c r="I22" s="217" t="s">
        <v>144</v>
      </c>
      <c r="J22" s="235"/>
      <c r="K22" s="218" t="s">
        <v>145</v>
      </c>
      <c r="L22" s="412">
        <f>H22*J22</f>
        <v>0</v>
      </c>
      <c r="M22" s="520"/>
      <c r="N22" s="217" t="s">
        <v>144</v>
      </c>
      <c r="O22" s="219" t="str">
        <f>IF(ISERROR(Q22/M22),"-",Q22/M22)</f>
        <v>-</v>
      </c>
      <c r="P22" s="218" t="s">
        <v>145</v>
      </c>
      <c r="Q22" s="522"/>
      <c r="R22" s="220">
        <f>L22+Q22</f>
        <v>0</v>
      </c>
      <c r="S22" s="119"/>
      <c r="T22" s="109"/>
      <c r="U22" s="670"/>
      <c r="V22" s="78"/>
      <c r="W22" s="78"/>
      <c r="X22" s="78"/>
      <c r="Y22" s="78"/>
      <c r="Z22" s="78"/>
      <c r="AA22" s="78"/>
      <c r="AB22" s="78"/>
      <c r="AC22" s="78"/>
      <c r="AD22" s="78"/>
      <c r="AE22" s="78"/>
      <c r="AF22" s="78"/>
    </row>
    <row r="23" spans="1:32" s="1" customFormat="1" ht="24.75" customHeight="1">
      <c r="A23" s="405"/>
      <c r="B23" s="1139" t="s">
        <v>266</v>
      </c>
      <c r="C23" s="1376"/>
      <c r="D23" s="1376"/>
      <c r="E23" s="1376"/>
      <c r="F23" s="1376"/>
      <c r="G23" s="1377"/>
      <c r="H23" s="1092" t="s">
        <v>153</v>
      </c>
      <c r="I23" s="1093"/>
      <c r="J23" s="1093"/>
      <c r="K23" s="1093"/>
      <c r="L23" s="1094"/>
      <c r="M23" s="128"/>
      <c r="N23" s="128"/>
      <c r="O23" s="128"/>
      <c r="P23" s="128"/>
      <c r="Q23" s="209" t="s">
        <v>56</v>
      </c>
      <c r="R23" s="232">
        <f>SUM(R21:R22)</f>
        <v>0</v>
      </c>
      <c r="S23" s="306"/>
      <c r="T23" s="107"/>
      <c r="U23" s="670"/>
      <c r="V23" s="78"/>
      <c r="W23" s="78"/>
      <c r="X23" s="78"/>
      <c r="Y23" s="78"/>
      <c r="Z23" s="78"/>
      <c r="AA23" s="78"/>
      <c r="AB23" s="78"/>
      <c r="AC23" s="78"/>
      <c r="AD23" s="78"/>
      <c r="AE23" s="78"/>
      <c r="AF23" s="78"/>
    </row>
    <row r="24" spans="1:32" s="194" customFormat="1" ht="21.75" customHeight="1">
      <c r="A24" s="406"/>
      <c r="B24" s="407" t="s">
        <v>38</v>
      </c>
      <c r="C24" s="413" t="s">
        <v>4</v>
      </c>
      <c r="F24" s="769"/>
      <c r="G24" s="1848" t="s">
        <v>285</v>
      </c>
      <c r="H24" s="1849"/>
      <c r="I24" s="210"/>
      <c r="J24" s="197"/>
      <c r="K24" s="1850" t="s">
        <v>284</v>
      </c>
      <c r="L24" s="1851"/>
      <c r="M24" s="1850"/>
      <c r="N24" s="1850"/>
      <c r="O24" s="195"/>
      <c r="P24" s="197"/>
      <c r="Q24" s="1709" t="s">
        <v>276</v>
      </c>
      <c r="R24" s="1709"/>
      <c r="S24" s="302"/>
      <c r="T24" s="661"/>
      <c r="U24" s="671"/>
      <c r="V24" s="196"/>
      <c r="W24" s="196"/>
      <c r="X24" s="196"/>
      <c r="Y24" s="196"/>
      <c r="Z24" s="196"/>
      <c r="AA24" s="196"/>
      <c r="AB24" s="196"/>
      <c r="AC24" s="196"/>
      <c r="AD24" s="196"/>
      <c r="AE24" s="196"/>
      <c r="AF24" s="196"/>
    </row>
    <row r="25" spans="1:32" s="1" customFormat="1" ht="24.75" customHeight="1">
      <c r="A25" s="405"/>
      <c r="B25" s="18"/>
      <c r="C25" s="414" t="s">
        <v>54</v>
      </c>
      <c r="D25" s="9"/>
      <c r="E25" s="101" t="s">
        <v>55</v>
      </c>
      <c r="F25" s="11"/>
      <c r="G25" s="11"/>
      <c r="H25" s="1447" t="s">
        <v>39</v>
      </c>
      <c r="I25" s="782"/>
      <c r="J25" s="782"/>
      <c r="K25" s="9"/>
      <c r="L25" s="11"/>
      <c r="M25" s="488" t="s">
        <v>5</v>
      </c>
      <c r="N25" s="11"/>
      <c r="O25" s="101" t="s">
        <v>6</v>
      </c>
      <c r="P25" s="101"/>
      <c r="Q25" s="105"/>
      <c r="R25" s="500" t="s">
        <v>1</v>
      </c>
      <c r="S25" s="297"/>
      <c r="T25" s="110"/>
      <c r="U25" s="670"/>
      <c r="V25" s="78"/>
      <c r="W25" s="78"/>
      <c r="X25" s="78"/>
      <c r="Y25" s="78"/>
      <c r="Z25" s="78"/>
      <c r="AA25" s="78"/>
      <c r="AB25" s="78"/>
      <c r="AC25" s="78"/>
      <c r="AD25" s="78"/>
      <c r="AE25" s="78"/>
      <c r="AF25" s="78"/>
    </row>
    <row r="26" spans="1:32" s="1" customFormat="1" ht="27.75" customHeight="1">
      <c r="A26" s="405"/>
      <c r="B26" s="217" t="s">
        <v>15</v>
      </c>
      <c r="C26" s="214"/>
      <c r="D26" s="221"/>
      <c r="E26" s="214"/>
      <c r="F26" s="197"/>
      <c r="G26" s="197"/>
      <c r="H26" s="1854"/>
      <c r="I26" s="1854"/>
      <c r="J26" s="1854"/>
      <c r="K26" s="1830"/>
      <c r="L26" s="1819"/>
      <c r="M26" s="223"/>
      <c r="N26" s="215" t="s">
        <v>144</v>
      </c>
      <c r="O26" s="225"/>
      <c r="P26" s="1859" t="s">
        <v>145</v>
      </c>
      <c r="Q26" s="1860"/>
      <c r="R26" s="227">
        <f>M26*O26</f>
        <v>0</v>
      </c>
      <c r="S26" s="296"/>
      <c r="T26" s="106"/>
      <c r="U26" s="670"/>
      <c r="V26" s="78"/>
      <c r="W26" s="78"/>
      <c r="X26" s="78"/>
      <c r="Y26" s="78"/>
      <c r="Z26" s="78"/>
      <c r="AA26" s="78"/>
      <c r="AB26" s="78"/>
      <c r="AC26" s="78"/>
      <c r="AD26" s="78"/>
      <c r="AE26" s="78"/>
      <c r="AF26" s="78"/>
    </row>
    <row r="27" spans="1:32" s="1" customFormat="1" ht="27.75" customHeight="1">
      <c r="A27" s="405"/>
      <c r="B27" s="217" t="s">
        <v>16</v>
      </c>
      <c r="C27" s="214"/>
      <c r="D27" s="222"/>
      <c r="E27" s="214"/>
      <c r="F27" s="197"/>
      <c r="G27" s="197"/>
      <c r="H27" s="1857"/>
      <c r="I27" s="1857"/>
      <c r="J27" s="1857"/>
      <c r="K27" s="1830"/>
      <c r="L27" s="1819"/>
      <c r="M27" s="224"/>
      <c r="N27" s="217" t="s">
        <v>144</v>
      </c>
      <c r="O27" s="226"/>
      <c r="P27" s="1859" t="s">
        <v>145</v>
      </c>
      <c r="Q27" s="1860"/>
      <c r="R27" s="227">
        <f>M27*O27</f>
        <v>0</v>
      </c>
      <c r="S27" s="119"/>
      <c r="T27" s="111"/>
      <c r="U27" s="670"/>
      <c r="V27" s="78"/>
      <c r="W27" s="78"/>
      <c r="X27" s="78"/>
      <c r="Y27" s="78"/>
      <c r="Z27" s="78"/>
      <c r="AA27" s="78"/>
      <c r="AB27" s="78"/>
      <c r="AC27" s="78"/>
      <c r="AD27" s="78"/>
      <c r="AE27" s="78"/>
      <c r="AF27" s="78"/>
    </row>
    <row r="28" spans="1:32" s="2" customFormat="1" ht="24.75" customHeight="1" thickBot="1">
      <c r="A28" s="402"/>
      <c r="B28" s="1858" t="s">
        <v>266</v>
      </c>
      <c r="C28" s="1089"/>
      <c r="D28" s="1089"/>
      <c r="E28" s="1089"/>
      <c r="F28" s="1089"/>
      <c r="G28" s="1089"/>
      <c r="H28" s="1089"/>
      <c r="I28" s="1089"/>
      <c r="J28" s="1089"/>
      <c r="K28" s="1089"/>
      <c r="L28" s="1089"/>
      <c r="M28" s="738" t="s">
        <v>131</v>
      </c>
      <c r="N28" s="275"/>
      <c r="O28" s="275"/>
      <c r="P28" s="275"/>
      <c r="Q28" s="208" t="s">
        <v>56</v>
      </c>
      <c r="R28" s="367">
        <f>SUM(R26:R27)-D31</f>
        <v>0</v>
      </c>
      <c r="S28" s="296"/>
      <c r="T28" s="112"/>
      <c r="U28" s="669"/>
      <c r="V28" s="77"/>
      <c r="W28" s="77"/>
      <c r="X28" s="77"/>
      <c r="Y28" s="77"/>
      <c r="Z28" s="77"/>
      <c r="AA28" s="77"/>
      <c r="AB28" s="77"/>
      <c r="AC28" s="77"/>
      <c r="AD28" s="77"/>
      <c r="AE28" s="77"/>
      <c r="AF28" s="77"/>
    </row>
    <row r="29" spans="1:32" s="1" customFormat="1" ht="24" customHeight="1">
      <c r="A29" s="405"/>
      <c r="B29" s="139" t="s">
        <v>3</v>
      </c>
      <c r="C29" s="140" t="s">
        <v>32</v>
      </c>
      <c r="D29" s="141"/>
      <c r="E29" s="157" t="s">
        <v>141</v>
      </c>
      <c r="F29" s="1096" t="s">
        <v>140</v>
      </c>
      <c r="G29" s="1097"/>
      <c r="H29" s="1180" t="s">
        <v>270</v>
      </c>
      <c r="I29" s="1181"/>
      <c r="J29" s="1202" t="s">
        <v>142</v>
      </c>
      <c r="K29" s="1097"/>
      <c r="L29" s="142" t="s">
        <v>140</v>
      </c>
      <c r="M29" s="487" t="s">
        <v>270</v>
      </c>
      <c r="N29" s="157" t="s">
        <v>143</v>
      </c>
      <c r="O29" s="1096" t="s">
        <v>140</v>
      </c>
      <c r="P29" s="1097"/>
      <c r="Q29" s="147" t="s">
        <v>139</v>
      </c>
      <c r="R29" s="724" t="s">
        <v>36</v>
      </c>
      <c r="S29" s="297"/>
      <c r="T29" s="113"/>
      <c r="U29" s="670"/>
      <c r="V29" s="78"/>
      <c r="W29" s="78"/>
      <c r="X29" s="78"/>
      <c r="Y29" s="78"/>
      <c r="Z29" s="78"/>
      <c r="AA29" s="78"/>
      <c r="AB29" s="78"/>
      <c r="AC29" s="78"/>
      <c r="AD29" s="78"/>
      <c r="AE29" s="78"/>
      <c r="AF29" s="78"/>
    </row>
    <row r="30" spans="1:32" s="1" customFormat="1" ht="24.75" customHeight="1">
      <c r="A30" s="405"/>
      <c r="B30" s="144"/>
      <c r="C30" s="200" t="s">
        <v>37</v>
      </c>
      <c r="D30" s="155"/>
      <c r="E30" s="712"/>
      <c r="F30" s="1861"/>
      <c r="G30" s="1862"/>
      <c r="H30" s="1852">
        <f>E30*F30</f>
        <v>0</v>
      </c>
      <c r="I30" s="1853"/>
      <c r="J30" s="1872"/>
      <c r="K30" s="1873"/>
      <c r="L30" s="739"/>
      <c r="M30" s="740">
        <f>J30*L30</f>
        <v>0</v>
      </c>
      <c r="N30" s="741"/>
      <c r="O30" s="1855"/>
      <c r="P30" s="1856"/>
      <c r="Q30" s="742">
        <f>N30*O30</f>
        <v>0</v>
      </c>
      <c r="R30" s="743">
        <f>H30+M30+Q30</f>
        <v>0</v>
      </c>
      <c r="S30" s="119"/>
      <c r="T30" s="106"/>
      <c r="U30" s="670"/>
      <c r="V30" s="78"/>
      <c r="W30" s="78"/>
      <c r="X30" s="78"/>
      <c r="Y30" s="78"/>
      <c r="Z30" s="78"/>
      <c r="AA30" s="78"/>
      <c r="AB30" s="78"/>
      <c r="AC30" s="78"/>
      <c r="AD30" s="78"/>
      <c r="AE30" s="78"/>
      <c r="AF30" s="78"/>
    </row>
    <row r="31" spans="1:32" s="1" customFormat="1" ht="24.75" customHeight="1" thickBot="1">
      <c r="A31" s="405"/>
      <c r="B31" s="159"/>
      <c r="C31" s="271" t="s">
        <v>56</v>
      </c>
      <c r="D31" s="1870">
        <f>SUM(R30:R30)</f>
        <v>0</v>
      </c>
      <c r="E31" s="1871"/>
      <c r="F31" s="723"/>
      <c r="G31" s="350"/>
      <c r="H31" s="1865" t="s">
        <v>151</v>
      </c>
      <c r="I31" s="1865"/>
      <c r="J31" s="1865"/>
      <c r="K31" s="1865"/>
      <c r="L31" s="1866"/>
      <c r="M31" s="1865"/>
      <c r="N31" s="1865"/>
      <c r="O31" s="1865"/>
      <c r="P31" s="1865"/>
      <c r="Q31" s="1865"/>
      <c r="R31" s="1867"/>
      <c r="S31" s="119"/>
      <c r="T31" s="106"/>
      <c r="U31" s="670"/>
      <c r="V31" s="78"/>
      <c r="W31" s="78"/>
      <c r="X31" s="78"/>
      <c r="Y31" s="78"/>
      <c r="Z31" s="78"/>
      <c r="AA31" s="78"/>
      <c r="AB31" s="78"/>
      <c r="AC31" s="78"/>
      <c r="AD31" s="78"/>
      <c r="AE31" s="78"/>
      <c r="AF31" s="78"/>
    </row>
    <row r="32" spans="1:32" s="1" customFormat="1" ht="21.75" customHeight="1">
      <c r="A32" s="405"/>
      <c r="B32" s="362" t="s">
        <v>7</v>
      </c>
      <c r="C32" s="407" t="s">
        <v>40</v>
      </c>
      <c r="D32" s="416"/>
      <c r="E32" s="416"/>
      <c r="F32" s="416"/>
      <c r="G32" s="416"/>
      <c r="H32" s="416"/>
      <c r="I32" s="416"/>
      <c r="J32" s="416"/>
      <c r="K32" s="416"/>
      <c r="L32" s="416"/>
      <c r="M32" s="416"/>
      <c r="N32" s="416"/>
      <c r="O32" s="18"/>
      <c r="P32" s="18"/>
      <c r="Q32" s="18"/>
      <c r="R32" s="138"/>
      <c r="S32" s="119"/>
      <c r="T32" s="110"/>
      <c r="U32" s="670"/>
      <c r="V32" s="78"/>
      <c r="W32" s="78"/>
      <c r="X32" s="78"/>
      <c r="Y32" s="78"/>
      <c r="Z32" s="78"/>
      <c r="AA32" s="78"/>
      <c r="AB32" s="78"/>
      <c r="AC32" s="78"/>
      <c r="AD32" s="78"/>
      <c r="AE32" s="78"/>
      <c r="AF32" s="78"/>
    </row>
    <row r="33" spans="1:32" s="1" customFormat="1" ht="24.75" customHeight="1">
      <c r="A33" s="405"/>
      <c r="B33" s="18"/>
      <c r="C33" s="32" t="s">
        <v>80</v>
      </c>
      <c r="D33" s="33"/>
      <c r="E33" s="32" t="s">
        <v>81</v>
      </c>
      <c r="F33" s="32"/>
      <c r="G33" s="418" t="s">
        <v>8</v>
      </c>
      <c r="H33" s="32"/>
      <c r="I33" s="32"/>
      <c r="J33" s="154" t="s">
        <v>71</v>
      </c>
      <c r="K33" s="154"/>
      <c r="L33" s="33"/>
      <c r="M33" s="32" t="s">
        <v>194</v>
      </c>
      <c r="N33" s="359"/>
      <c r="O33" s="360" t="s">
        <v>195</v>
      </c>
      <c r="P33" s="360"/>
      <c r="Q33" s="33"/>
      <c r="R33" s="662" t="s">
        <v>1</v>
      </c>
      <c r="S33" s="303"/>
      <c r="T33" s="110"/>
      <c r="U33" s="670"/>
      <c r="V33" s="78"/>
      <c r="W33" s="78"/>
      <c r="X33" s="78"/>
      <c r="Y33" s="78"/>
      <c r="Z33" s="78"/>
      <c r="AA33" s="78"/>
      <c r="AB33" s="78"/>
      <c r="AC33" s="78"/>
      <c r="AD33" s="78"/>
      <c r="AE33" s="78"/>
      <c r="AF33" s="78"/>
    </row>
    <row r="34" spans="1:33" s="1" customFormat="1" ht="27.75" customHeight="1">
      <c r="A34" s="405"/>
      <c r="B34" s="217" t="s">
        <v>15</v>
      </c>
      <c r="C34" s="214"/>
      <c r="D34" s="272"/>
      <c r="E34" s="214"/>
      <c r="F34" s="273"/>
      <c r="G34" s="1868"/>
      <c r="H34" s="1868"/>
      <c r="I34" s="273"/>
      <c r="J34" s="211"/>
      <c r="K34" s="217"/>
      <c r="L34" s="197"/>
      <c r="M34" s="211"/>
      <c r="N34" s="215" t="s">
        <v>144</v>
      </c>
      <c r="O34" s="219" t="str">
        <f>IF(ISERROR(R34/M34),"-",R34/M34)</f>
        <v>-</v>
      </c>
      <c r="P34" s="274"/>
      <c r="Q34" s="218" t="s">
        <v>145</v>
      </c>
      <c r="R34" s="228"/>
      <c r="S34" s="296"/>
      <c r="T34" s="109"/>
      <c r="U34" s="670"/>
      <c r="V34" s="78"/>
      <c r="W34" s="78"/>
      <c r="X34" s="78"/>
      <c r="Y34" s="78"/>
      <c r="Z34" s="78"/>
      <c r="AA34" s="78"/>
      <c r="AB34" s="78"/>
      <c r="AC34" s="78"/>
      <c r="AD34" s="78"/>
      <c r="AE34" s="78"/>
      <c r="AF34" s="78"/>
      <c r="AG34" s="78"/>
    </row>
    <row r="35" spans="1:33" s="1" customFormat="1" ht="27.75" customHeight="1">
      <c r="A35" s="405"/>
      <c r="B35" s="217" t="s">
        <v>16</v>
      </c>
      <c r="C35" s="214"/>
      <c r="D35" s="197"/>
      <c r="E35" s="214"/>
      <c r="F35" s="273"/>
      <c r="G35" s="1869"/>
      <c r="H35" s="1869"/>
      <c r="I35" s="273"/>
      <c r="J35" s="211"/>
      <c r="K35" s="217"/>
      <c r="L35" s="197"/>
      <c r="M35" s="211"/>
      <c r="N35" s="217" t="s">
        <v>144</v>
      </c>
      <c r="O35" s="219" t="str">
        <f>IF(ISERROR(R35/M35),"-",R35/M35)</f>
        <v>-</v>
      </c>
      <c r="P35" s="274"/>
      <c r="Q35" s="218" t="s">
        <v>145</v>
      </c>
      <c r="R35" s="228"/>
      <c r="S35" s="296"/>
      <c r="T35" s="106"/>
      <c r="U35" s="670"/>
      <c r="V35" s="78"/>
      <c r="W35" s="78"/>
      <c r="X35" s="78"/>
      <c r="Y35" s="78"/>
      <c r="Z35" s="78"/>
      <c r="AA35" s="78"/>
      <c r="AB35" s="78"/>
      <c r="AC35" s="78"/>
      <c r="AD35" s="78"/>
      <c r="AE35" s="78"/>
      <c r="AF35" s="78"/>
      <c r="AG35" s="78"/>
    </row>
    <row r="36" spans="1:32" s="2" customFormat="1" ht="27.75" customHeight="1">
      <c r="A36" s="402"/>
      <c r="B36" s="1863" t="s">
        <v>266</v>
      </c>
      <c r="C36" s="1864"/>
      <c r="D36" s="1864"/>
      <c r="E36" s="1864"/>
      <c r="F36" s="1864"/>
      <c r="G36" s="1864"/>
      <c r="H36" s="1864"/>
      <c r="I36" s="1864"/>
      <c r="J36" s="1864"/>
      <c r="K36" s="1864"/>
      <c r="L36" s="1864"/>
      <c r="M36" s="1864"/>
      <c r="N36" s="1864"/>
      <c r="O36" s="1864"/>
      <c r="P36" s="280"/>
      <c r="Q36" s="199" t="s">
        <v>56</v>
      </c>
      <c r="R36" s="282">
        <f>SUM(R34:R35)</f>
        <v>0</v>
      </c>
      <c r="S36" s="119"/>
      <c r="T36" s="114"/>
      <c r="U36" s="669"/>
      <c r="V36" s="77"/>
      <c r="W36" s="77"/>
      <c r="X36" s="77"/>
      <c r="Y36" s="77"/>
      <c r="Z36" s="77"/>
      <c r="AA36" s="77"/>
      <c r="AB36" s="77"/>
      <c r="AC36" s="77"/>
      <c r="AD36" s="77"/>
      <c r="AE36" s="77"/>
      <c r="AF36" s="77"/>
    </row>
    <row r="37" spans="1:32" s="1" customFormat="1" ht="21" customHeight="1">
      <c r="A37" s="405"/>
      <c r="B37" s="362" t="s">
        <v>9</v>
      </c>
      <c r="C37" s="420" t="s">
        <v>53</v>
      </c>
      <c r="D37" s="421"/>
      <c r="E37" s="184"/>
      <c r="F37" s="184"/>
      <c r="G37" s="184"/>
      <c r="H37" s="184"/>
      <c r="I37" s="184"/>
      <c r="J37" s="184"/>
      <c r="K37" s="184"/>
      <c r="L37" s="184"/>
      <c r="M37" s="545"/>
      <c r="N37" s="184"/>
      <c r="O37" s="184"/>
      <c r="P37" s="184"/>
      <c r="Q37" s="18"/>
      <c r="R37" s="160"/>
      <c r="S37" s="303"/>
      <c r="T37" s="110"/>
      <c r="U37" s="670"/>
      <c r="V37" s="78"/>
      <c r="W37" s="78"/>
      <c r="X37" s="78"/>
      <c r="Y37" s="78"/>
      <c r="Z37" s="78"/>
      <c r="AA37" s="78"/>
      <c r="AB37" s="78"/>
      <c r="AC37" s="78"/>
      <c r="AD37" s="78"/>
      <c r="AE37" s="78"/>
      <c r="AF37" s="78"/>
    </row>
    <row r="38" spans="1:32" s="1" customFormat="1" ht="24.75" customHeight="1">
      <c r="A38" s="405"/>
      <c r="B38" s="18"/>
      <c r="C38" s="1809" t="s">
        <v>43</v>
      </c>
      <c r="D38" s="1809"/>
      <c r="E38" s="1809"/>
      <c r="F38" s="1815"/>
      <c r="G38" s="1815"/>
      <c r="H38" s="1815"/>
      <c r="I38" s="1815"/>
      <c r="J38" s="1815"/>
      <c r="K38" s="1815"/>
      <c r="L38" s="1816"/>
      <c r="M38" s="1815"/>
      <c r="N38" s="1815"/>
      <c r="O38" s="1815"/>
      <c r="P38" s="1817"/>
      <c r="Q38" s="197"/>
      <c r="R38" s="228"/>
      <c r="S38" s="759"/>
      <c r="T38" s="109"/>
      <c r="U38" s="670"/>
      <c r="V38" s="78"/>
      <c r="W38" s="78"/>
      <c r="X38" s="78"/>
      <c r="Y38" s="78"/>
      <c r="Z38" s="78"/>
      <c r="AA38" s="78"/>
      <c r="AB38" s="78"/>
      <c r="AC38" s="78"/>
      <c r="AD38" s="78"/>
      <c r="AE38" s="78"/>
      <c r="AF38" s="78"/>
    </row>
    <row r="39" spans="1:32" s="1" customFormat="1" ht="24.75" customHeight="1">
      <c r="A39" s="405"/>
      <c r="B39" s="18"/>
      <c r="C39" s="1809" t="s">
        <v>158</v>
      </c>
      <c r="D39" s="1809"/>
      <c r="E39" s="1809"/>
      <c r="F39" s="1809"/>
      <c r="G39" s="854"/>
      <c r="H39" s="1385"/>
      <c r="I39" s="1385"/>
      <c r="J39" s="1385"/>
      <c r="K39" s="1385"/>
      <c r="L39" s="1385"/>
      <c r="M39" s="1385"/>
      <c r="N39" s="1385"/>
      <c r="O39" s="1385"/>
      <c r="P39" s="1385"/>
      <c r="Q39" s="197"/>
      <c r="R39" s="229"/>
      <c r="S39" s="300"/>
      <c r="T39" s="106"/>
      <c r="U39" s="670"/>
      <c r="V39" s="78"/>
      <c r="W39" s="78"/>
      <c r="X39" s="78"/>
      <c r="Y39" s="78"/>
      <c r="Z39" s="78"/>
      <c r="AA39" s="78"/>
      <c r="AB39" s="78"/>
      <c r="AC39" s="78"/>
      <c r="AD39" s="78"/>
      <c r="AE39" s="78"/>
      <c r="AF39" s="78"/>
    </row>
    <row r="40" spans="1:32" s="2" customFormat="1" ht="24.75" customHeight="1">
      <c r="A40" s="402"/>
      <c r="B40" s="18"/>
      <c r="C40" s="329" t="s">
        <v>42</v>
      </c>
      <c r="D40" s="198"/>
      <c r="E40" s="1815"/>
      <c r="F40" s="1815"/>
      <c r="G40" s="1815"/>
      <c r="H40" s="1815"/>
      <c r="I40" s="1815"/>
      <c r="J40" s="1815"/>
      <c r="K40" s="1815"/>
      <c r="L40" s="1816"/>
      <c r="M40" s="1815"/>
      <c r="N40" s="1815"/>
      <c r="O40" s="1815"/>
      <c r="P40" s="1817"/>
      <c r="Q40" s="197"/>
      <c r="R40" s="229"/>
      <c r="S40" s="306"/>
      <c r="T40" s="106"/>
      <c r="U40" s="669"/>
      <c r="V40" s="77"/>
      <c r="W40" s="77"/>
      <c r="X40" s="77"/>
      <c r="Y40" s="77"/>
      <c r="Z40" s="77"/>
      <c r="AA40" s="77"/>
      <c r="AB40" s="77"/>
      <c r="AC40" s="77"/>
      <c r="AD40" s="77"/>
      <c r="AE40" s="77"/>
      <c r="AF40" s="77"/>
    </row>
    <row r="41" spans="1:32" s="1" customFormat="1" ht="24.75" customHeight="1">
      <c r="A41" s="405"/>
      <c r="B41" s="18"/>
      <c r="C41" s="1813" t="s">
        <v>159</v>
      </c>
      <c r="D41" s="1813"/>
      <c r="E41" s="1813"/>
      <c r="F41" s="1813"/>
      <c r="G41" s="1813"/>
      <c r="H41" s="1813"/>
      <c r="I41" s="1813"/>
      <c r="J41" s="1813"/>
      <c r="K41" s="1813"/>
      <c r="L41" s="1814"/>
      <c r="M41" s="1813"/>
      <c r="N41" s="1813"/>
      <c r="O41" s="1813"/>
      <c r="P41" s="1818"/>
      <c r="Q41" s="1819"/>
      <c r="R41" s="230"/>
      <c r="S41" s="759"/>
      <c r="T41" s="106"/>
      <c r="U41" s="670"/>
      <c r="V41" s="78"/>
      <c r="W41" s="78"/>
      <c r="X41" s="78"/>
      <c r="Y41" s="78"/>
      <c r="Z41" s="78"/>
      <c r="AA41" s="78"/>
      <c r="AB41" s="78"/>
      <c r="AC41" s="78"/>
      <c r="AD41" s="78"/>
      <c r="AE41" s="78"/>
      <c r="AF41" s="78"/>
    </row>
    <row r="42" spans="1:32" s="1" customFormat="1" ht="24.75" customHeight="1">
      <c r="A42" s="405"/>
      <c r="B42" s="18"/>
      <c r="C42" s="1809" t="s">
        <v>13</v>
      </c>
      <c r="D42" s="1809"/>
      <c r="E42" s="1843"/>
      <c r="F42" s="1843"/>
      <c r="G42" s="1843"/>
      <c r="H42" s="1843"/>
      <c r="I42" s="1843"/>
      <c r="J42" s="1843"/>
      <c r="K42" s="1843"/>
      <c r="L42" s="1844"/>
      <c r="M42" s="1843"/>
      <c r="N42" s="1843"/>
      <c r="O42" s="1843"/>
      <c r="P42" s="1845"/>
      <c r="Q42" s="663"/>
      <c r="R42" s="231"/>
      <c r="S42" s="300"/>
      <c r="T42" s="106"/>
      <c r="U42" s="670"/>
      <c r="V42" s="78"/>
      <c r="W42" s="78"/>
      <c r="X42" s="78"/>
      <c r="Y42" s="78"/>
      <c r="Z42" s="78"/>
      <c r="AA42" s="78"/>
      <c r="AB42" s="78"/>
      <c r="AC42" s="78"/>
      <c r="AD42" s="78"/>
      <c r="AE42" s="78"/>
      <c r="AF42" s="78"/>
    </row>
    <row r="43" spans="1:32" s="1" customFormat="1" ht="24.75" customHeight="1">
      <c r="A43" s="405"/>
      <c r="B43" s="18"/>
      <c r="C43" s="1809" t="s">
        <v>13</v>
      </c>
      <c r="D43" s="1809"/>
      <c r="E43" s="1810"/>
      <c r="F43" s="1810"/>
      <c r="G43" s="1810"/>
      <c r="H43" s="1810"/>
      <c r="I43" s="1810"/>
      <c r="J43" s="1810"/>
      <c r="K43" s="1810"/>
      <c r="L43" s="1811"/>
      <c r="M43" s="1810"/>
      <c r="N43" s="1810"/>
      <c r="O43" s="1810"/>
      <c r="P43" s="1812"/>
      <c r="Q43" s="197"/>
      <c r="R43" s="231"/>
      <c r="S43" s="300"/>
      <c r="T43" s="106"/>
      <c r="U43" s="670"/>
      <c r="V43" s="78"/>
      <c r="W43" s="78"/>
      <c r="X43" s="78"/>
      <c r="Y43" s="78"/>
      <c r="Z43" s="78"/>
      <c r="AA43" s="78"/>
      <c r="AB43" s="78"/>
      <c r="AC43" s="78"/>
      <c r="AD43" s="78"/>
      <c r="AE43" s="78"/>
      <c r="AF43" s="78"/>
    </row>
    <row r="44" spans="1:32" s="1" customFormat="1" ht="24.75" customHeight="1">
      <c r="A44" s="405"/>
      <c r="B44" s="18"/>
      <c r="C44" s="1838"/>
      <c r="D44" s="1839"/>
      <c r="E44" s="1839"/>
      <c r="F44" s="1839"/>
      <c r="G44" s="1839"/>
      <c r="H44" s="1839"/>
      <c r="I44" s="1839"/>
      <c r="J44" s="1839"/>
      <c r="K44" s="1839"/>
      <c r="L44" s="1840"/>
      <c r="M44" s="1839"/>
      <c r="N44" s="1839"/>
      <c r="O44" s="1839"/>
      <c r="P44" s="1841"/>
      <c r="Q44" s="199" t="s">
        <v>56</v>
      </c>
      <c r="R44" s="233">
        <f>SUM(R37:R43)</f>
        <v>0</v>
      </c>
      <c r="S44" s="306"/>
      <c r="T44" s="115"/>
      <c r="U44" s="670"/>
      <c r="V44" s="78"/>
      <c r="W44" s="78"/>
      <c r="X44" s="78"/>
      <c r="Y44" s="78"/>
      <c r="Z44" s="78"/>
      <c r="AA44" s="78"/>
      <c r="AB44" s="78"/>
      <c r="AC44" s="78"/>
      <c r="AD44" s="78"/>
      <c r="AE44" s="78"/>
      <c r="AF44" s="78"/>
    </row>
    <row r="45" spans="1:32" s="1" customFormat="1" ht="24.75" customHeight="1">
      <c r="A45" s="405"/>
      <c r="B45" s="18"/>
      <c r="C45" s="1842" t="s">
        <v>123</v>
      </c>
      <c r="D45" s="1818"/>
      <c r="E45" s="1818"/>
      <c r="F45" s="1818"/>
      <c r="G45" s="1818"/>
      <c r="H45" s="1818"/>
      <c r="I45" s="18"/>
      <c r="J45" s="1154"/>
      <c r="K45" s="1154"/>
      <c r="L45" s="1808"/>
      <c r="M45" s="1373"/>
      <c r="N45" s="1373"/>
      <c r="O45" s="1373"/>
      <c r="P45" s="1374"/>
      <c r="Q45" s="1141"/>
      <c r="R45" s="1384"/>
      <c r="S45" s="119"/>
      <c r="T45" s="115"/>
      <c r="U45" s="670"/>
      <c r="V45" s="78"/>
      <c r="W45" s="78"/>
      <c r="X45" s="78"/>
      <c r="Y45" s="78"/>
      <c r="Z45" s="78"/>
      <c r="AA45" s="78"/>
      <c r="AB45" s="78"/>
      <c r="AC45" s="78"/>
      <c r="AD45" s="78"/>
      <c r="AE45" s="78"/>
      <c r="AF45" s="78"/>
    </row>
    <row r="46" spans="1:32" s="1" customFormat="1" ht="24.75" customHeight="1">
      <c r="A46" s="405"/>
      <c r="B46" s="42" t="s">
        <v>52</v>
      </c>
      <c r="C46" s="1802" t="s">
        <v>33</v>
      </c>
      <c r="D46" s="1802"/>
      <c r="E46" s="1802"/>
      <c r="F46" s="1802"/>
      <c r="G46" s="1802"/>
      <c r="H46" s="1802"/>
      <c r="I46" s="1802"/>
      <c r="J46" s="1802"/>
      <c r="K46" s="1802"/>
      <c r="L46" s="1803"/>
      <c r="M46" s="1802"/>
      <c r="N46" s="1802"/>
      <c r="O46" s="1802"/>
      <c r="P46" s="127"/>
      <c r="Q46" s="1806">
        <f>R18+R23+R28+R36+R44-Q45</f>
        <v>0</v>
      </c>
      <c r="R46" s="1807"/>
      <c r="S46" s="300"/>
      <c r="T46" s="115"/>
      <c r="U46" s="670"/>
      <c r="V46" s="78"/>
      <c r="W46" s="78"/>
      <c r="X46" s="78"/>
      <c r="Y46" s="78"/>
      <c r="Z46" s="78"/>
      <c r="AA46" s="78"/>
      <c r="AB46" s="78"/>
      <c r="AC46" s="78"/>
      <c r="AD46" s="78"/>
      <c r="AE46" s="78"/>
      <c r="AF46" s="78"/>
    </row>
    <row r="47" spans="1:32" s="1" customFormat="1" ht="24.75" customHeight="1" thickBot="1">
      <c r="A47" s="405"/>
      <c r="B47" s="1798" t="s">
        <v>259</v>
      </c>
      <c r="C47" s="1799"/>
      <c r="D47" s="1799"/>
      <c r="E47" s="1799"/>
      <c r="F47" s="423"/>
      <c r="G47" s="1800">
        <v>0</v>
      </c>
      <c r="H47" s="1801"/>
      <c r="I47" s="423"/>
      <c r="J47" s="423"/>
      <c r="K47" s="1804" t="s">
        <v>160</v>
      </c>
      <c r="L47" s="1805"/>
      <c r="M47" s="1799"/>
      <c r="N47" s="1799"/>
      <c r="O47" s="1799"/>
      <c r="P47" s="1799"/>
      <c r="Q47" s="1799"/>
      <c r="R47" s="201">
        <f>G47+G48+G49</f>
        <v>0</v>
      </c>
      <c r="S47" s="202"/>
      <c r="T47" s="203"/>
      <c r="U47" s="670"/>
      <c r="V47" s="78"/>
      <c r="W47" s="78"/>
      <c r="X47" s="78"/>
      <c r="Y47" s="78"/>
      <c r="Z47" s="78"/>
      <c r="AA47" s="78"/>
      <c r="AB47" s="78"/>
      <c r="AC47" s="78"/>
      <c r="AD47" s="78"/>
      <c r="AE47" s="78"/>
      <c r="AF47" s="78"/>
    </row>
    <row r="48" spans="1:32" s="1" customFormat="1" ht="24.75" customHeight="1" thickBot="1" thickTop="1">
      <c r="A48" s="405"/>
      <c r="B48" s="1831" t="s">
        <v>134</v>
      </c>
      <c r="C48" s="1831"/>
      <c r="D48" s="1832"/>
      <c r="E48" s="1833"/>
      <c r="F48" s="423"/>
      <c r="G48" s="1834">
        <f>SUMIF(S16:S44,"*",R16:R45)</f>
        <v>0</v>
      </c>
      <c r="H48" s="1835"/>
      <c r="I48" s="204"/>
      <c r="J48" s="205"/>
      <c r="K48" s="205"/>
      <c r="L48" s="206"/>
      <c r="M48" s="206"/>
      <c r="N48" s="206"/>
      <c r="O48" s="206"/>
      <c r="P48" s="206"/>
      <c r="Q48" s="206"/>
      <c r="R48" s="207"/>
      <c r="S48" s="202"/>
      <c r="T48" s="203"/>
      <c r="U48" s="670"/>
      <c r="V48" s="78"/>
      <c r="W48" s="78"/>
      <c r="X48" s="78"/>
      <c r="Y48" s="78"/>
      <c r="Z48" s="78"/>
      <c r="AA48" s="78"/>
      <c r="AB48" s="78"/>
      <c r="AC48" s="78"/>
      <c r="AD48" s="78"/>
      <c r="AE48" s="78"/>
      <c r="AF48" s="78"/>
    </row>
    <row r="49" spans="1:32" s="1" customFormat="1" ht="24.75" customHeight="1" thickBot="1" thickTop="1">
      <c r="A49" s="405"/>
      <c r="B49" s="489" t="s">
        <v>133</v>
      </c>
      <c r="C49" s="490"/>
      <c r="D49" s="490"/>
      <c r="E49" s="490"/>
      <c r="F49" s="423"/>
      <c r="G49" s="1836">
        <v>0</v>
      </c>
      <c r="H49" s="1837"/>
      <c r="I49" s="423"/>
      <c r="J49" s="1825" t="s">
        <v>183</v>
      </c>
      <c r="K49" s="1826"/>
      <c r="L49" s="1827"/>
      <c r="M49" s="1822" t="str">
        <f>IF(P49&gt;=0,"DUE TRAVELER","DUE FERMILAB")</f>
        <v>DUE TRAVELER</v>
      </c>
      <c r="N49" s="1823"/>
      <c r="O49" s="1824"/>
      <c r="P49" s="625"/>
      <c r="Q49" s="1820">
        <f>(Q46-R47)</f>
        <v>0</v>
      </c>
      <c r="R49" s="1821"/>
      <c r="S49" s="202"/>
      <c r="T49" s="203"/>
      <c r="U49" s="670"/>
      <c r="V49" s="78"/>
      <c r="W49" s="78"/>
      <c r="X49" s="78"/>
      <c r="Y49" s="78"/>
      <c r="Z49" s="78"/>
      <c r="AA49" s="78"/>
      <c r="AB49" s="78"/>
      <c r="AC49" s="78"/>
      <c r="AD49" s="78"/>
      <c r="AE49" s="78"/>
      <c r="AF49" s="78"/>
    </row>
    <row r="50" spans="1:46" s="14" customFormat="1" ht="39.75" customHeight="1" thickTop="1">
      <c r="A50" s="439"/>
      <c r="B50" s="1137" t="s">
        <v>233</v>
      </c>
      <c r="C50" s="1828"/>
      <c r="D50" s="1828"/>
      <c r="E50" s="1828"/>
      <c r="F50" s="1828"/>
      <c r="G50" s="1828"/>
      <c r="H50" s="1828"/>
      <c r="I50" s="1005" t="s">
        <v>214</v>
      </c>
      <c r="J50" s="1829"/>
      <c r="K50" s="1829"/>
      <c r="L50" s="1829"/>
      <c r="M50" s="1829"/>
      <c r="N50" s="1829"/>
      <c r="O50" s="1005" t="s">
        <v>222</v>
      </c>
      <c r="P50" s="1005"/>
      <c r="Q50" s="1005"/>
      <c r="R50" s="339"/>
      <c r="S50" s="339"/>
      <c r="T50" s="339"/>
      <c r="U50" s="672"/>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row>
    <row r="51" spans="1:46" s="14" customFormat="1" ht="14.25" customHeight="1">
      <c r="A51" s="439"/>
      <c r="B51" s="288"/>
      <c r="C51" s="288"/>
      <c r="D51" s="288"/>
      <c r="E51" s="288"/>
      <c r="F51" s="288"/>
      <c r="G51" s="288"/>
      <c r="H51" s="288"/>
      <c r="I51" s="288"/>
      <c r="J51" s="122"/>
      <c r="K51" s="122"/>
      <c r="L51" s="122" t="s">
        <v>41</v>
      </c>
      <c r="M51" s="664"/>
      <c r="N51" s="288"/>
      <c r="O51" s="288"/>
      <c r="P51" s="288"/>
      <c r="Q51" s="288"/>
      <c r="R51" s="1365" t="s">
        <v>129</v>
      </c>
      <c r="S51" s="1366"/>
      <c r="T51" s="1366"/>
      <c r="U51" s="672"/>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row>
    <row r="52" spans="1:46" s="14" customFormat="1" ht="31.5" customHeight="1">
      <c r="A52" s="439"/>
      <c r="B52" s="273" t="s">
        <v>110</v>
      </c>
      <c r="C52" s="273"/>
      <c r="D52" s="273"/>
      <c r="E52" s="273"/>
      <c r="F52" s="273"/>
      <c r="G52" s="273"/>
      <c r="H52" s="273"/>
      <c r="I52" s="273"/>
      <c r="J52" s="273"/>
      <c r="K52" s="273"/>
      <c r="L52" s="273"/>
      <c r="M52" s="273"/>
      <c r="N52" s="38"/>
      <c r="O52" s="38"/>
      <c r="P52" s="38"/>
      <c r="Q52" s="38"/>
      <c r="R52" s="340" t="s">
        <v>72</v>
      </c>
      <c r="S52" s="44"/>
      <c r="T52" s="45"/>
      <c r="U52" s="672"/>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row>
    <row r="53" spans="1:46" s="14" customFormat="1" ht="29.25" customHeight="1">
      <c r="A53" s="665"/>
      <c r="B53" s="1818" t="s">
        <v>110</v>
      </c>
      <c r="C53" s="1818"/>
      <c r="D53" s="1818"/>
      <c r="E53" s="1818"/>
      <c r="F53" s="1818"/>
      <c r="G53" s="1818"/>
      <c r="H53" s="1818"/>
      <c r="I53" s="1818"/>
      <c r="J53" s="1818"/>
      <c r="K53" s="1818"/>
      <c r="L53" s="1818"/>
      <c r="M53" s="1818"/>
      <c r="N53" s="1818"/>
      <c r="O53" s="1818"/>
      <c r="P53" s="1818"/>
      <c r="Q53" s="1818"/>
      <c r="R53" s="355" t="s">
        <v>73</v>
      </c>
      <c r="S53" s="47"/>
      <c r="T53" s="48"/>
      <c r="U53" s="672"/>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row>
    <row r="54" spans="1:32" s="1" customFormat="1" ht="15" customHeight="1">
      <c r="A54" s="405"/>
      <c r="B54" s="1818"/>
      <c r="C54" s="1818"/>
      <c r="D54" s="1818"/>
      <c r="E54" s="1818"/>
      <c r="F54" s="1818"/>
      <c r="G54" s="1818"/>
      <c r="H54" s="1818"/>
      <c r="I54" s="1818"/>
      <c r="J54" s="1818"/>
      <c r="K54" s="1818"/>
      <c r="L54" s="1818"/>
      <c r="M54" s="1818"/>
      <c r="N54" s="1818"/>
      <c r="O54" s="1818"/>
      <c r="P54" s="1818"/>
      <c r="Q54" s="1818"/>
      <c r="R54" s="49"/>
      <c r="S54" s="50"/>
      <c r="T54" s="51"/>
      <c r="U54" s="670"/>
      <c r="V54" s="78"/>
      <c r="W54" s="78"/>
      <c r="X54" s="78"/>
      <c r="Y54" s="78"/>
      <c r="Z54" s="78"/>
      <c r="AA54" s="78"/>
      <c r="AB54" s="78"/>
      <c r="AC54" s="78"/>
      <c r="AD54" s="78"/>
      <c r="AE54" s="78"/>
      <c r="AF54" s="78"/>
    </row>
    <row r="55" spans="1:21" s="75" customFormat="1" ht="15">
      <c r="A55" s="676"/>
      <c r="B55" s="674"/>
      <c r="C55" s="674"/>
      <c r="D55" s="674"/>
      <c r="E55" s="674"/>
      <c r="F55" s="674"/>
      <c r="G55" s="674"/>
      <c r="H55" s="674"/>
      <c r="I55" s="674"/>
      <c r="J55" s="674"/>
      <c r="K55" s="674"/>
      <c r="L55" s="674"/>
      <c r="M55" s="674"/>
      <c r="N55" s="674"/>
      <c r="O55" s="674"/>
      <c r="P55" s="674"/>
      <c r="Q55" s="674"/>
      <c r="R55" s="675"/>
      <c r="S55" s="674"/>
      <c r="T55" s="674"/>
      <c r="U55" s="673"/>
    </row>
    <row r="56" spans="7:18" s="75" customFormat="1" ht="15">
      <c r="G56" s="80"/>
      <c r="H56" s="80"/>
      <c r="R56" s="79"/>
    </row>
    <row r="57" spans="9:18" s="75" customFormat="1" ht="15">
      <c r="I57" s="81"/>
      <c r="J57" s="81"/>
      <c r="R57" s="79"/>
    </row>
    <row r="58" s="75" customFormat="1" ht="15">
      <c r="R58" s="79"/>
    </row>
    <row r="59" s="75" customFormat="1" ht="15">
      <c r="R59" s="79"/>
    </row>
    <row r="60" s="75" customFormat="1" ht="15">
      <c r="R60" s="79"/>
    </row>
    <row r="61" s="75" customFormat="1" ht="15">
      <c r="R61" s="79"/>
    </row>
    <row r="62" s="75" customFormat="1" ht="15">
      <c r="R62" s="79"/>
    </row>
    <row r="63" s="75" customFormat="1" ht="15">
      <c r="R63" s="79"/>
    </row>
    <row r="64" s="75" customFormat="1" ht="15">
      <c r="R64" s="79"/>
    </row>
    <row r="65" spans="3:18" s="75" customFormat="1" ht="15">
      <c r="C65" s="82"/>
      <c r="R65" s="79"/>
    </row>
    <row r="66" s="75" customFormat="1" ht="15">
      <c r="R66" s="79"/>
    </row>
    <row r="67" s="75" customFormat="1" ht="15">
      <c r="R67" s="79"/>
    </row>
    <row r="68" s="75" customFormat="1" ht="15">
      <c r="R68" s="79"/>
    </row>
    <row r="69" s="75" customFormat="1" ht="15">
      <c r="R69" s="79"/>
    </row>
    <row r="70" s="75" customFormat="1" ht="15">
      <c r="R70" s="79"/>
    </row>
    <row r="71" s="75" customFormat="1" ht="15">
      <c r="R71" s="79"/>
    </row>
    <row r="72" s="75" customFormat="1" ht="15">
      <c r="R72" s="79"/>
    </row>
    <row r="73" s="75" customFormat="1" ht="15">
      <c r="R73" s="79"/>
    </row>
    <row r="74" s="75" customFormat="1" ht="15">
      <c r="R74" s="79"/>
    </row>
    <row r="75" s="75" customFormat="1" ht="15">
      <c r="R75" s="79"/>
    </row>
    <row r="76" s="75" customFormat="1" ht="15">
      <c r="R76" s="79"/>
    </row>
    <row r="77" s="75" customFormat="1" ht="15">
      <c r="R77" s="79"/>
    </row>
    <row r="78" s="75" customFormat="1" ht="15">
      <c r="R78" s="79"/>
    </row>
    <row r="79" s="75" customFormat="1" ht="15">
      <c r="R79" s="79"/>
    </row>
    <row r="80" s="75" customFormat="1" ht="15">
      <c r="R80" s="79"/>
    </row>
    <row r="81" s="75" customFormat="1" ht="15">
      <c r="R81" s="79"/>
    </row>
    <row r="82" s="75" customFormat="1" ht="15">
      <c r="R82" s="79"/>
    </row>
    <row r="83" s="75" customFormat="1" ht="15">
      <c r="R83" s="79"/>
    </row>
    <row r="84" s="75" customFormat="1" ht="15">
      <c r="R84" s="79"/>
    </row>
    <row r="85" s="75" customFormat="1" ht="15">
      <c r="R85" s="79"/>
    </row>
    <row r="86" s="75" customFormat="1" ht="15">
      <c r="R86" s="79"/>
    </row>
    <row r="87" s="75" customFormat="1" ht="15">
      <c r="R87" s="79"/>
    </row>
    <row r="88" s="75" customFormat="1" ht="15">
      <c r="R88" s="79"/>
    </row>
    <row r="89" s="75" customFormat="1" ht="15">
      <c r="R89" s="79"/>
    </row>
    <row r="90" s="75" customFormat="1" ht="15">
      <c r="R90" s="79"/>
    </row>
    <row r="91" s="75" customFormat="1" ht="15">
      <c r="R91" s="79"/>
    </row>
    <row r="92" s="75" customFormat="1" ht="15">
      <c r="R92" s="79"/>
    </row>
    <row r="93" s="75" customFormat="1" ht="15">
      <c r="R93" s="79"/>
    </row>
    <row r="94" s="75" customFormat="1" ht="15">
      <c r="R94" s="79"/>
    </row>
    <row r="95" s="75" customFormat="1" ht="15">
      <c r="R95" s="79"/>
    </row>
    <row r="96" s="75" customFormat="1" ht="15">
      <c r="R96" s="79"/>
    </row>
    <row r="97" s="75" customFormat="1" ht="15">
      <c r="R97" s="79"/>
    </row>
    <row r="98" s="75" customFormat="1" ht="15">
      <c r="R98" s="79"/>
    </row>
    <row r="99" s="75" customFormat="1" ht="15">
      <c r="R99" s="79"/>
    </row>
    <row r="100" s="75" customFormat="1" ht="15">
      <c r="R100" s="79"/>
    </row>
    <row r="101" s="75" customFormat="1" ht="15">
      <c r="R101" s="79"/>
    </row>
    <row r="102" s="75" customFormat="1" ht="15">
      <c r="R102" s="79"/>
    </row>
    <row r="103" s="75" customFormat="1" ht="15">
      <c r="R103" s="79"/>
    </row>
    <row r="104" s="75" customFormat="1" ht="15">
      <c r="R104" s="79"/>
    </row>
    <row r="105" s="75" customFormat="1" ht="15">
      <c r="R105" s="79"/>
    </row>
    <row r="106" s="75" customFormat="1" ht="15">
      <c r="R106" s="79"/>
    </row>
    <row r="107" s="75" customFormat="1" ht="15">
      <c r="R107" s="79"/>
    </row>
    <row r="108" s="75" customFormat="1" ht="15">
      <c r="R108" s="79"/>
    </row>
    <row r="109" s="75" customFormat="1" ht="15">
      <c r="R109" s="79"/>
    </row>
    <row r="110" s="75" customFormat="1" ht="15">
      <c r="R110" s="79"/>
    </row>
    <row r="111" s="75" customFormat="1" ht="15">
      <c r="R111" s="79"/>
    </row>
    <row r="112" s="75" customFormat="1" ht="15">
      <c r="R112" s="79"/>
    </row>
    <row r="113" s="75" customFormat="1" ht="15">
      <c r="R113" s="79"/>
    </row>
    <row r="114" s="75" customFormat="1" ht="15">
      <c r="R114" s="79"/>
    </row>
    <row r="115" s="75" customFormat="1" ht="15">
      <c r="R115" s="79"/>
    </row>
    <row r="116" s="75" customFormat="1" ht="15">
      <c r="R116" s="79"/>
    </row>
    <row r="117" s="75" customFormat="1" ht="15">
      <c r="R117" s="79"/>
    </row>
    <row r="118" s="75" customFormat="1" ht="15">
      <c r="R118" s="79"/>
    </row>
    <row r="119" s="75" customFormat="1" ht="15">
      <c r="R119" s="79"/>
    </row>
    <row r="120" s="75" customFormat="1" ht="15">
      <c r="R120" s="79"/>
    </row>
    <row r="121" s="75" customFormat="1" ht="15">
      <c r="R121" s="79"/>
    </row>
    <row r="122" s="75" customFormat="1" ht="15">
      <c r="R122" s="79"/>
    </row>
    <row r="123" s="75" customFormat="1" ht="15">
      <c r="R123" s="79"/>
    </row>
    <row r="124" s="75" customFormat="1" ht="15">
      <c r="R124" s="79"/>
    </row>
    <row r="125" s="75" customFormat="1" ht="15">
      <c r="R125" s="79"/>
    </row>
    <row r="126" s="75" customFormat="1" ht="15">
      <c r="R126" s="79"/>
    </row>
    <row r="127" s="75" customFormat="1" ht="15">
      <c r="R127" s="79"/>
    </row>
    <row r="128" s="75" customFormat="1" ht="15">
      <c r="R128" s="79"/>
    </row>
    <row r="129" s="75" customFormat="1" ht="15">
      <c r="R129" s="79"/>
    </row>
    <row r="130" s="75" customFormat="1" ht="15">
      <c r="R130" s="79"/>
    </row>
    <row r="131" s="75" customFormat="1" ht="15">
      <c r="R131" s="79"/>
    </row>
    <row r="132" s="75" customFormat="1" ht="15">
      <c r="R132" s="79"/>
    </row>
    <row r="133" s="75" customFormat="1" ht="15">
      <c r="R133" s="79"/>
    </row>
    <row r="134" s="75" customFormat="1" ht="15">
      <c r="R134" s="79"/>
    </row>
    <row r="135" s="75" customFormat="1" ht="15">
      <c r="R135" s="79"/>
    </row>
    <row r="136" s="75" customFormat="1" ht="15">
      <c r="R136" s="79"/>
    </row>
    <row r="137" s="75" customFormat="1" ht="15">
      <c r="R137" s="79"/>
    </row>
    <row r="138" s="75" customFormat="1" ht="15">
      <c r="R138" s="79"/>
    </row>
    <row r="139" s="75" customFormat="1" ht="15">
      <c r="R139" s="79"/>
    </row>
    <row r="140" s="75" customFormat="1" ht="15">
      <c r="R140" s="79"/>
    </row>
    <row r="141" s="75" customFormat="1" ht="15">
      <c r="R141" s="79"/>
    </row>
    <row r="142" s="75" customFormat="1" ht="15">
      <c r="R142" s="79"/>
    </row>
    <row r="143" s="75" customFormat="1" ht="15">
      <c r="R143" s="79"/>
    </row>
    <row r="144" s="75" customFormat="1" ht="15">
      <c r="R144" s="79"/>
    </row>
    <row r="145" s="75" customFormat="1" ht="15">
      <c r="R145" s="79"/>
    </row>
    <row r="146" s="75" customFormat="1" ht="15">
      <c r="R146" s="79"/>
    </row>
    <row r="147" s="75" customFormat="1" ht="15">
      <c r="R147" s="79"/>
    </row>
    <row r="148" s="75" customFormat="1" ht="15">
      <c r="R148" s="79"/>
    </row>
    <row r="149" s="75" customFormat="1" ht="15">
      <c r="R149" s="79"/>
    </row>
    <row r="150" s="75" customFormat="1" ht="15">
      <c r="R150" s="79"/>
    </row>
    <row r="151" s="75" customFormat="1" ht="15">
      <c r="R151" s="79"/>
    </row>
    <row r="152" s="75" customFormat="1" ht="15">
      <c r="R152" s="79"/>
    </row>
    <row r="153" s="75" customFormat="1" ht="15">
      <c r="R153" s="79"/>
    </row>
    <row r="154" s="75" customFormat="1" ht="15">
      <c r="R154" s="79"/>
    </row>
    <row r="155" s="75" customFormat="1" ht="15">
      <c r="R155" s="79"/>
    </row>
    <row r="156" s="75" customFormat="1" ht="15">
      <c r="R156" s="79"/>
    </row>
    <row r="157" s="75" customFormat="1" ht="15">
      <c r="R157" s="79"/>
    </row>
    <row r="158" s="75" customFormat="1" ht="15">
      <c r="R158" s="79"/>
    </row>
    <row r="159" s="75" customFormat="1" ht="15">
      <c r="R159" s="79"/>
    </row>
    <row r="160" s="75" customFormat="1" ht="15">
      <c r="R160" s="79"/>
    </row>
    <row r="161" s="75" customFormat="1" ht="15">
      <c r="R161" s="79"/>
    </row>
    <row r="162" s="75" customFormat="1" ht="15">
      <c r="R162" s="79"/>
    </row>
    <row r="163" s="75" customFormat="1" ht="15">
      <c r="R163" s="79"/>
    </row>
    <row r="164" s="75" customFormat="1" ht="15">
      <c r="R164" s="79"/>
    </row>
    <row r="165" s="75" customFormat="1" ht="15">
      <c r="R165" s="79"/>
    </row>
    <row r="166" s="75" customFormat="1" ht="15">
      <c r="R166" s="79"/>
    </row>
    <row r="167" s="75" customFormat="1" ht="15">
      <c r="R167" s="79"/>
    </row>
    <row r="168" s="75" customFormat="1" ht="15">
      <c r="R168" s="79"/>
    </row>
    <row r="169" s="75" customFormat="1" ht="15">
      <c r="R169" s="79"/>
    </row>
    <row r="170" s="75" customFormat="1" ht="15">
      <c r="R170" s="79"/>
    </row>
    <row r="171" s="75" customFormat="1" ht="15">
      <c r="R171" s="79"/>
    </row>
    <row r="172" s="75" customFormat="1" ht="15">
      <c r="R172" s="79"/>
    </row>
    <row r="173" s="75" customFormat="1" ht="15">
      <c r="R173" s="79"/>
    </row>
    <row r="174" s="75" customFormat="1" ht="15">
      <c r="R174" s="79"/>
    </row>
    <row r="175" s="75" customFormat="1" ht="15">
      <c r="R175" s="79"/>
    </row>
    <row r="176" s="75" customFormat="1" ht="15">
      <c r="R176" s="79"/>
    </row>
    <row r="177" s="75" customFormat="1" ht="15">
      <c r="R177" s="79"/>
    </row>
    <row r="178" s="75" customFormat="1" ht="15">
      <c r="R178" s="79"/>
    </row>
    <row r="179" s="75" customFormat="1" ht="15">
      <c r="R179" s="79"/>
    </row>
    <row r="180" s="75" customFormat="1" ht="15">
      <c r="R180" s="79"/>
    </row>
    <row r="181" s="75" customFormat="1" ht="15">
      <c r="R181" s="79"/>
    </row>
    <row r="182" s="75" customFormat="1" ht="15">
      <c r="R182" s="79"/>
    </row>
    <row r="183" s="75" customFormat="1" ht="15">
      <c r="R183" s="79"/>
    </row>
    <row r="184" s="75" customFormat="1" ht="15">
      <c r="R184" s="79"/>
    </row>
    <row r="185" s="75" customFormat="1" ht="15">
      <c r="R185" s="79"/>
    </row>
    <row r="186" s="75" customFormat="1" ht="15">
      <c r="R186" s="79"/>
    </row>
    <row r="187" s="75" customFormat="1" ht="15">
      <c r="R187" s="79"/>
    </row>
    <row r="188" s="75" customFormat="1" ht="15">
      <c r="R188" s="79"/>
    </row>
    <row r="189" s="75" customFormat="1" ht="15">
      <c r="R189" s="79"/>
    </row>
    <row r="190" s="75" customFormat="1" ht="15">
      <c r="R190" s="79"/>
    </row>
    <row r="191" s="75" customFormat="1" ht="15">
      <c r="R191" s="79"/>
    </row>
    <row r="192" s="75" customFormat="1" ht="15">
      <c r="R192" s="79"/>
    </row>
    <row r="193" spans="2:20" ht="15">
      <c r="B193" s="75"/>
      <c r="C193" s="75"/>
      <c r="D193" s="75"/>
      <c r="E193" s="75"/>
      <c r="F193" s="75"/>
      <c r="G193" s="75"/>
      <c r="H193" s="75"/>
      <c r="I193" s="75"/>
      <c r="J193" s="75"/>
      <c r="K193" s="75"/>
      <c r="L193" s="75"/>
      <c r="M193" s="75"/>
      <c r="N193" s="75"/>
      <c r="O193" s="75"/>
      <c r="P193" s="75"/>
      <c r="Q193" s="75"/>
      <c r="R193" s="79"/>
      <c r="S193" s="75"/>
      <c r="T193" s="75"/>
    </row>
    <row r="194" spans="2:20" ht="15">
      <c r="B194" s="75"/>
      <c r="C194" s="75"/>
      <c r="D194" s="75"/>
      <c r="E194" s="75"/>
      <c r="F194" s="75"/>
      <c r="G194" s="75"/>
      <c r="H194" s="75"/>
      <c r="I194" s="75"/>
      <c r="J194" s="75"/>
      <c r="K194" s="75"/>
      <c r="L194" s="75"/>
      <c r="M194" s="75"/>
      <c r="N194" s="75"/>
      <c r="O194" s="75"/>
      <c r="P194" s="75"/>
      <c r="Q194" s="75"/>
      <c r="R194" s="79"/>
      <c r="S194" s="75"/>
      <c r="T194" s="75"/>
    </row>
    <row r="195" spans="2:20" ht="15">
      <c r="B195" s="75"/>
      <c r="C195" s="75"/>
      <c r="D195" s="75"/>
      <c r="E195" s="75"/>
      <c r="F195" s="75"/>
      <c r="G195" s="75"/>
      <c r="H195" s="75"/>
      <c r="I195" s="75"/>
      <c r="J195" s="75"/>
      <c r="K195" s="75"/>
      <c r="L195" s="75"/>
      <c r="M195" s="75"/>
      <c r="N195" s="75"/>
      <c r="O195" s="75"/>
      <c r="P195" s="75"/>
      <c r="Q195" s="75"/>
      <c r="R195" s="79"/>
      <c r="S195" s="75"/>
      <c r="T195" s="75"/>
    </row>
    <row r="196" spans="2:20" ht="15">
      <c r="B196" s="75"/>
      <c r="C196" s="75"/>
      <c r="D196" s="75"/>
      <c r="E196" s="75"/>
      <c r="F196" s="75"/>
      <c r="G196" s="75"/>
      <c r="H196" s="75"/>
      <c r="I196" s="75"/>
      <c r="J196" s="75"/>
      <c r="K196" s="75"/>
      <c r="L196" s="75"/>
      <c r="M196" s="75"/>
      <c r="N196" s="75"/>
      <c r="O196" s="75"/>
      <c r="P196" s="75"/>
      <c r="Q196" s="75"/>
      <c r="R196" s="79"/>
      <c r="S196" s="75"/>
      <c r="T196" s="75"/>
    </row>
    <row r="197" spans="2:20" ht="15">
      <c r="B197" s="75"/>
      <c r="C197" s="75"/>
      <c r="D197" s="75"/>
      <c r="E197" s="75"/>
      <c r="F197" s="75"/>
      <c r="G197" s="75"/>
      <c r="H197" s="75"/>
      <c r="I197" s="75"/>
      <c r="J197" s="75"/>
      <c r="K197" s="75"/>
      <c r="L197" s="75"/>
      <c r="M197" s="75"/>
      <c r="N197" s="75"/>
      <c r="O197" s="75"/>
      <c r="P197" s="75"/>
      <c r="Q197" s="75"/>
      <c r="R197" s="79"/>
      <c r="S197" s="75"/>
      <c r="T197" s="75"/>
    </row>
    <row r="198" spans="18:20" ht="15">
      <c r="R198" s="79"/>
      <c r="S198" s="75"/>
      <c r="T198" s="75"/>
    </row>
    <row r="199" spans="18:20" ht="15">
      <c r="R199" s="79"/>
      <c r="S199" s="75"/>
      <c r="T199" s="75"/>
    </row>
    <row r="200" spans="18:20" ht="15">
      <c r="R200" s="79"/>
      <c r="S200" s="75"/>
      <c r="T200" s="75"/>
    </row>
    <row r="201" spans="18:20" ht="15">
      <c r="R201" s="79"/>
      <c r="S201" s="75"/>
      <c r="T201" s="75"/>
    </row>
    <row r="202" spans="18:20" ht="15">
      <c r="R202" s="79"/>
      <c r="S202" s="75"/>
      <c r="T202" s="75"/>
    </row>
    <row r="203" spans="18:20" ht="15">
      <c r="R203" s="79"/>
      <c r="S203" s="75"/>
      <c r="T203" s="75"/>
    </row>
    <row r="204" spans="18:20" ht="15">
      <c r="R204" s="79"/>
      <c r="S204" s="75"/>
      <c r="T204" s="75"/>
    </row>
    <row r="205" spans="18:20" ht="15">
      <c r="R205" s="79"/>
      <c r="S205" s="75"/>
      <c r="T205" s="75"/>
    </row>
    <row r="206" spans="18:20" ht="15">
      <c r="R206" s="79"/>
      <c r="S206" s="75"/>
      <c r="T206" s="75"/>
    </row>
    <row r="207" spans="18:20" ht="15">
      <c r="R207" s="79"/>
      <c r="S207" s="75"/>
      <c r="T207" s="75"/>
    </row>
    <row r="208" spans="18:20" ht="15">
      <c r="R208" s="79"/>
      <c r="S208" s="75"/>
      <c r="T208" s="75"/>
    </row>
    <row r="209" spans="18:20" ht="15">
      <c r="R209" s="79"/>
      <c r="S209" s="75"/>
      <c r="T209" s="75"/>
    </row>
    <row r="210" spans="18:20" ht="15">
      <c r="R210" s="79"/>
      <c r="S210" s="75"/>
      <c r="T210" s="75"/>
    </row>
    <row r="211" spans="18:20" ht="15">
      <c r="R211" s="79"/>
      <c r="S211" s="75"/>
      <c r="T211" s="75"/>
    </row>
    <row r="212" spans="18:20" ht="15">
      <c r="R212" s="79"/>
      <c r="S212" s="75"/>
      <c r="T212" s="75"/>
    </row>
    <row r="213" spans="18:20" ht="15">
      <c r="R213" s="79"/>
      <c r="S213" s="75"/>
      <c r="T213" s="75"/>
    </row>
    <row r="214" spans="18:20" ht="15">
      <c r="R214" s="79"/>
      <c r="S214" s="75"/>
      <c r="T214" s="75"/>
    </row>
    <row r="215" spans="18:20" ht="15">
      <c r="R215" s="79"/>
      <c r="S215" s="75"/>
      <c r="T215" s="75"/>
    </row>
    <row r="216" spans="18:20" ht="15">
      <c r="R216" s="79"/>
      <c r="S216" s="75"/>
      <c r="T216" s="75"/>
    </row>
    <row r="217" spans="18:20" ht="15">
      <c r="R217" s="79"/>
      <c r="S217" s="75"/>
      <c r="T217" s="75"/>
    </row>
    <row r="218" spans="18:20" ht="15">
      <c r="R218" s="79"/>
      <c r="S218" s="75"/>
      <c r="T218" s="75"/>
    </row>
    <row r="219" spans="18:20" ht="15">
      <c r="R219" s="79"/>
      <c r="S219" s="75"/>
      <c r="T219" s="75"/>
    </row>
    <row r="220" spans="18:20" ht="15">
      <c r="R220" s="79"/>
      <c r="S220" s="75"/>
      <c r="T220" s="75"/>
    </row>
    <row r="221" spans="18:20" ht="15">
      <c r="R221" s="79"/>
      <c r="S221" s="75"/>
      <c r="T221" s="75"/>
    </row>
    <row r="222" spans="18:20" ht="15">
      <c r="R222" s="79"/>
      <c r="S222" s="75"/>
      <c r="T222" s="75"/>
    </row>
    <row r="223" spans="18:20" ht="15">
      <c r="R223" s="79"/>
      <c r="S223" s="75"/>
      <c r="T223" s="75"/>
    </row>
    <row r="224" spans="18:20" ht="15">
      <c r="R224" s="79"/>
      <c r="S224" s="75"/>
      <c r="T224" s="75"/>
    </row>
    <row r="225" spans="18:20" ht="15">
      <c r="R225" s="79"/>
      <c r="S225" s="75"/>
      <c r="T225" s="75"/>
    </row>
    <row r="226" spans="18:20" ht="15">
      <c r="R226" s="79"/>
      <c r="S226" s="75"/>
      <c r="T226" s="75"/>
    </row>
    <row r="227" spans="18:20" ht="15">
      <c r="R227" s="79"/>
      <c r="S227" s="75"/>
      <c r="T227" s="75"/>
    </row>
    <row r="228" spans="18:19" ht="15">
      <c r="R228" s="79"/>
      <c r="S228" s="75"/>
    </row>
    <row r="229" spans="18:19" ht="15">
      <c r="R229" s="79"/>
      <c r="S229" s="75"/>
    </row>
    <row r="230" spans="18:19" ht="15">
      <c r="R230" s="79"/>
      <c r="S230" s="75"/>
    </row>
    <row r="231" spans="18:19" ht="15">
      <c r="R231" s="79"/>
      <c r="S231" s="75"/>
    </row>
  </sheetData>
  <sheetProtection password="DCE9" sheet="1" objects="1" scenarios="1"/>
  <mergeCells count="100">
    <mergeCell ref="H29:I29"/>
    <mergeCell ref="J29:K29"/>
    <mergeCell ref="F29:G29"/>
    <mergeCell ref="B36:O36"/>
    <mergeCell ref="H31:R31"/>
    <mergeCell ref="G34:H34"/>
    <mergeCell ref="G35:H35"/>
    <mergeCell ref="D31:E31"/>
    <mergeCell ref="J30:K30"/>
    <mergeCell ref="K27:L27"/>
    <mergeCell ref="H30:I30"/>
    <mergeCell ref="H26:J26"/>
    <mergeCell ref="O30:P30"/>
    <mergeCell ref="H27:J27"/>
    <mergeCell ref="B28:L28"/>
    <mergeCell ref="P27:Q27"/>
    <mergeCell ref="F30:G30"/>
    <mergeCell ref="P26:Q26"/>
    <mergeCell ref="O29:P29"/>
    <mergeCell ref="H25:J25"/>
    <mergeCell ref="M19:Q19"/>
    <mergeCell ref="H19:L19"/>
    <mergeCell ref="G24:H24"/>
    <mergeCell ref="K24:N24"/>
    <mergeCell ref="K26:L26"/>
    <mergeCell ref="O50:Q50"/>
    <mergeCell ref="B48:E48"/>
    <mergeCell ref="G48:H48"/>
    <mergeCell ref="G49:H49"/>
    <mergeCell ref="Q45:R45"/>
    <mergeCell ref="C44:P44"/>
    <mergeCell ref="C45:H45"/>
    <mergeCell ref="E42:P42"/>
    <mergeCell ref="C43:D43"/>
    <mergeCell ref="B53:Q54"/>
    <mergeCell ref="Q49:R49"/>
    <mergeCell ref="M49:O49"/>
    <mergeCell ref="R51:T51"/>
    <mergeCell ref="J49:L49"/>
    <mergeCell ref="B50:H50"/>
    <mergeCell ref="I50:N50"/>
    <mergeCell ref="J45:P45"/>
    <mergeCell ref="C38:E38"/>
    <mergeCell ref="E43:P43"/>
    <mergeCell ref="C41:O41"/>
    <mergeCell ref="E40:P40"/>
    <mergeCell ref="P41:Q41"/>
    <mergeCell ref="F38:P38"/>
    <mergeCell ref="C42:D42"/>
    <mergeCell ref="C39:F39"/>
    <mergeCell ref="G39:P39"/>
    <mergeCell ref="B47:E47"/>
    <mergeCell ref="G47:H47"/>
    <mergeCell ref="C46:O46"/>
    <mergeCell ref="K47:Q47"/>
    <mergeCell ref="Q46:R46"/>
    <mergeCell ref="T14:T15"/>
    <mergeCell ref="O9:Q9"/>
    <mergeCell ref="O10:Q10"/>
    <mergeCell ref="R5:T11"/>
    <mergeCell ref="O5:Q5"/>
    <mergeCell ref="O6:Q6"/>
    <mergeCell ref="O7:Q7"/>
    <mergeCell ref="O8:Q8"/>
    <mergeCell ref="L6:N6"/>
    <mergeCell ref="H16:K16"/>
    <mergeCell ref="G6:K6"/>
    <mergeCell ref="G9:K9"/>
    <mergeCell ref="G8:K8"/>
    <mergeCell ref="L7:N7"/>
    <mergeCell ref="L8:N8"/>
    <mergeCell ref="H15:K15"/>
    <mergeCell ref="B6:F6"/>
    <mergeCell ref="G11:Q11"/>
    <mergeCell ref="H10:K10"/>
    <mergeCell ref="D13:F13"/>
    <mergeCell ref="B11:F11"/>
    <mergeCell ref="B8:F8"/>
    <mergeCell ref="B9:F9"/>
    <mergeCell ref="B10:F10"/>
    <mergeCell ref="L9:N9"/>
    <mergeCell ref="L10:N10"/>
    <mergeCell ref="B23:G23"/>
    <mergeCell ref="Q24:R24"/>
    <mergeCell ref="B13:C13"/>
    <mergeCell ref="H13:K13"/>
    <mergeCell ref="B18:O18"/>
    <mergeCell ref="H23:L23"/>
    <mergeCell ref="B7:F7"/>
    <mergeCell ref="G7:I7"/>
    <mergeCell ref="J7:K7"/>
    <mergeCell ref="H17:K17"/>
    <mergeCell ref="P1:T2"/>
    <mergeCell ref="R3:T3"/>
    <mergeCell ref="R4:T4"/>
    <mergeCell ref="L5:N5"/>
    <mergeCell ref="G4:Q4"/>
    <mergeCell ref="E5:K5"/>
    <mergeCell ref="B4:F4"/>
    <mergeCell ref="B5:D5"/>
  </mergeCells>
  <conditionalFormatting sqref="D31">
    <cfRule type="cellIs" priority="1" dxfId="2" operator="greaterThanOrEqual" stopIfTrue="1">
      <formula>0</formula>
    </cfRule>
    <cfRule type="cellIs" priority="2" dxfId="1" operator="lessThan" stopIfTrue="1">
      <formula>0</formula>
    </cfRule>
  </conditionalFormatting>
  <conditionalFormatting sqref="Q22">
    <cfRule type="cellIs" priority="3" dxfId="0" operator="lessThan" stopIfTrue="1">
      <formula>0</formula>
    </cfRule>
  </conditionalFormatting>
  <hyperlinks>
    <hyperlink ref="G24" r:id="rId1" tooltip="Click here to go to  GSA - Domestic Per Diem  Website" display="GSA Domestic MI&amp;E Breakdown"/>
    <hyperlink ref="K24:N24" r:id="rId2" tooltip="Opens FNAL Finance Per Diem Webpage" display="Foreign M&amp;IE Breakdown"/>
    <hyperlink ref="Q24:R24" r:id="rId3" tooltip="Opens FNAL Finance Per Diem Webpage" display=" Per Diem Website"/>
    <hyperlink ref="G24:H24" r:id="rId4" tooltip="Opens FNAL Finance Per Diem Webpage" display="Domestic M&amp;IE Breakdown"/>
  </hyperlinks>
  <printOptions verticalCentered="1"/>
  <pageMargins left="0.56" right="0.56" top="0.32" bottom="0.25" header="0.32" footer="0.25"/>
  <pageSetup fitToHeight="1" fitToWidth="1" horizontalDpi="600" verticalDpi="600" orientation="portrait" scale="49" r:id="rId8"/>
  <headerFooter alignWithMargins="0">
    <oddFooter>&amp;L&amp;8Date Printed &amp;D&amp;C&amp;8BSS Travel &amp;R&amp;8 Last Updated 02/12/09</oddFooter>
  </headerFooter>
  <drawing r:id="rId7"/>
  <legacyDrawing r:id="rId6"/>
</worksheet>
</file>

<file path=xl/worksheets/sheet2.xml><?xml version="1.0" encoding="utf-8"?>
<worksheet xmlns="http://schemas.openxmlformats.org/spreadsheetml/2006/main" xmlns:r="http://schemas.openxmlformats.org/officeDocument/2006/relationships">
  <sheetPr codeName="Sheet13">
    <tabColor indexed="57"/>
    <pageSetUpPr fitToPage="1"/>
  </sheetPr>
  <dimension ref="A1:M49"/>
  <sheetViews>
    <sheetView showGridLines="0" showZeros="0" showOutlineSymbols="0" zoomScalePageLayoutView="0" workbookViewId="0" topLeftCell="A1">
      <selection activeCell="C44" sqref="C44:D44"/>
    </sheetView>
  </sheetViews>
  <sheetFormatPr defaultColWidth="11.57421875" defaultRowHeight="12.75"/>
  <cols>
    <col min="1" max="1" width="6.7109375" style="237" customWidth="1"/>
    <col min="2" max="2" width="11.140625" style="237" customWidth="1"/>
    <col min="3" max="3" width="11.57421875" style="237" customWidth="1"/>
    <col min="4" max="4" width="11.140625" style="247" customWidth="1"/>
    <col min="5" max="5" width="1.8515625" style="237" customWidth="1"/>
    <col min="6" max="6" width="9.140625" style="237" customWidth="1"/>
    <col min="7" max="7" width="8.421875" style="237" customWidth="1"/>
    <col min="8" max="8" width="7.140625" style="242" customWidth="1"/>
    <col min="9" max="9" width="11.140625" style="237" customWidth="1"/>
    <col min="10" max="10" width="2.140625" style="237" customWidth="1"/>
    <col min="11" max="11" width="18.7109375" style="237" customWidth="1"/>
    <col min="12" max="12" width="15.8515625" style="568" customWidth="1"/>
    <col min="13" max="16384" width="11.57421875" style="237" customWidth="1"/>
  </cols>
  <sheetData>
    <row r="1" spans="1:12" ht="36" customHeight="1">
      <c r="A1" s="613"/>
      <c r="B1" s="239"/>
      <c r="C1" s="239"/>
      <c r="D1" s="788" t="s">
        <v>162</v>
      </c>
      <c r="E1" s="789"/>
      <c r="F1" s="789"/>
      <c r="G1" s="789"/>
      <c r="H1" s="789"/>
      <c r="I1" s="789"/>
      <c r="J1" s="789"/>
      <c r="K1" s="782"/>
      <c r="L1" s="343"/>
    </row>
    <row r="2" spans="1:12" ht="24.75" customHeight="1">
      <c r="A2" s="613"/>
      <c r="B2" s="238" t="s">
        <v>163</v>
      </c>
      <c r="C2" s="783"/>
      <c r="D2" s="783"/>
      <c r="E2" s="781" t="s">
        <v>245</v>
      </c>
      <c r="F2" s="781"/>
      <c r="G2" s="784"/>
      <c r="H2" s="784"/>
      <c r="I2" s="238" t="s">
        <v>164</v>
      </c>
      <c r="J2" s="779"/>
      <c r="K2" s="780"/>
      <c r="L2" s="622" t="s">
        <v>205</v>
      </c>
    </row>
    <row r="3" spans="1:12" ht="21.75" customHeight="1">
      <c r="A3" s="613"/>
      <c r="B3" s="239"/>
      <c r="C3" s="239"/>
      <c r="D3" s="240"/>
      <c r="E3" s="239"/>
      <c r="F3" s="239"/>
      <c r="G3" s="239"/>
      <c r="H3" s="241" t="s">
        <v>165</v>
      </c>
      <c r="I3" s="570"/>
      <c r="J3" s="376"/>
      <c r="K3" s="309"/>
      <c r="L3" s="620"/>
    </row>
    <row r="4" spans="1:12" ht="17.25" customHeight="1">
      <c r="A4" s="613"/>
      <c r="B4" s="239"/>
      <c r="C4" s="239"/>
      <c r="D4" s="240"/>
      <c r="E4" s="239"/>
      <c r="F4" s="239"/>
      <c r="G4" s="239"/>
      <c r="H4" s="241" t="s">
        <v>165</v>
      </c>
      <c r="I4" s="243"/>
      <c r="J4" s="244"/>
      <c r="K4" s="626"/>
      <c r="L4" s="620"/>
    </row>
    <row r="5" spans="1:12" ht="19.5" customHeight="1">
      <c r="A5" s="613"/>
      <c r="B5" s="246"/>
      <c r="C5" s="246"/>
      <c r="D5" s="245"/>
      <c r="E5" s="246"/>
      <c r="F5" s="246"/>
      <c r="G5" s="246"/>
      <c r="H5" s="377"/>
      <c r="I5" s="377" t="s">
        <v>166</v>
      </c>
      <c r="J5" s="377"/>
      <c r="K5" s="308">
        <f>SUM(I3:I4)</f>
        <v>0</v>
      </c>
      <c r="L5" s="620"/>
    </row>
    <row r="6" spans="1:12" ht="9.75" customHeight="1">
      <c r="A6" s="613"/>
      <c r="B6" s="800"/>
      <c r="C6" s="804"/>
      <c r="D6" s="804"/>
      <c r="E6" s="804"/>
      <c r="F6" s="804"/>
      <c r="G6" s="804"/>
      <c r="H6" s="804"/>
      <c r="I6" s="804"/>
      <c r="J6" s="804"/>
      <c r="K6" s="804"/>
      <c r="L6" s="620"/>
    </row>
    <row r="7" spans="1:12" ht="14.25" customHeight="1">
      <c r="A7" s="613"/>
      <c r="B7" s="239"/>
      <c r="C7" s="239"/>
      <c r="D7" s="240"/>
      <c r="E7" s="239"/>
      <c r="F7" s="239"/>
      <c r="G7" s="239"/>
      <c r="H7" s="241" t="s">
        <v>167</v>
      </c>
      <c r="I7" s="248"/>
      <c r="J7" s="249"/>
      <c r="K7" s="702"/>
      <c r="L7" s="620"/>
    </row>
    <row r="8" spans="1:12" ht="12.75">
      <c r="A8" s="613"/>
      <c r="B8" s="239"/>
      <c r="C8" s="239"/>
      <c r="D8" s="240"/>
      <c r="E8" s="239"/>
      <c r="F8" s="239"/>
      <c r="G8" s="239"/>
      <c r="H8" s="241" t="s">
        <v>168</v>
      </c>
      <c r="I8" s="248"/>
      <c r="J8" s="249"/>
      <c r="K8" s="713"/>
      <c r="L8" s="620"/>
    </row>
    <row r="9" spans="1:12" ht="12.75">
      <c r="A9" s="613"/>
      <c r="B9" s="239"/>
      <c r="C9" s="239"/>
      <c r="D9" s="240"/>
      <c r="E9" s="239"/>
      <c r="F9" s="239"/>
      <c r="G9" s="239"/>
      <c r="H9" s="241" t="s">
        <v>169</v>
      </c>
      <c r="I9" s="248"/>
      <c r="J9" s="249"/>
      <c r="K9" s="713"/>
      <c r="L9" s="620"/>
    </row>
    <row r="10" spans="1:12" ht="12.75">
      <c r="A10" s="613"/>
      <c r="B10" s="239"/>
      <c r="C10" s="239"/>
      <c r="D10" s="240"/>
      <c r="E10" s="239"/>
      <c r="F10" s="239"/>
      <c r="G10" s="239"/>
      <c r="H10" s="344" t="s">
        <v>199</v>
      </c>
      <c r="I10" s="248"/>
      <c r="J10" s="249"/>
      <c r="K10" s="713"/>
      <c r="L10" s="620"/>
    </row>
    <row r="11" spans="1:12" ht="18.75" customHeight="1">
      <c r="A11" s="613"/>
      <c r="B11" s="250"/>
      <c r="C11" s="250"/>
      <c r="D11" s="251"/>
      <c r="E11" s="250"/>
      <c r="F11" s="250"/>
      <c r="G11" s="250"/>
      <c r="H11" s="252"/>
      <c r="I11" s="253" t="s">
        <v>170</v>
      </c>
      <c r="J11" s="253"/>
      <c r="K11" s="704">
        <f>SUM(I7:I10)</f>
        <v>0</v>
      </c>
      <c r="L11" s="620"/>
    </row>
    <row r="12" spans="1:12" ht="18.75" customHeight="1">
      <c r="A12" s="613"/>
      <c r="B12" s="378" t="s">
        <v>171</v>
      </c>
      <c r="C12" s="801"/>
      <c r="D12" s="802"/>
      <c r="E12" s="802"/>
      <c r="F12" s="802"/>
      <c r="G12" s="802"/>
      <c r="H12" s="802"/>
      <c r="I12" s="802"/>
      <c r="J12" s="802"/>
      <c r="K12" s="802"/>
      <c r="L12" s="620"/>
    </row>
    <row r="13" spans="1:12" ht="8.25" customHeight="1">
      <c r="A13" s="613"/>
      <c r="B13" s="240"/>
      <c r="C13" s="792"/>
      <c r="D13" s="792"/>
      <c r="E13" s="343"/>
      <c r="F13" s="343"/>
      <c r="G13" s="797"/>
      <c r="H13" s="344"/>
      <c r="I13" s="785"/>
      <c r="J13" s="379"/>
      <c r="K13" s="806">
        <f>SUM(G13*I13)</f>
        <v>0</v>
      </c>
      <c r="L13" s="796"/>
    </row>
    <row r="14" spans="1:12" ht="24.75" customHeight="1">
      <c r="A14" s="613"/>
      <c r="B14" s="342" t="s">
        <v>39</v>
      </c>
      <c r="C14" s="793"/>
      <c r="D14" s="793"/>
      <c r="E14" s="343"/>
      <c r="F14" s="343" t="s">
        <v>198</v>
      </c>
      <c r="G14" s="799"/>
      <c r="H14" s="344" t="s">
        <v>173</v>
      </c>
      <c r="I14" s="799"/>
      <c r="J14" s="254"/>
      <c r="K14" s="804"/>
      <c r="L14" s="790"/>
    </row>
    <row r="15" spans="1:12" ht="14.25">
      <c r="A15" s="613"/>
      <c r="B15" s="343"/>
      <c r="C15" s="792"/>
      <c r="D15" s="792"/>
      <c r="E15" s="343"/>
      <c r="F15" s="343"/>
      <c r="G15" s="803"/>
      <c r="H15" s="344"/>
      <c r="I15" s="798"/>
      <c r="J15" s="254"/>
      <c r="K15" s="806">
        <f>G15*I15</f>
        <v>0</v>
      </c>
      <c r="L15" s="794"/>
    </row>
    <row r="16" spans="1:13" ht="18.75" customHeight="1">
      <c r="A16" s="613"/>
      <c r="B16" s="342" t="s">
        <v>39</v>
      </c>
      <c r="C16" s="793"/>
      <c r="D16" s="793"/>
      <c r="E16" s="343"/>
      <c r="F16" s="343" t="s">
        <v>198</v>
      </c>
      <c r="G16" s="799"/>
      <c r="H16" s="344" t="s">
        <v>173</v>
      </c>
      <c r="I16" s="799"/>
      <c r="J16" s="254"/>
      <c r="K16" s="804"/>
      <c r="L16" s="794"/>
      <c r="M16" s="569"/>
    </row>
    <row r="17" spans="1:12" ht="14.25">
      <c r="A17" s="613"/>
      <c r="B17" s="343"/>
      <c r="C17" s="792"/>
      <c r="D17" s="792"/>
      <c r="E17" s="343"/>
      <c r="F17" s="343"/>
      <c r="G17" s="803"/>
      <c r="H17" s="344"/>
      <c r="I17" s="798"/>
      <c r="J17" s="254"/>
      <c r="K17" s="806">
        <f>G17*I17</f>
        <v>0</v>
      </c>
      <c r="L17" s="794"/>
    </row>
    <row r="18" spans="1:12" ht="16.5" customHeight="1">
      <c r="A18" s="613"/>
      <c r="B18" s="342" t="s">
        <v>39</v>
      </c>
      <c r="C18" s="793"/>
      <c r="D18" s="793"/>
      <c r="E18" s="343"/>
      <c r="F18" s="343" t="s">
        <v>198</v>
      </c>
      <c r="G18" s="799"/>
      <c r="H18" s="344" t="s">
        <v>173</v>
      </c>
      <c r="I18" s="799"/>
      <c r="J18" s="254"/>
      <c r="K18" s="804"/>
      <c r="L18" s="795"/>
    </row>
    <row r="19" spans="1:12" ht="14.25">
      <c r="A19" s="613"/>
      <c r="B19" s="343"/>
      <c r="C19" s="792"/>
      <c r="D19" s="792"/>
      <c r="E19" s="343"/>
      <c r="F19" s="343"/>
      <c r="G19" s="803"/>
      <c r="H19" s="344"/>
      <c r="I19" s="798"/>
      <c r="J19" s="254"/>
      <c r="K19" s="806">
        <f>G19*I19</f>
        <v>0</v>
      </c>
      <c r="L19" s="794"/>
    </row>
    <row r="20" spans="1:12" ht="16.5" customHeight="1">
      <c r="A20" s="613"/>
      <c r="B20" s="342" t="s">
        <v>39</v>
      </c>
      <c r="C20" s="793"/>
      <c r="D20" s="793"/>
      <c r="E20" s="343"/>
      <c r="F20" s="343" t="s">
        <v>198</v>
      </c>
      <c r="G20" s="799"/>
      <c r="H20" s="344" t="s">
        <v>173</v>
      </c>
      <c r="I20" s="799"/>
      <c r="J20" s="254"/>
      <c r="K20" s="804"/>
      <c r="L20" s="794"/>
    </row>
    <row r="21" spans="1:12" ht="12.75">
      <c r="A21" s="613"/>
      <c r="B21" s="239"/>
      <c r="C21" s="239"/>
      <c r="D21" s="240"/>
      <c r="E21" s="239"/>
      <c r="F21" s="239"/>
      <c r="G21" s="249"/>
      <c r="H21" s="241"/>
      <c r="I21" s="239"/>
      <c r="J21" s="249"/>
      <c r="K21" s="257"/>
      <c r="L21" s="621"/>
    </row>
    <row r="22" spans="1:12" ht="15.75" customHeight="1">
      <c r="A22" s="613"/>
      <c r="B22" s="250"/>
      <c r="C22" s="250"/>
      <c r="D22" s="251"/>
      <c r="E22" s="250"/>
      <c r="F22" s="250"/>
      <c r="G22" s="250"/>
      <c r="H22" s="252"/>
      <c r="I22" s="253" t="s">
        <v>174</v>
      </c>
      <c r="J22" s="253"/>
      <c r="K22" s="255">
        <f>SUM(K13+K15+K17+K19)</f>
        <v>0</v>
      </c>
      <c r="L22" s="621"/>
    </row>
    <row r="23" spans="1:12" ht="15.75">
      <c r="A23" s="613"/>
      <c r="B23" s="378" t="s">
        <v>260</v>
      </c>
      <c r="C23" s="801"/>
      <c r="D23" s="802"/>
      <c r="E23" s="802"/>
      <c r="F23" s="802"/>
      <c r="G23" s="802"/>
      <c r="H23" s="802"/>
      <c r="I23" s="802"/>
      <c r="J23" s="802"/>
      <c r="K23" s="802"/>
      <c r="L23" s="621"/>
    </row>
    <row r="24" spans="1:12" ht="7.5" customHeight="1">
      <c r="A24" s="613"/>
      <c r="B24" s="240"/>
      <c r="C24" s="792"/>
      <c r="D24" s="792"/>
      <c r="E24" s="343"/>
      <c r="F24" s="343"/>
      <c r="G24" s="797"/>
      <c r="H24" s="344"/>
      <c r="I24" s="786"/>
      <c r="J24" s="239"/>
      <c r="K24" s="806">
        <f>G24*I24</f>
        <v>0</v>
      </c>
      <c r="L24" s="794"/>
    </row>
    <row r="25" spans="1:12" ht="23.25" customHeight="1">
      <c r="A25" s="613"/>
      <c r="B25" s="342" t="s">
        <v>39</v>
      </c>
      <c r="C25" s="793"/>
      <c r="D25" s="793"/>
      <c r="E25" s="343"/>
      <c r="F25" s="343" t="s">
        <v>172</v>
      </c>
      <c r="G25" s="799"/>
      <c r="H25" s="344" t="s">
        <v>173</v>
      </c>
      <c r="I25" s="787"/>
      <c r="J25" s="249"/>
      <c r="K25" s="791"/>
      <c r="L25" s="794"/>
    </row>
    <row r="26" spans="1:12" ht="11.25" customHeight="1">
      <c r="A26" s="613"/>
      <c r="B26" s="343"/>
      <c r="C26" s="792"/>
      <c r="D26" s="792"/>
      <c r="E26" s="343"/>
      <c r="F26" s="343"/>
      <c r="G26" s="803"/>
      <c r="H26" s="344"/>
      <c r="I26" s="798"/>
      <c r="J26" s="249"/>
      <c r="K26" s="806">
        <f>G26*I26</f>
        <v>0</v>
      </c>
      <c r="L26" s="794"/>
    </row>
    <row r="27" spans="1:12" ht="27" customHeight="1">
      <c r="A27" s="613"/>
      <c r="B27" s="342" t="s">
        <v>39</v>
      </c>
      <c r="C27" s="793"/>
      <c r="D27" s="793"/>
      <c r="E27" s="343"/>
      <c r="F27" s="343" t="s">
        <v>172</v>
      </c>
      <c r="G27" s="799"/>
      <c r="H27" s="344" t="s">
        <v>173</v>
      </c>
      <c r="I27" s="799"/>
      <c r="J27" s="249"/>
      <c r="K27" s="804"/>
      <c r="L27" s="794"/>
    </row>
    <row r="28" spans="1:12" ht="10.5" customHeight="1">
      <c r="A28" s="613"/>
      <c r="B28" s="343"/>
      <c r="C28" s="792"/>
      <c r="D28" s="792"/>
      <c r="E28" s="343"/>
      <c r="F28" s="343"/>
      <c r="G28" s="803"/>
      <c r="H28" s="344"/>
      <c r="I28" s="798"/>
      <c r="J28" s="249"/>
      <c r="K28" s="806">
        <f>G28*I28</f>
        <v>0</v>
      </c>
      <c r="L28" s="794"/>
    </row>
    <row r="29" spans="1:12" ht="26.25" customHeight="1">
      <c r="A29" s="613"/>
      <c r="B29" s="342" t="s">
        <v>39</v>
      </c>
      <c r="C29" s="793"/>
      <c r="D29" s="793"/>
      <c r="E29" s="343"/>
      <c r="F29" s="343" t="s">
        <v>172</v>
      </c>
      <c r="G29" s="799"/>
      <c r="H29" s="344" t="s">
        <v>173</v>
      </c>
      <c r="I29" s="799"/>
      <c r="J29" s="249"/>
      <c r="K29" s="804"/>
      <c r="L29" s="794"/>
    </row>
    <row r="30" spans="1:12" ht="11.25" customHeight="1">
      <c r="A30" s="613"/>
      <c r="B30" s="343"/>
      <c r="C30" s="792"/>
      <c r="D30" s="792"/>
      <c r="E30" s="343"/>
      <c r="F30" s="343"/>
      <c r="G30" s="803"/>
      <c r="H30" s="344"/>
      <c r="I30" s="798"/>
      <c r="J30" s="249"/>
      <c r="K30" s="806">
        <f>G30*I30</f>
        <v>0</v>
      </c>
      <c r="L30" s="794"/>
    </row>
    <row r="31" spans="1:12" ht="25.5" customHeight="1">
      <c r="A31" s="613"/>
      <c r="B31" s="342" t="s">
        <v>39</v>
      </c>
      <c r="C31" s="793"/>
      <c r="D31" s="793"/>
      <c r="E31" s="343"/>
      <c r="F31" s="343" t="s">
        <v>172</v>
      </c>
      <c r="G31" s="799"/>
      <c r="H31" s="344" t="s">
        <v>173</v>
      </c>
      <c r="I31" s="799"/>
      <c r="J31" s="249"/>
      <c r="K31" s="804"/>
      <c r="L31" s="794"/>
    </row>
    <row r="32" spans="1:12" ht="10.5" customHeight="1">
      <c r="A32" s="613"/>
      <c r="B32" s="343"/>
      <c r="C32" s="792"/>
      <c r="D32" s="792"/>
      <c r="E32" s="343"/>
      <c r="F32" s="343"/>
      <c r="G32" s="803"/>
      <c r="H32" s="344"/>
      <c r="I32" s="798"/>
      <c r="J32" s="249"/>
      <c r="K32" s="806">
        <f>G32*I32</f>
        <v>0</v>
      </c>
      <c r="L32" s="794"/>
    </row>
    <row r="33" spans="1:12" ht="24" customHeight="1">
      <c r="A33" s="613"/>
      <c r="B33" s="342" t="s">
        <v>39</v>
      </c>
      <c r="C33" s="793"/>
      <c r="D33" s="793"/>
      <c r="E33" s="343"/>
      <c r="F33" s="343" t="s">
        <v>172</v>
      </c>
      <c r="G33" s="799"/>
      <c r="H33" s="344" t="s">
        <v>173</v>
      </c>
      <c r="I33" s="799"/>
      <c r="J33" s="258"/>
      <c r="K33" s="804"/>
      <c r="L33" s="794"/>
    </row>
    <row r="34" spans="1:12" ht="12.75">
      <c r="A34" s="613"/>
      <c r="B34" s="777"/>
      <c r="C34" s="774"/>
      <c r="D34" s="774"/>
      <c r="E34" s="774"/>
      <c r="F34" s="774"/>
      <c r="G34" s="774"/>
      <c r="H34" s="774"/>
      <c r="I34" s="774"/>
      <c r="J34" s="774"/>
      <c r="K34" s="774"/>
      <c r="L34" s="621"/>
    </row>
    <row r="35" spans="1:12" ht="17.25" customHeight="1">
      <c r="A35" s="613"/>
      <c r="B35" s="250"/>
      <c r="C35" s="250"/>
      <c r="D35" s="251"/>
      <c r="E35" s="250"/>
      <c r="F35" s="250"/>
      <c r="G35" s="250"/>
      <c r="H35" s="252"/>
      <c r="I35" s="253" t="s">
        <v>175</v>
      </c>
      <c r="J35" s="253"/>
      <c r="K35" s="255">
        <f>SUM(K24+K26+K28+K30+K32)</f>
        <v>0</v>
      </c>
      <c r="L35" s="621"/>
    </row>
    <row r="36" spans="1:12" ht="12.75">
      <c r="A36" s="613"/>
      <c r="B36" s="772"/>
      <c r="C36" s="773"/>
      <c r="D36" s="773"/>
      <c r="E36" s="773"/>
      <c r="F36" s="773"/>
      <c r="G36" s="773"/>
      <c r="H36" s="773"/>
      <c r="I36" s="773"/>
      <c r="J36" s="773"/>
      <c r="K36" s="773"/>
      <c r="L36" s="794"/>
    </row>
    <row r="37" spans="1:12" ht="15" customHeight="1">
      <c r="A37" s="613"/>
      <c r="B37" s="775" t="s">
        <v>200</v>
      </c>
      <c r="C37" s="775"/>
      <c r="D37" s="775"/>
      <c r="E37" s="775"/>
      <c r="F37" s="775"/>
      <c r="G37" s="321" t="s">
        <v>263</v>
      </c>
      <c r="H37" s="322"/>
      <c r="I37" s="323"/>
      <c r="J37" s="239"/>
      <c r="K37" s="259">
        <v>0</v>
      </c>
      <c r="L37" s="794"/>
    </row>
    <row r="38" spans="1:12" ht="21" customHeight="1">
      <c r="A38" s="613"/>
      <c r="B38" s="777"/>
      <c r="C38" s="804"/>
      <c r="D38" s="804"/>
      <c r="E38" s="804"/>
      <c r="F38" s="804"/>
      <c r="G38" s="722" t="s">
        <v>264</v>
      </c>
      <c r="H38" s="794" t="s">
        <v>265</v>
      </c>
      <c r="I38" s="774"/>
      <c r="J38" s="239"/>
      <c r="K38" s="259">
        <v>0</v>
      </c>
      <c r="L38" s="744"/>
    </row>
    <row r="39" spans="1:12" s="266" customFormat="1" ht="18" customHeight="1">
      <c r="A39" s="614"/>
      <c r="B39" s="260"/>
      <c r="C39" s="260"/>
      <c r="D39" s="261"/>
      <c r="E39" s="262"/>
      <c r="F39" s="262"/>
      <c r="G39" s="263"/>
      <c r="H39" s="264"/>
      <c r="I39" s="265" t="s">
        <v>176</v>
      </c>
      <c r="J39" s="265"/>
      <c r="K39" s="255">
        <f>SUM(K11+K22+K35+K37+K38)</f>
        <v>0</v>
      </c>
      <c r="L39" s="621"/>
    </row>
    <row r="40" spans="1:12" ht="24" customHeight="1" thickBot="1">
      <c r="A40" s="613"/>
      <c r="B40" s="772"/>
      <c r="C40" s="802"/>
      <c r="D40" s="802"/>
      <c r="E40" s="802"/>
      <c r="F40" s="802"/>
      <c r="G40" s="802"/>
      <c r="H40" s="241"/>
      <c r="I40" s="382" t="s">
        <v>201</v>
      </c>
      <c r="J40" s="239"/>
      <c r="K40" s="705">
        <f>K5</f>
        <v>0</v>
      </c>
      <c r="L40" s="621"/>
    </row>
    <row r="41" spans="1:12" ht="18" customHeight="1">
      <c r="A41" s="613"/>
      <c r="B41" s="250"/>
      <c r="C41" s="250"/>
      <c r="D41" s="251"/>
      <c r="E41" s="250"/>
      <c r="F41" s="250"/>
      <c r="G41" s="267"/>
      <c r="H41" s="268"/>
      <c r="I41" s="269" t="s">
        <v>177</v>
      </c>
      <c r="J41" s="269"/>
      <c r="K41" s="270">
        <f>SUM(K5+K39)</f>
        <v>0</v>
      </c>
      <c r="L41" s="621"/>
    </row>
    <row r="42" spans="1:12" ht="12.75">
      <c r="A42" s="613"/>
      <c r="B42" s="239"/>
      <c r="C42" s="239"/>
      <c r="D42" s="240"/>
      <c r="E42" s="239"/>
      <c r="F42" s="239"/>
      <c r="G42" s="239"/>
      <c r="H42" s="241"/>
      <c r="I42" s="239"/>
      <c r="J42" s="239"/>
      <c r="K42" s="256" t="s">
        <v>178</v>
      </c>
      <c r="L42" s="621"/>
    </row>
    <row r="43" spans="1:12" ht="15" customHeight="1">
      <c r="A43" s="613"/>
      <c r="B43" s="778" t="s">
        <v>191</v>
      </c>
      <c r="C43" s="776"/>
      <c r="D43" s="776"/>
      <c r="E43" s="776"/>
      <c r="F43" s="776"/>
      <c r="G43" s="782"/>
      <c r="H43" s="782"/>
      <c r="I43" s="782"/>
      <c r="J43" s="782"/>
      <c r="K43" s="782"/>
      <c r="L43" s="621"/>
    </row>
    <row r="44" spans="1:12" ht="13.5" customHeight="1">
      <c r="A44" s="613"/>
      <c r="B44" s="249"/>
      <c r="C44" s="767" t="s">
        <v>192</v>
      </c>
      <c r="D44" s="767"/>
      <c r="E44" s="249"/>
      <c r="F44" s="768" t="s">
        <v>179</v>
      </c>
      <c r="G44" s="830"/>
      <c r="H44" s="830"/>
      <c r="I44" s="249"/>
      <c r="J44" s="249"/>
      <c r="K44" s="249"/>
      <c r="L44" s="621"/>
    </row>
    <row r="45" spans="1:12" ht="16.5" customHeight="1">
      <c r="A45" s="613"/>
      <c r="B45" s="831" t="s">
        <v>180</v>
      </c>
      <c r="C45" s="831"/>
      <c r="D45" s="831"/>
      <c r="E45" s="831"/>
      <c r="F45" s="831"/>
      <c r="G45" s="832" t="s">
        <v>181</v>
      </c>
      <c r="H45" s="833"/>
      <c r="I45" s="832"/>
      <c r="J45" s="383"/>
      <c r="K45" s="249"/>
      <c r="L45" s="621"/>
    </row>
    <row r="46" spans="1:12" ht="7.5" customHeight="1">
      <c r="A46" s="613"/>
      <c r="B46" s="249"/>
      <c r="C46" s="249"/>
      <c r="D46" s="384"/>
      <c r="E46" s="249"/>
      <c r="F46" s="249"/>
      <c r="G46" s="249"/>
      <c r="H46" s="385"/>
      <c r="I46" s="249"/>
      <c r="J46" s="249"/>
      <c r="K46" s="249"/>
      <c r="L46" s="621"/>
    </row>
    <row r="47" spans="1:12" ht="10.5" customHeight="1">
      <c r="A47" s="613"/>
      <c r="B47" s="765" t="s">
        <v>182</v>
      </c>
      <c r="C47" s="766"/>
      <c r="D47" s="766"/>
      <c r="E47" s="766"/>
      <c r="F47" s="766"/>
      <c r="G47" s="766"/>
      <c r="H47" s="766"/>
      <c r="I47" s="766"/>
      <c r="J47" s="766"/>
      <c r="K47" s="766"/>
      <c r="L47" s="621"/>
    </row>
    <row r="48" spans="1:12" ht="12.75">
      <c r="A48" s="239"/>
      <c r="B48" s="618"/>
      <c r="C48" s="618"/>
      <c r="D48" s="240"/>
      <c r="E48" s="240"/>
      <c r="F48" s="240"/>
      <c r="G48" s="240"/>
      <c r="H48" s="618"/>
      <c r="I48" s="240"/>
      <c r="J48" s="240"/>
      <c r="K48" s="240"/>
      <c r="L48" s="615"/>
    </row>
    <row r="49" ht="12.75">
      <c r="L49" s="343"/>
    </row>
  </sheetData>
  <sheetProtection deleteRows="0"/>
  <mergeCells count="66">
    <mergeCell ref="G26:G27"/>
    <mergeCell ref="I26:I27"/>
    <mergeCell ref="G30:G31"/>
    <mergeCell ref="G45:I45"/>
    <mergeCell ref="B45:F45"/>
    <mergeCell ref="G28:G29"/>
    <mergeCell ref="B40:G40"/>
    <mergeCell ref="I30:I31"/>
    <mergeCell ref="I28:I29"/>
    <mergeCell ref="B47:K47"/>
    <mergeCell ref="C26:D27"/>
    <mergeCell ref="C28:D29"/>
    <mergeCell ref="C30:D31"/>
    <mergeCell ref="C32:D33"/>
    <mergeCell ref="C44:D44"/>
    <mergeCell ref="F44:H44"/>
    <mergeCell ref="K26:K27"/>
    <mergeCell ref="K28:K29"/>
    <mergeCell ref="K30:K31"/>
    <mergeCell ref="L32:L33"/>
    <mergeCell ref="L36:L37"/>
    <mergeCell ref="B43:K43"/>
    <mergeCell ref="G32:G33"/>
    <mergeCell ref="I32:I33"/>
    <mergeCell ref="B34:K34"/>
    <mergeCell ref="B37:F37"/>
    <mergeCell ref="B36:K36"/>
    <mergeCell ref="B38:F38"/>
    <mergeCell ref="H38:I38"/>
    <mergeCell ref="D1:K1"/>
    <mergeCell ref="C17:D18"/>
    <mergeCell ref="C13:D14"/>
    <mergeCell ref="C19:D20"/>
    <mergeCell ref="C2:D2"/>
    <mergeCell ref="G2:H2"/>
    <mergeCell ref="J2:K2"/>
    <mergeCell ref="K15:K16"/>
    <mergeCell ref="K17:K18"/>
    <mergeCell ref="E2:F2"/>
    <mergeCell ref="L13:L14"/>
    <mergeCell ref="C15:D16"/>
    <mergeCell ref="K13:K14"/>
    <mergeCell ref="K24:K25"/>
    <mergeCell ref="I13:I14"/>
    <mergeCell ref="G24:G25"/>
    <mergeCell ref="I24:I25"/>
    <mergeCell ref="C23:K23"/>
    <mergeCell ref="G19:G20"/>
    <mergeCell ref="I19:I20"/>
    <mergeCell ref="L30:L31"/>
    <mergeCell ref="L15:L16"/>
    <mergeCell ref="L17:L18"/>
    <mergeCell ref="L24:L25"/>
    <mergeCell ref="L19:L20"/>
    <mergeCell ref="L26:L27"/>
    <mergeCell ref="L28:L29"/>
    <mergeCell ref="K32:K33"/>
    <mergeCell ref="B6:K6"/>
    <mergeCell ref="C12:K12"/>
    <mergeCell ref="G15:G16"/>
    <mergeCell ref="G17:G18"/>
    <mergeCell ref="G13:G14"/>
    <mergeCell ref="I15:I16"/>
    <mergeCell ref="I17:I18"/>
    <mergeCell ref="K19:K20"/>
    <mergeCell ref="C24:D25"/>
  </mergeCells>
  <hyperlinks>
    <hyperlink ref="G45" r:id="rId1" display="Onada- Currency Conversion"/>
    <hyperlink ref="F44" r:id="rId2" display="Foreign Per Diem Rates"/>
    <hyperlink ref="G45:I45" r:id="rId3" display="Oanda - Currency Conversion"/>
    <hyperlink ref="B37" r:id="rId4" display="Conference Registration Form"/>
    <hyperlink ref="C44:D44" r:id="rId5" tooltip="Opens FNAL Finance Per Diem Webpage" display="Domestic Per Diem Rates"/>
    <hyperlink ref="F44:H44" r:id="rId6" tooltip="Opens FNAL Finance Per Diem Webpage" display="Foreign Per Diem Rates"/>
  </hyperlinks>
  <printOptions verticalCentered="1"/>
  <pageMargins left="0.56" right="0.56" top="0.32" bottom="0.25" header="0.32" footer="0.25"/>
  <pageSetup fitToHeight="1" fitToWidth="1" horizontalDpi="600" verticalDpi="600" orientation="portrait" scale="83" r:id="rId8"/>
  <headerFooter alignWithMargins="0">
    <oddFooter>&amp;L&amp;8Date Printed &amp;D&amp;C&amp;8BSS Travel &amp;R&amp;8 Last Updated 02/12/09</oddFooter>
  </headerFooter>
  <drawing r:id="rId7"/>
</worksheet>
</file>

<file path=xl/worksheets/sheet3.xml><?xml version="1.0" encoding="utf-8"?>
<worksheet xmlns="http://schemas.openxmlformats.org/spreadsheetml/2006/main" xmlns:r="http://schemas.openxmlformats.org/officeDocument/2006/relationships">
  <sheetPr codeName="Sheet2">
    <tabColor indexed="44"/>
    <pageSetUpPr fitToPage="1"/>
  </sheetPr>
  <dimension ref="A1:AT45"/>
  <sheetViews>
    <sheetView showGridLines="0" showZeros="0" showOutlineSymbols="0" zoomScaleSheetLayoutView="75" zoomScalePageLayoutView="0" workbookViewId="0" topLeftCell="A1">
      <selection activeCell="B25" sqref="B25:M25"/>
    </sheetView>
  </sheetViews>
  <sheetFormatPr defaultColWidth="9.140625" defaultRowHeight="12.75"/>
  <cols>
    <col min="1" max="1" width="2.00390625" style="21" customWidth="1"/>
    <col min="2" max="2" width="9.421875" style="21" bestFit="1" customWidth="1"/>
    <col min="3" max="3" width="9.140625" style="21" customWidth="1"/>
    <col min="4" max="4" width="9.8515625" style="21" customWidth="1"/>
    <col min="5" max="5" width="11.00390625" style="21" customWidth="1"/>
    <col min="6" max="6" width="9.421875" style="21" customWidth="1"/>
    <col min="7" max="7" width="9.140625" style="21" customWidth="1"/>
    <col min="8" max="8" width="8.421875" style="21" customWidth="1"/>
    <col min="9" max="9" width="6.7109375" style="21" customWidth="1"/>
    <col min="10" max="10" width="4.421875" style="21" customWidth="1"/>
    <col min="11" max="11" width="4.28125" style="21" customWidth="1"/>
    <col min="12" max="12" width="9.421875" style="21" customWidth="1"/>
    <col min="13" max="13" width="17.140625" style="21" customWidth="1"/>
    <col min="14" max="14" width="3.8515625" style="22" customWidth="1"/>
    <col min="15" max="46" width="9.140625" style="22" customWidth="1"/>
    <col min="47" max="16384" width="9.140625" style="21" customWidth="1"/>
  </cols>
  <sheetData>
    <row r="1" spans="1:14" ht="12" customHeight="1">
      <c r="A1" s="388"/>
      <c r="B1" s="388"/>
      <c r="C1" s="388"/>
      <c r="D1" s="388"/>
      <c r="E1" s="388"/>
      <c r="F1" s="388"/>
      <c r="G1" s="388"/>
      <c r="H1" s="388"/>
      <c r="I1" s="388"/>
      <c r="J1" s="388"/>
      <c r="K1" s="388"/>
      <c r="L1" s="388"/>
      <c r="M1" s="288"/>
      <c r="N1" s="291"/>
    </row>
    <row r="2" spans="1:14" ht="14.25" customHeight="1">
      <c r="A2" s="288"/>
      <c r="B2" s="868" t="s">
        <v>155</v>
      </c>
      <c r="C2" s="869"/>
      <c r="D2" s="870"/>
      <c r="E2" s="388" t="s">
        <v>17</v>
      </c>
      <c r="F2" s="1014">
        <f>E17</f>
        <v>0</v>
      </c>
      <c r="G2" s="1015"/>
      <c r="H2" s="1015"/>
      <c r="I2" s="1003"/>
      <c r="J2" s="1004"/>
      <c r="K2" s="868" t="s">
        <v>154</v>
      </c>
      <c r="L2" s="870"/>
      <c r="M2" s="870"/>
      <c r="N2" s="291"/>
    </row>
    <row r="3" spans="1:14" ht="10.5" customHeight="1">
      <c r="A3" s="288"/>
      <c r="B3" s="871"/>
      <c r="C3" s="872"/>
      <c r="D3" s="873"/>
      <c r="E3" s="288"/>
      <c r="F3" s="1016"/>
      <c r="G3" s="1016"/>
      <c r="H3" s="1016"/>
      <c r="I3" s="1005"/>
      <c r="J3" s="1006"/>
      <c r="K3" s="871"/>
      <c r="L3" s="873"/>
      <c r="M3" s="873"/>
      <c r="N3" s="291"/>
    </row>
    <row r="4" spans="1:14" ht="12.75" customHeight="1">
      <c r="A4" s="288"/>
      <c r="B4" s="871"/>
      <c r="C4" s="872"/>
      <c r="D4" s="873"/>
      <c r="E4" s="288"/>
      <c r="F4" s="288"/>
      <c r="G4" s="288"/>
      <c r="H4" s="288"/>
      <c r="I4" s="288"/>
      <c r="J4" s="289"/>
      <c r="K4" s="871"/>
      <c r="L4" s="873"/>
      <c r="M4" s="873"/>
      <c r="N4" s="291"/>
    </row>
    <row r="5" spans="1:14" ht="10.5" customHeight="1">
      <c r="A5" s="288"/>
      <c r="B5" s="871"/>
      <c r="C5" s="872"/>
      <c r="D5" s="873"/>
      <c r="E5" s="288"/>
      <c r="F5" s="288"/>
      <c r="G5" s="288"/>
      <c r="H5" s="288"/>
      <c r="I5" s="290"/>
      <c r="J5" s="288"/>
      <c r="K5" s="1012"/>
      <c r="L5" s="1013"/>
      <c r="M5" s="1013"/>
      <c r="N5" s="291"/>
    </row>
    <row r="6" spans="1:14" ht="24" customHeight="1" thickBot="1">
      <c r="A6" s="288"/>
      <c r="B6" s="874"/>
      <c r="C6" s="875"/>
      <c r="D6" s="876"/>
      <c r="E6" s="24"/>
      <c r="F6" s="24"/>
      <c r="G6" s="24"/>
      <c r="H6" s="24"/>
      <c r="I6" s="292"/>
      <c r="J6" s="24"/>
      <c r="K6" s="24" t="s">
        <v>73</v>
      </c>
      <c r="L6" s="1018"/>
      <c r="M6" s="1018"/>
      <c r="N6" s="291"/>
    </row>
    <row r="7" spans="1:14" ht="20.25" customHeight="1">
      <c r="A7" s="288"/>
      <c r="B7" s="980" t="s">
        <v>18</v>
      </c>
      <c r="C7" s="981"/>
      <c r="D7" s="981"/>
      <c r="E7" s="117" t="s">
        <v>113</v>
      </c>
      <c r="F7" s="982"/>
      <c r="G7" s="983"/>
      <c r="H7" s="1023" t="s">
        <v>114</v>
      </c>
      <c r="I7" s="1024"/>
      <c r="J7" s="1025"/>
      <c r="K7" s="1019"/>
      <c r="L7" s="1020"/>
      <c r="M7" s="1020"/>
      <c r="N7" s="291"/>
    </row>
    <row r="8" spans="1:14" ht="15.75" customHeight="1">
      <c r="A8" s="288"/>
      <c r="B8" s="986" t="s">
        <v>47</v>
      </c>
      <c r="C8" s="987"/>
      <c r="D8" s="988"/>
      <c r="E8" s="989"/>
      <c r="F8" s="990"/>
      <c r="G8" s="991"/>
      <c r="H8" s="955" t="s">
        <v>100</v>
      </c>
      <c r="I8" s="956"/>
      <c r="J8" s="957"/>
      <c r="K8" s="996"/>
      <c r="L8" s="997"/>
      <c r="M8" s="997"/>
      <c r="N8" s="291"/>
    </row>
    <row r="9" spans="1:14" ht="15.75" customHeight="1">
      <c r="A9" s="288"/>
      <c r="B9" s="992" t="s">
        <v>108</v>
      </c>
      <c r="C9" s="956"/>
      <c r="D9" s="957"/>
      <c r="E9" s="1017"/>
      <c r="F9" s="855"/>
      <c r="G9" s="856"/>
      <c r="H9" s="955" t="s">
        <v>98</v>
      </c>
      <c r="I9" s="1021"/>
      <c r="J9" s="1022"/>
      <c r="K9" s="996"/>
      <c r="L9" s="997"/>
      <c r="M9" s="997"/>
      <c r="N9" s="291"/>
    </row>
    <row r="10" spans="1:14" ht="15.75" customHeight="1">
      <c r="A10" s="288"/>
      <c r="B10" s="986" t="s">
        <v>237</v>
      </c>
      <c r="C10" s="987"/>
      <c r="D10" s="988"/>
      <c r="E10" s="1010"/>
      <c r="F10" s="1011"/>
      <c r="G10" s="181"/>
      <c r="H10" s="955" t="s">
        <v>50</v>
      </c>
      <c r="I10" s="956"/>
      <c r="J10" s="957"/>
      <c r="K10" s="996"/>
      <c r="L10" s="997"/>
      <c r="M10" s="997"/>
      <c r="N10" s="291"/>
    </row>
    <row r="11" spans="1:14" ht="15.75" customHeight="1">
      <c r="A11" s="288"/>
      <c r="B11" s="1000" t="s">
        <v>137</v>
      </c>
      <c r="C11" s="1001"/>
      <c r="D11" s="1002"/>
      <c r="E11" s="1007"/>
      <c r="F11" s="1008"/>
      <c r="G11" s="1009"/>
      <c r="H11" s="955" t="s">
        <v>99</v>
      </c>
      <c r="I11" s="956"/>
      <c r="J11" s="957"/>
      <c r="K11" s="996"/>
      <c r="L11" s="997"/>
      <c r="M11" s="997"/>
      <c r="N11" s="291"/>
    </row>
    <row r="12" spans="1:14" ht="17.25" customHeight="1">
      <c r="A12" s="288"/>
      <c r="B12" s="992" t="s">
        <v>20</v>
      </c>
      <c r="C12" s="956"/>
      <c r="D12" s="957"/>
      <c r="E12" s="888"/>
      <c r="F12" s="889"/>
      <c r="G12" s="890"/>
      <c r="H12" s="955" t="s">
        <v>19</v>
      </c>
      <c r="I12" s="956"/>
      <c r="J12" s="957"/>
      <c r="K12" s="996"/>
      <c r="L12" s="1055"/>
      <c r="M12" s="1056"/>
      <c r="N12" s="291"/>
    </row>
    <row r="13" spans="1:14" ht="18" customHeight="1" thickBot="1">
      <c r="A13" s="288"/>
      <c r="B13" s="986" t="s">
        <v>101</v>
      </c>
      <c r="C13" s="987"/>
      <c r="D13" s="988"/>
      <c r="E13" s="87"/>
      <c r="F13" s="998"/>
      <c r="G13" s="999"/>
      <c r="H13" s="993"/>
      <c r="I13" s="994"/>
      <c r="J13" s="994"/>
      <c r="K13" s="994"/>
      <c r="L13" s="995"/>
      <c r="M13" s="995"/>
      <c r="N13" s="291"/>
    </row>
    <row r="14" spans="1:14" ht="26.25" customHeight="1" thickBot="1">
      <c r="A14" s="288"/>
      <c r="B14" s="894" t="s">
        <v>122</v>
      </c>
      <c r="C14" s="895"/>
      <c r="D14" s="896"/>
      <c r="E14" s="897"/>
      <c r="F14" s="897"/>
      <c r="G14" s="898"/>
      <c r="H14" s="891"/>
      <c r="I14" s="892"/>
      <c r="J14" s="893"/>
      <c r="K14" s="891"/>
      <c r="L14" s="893"/>
      <c r="M14" s="893"/>
      <c r="N14" s="291"/>
    </row>
    <row r="15" spans="1:14" ht="33" customHeight="1" thickBot="1">
      <c r="A15" s="288"/>
      <c r="B15" s="1027" t="s">
        <v>30</v>
      </c>
      <c r="C15" s="1028"/>
      <c r="D15" s="1029"/>
      <c r="E15" s="1030"/>
      <c r="F15" s="1030"/>
      <c r="G15" s="1030"/>
      <c r="H15" s="1030"/>
      <c r="I15" s="1030"/>
      <c r="J15" s="1030"/>
      <c r="K15" s="1030"/>
      <c r="L15" s="1030"/>
      <c r="M15" s="1031"/>
      <c r="N15" s="291" t="s">
        <v>17</v>
      </c>
    </row>
    <row r="16" spans="1:14" ht="26.25" customHeight="1">
      <c r="A16" s="288"/>
      <c r="B16" s="1058" t="s">
        <v>21</v>
      </c>
      <c r="C16" s="1059"/>
      <c r="D16" s="1059"/>
      <c r="E16" s="752" t="s">
        <v>278</v>
      </c>
      <c r="F16" s="984">
        <v>0</v>
      </c>
      <c r="G16" s="985"/>
      <c r="H16" s="1052" t="s">
        <v>104</v>
      </c>
      <c r="I16" s="1053"/>
      <c r="J16" s="1053"/>
      <c r="K16" s="1054"/>
      <c r="L16" s="1050">
        <v>0</v>
      </c>
      <c r="M16" s="1051"/>
      <c r="N16" s="291"/>
    </row>
    <row r="17" spans="1:14" ht="24" customHeight="1">
      <c r="A17" s="288"/>
      <c r="B17" s="1057" t="s">
        <v>188</v>
      </c>
      <c r="C17" s="886"/>
      <c r="D17" s="887"/>
      <c r="E17" s="1037"/>
      <c r="F17" s="1045"/>
      <c r="G17" s="1046"/>
      <c r="H17" s="885" t="s">
        <v>189</v>
      </c>
      <c r="I17" s="886"/>
      <c r="J17" s="887"/>
      <c r="K17" s="1037"/>
      <c r="L17" s="1038"/>
      <c r="M17" s="1039"/>
      <c r="N17" s="291"/>
    </row>
    <row r="18" spans="1:14" ht="16.5" customHeight="1">
      <c r="A18" s="288"/>
      <c r="B18" s="1047" t="s">
        <v>97</v>
      </c>
      <c r="C18" s="1048"/>
      <c r="D18" s="1049"/>
      <c r="E18" s="881" t="s">
        <v>57</v>
      </c>
      <c r="F18" s="882"/>
      <c r="G18" s="883"/>
      <c r="H18" s="884" t="s">
        <v>95</v>
      </c>
      <c r="I18" s="884"/>
      <c r="J18" s="884"/>
      <c r="K18" s="1040" t="s">
        <v>205</v>
      </c>
      <c r="L18" s="1041"/>
      <c r="M18" s="1041"/>
      <c r="N18" s="291"/>
    </row>
    <row r="19" spans="1:14" ht="21.75" customHeight="1">
      <c r="A19" s="288"/>
      <c r="B19" s="647" t="s">
        <v>22</v>
      </c>
      <c r="C19" s="318" t="s">
        <v>0</v>
      </c>
      <c r="D19" s="310">
        <f>E17</f>
        <v>0</v>
      </c>
      <c r="E19" s="877"/>
      <c r="F19" s="1035"/>
      <c r="G19" s="1036"/>
      <c r="H19" s="880"/>
      <c r="I19" s="1035"/>
      <c r="J19" s="1035"/>
      <c r="K19" s="964"/>
      <c r="L19" s="965"/>
      <c r="M19" s="965"/>
      <c r="N19" s="291"/>
    </row>
    <row r="20" spans="1:14" ht="20.25" customHeight="1">
      <c r="A20" s="288"/>
      <c r="B20" s="648" t="s">
        <v>23</v>
      </c>
      <c r="C20" s="318" t="s">
        <v>0</v>
      </c>
      <c r="D20" s="118"/>
      <c r="E20" s="877"/>
      <c r="F20" s="878"/>
      <c r="G20" s="879"/>
      <c r="H20" s="880"/>
      <c r="I20" s="878"/>
      <c r="J20" s="878"/>
      <c r="K20" s="966"/>
      <c r="L20" s="967"/>
      <c r="M20" s="967"/>
      <c r="N20" s="291"/>
    </row>
    <row r="21" spans="1:14" ht="21.75" customHeight="1">
      <c r="A21" s="288"/>
      <c r="B21" s="975" t="s">
        <v>266</v>
      </c>
      <c r="C21" s="976"/>
      <c r="D21" s="976"/>
      <c r="E21" s="976"/>
      <c r="F21" s="976"/>
      <c r="G21" s="976"/>
      <c r="H21" s="976"/>
      <c r="I21" s="976"/>
      <c r="J21" s="977"/>
      <c r="K21" s="968"/>
      <c r="L21" s="969"/>
      <c r="M21" s="969"/>
      <c r="N21" s="291"/>
    </row>
    <row r="22" spans="1:14" ht="39.75" customHeight="1">
      <c r="A22" s="288"/>
      <c r="B22" s="978" t="s">
        <v>216</v>
      </c>
      <c r="C22" s="979"/>
      <c r="D22" s="283"/>
      <c r="E22" s="1042"/>
      <c r="F22" s="1043"/>
      <c r="G22" s="1043"/>
      <c r="H22" s="1043"/>
      <c r="I22" s="1043"/>
      <c r="J22" s="1043"/>
      <c r="K22" s="1043"/>
      <c r="L22" s="1044"/>
      <c r="M22" s="650"/>
      <c r="N22" s="291"/>
    </row>
    <row r="23" spans="1:14" ht="21" customHeight="1">
      <c r="A23" s="288"/>
      <c r="B23" s="839" t="s">
        <v>221</v>
      </c>
      <c r="C23" s="840"/>
      <c r="D23" s="840"/>
      <c r="E23" s="840"/>
      <c r="F23" s="840"/>
      <c r="G23" s="286"/>
      <c r="H23" s="313"/>
      <c r="I23" s="1032" t="s">
        <v>219</v>
      </c>
      <c r="J23" s="1033"/>
      <c r="K23" s="1033"/>
      <c r="L23" s="1034"/>
      <c r="M23" s="651"/>
      <c r="N23" s="291"/>
    </row>
    <row r="24" spans="1:14" ht="18.75" customHeight="1">
      <c r="A24" s="288"/>
      <c r="B24" s="841" t="s">
        <v>282</v>
      </c>
      <c r="C24" s="842"/>
      <c r="D24" s="842"/>
      <c r="E24" s="842"/>
      <c r="F24" s="843"/>
      <c r="G24" s="762"/>
      <c r="H24" s="762"/>
      <c r="I24" s="762"/>
      <c r="J24" s="763"/>
      <c r="K24" s="837"/>
      <c r="L24" s="838"/>
      <c r="M24" s="764"/>
      <c r="N24" s="291"/>
    </row>
    <row r="25" spans="1:14" ht="18" customHeight="1">
      <c r="A25" s="288"/>
      <c r="B25" s="834" t="s">
        <v>283</v>
      </c>
      <c r="C25" s="835"/>
      <c r="D25" s="835"/>
      <c r="E25" s="835"/>
      <c r="F25" s="835"/>
      <c r="G25" s="835"/>
      <c r="H25" s="835"/>
      <c r="I25" s="835"/>
      <c r="J25" s="835"/>
      <c r="K25" s="835"/>
      <c r="L25" s="835"/>
      <c r="M25" s="836"/>
      <c r="N25" s="291"/>
    </row>
    <row r="26" spans="1:14" ht="22.5" customHeight="1">
      <c r="A26" s="288"/>
      <c r="B26" s="972" t="s">
        <v>26</v>
      </c>
      <c r="C26" s="973"/>
      <c r="D26" s="973"/>
      <c r="E26" s="974"/>
      <c r="F26" s="317"/>
      <c r="G26" s="320"/>
      <c r="H26" s="905"/>
      <c r="I26" s="1026"/>
      <c r="J26" s="905"/>
      <c r="K26" s="906"/>
      <c r="L26" s="907"/>
      <c r="M26" s="651"/>
      <c r="N26" s="291"/>
    </row>
    <row r="27" spans="1:14" ht="25.5" customHeight="1">
      <c r="A27" s="288"/>
      <c r="B27" s="915" t="s">
        <v>220</v>
      </c>
      <c r="C27" s="916"/>
      <c r="D27" s="916"/>
      <c r="E27" s="917"/>
      <c r="F27" s="960"/>
      <c r="G27" s="961"/>
      <c r="H27" s="961"/>
      <c r="I27" s="961"/>
      <c r="J27" s="961"/>
      <c r="K27" s="961"/>
      <c r="L27" s="962"/>
      <c r="M27" s="963"/>
      <c r="N27" s="291"/>
    </row>
    <row r="28" spans="1:14" ht="15.75" customHeight="1">
      <c r="A28" s="288"/>
      <c r="B28" s="970" t="s">
        <v>106</v>
      </c>
      <c r="C28" s="971"/>
      <c r="D28" s="971"/>
      <c r="E28" s="971"/>
      <c r="F28" s="971"/>
      <c r="G28" s="971"/>
      <c r="H28" s="971"/>
      <c r="I28" s="971"/>
      <c r="J28" s="25"/>
      <c r="K28" s="25"/>
      <c r="L28" s="25"/>
      <c r="M28" s="677"/>
      <c r="N28" s="291"/>
    </row>
    <row r="29" spans="1:14" ht="16.5" customHeight="1">
      <c r="A29" s="288"/>
      <c r="B29" s="921"/>
      <c r="C29" s="922"/>
      <c r="D29" s="922"/>
      <c r="E29" s="922"/>
      <c r="F29" s="922"/>
      <c r="G29" s="922"/>
      <c r="H29" s="922"/>
      <c r="I29" s="922"/>
      <c r="J29" s="922"/>
      <c r="K29" s="922"/>
      <c r="L29" s="922"/>
      <c r="M29" s="923"/>
      <c r="N29" s="291"/>
    </row>
    <row r="30" spans="1:14" ht="24" customHeight="1">
      <c r="A30" s="288"/>
      <c r="B30" s="924" t="s">
        <v>218</v>
      </c>
      <c r="C30" s="925"/>
      <c r="D30" s="926"/>
      <c r="E30" s="918" t="s">
        <v>90</v>
      </c>
      <c r="F30" s="951"/>
      <c r="G30" s="918" t="s">
        <v>91</v>
      </c>
      <c r="H30" s="919"/>
      <c r="I30" s="919"/>
      <c r="J30" s="920"/>
      <c r="K30" s="958" t="s">
        <v>185</v>
      </c>
      <c r="L30" s="959"/>
      <c r="M30" s="959"/>
      <c r="N30" s="291"/>
    </row>
    <row r="31" spans="1:14" ht="16.5" customHeight="1">
      <c r="A31" s="288"/>
      <c r="B31" s="937"/>
      <c r="C31" s="938"/>
      <c r="D31" s="938"/>
      <c r="E31" s="910"/>
      <c r="F31" s="911"/>
      <c r="G31" s="910"/>
      <c r="H31" s="948"/>
      <c r="I31" s="948"/>
      <c r="J31" s="911"/>
      <c r="K31" s="935"/>
      <c r="L31" s="936"/>
      <c r="M31" s="936"/>
      <c r="N31" s="291"/>
    </row>
    <row r="32" spans="1:14" ht="17.25" customHeight="1" thickBot="1">
      <c r="A32" s="288"/>
      <c r="B32" s="949"/>
      <c r="C32" s="950"/>
      <c r="D32" s="950"/>
      <c r="E32" s="912"/>
      <c r="F32" s="914"/>
      <c r="G32" s="912"/>
      <c r="H32" s="913"/>
      <c r="I32" s="913"/>
      <c r="J32" s="914"/>
      <c r="K32" s="908"/>
      <c r="L32" s="909"/>
      <c r="M32" s="909"/>
      <c r="N32" s="291"/>
    </row>
    <row r="33" spans="1:14" ht="17.25" customHeight="1">
      <c r="A33" s="288"/>
      <c r="B33" s="945" t="s">
        <v>275</v>
      </c>
      <c r="C33" s="946"/>
      <c r="D33" s="946"/>
      <c r="E33" s="946"/>
      <c r="F33" s="946"/>
      <c r="G33" s="946"/>
      <c r="H33" s="946"/>
      <c r="I33" s="946"/>
      <c r="J33" s="946"/>
      <c r="K33" s="946"/>
      <c r="L33" s="946"/>
      <c r="M33" s="947"/>
      <c r="N33" s="291"/>
    </row>
    <row r="34" spans="1:14" ht="22.5" customHeight="1">
      <c r="A34" s="288"/>
      <c r="B34" s="939" t="s">
        <v>27</v>
      </c>
      <c r="C34" s="940"/>
      <c r="D34" s="941"/>
      <c r="E34" s="952"/>
      <c r="F34" s="953"/>
      <c r="G34" s="953"/>
      <c r="H34" s="953"/>
      <c r="I34" s="953"/>
      <c r="J34" s="953"/>
      <c r="K34" s="954"/>
      <c r="L34" s="431" t="s">
        <v>0</v>
      </c>
      <c r="M34" s="624"/>
      <c r="N34" s="291"/>
    </row>
    <row r="35" spans="1:14" ht="22.5" customHeight="1">
      <c r="A35" s="288"/>
      <c r="B35" s="942" t="s">
        <v>212</v>
      </c>
      <c r="C35" s="943"/>
      <c r="D35" s="944"/>
      <c r="E35" s="858"/>
      <c r="F35" s="933"/>
      <c r="G35" s="933"/>
      <c r="H35" s="933"/>
      <c r="I35" s="933"/>
      <c r="J35" s="933"/>
      <c r="K35" s="934"/>
      <c r="L35" s="431" t="s">
        <v>0</v>
      </c>
      <c r="M35" s="624"/>
      <c r="N35" s="291"/>
    </row>
    <row r="36" spans="1:14" ht="24" customHeight="1">
      <c r="A36" s="288"/>
      <c r="B36" s="899" t="s">
        <v>76</v>
      </c>
      <c r="C36" s="900"/>
      <c r="D36" s="901"/>
      <c r="E36" s="927"/>
      <c r="F36" s="928"/>
      <c r="G36" s="928"/>
      <c r="H36" s="928"/>
      <c r="I36" s="928"/>
      <c r="J36" s="928"/>
      <c r="K36" s="929"/>
      <c r="L36" s="432" t="s">
        <v>0</v>
      </c>
      <c r="M36" s="655"/>
      <c r="N36" s="291"/>
    </row>
    <row r="37" spans="1:14" ht="21.75" customHeight="1">
      <c r="A37" s="288"/>
      <c r="B37" s="902" t="s">
        <v>213</v>
      </c>
      <c r="C37" s="903"/>
      <c r="D37" s="904"/>
      <c r="E37" s="930"/>
      <c r="F37" s="931"/>
      <c r="G37" s="931"/>
      <c r="H37" s="931"/>
      <c r="I37" s="931"/>
      <c r="J37" s="931"/>
      <c r="K37" s="932"/>
      <c r="L37" s="432" t="s">
        <v>0</v>
      </c>
      <c r="M37" s="655"/>
      <c r="N37" s="291"/>
    </row>
    <row r="38" spans="1:14" ht="18.75" customHeight="1">
      <c r="A38" s="288"/>
      <c r="B38" s="844" t="s">
        <v>28</v>
      </c>
      <c r="C38" s="845"/>
      <c r="D38" s="845"/>
      <c r="E38" s="846"/>
      <c r="F38" s="846"/>
      <c r="G38" s="846"/>
      <c r="H38" s="846"/>
      <c r="I38" s="846"/>
      <c r="J38" s="846"/>
      <c r="K38" s="846"/>
      <c r="L38" s="847"/>
      <c r="M38" s="847"/>
      <c r="N38" s="291"/>
    </row>
    <row r="39" spans="1:14" ht="25.5" customHeight="1">
      <c r="A39" s="288"/>
      <c r="B39" s="859" t="s">
        <v>112</v>
      </c>
      <c r="C39" s="860"/>
      <c r="D39" s="860"/>
      <c r="E39" s="860"/>
      <c r="F39" s="860"/>
      <c r="G39" s="861"/>
      <c r="H39" s="349"/>
      <c r="I39" s="865"/>
      <c r="J39" s="866"/>
      <c r="K39" s="867"/>
      <c r="L39" s="434" t="s">
        <v>92</v>
      </c>
      <c r="M39" s="678"/>
      <c r="N39" s="291"/>
    </row>
    <row r="40" spans="1:14" ht="5.25" customHeight="1">
      <c r="A40" s="288"/>
      <c r="B40" s="862"/>
      <c r="C40" s="863"/>
      <c r="D40" s="863"/>
      <c r="E40" s="863"/>
      <c r="F40" s="863"/>
      <c r="G40" s="863"/>
      <c r="H40" s="863"/>
      <c r="I40" s="863"/>
      <c r="J40" s="863"/>
      <c r="K40" s="863"/>
      <c r="L40" s="864"/>
      <c r="M40" s="864"/>
      <c r="N40" s="291"/>
    </row>
    <row r="41" spans="1:14" ht="24" customHeight="1">
      <c r="A41" s="288"/>
      <c r="B41" s="851" t="s">
        <v>29</v>
      </c>
      <c r="C41" s="852"/>
      <c r="D41" s="852"/>
      <c r="E41" s="852"/>
      <c r="F41" s="853"/>
      <c r="G41" s="854"/>
      <c r="H41" s="855"/>
      <c r="I41" s="855"/>
      <c r="J41" s="855"/>
      <c r="K41" s="856"/>
      <c r="L41" s="431" t="s">
        <v>0</v>
      </c>
      <c r="M41" s="655"/>
      <c r="N41" s="291"/>
    </row>
    <row r="42" spans="1:14" ht="21.75" customHeight="1">
      <c r="A42" s="288"/>
      <c r="B42" s="857" t="s">
        <v>118</v>
      </c>
      <c r="C42" s="852"/>
      <c r="D42" s="852"/>
      <c r="E42" s="852"/>
      <c r="F42" s="853"/>
      <c r="G42" s="858"/>
      <c r="H42" s="855"/>
      <c r="I42" s="855"/>
      <c r="J42" s="855"/>
      <c r="K42" s="856"/>
      <c r="L42" s="431" t="s">
        <v>0</v>
      </c>
      <c r="M42" s="655"/>
      <c r="N42" s="291"/>
    </row>
    <row r="43" spans="1:14" ht="24" customHeight="1">
      <c r="A43" s="288"/>
      <c r="B43" s="848" t="s">
        <v>117</v>
      </c>
      <c r="C43" s="849"/>
      <c r="D43" s="849"/>
      <c r="E43" s="849"/>
      <c r="F43" s="849"/>
      <c r="G43" s="849"/>
      <c r="H43" s="849"/>
      <c r="I43" s="849"/>
      <c r="J43" s="849"/>
      <c r="K43" s="849"/>
      <c r="L43" s="850"/>
      <c r="M43" s="850"/>
      <c r="N43" s="291"/>
    </row>
    <row r="44" spans="1:46" s="20" customFormat="1" ht="12.75">
      <c r="A44" s="25"/>
      <c r="B44" s="679"/>
      <c r="C44" s="680"/>
      <c r="D44" s="680"/>
      <c r="E44" s="680"/>
      <c r="F44" s="680"/>
      <c r="G44" s="680"/>
      <c r="H44" s="680"/>
      <c r="I44" s="680"/>
      <c r="J44" s="680"/>
      <c r="K44" s="680"/>
      <c r="L44" s="680"/>
      <c r="M44" s="681"/>
      <c r="N44" s="291"/>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row>
    <row r="45" spans="1:14" s="22" customFormat="1" ht="12.75">
      <c r="A45" s="291"/>
      <c r="B45" s="291"/>
      <c r="C45" s="291"/>
      <c r="D45" s="291"/>
      <c r="E45" s="291"/>
      <c r="F45" s="291"/>
      <c r="G45" s="291"/>
      <c r="H45" s="291"/>
      <c r="I45" s="291"/>
      <c r="J45" s="291"/>
      <c r="K45" s="291"/>
      <c r="L45" s="291"/>
      <c r="M45" s="291"/>
      <c r="N45" s="291"/>
    </row>
    <row r="46" s="22" customFormat="1" ht="12.75"/>
    <row r="47" s="22" customFormat="1" ht="12.75"/>
    <row r="48" s="22" customFormat="1" ht="12.75"/>
    <row r="49" s="22" customFormat="1" ht="12.75"/>
    <row r="50" s="22" customFormat="1" ht="12.75"/>
    <row r="51" s="22" customFormat="1" ht="12.75"/>
    <row r="52" s="22" customFormat="1" ht="12.75"/>
    <row r="53" s="22" customFormat="1" ht="12.75"/>
    <row r="54" s="22" customFormat="1" ht="12.75"/>
    <row r="55" s="22" customFormat="1" ht="12.75"/>
    <row r="56" s="22" customFormat="1" ht="12.75"/>
    <row r="57" s="22" customFormat="1" ht="12.75"/>
    <row r="58" s="22" customFormat="1" ht="12.75"/>
    <row r="59" s="22" customFormat="1" ht="12.75"/>
    <row r="60" s="22" customFormat="1" ht="12.75"/>
    <row r="61" s="22" customFormat="1" ht="12.75"/>
    <row r="62" s="22" customFormat="1" ht="12.75"/>
    <row r="63" s="22" customFormat="1" ht="12.75"/>
    <row r="64" s="22" customFormat="1" ht="12.75"/>
    <row r="65" s="22" customFormat="1" ht="12.75"/>
    <row r="66" s="22" customFormat="1" ht="12.75"/>
    <row r="67" s="22" customFormat="1" ht="12.75"/>
    <row r="68" s="22" customFormat="1" ht="12.75"/>
    <row r="69" s="22" customFormat="1" ht="12.75"/>
    <row r="70" s="22" customFormat="1" ht="12.75"/>
    <row r="71" s="22" customFormat="1" ht="12.75"/>
    <row r="72" s="22" customFormat="1" ht="12.75"/>
    <row r="73" s="22" customFormat="1" ht="12.75"/>
    <row r="74" s="22" customFormat="1" ht="12.75"/>
    <row r="75" s="22" customFormat="1" ht="12.75"/>
    <row r="76" s="22" customFormat="1" ht="12.75"/>
    <row r="77" s="22" customFormat="1" ht="12.75"/>
    <row r="78" s="22" customFormat="1" ht="12.75"/>
    <row r="79" s="22" customFormat="1" ht="12.75"/>
    <row r="80" s="22" customFormat="1" ht="12.75"/>
    <row r="81" s="22" customFormat="1" ht="12.75"/>
    <row r="82" s="22" customFormat="1" ht="12.75"/>
    <row r="83" s="22" customFormat="1" ht="12.75"/>
    <row r="84" s="22" customFormat="1" ht="12.75"/>
    <row r="85" s="22" customFormat="1" ht="12.75"/>
    <row r="86" s="22" customFormat="1" ht="12.75"/>
    <row r="87" s="22" customFormat="1" ht="12.75"/>
    <row r="88" s="22" customFormat="1" ht="12.75"/>
    <row r="89" s="22" customFormat="1" ht="12.75"/>
    <row r="90" s="22" customFormat="1" ht="12.75"/>
    <row r="91" s="22" customFormat="1" ht="12.75"/>
    <row r="92" s="22" customFormat="1" ht="12.75"/>
    <row r="93" s="22" customFormat="1" ht="12.75"/>
    <row r="94" s="22" customFormat="1" ht="12.75"/>
    <row r="95" s="22" customFormat="1" ht="12.75"/>
    <row r="96" s="22" customFormat="1" ht="12.75"/>
    <row r="97" s="22" customFormat="1" ht="12.75"/>
    <row r="98" s="22" customFormat="1" ht="12.75"/>
    <row r="99" s="22" customFormat="1" ht="12.75"/>
    <row r="100" s="22" customFormat="1" ht="12.75"/>
    <row r="101" s="22" customFormat="1" ht="12.75"/>
    <row r="102" s="22" customFormat="1" ht="12.75"/>
    <row r="103" s="22" customFormat="1" ht="12.75"/>
    <row r="104" s="22" customFormat="1" ht="12.75"/>
    <row r="105" s="22" customFormat="1" ht="12.75"/>
    <row r="106" s="22" customFormat="1" ht="12.75"/>
    <row r="107" s="22" customFormat="1" ht="12.75"/>
    <row r="108" s="22" customFormat="1" ht="12.75"/>
    <row r="109" s="22" customFormat="1" ht="12.75"/>
    <row r="110" s="22" customFormat="1" ht="12.75"/>
    <row r="111" s="22" customFormat="1" ht="12.75"/>
    <row r="112" s="22" customFormat="1" ht="12.75"/>
    <row r="113" s="22" customFormat="1" ht="12.75"/>
    <row r="114" s="22" customFormat="1" ht="12.75"/>
    <row r="115" s="22" customFormat="1" ht="12.75"/>
    <row r="116" s="22" customFormat="1" ht="12.75"/>
    <row r="117" s="22" customFormat="1" ht="12.75"/>
    <row r="118" s="22" customFormat="1" ht="12.75"/>
    <row r="119" s="22" customFormat="1" ht="12.75"/>
    <row r="120" s="22" customFormat="1" ht="12.75"/>
    <row r="121" s="22" customFormat="1" ht="12.75"/>
    <row r="122" s="22" customFormat="1" ht="12.75"/>
    <row r="123" s="22" customFormat="1" ht="12.75"/>
    <row r="124" s="22" customFormat="1" ht="12.75"/>
    <row r="125" s="22" customFormat="1" ht="12.75"/>
    <row r="126" s="22" customFormat="1" ht="12.75"/>
    <row r="127" s="22" customFormat="1" ht="12.75"/>
    <row r="128" s="22" customFormat="1" ht="12.75"/>
    <row r="129" s="22" customFormat="1" ht="12.75"/>
    <row r="130" s="22" customFormat="1" ht="12.75"/>
    <row r="131" s="22" customFormat="1" ht="12.75"/>
    <row r="132" s="22" customFormat="1" ht="12.75"/>
    <row r="133" s="22" customFormat="1" ht="12.75"/>
    <row r="134" s="22" customFormat="1" ht="12.75"/>
    <row r="135" s="22" customFormat="1" ht="12.75"/>
    <row r="136" s="22" customFormat="1" ht="12.75"/>
    <row r="137" s="22" customFormat="1" ht="12.75"/>
    <row r="138" s="22" customFormat="1" ht="12.75"/>
    <row r="139" s="22" customFormat="1" ht="12.75"/>
    <row r="140" s="22" customFormat="1" ht="12.75"/>
    <row r="141" s="22" customFormat="1" ht="12.75"/>
    <row r="142" s="22" customFormat="1" ht="12.75"/>
    <row r="143" s="22" customFormat="1" ht="12.75"/>
    <row r="144" s="22" customFormat="1" ht="12.75"/>
    <row r="145" s="22" customFormat="1" ht="12.75"/>
    <row r="146" s="22" customFormat="1" ht="12.75"/>
    <row r="147" s="22" customFormat="1" ht="12.75"/>
    <row r="148" s="22" customFormat="1" ht="12.75"/>
    <row r="149" s="22" customFormat="1" ht="12.75"/>
    <row r="150" s="22" customFormat="1" ht="12.75"/>
    <row r="151" s="22" customFormat="1" ht="12.75"/>
    <row r="152" s="22" customFormat="1" ht="12.75"/>
    <row r="153" s="22" customFormat="1" ht="12.75"/>
    <row r="154" s="22" customFormat="1" ht="12.75"/>
    <row r="155" s="22" customFormat="1" ht="12.75"/>
    <row r="156" s="22" customFormat="1" ht="12.75"/>
    <row r="157" s="22" customFormat="1" ht="12.75"/>
    <row r="158" s="22" customFormat="1" ht="12.75"/>
    <row r="159" s="22" customFormat="1" ht="12.75"/>
    <row r="160" s="22" customFormat="1" ht="12.75"/>
    <row r="161" s="22" customFormat="1" ht="12.75"/>
    <row r="162" s="22" customFormat="1" ht="12.75"/>
    <row r="163" s="22" customFormat="1" ht="12.75"/>
    <row r="164" s="22" customFormat="1" ht="12.75"/>
    <row r="165" s="22" customFormat="1" ht="12.75"/>
    <row r="166" s="22" customFormat="1" ht="12.75"/>
    <row r="167" s="22" customFormat="1" ht="12.75"/>
    <row r="168" s="22" customFormat="1" ht="12.75"/>
    <row r="169" s="22" customFormat="1" ht="12.75"/>
    <row r="170" s="22" customFormat="1" ht="12.75"/>
    <row r="171" s="22" customFormat="1" ht="12.75"/>
    <row r="172" s="22" customFormat="1" ht="12.75"/>
    <row r="173" s="22" customFormat="1" ht="12.75"/>
    <row r="174" s="22" customFormat="1" ht="12.75"/>
    <row r="175" s="22" customFormat="1" ht="12.75"/>
    <row r="176" s="22" customFormat="1" ht="12.75"/>
    <row r="177" s="22" customFormat="1" ht="12.75"/>
    <row r="178" s="22" customFormat="1" ht="12.75"/>
    <row r="179" s="22" customFormat="1" ht="12.75"/>
    <row r="180" s="22" customFormat="1" ht="12.75"/>
    <row r="181" s="22" customFormat="1" ht="12.75"/>
    <row r="182" s="22" customFormat="1" ht="12.75"/>
    <row r="183" s="22" customFormat="1" ht="12.75"/>
    <row r="184" s="22" customFormat="1" ht="12.75"/>
    <row r="185" s="22" customFormat="1" ht="12.75"/>
    <row r="186" s="22" customFormat="1" ht="12.75"/>
    <row r="187" s="22" customFormat="1" ht="12.75"/>
    <row r="188" s="22" customFormat="1" ht="12.75"/>
    <row r="189" s="22" customFormat="1" ht="12.75"/>
    <row r="190" s="22" customFormat="1" ht="12.75"/>
    <row r="191" s="22" customFormat="1" ht="12.75"/>
    <row r="192" s="22" customFormat="1" ht="12.75"/>
    <row r="193" s="22" customFormat="1" ht="12.75"/>
    <row r="194" s="22" customFormat="1" ht="12.75"/>
    <row r="195" s="22" customFormat="1" ht="12.75"/>
    <row r="196" s="22" customFormat="1" ht="12.75"/>
    <row r="197" s="22" customFormat="1" ht="12.75"/>
    <row r="198" s="22" customFormat="1" ht="12.75"/>
    <row r="199" s="22" customFormat="1" ht="12.75"/>
    <row r="200" s="22" customFormat="1" ht="12.75"/>
    <row r="201" s="22" customFormat="1" ht="12.75"/>
    <row r="202" s="22" customFormat="1" ht="12.75"/>
    <row r="203" s="22" customFormat="1" ht="12.75"/>
    <row r="204" s="22" customFormat="1" ht="12.75"/>
    <row r="205" s="22" customFormat="1" ht="12.75"/>
    <row r="206" s="22" customFormat="1" ht="12.75"/>
    <row r="207" s="22" customFormat="1" ht="12.75"/>
    <row r="208" s="22" customFormat="1" ht="12.75"/>
    <row r="209" s="22" customFormat="1" ht="12.75"/>
    <row r="210" s="22" customFormat="1" ht="12.75"/>
    <row r="211" s="22" customFormat="1" ht="12.75"/>
    <row r="212" s="22" customFormat="1" ht="12.75"/>
    <row r="213" s="22" customFormat="1" ht="12.75"/>
    <row r="214" s="22" customFormat="1" ht="12.75"/>
    <row r="215" s="22" customFormat="1" ht="12.75"/>
    <row r="216" s="22" customFormat="1" ht="12.75"/>
    <row r="217" s="22" customFormat="1" ht="12.75"/>
    <row r="218" s="22" customFormat="1" ht="12.75"/>
    <row r="219" s="22" customFormat="1" ht="12.75"/>
    <row r="220" s="22" customFormat="1" ht="12.75"/>
    <row r="221" s="22" customFormat="1" ht="12.75"/>
    <row r="222" s="22" customFormat="1" ht="12.75"/>
    <row r="223" s="22" customFormat="1" ht="12.75"/>
    <row r="224" s="22" customFormat="1" ht="12.75"/>
    <row r="225" s="22" customFormat="1" ht="12.75"/>
    <row r="226" s="22" customFormat="1" ht="12.75"/>
    <row r="227" s="22" customFormat="1" ht="12.75"/>
    <row r="228" s="22" customFormat="1" ht="12.75"/>
    <row r="229" s="22" customFormat="1" ht="12.75"/>
    <row r="230" s="22" customFormat="1" ht="12.75"/>
    <row r="231" s="22" customFormat="1" ht="12.75"/>
    <row r="232" s="22" customFormat="1" ht="12.75"/>
    <row r="233" s="22" customFormat="1" ht="12.75"/>
    <row r="234" s="22" customFormat="1" ht="12.75"/>
    <row r="235" s="22" customFormat="1" ht="12.75"/>
    <row r="236" s="22" customFormat="1" ht="12.75"/>
    <row r="237" s="22" customFormat="1" ht="12.75"/>
    <row r="238" s="22" customFormat="1" ht="12.75"/>
    <row r="239" s="22" customFormat="1" ht="12.75"/>
    <row r="240" s="22" customFormat="1" ht="12.75"/>
    <row r="241" s="22" customFormat="1" ht="12.75"/>
    <row r="242" s="22" customFormat="1" ht="12.75"/>
    <row r="243" s="22" customFormat="1" ht="12.75"/>
    <row r="244" s="22" customFormat="1" ht="12.75"/>
    <row r="245" s="22" customFormat="1" ht="12.75"/>
    <row r="246" s="22" customFormat="1" ht="12.75"/>
    <row r="247" s="22" customFormat="1" ht="12.75"/>
    <row r="248" s="22" customFormat="1" ht="12.75"/>
    <row r="249" s="22" customFormat="1" ht="12.75"/>
    <row r="250" s="22" customFormat="1" ht="12.75"/>
    <row r="251" s="22" customFormat="1" ht="12.75"/>
    <row r="252" s="22" customFormat="1" ht="12.75"/>
    <row r="253" s="22" customFormat="1" ht="12.75"/>
    <row r="254" s="22" customFormat="1" ht="12.75"/>
    <row r="255" s="22" customFormat="1" ht="12.75"/>
    <row r="256" s="22" customFormat="1" ht="12.75"/>
    <row r="257" s="22" customFormat="1" ht="12.75"/>
    <row r="258" s="22" customFormat="1" ht="12.75"/>
    <row r="259" s="22" customFormat="1" ht="12.75"/>
    <row r="260" s="22" customFormat="1" ht="12.75"/>
    <row r="261" s="22" customFormat="1" ht="12.75"/>
    <row r="262" s="22" customFormat="1" ht="12.75"/>
    <row r="263" s="22" customFormat="1" ht="12.75"/>
    <row r="264" s="22" customFormat="1" ht="12.75"/>
    <row r="265" s="22" customFormat="1" ht="12.75"/>
    <row r="266" s="22" customFormat="1" ht="12.75"/>
    <row r="267" s="22" customFormat="1" ht="12.75"/>
    <row r="268" s="22" customFormat="1" ht="12.75"/>
    <row r="269" s="22" customFormat="1" ht="12.75"/>
    <row r="270" s="22" customFormat="1" ht="12.75"/>
    <row r="271" s="22" customFormat="1" ht="12.75"/>
    <row r="272" s="22" customFormat="1" ht="12.75"/>
    <row r="273" s="22" customFormat="1" ht="12.75"/>
    <row r="274" s="22" customFormat="1" ht="12.75"/>
    <row r="275" s="22" customFormat="1" ht="12.75"/>
    <row r="276" s="22" customFormat="1" ht="12.75"/>
    <row r="277" s="22" customFormat="1" ht="12.75"/>
    <row r="278" s="22" customFormat="1" ht="12.75"/>
    <row r="279" s="22" customFormat="1" ht="12.75"/>
    <row r="280" s="22" customFormat="1" ht="12.75"/>
    <row r="281" s="22" customFormat="1" ht="12.75"/>
    <row r="282" s="22" customFormat="1" ht="12.75"/>
    <row r="283" s="22" customFormat="1" ht="12.75"/>
    <row r="284" s="22" customFormat="1" ht="12.75"/>
    <row r="285" s="22" customFormat="1" ht="12.75"/>
    <row r="286" s="22" customFormat="1" ht="12.75"/>
    <row r="287" s="22" customFormat="1" ht="12.75"/>
    <row r="288" s="22" customFormat="1" ht="12.75"/>
    <row r="289" s="22" customFormat="1" ht="12.75"/>
    <row r="290" s="22" customFormat="1" ht="12.75"/>
    <row r="291" s="22" customFormat="1" ht="12.75"/>
    <row r="292" s="22" customFormat="1" ht="12.75"/>
    <row r="293" s="22" customFormat="1" ht="12.75"/>
    <row r="294" s="22" customFormat="1" ht="12.75"/>
    <row r="295" s="22" customFormat="1" ht="12.75"/>
    <row r="296" s="22" customFormat="1" ht="12.75"/>
    <row r="297" s="22" customFormat="1" ht="12.75"/>
    <row r="298" s="22" customFormat="1" ht="12.75"/>
    <row r="299" s="22" customFormat="1" ht="12.75"/>
    <row r="300" s="22" customFormat="1" ht="12.75"/>
    <row r="301" s="22" customFormat="1" ht="12.75"/>
    <row r="302" s="22" customFormat="1" ht="12.75"/>
    <row r="303" s="22" customFormat="1" ht="12.75"/>
    <row r="304" s="22" customFormat="1" ht="12.75"/>
    <row r="305" s="22" customFormat="1" ht="12.75"/>
    <row r="306" s="22" customFormat="1" ht="12.75"/>
    <row r="307" s="22" customFormat="1" ht="12.75"/>
    <row r="308" s="22" customFormat="1" ht="12.75"/>
    <row r="309" s="22" customFormat="1" ht="12.75"/>
    <row r="310" s="22" customFormat="1" ht="12.75"/>
    <row r="311" s="22" customFormat="1" ht="12.75"/>
    <row r="312" s="22" customFormat="1" ht="12.75"/>
    <row r="313" s="22" customFormat="1" ht="12.75"/>
    <row r="314" s="22" customFormat="1" ht="12.75"/>
    <row r="315" s="22" customFormat="1" ht="12.75"/>
    <row r="316" s="22" customFormat="1" ht="12.75"/>
    <row r="317" s="22" customFormat="1" ht="12.75"/>
    <row r="318" s="22" customFormat="1" ht="12.75"/>
    <row r="319" s="22" customFormat="1" ht="12.75"/>
    <row r="320" s="22" customFormat="1" ht="12.75"/>
    <row r="321" s="22" customFormat="1" ht="12.75"/>
    <row r="322" s="22" customFormat="1" ht="12.75"/>
    <row r="323" s="22" customFormat="1" ht="12.75"/>
    <row r="324" s="22" customFormat="1" ht="12.75"/>
    <row r="325" s="22" customFormat="1" ht="12.75"/>
    <row r="326" s="22" customFormat="1" ht="12.75"/>
    <row r="327" s="22" customFormat="1" ht="12.75"/>
    <row r="328" s="22" customFormat="1" ht="12.75"/>
    <row r="329" s="22" customFormat="1" ht="12.75"/>
    <row r="330" s="22" customFormat="1" ht="12.75"/>
    <row r="331" s="22" customFormat="1" ht="12.75"/>
    <row r="332" s="22" customFormat="1" ht="12.75"/>
    <row r="333" s="22" customFormat="1" ht="12.75"/>
    <row r="334" s="22" customFormat="1" ht="12.75"/>
    <row r="335" s="22" customFormat="1" ht="12.75"/>
    <row r="336" s="22" customFormat="1" ht="12.75"/>
    <row r="337" s="22" customFormat="1" ht="12.75"/>
    <row r="338" s="22" customFormat="1" ht="12.75"/>
    <row r="339" s="22" customFormat="1" ht="12.75"/>
    <row r="340" s="22" customFormat="1" ht="12.75"/>
    <row r="341" s="22" customFormat="1" ht="12.75"/>
    <row r="342" s="22" customFormat="1" ht="12.75"/>
    <row r="343" s="22" customFormat="1" ht="12.75"/>
    <row r="344" s="22" customFormat="1" ht="12.75"/>
    <row r="345" s="22" customFormat="1" ht="12.75"/>
    <row r="346" s="22" customFormat="1" ht="12.75"/>
    <row r="347" s="22" customFormat="1" ht="12.75"/>
    <row r="348" s="22" customFormat="1" ht="12.75"/>
    <row r="349" s="22" customFormat="1" ht="12.75"/>
    <row r="350" s="22" customFormat="1" ht="12.75"/>
    <row r="351" s="22" customFormat="1" ht="12.75"/>
    <row r="352" s="22" customFormat="1" ht="12.75"/>
    <row r="353" s="22" customFormat="1" ht="12.75"/>
    <row r="354" s="22" customFormat="1" ht="12.75"/>
    <row r="355" s="22" customFormat="1" ht="12.75"/>
    <row r="356" s="22" customFormat="1" ht="12.75"/>
    <row r="357" s="22" customFormat="1" ht="12.75"/>
    <row r="358" s="22" customFormat="1" ht="12.75"/>
    <row r="359" s="22" customFormat="1" ht="12.75"/>
    <row r="360" s="22" customFormat="1" ht="12.75"/>
    <row r="361" s="22" customFormat="1" ht="12.75"/>
    <row r="362" s="22" customFormat="1" ht="12.75"/>
    <row r="363" s="22" customFormat="1" ht="12.75"/>
    <row r="364" s="22" customFormat="1" ht="12.75"/>
    <row r="365" s="22" customFormat="1" ht="12.75"/>
    <row r="366" s="22" customFormat="1" ht="12.75"/>
    <row r="367" s="22" customFormat="1" ht="12.75"/>
    <row r="368" s="22" customFormat="1" ht="12.75"/>
    <row r="369" s="22" customFormat="1" ht="12.75"/>
    <row r="370" s="22" customFormat="1" ht="12.75"/>
    <row r="371" s="22" customFormat="1" ht="12.75"/>
    <row r="372" s="22" customFormat="1" ht="12.75"/>
    <row r="373" s="22" customFormat="1" ht="12.75"/>
    <row r="374" s="22" customFormat="1" ht="12.75"/>
    <row r="375" s="22" customFormat="1" ht="12.75"/>
    <row r="376" s="22" customFormat="1" ht="12.75"/>
    <row r="377" s="22" customFormat="1" ht="12.75"/>
    <row r="378" s="22" customFormat="1" ht="12.75"/>
    <row r="379" s="22" customFormat="1" ht="12.75"/>
    <row r="380" s="22" customFormat="1" ht="12.75"/>
    <row r="381" s="22" customFormat="1" ht="12.75"/>
    <row r="382" s="22" customFormat="1" ht="12.75"/>
    <row r="383" s="22" customFormat="1" ht="12.75"/>
    <row r="384" s="22" customFormat="1" ht="12.75"/>
    <row r="385" s="22" customFormat="1" ht="12.75"/>
    <row r="386" s="22" customFormat="1" ht="12.75"/>
    <row r="387" s="22" customFormat="1" ht="12.75"/>
    <row r="388" s="22" customFormat="1" ht="12.75"/>
    <row r="389" s="22" customFormat="1" ht="12.75"/>
    <row r="390" s="22" customFormat="1" ht="12.75"/>
    <row r="391" s="22" customFormat="1" ht="12.75"/>
    <row r="392" s="22" customFormat="1" ht="12.75"/>
    <row r="393" s="22" customFormat="1" ht="12.75"/>
    <row r="394" s="22" customFormat="1" ht="12.75"/>
    <row r="395" s="22" customFormat="1" ht="12.75"/>
    <row r="396" s="22" customFormat="1" ht="12.75"/>
    <row r="397" s="22" customFormat="1" ht="12.75"/>
    <row r="398" s="22" customFormat="1" ht="12.75"/>
    <row r="399" s="22" customFormat="1" ht="12.75"/>
    <row r="400" s="22" customFormat="1" ht="12.75"/>
    <row r="401" s="22" customFormat="1" ht="12.75"/>
    <row r="402" s="22" customFormat="1" ht="12.75"/>
    <row r="403" s="22" customFormat="1" ht="12.75"/>
    <row r="404" s="22" customFormat="1" ht="12.75"/>
    <row r="405" s="22" customFormat="1" ht="12.75"/>
    <row r="406" s="22" customFormat="1" ht="12.75"/>
    <row r="407" s="22" customFormat="1" ht="12.75"/>
    <row r="408" s="22" customFormat="1" ht="12.75"/>
    <row r="409" s="22" customFormat="1" ht="12.75"/>
    <row r="410" s="22" customFormat="1" ht="12.75"/>
    <row r="411" s="22" customFormat="1" ht="12.75"/>
    <row r="412" s="22" customFormat="1" ht="12.75"/>
    <row r="413" s="22" customFormat="1" ht="12.75"/>
    <row r="414" s="22" customFormat="1" ht="12.75"/>
    <row r="415" s="22" customFormat="1" ht="12.75"/>
    <row r="416" s="22" customFormat="1" ht="12.75"/>
    <row r="417" s="22" customFormat="1" ht="12.75"/>
    <row r="418" s="22" customFormat="1" ht="12.75"/>
    <row r="419" s="22" customFormat="1" ht="12.75"/>
    <row r="420" s="22" customFormat="1" ht="12.75"/>
    <row r="421" s="22" customFormat="1" ht="12.75"/>
    <row r="422" s="22" customFormat="1" ht="12.75"/>
    <row r="423" s="22" customFormat="1" ht="12.75"/>
    <row r="424" s="22" customFormat="1" ht="12.75"/>
    <row r="425" s="22" customFormat="1" ht="12.75"/>
    <row r="426" s="22" customFormat="1" ht="12.75"/>
    <row r="427" s="22" customFormat="1" ht="12.75"/>
    <row r="428" s="22" customFormat="1" ht="12.75"/>
    <row r="429" s="22" customFormat="1" ht="12.75"/>
    <row r="430" s="22" customFormat="1" ht="12.75"/>
    <row r="431" s="22" customFormat="1" ht="12.75"/>
    <row r="432" s="22" customFormat="1" ht="12.75"/>
    <row r="433" s="22" customFormat="1" ht="12.75"/>
    <row r="434" s="22" customFormat="1" ht="12.75"/>
    <row r="435" s="22" customFormat="1" ht="12.75"/>
    <row r="436" s="22" customFormat="1" ht="12.75"/>
    <row r="437" s="22" customFormat="1" ht="12.75"/>
    <row r="438" s="22" customFormat="1" ht="12.75"/>
    <row r="439" s="22" customFormat="1" ht="12.75"/>
    <row r="440" s="22" customFormat="1" ht="12.75"/>
    <row r="441" s="22" customFormat="1" ht="12.75"/>
    <row r="442" s="22" customFormat="1" ht="12.75"/>
    <row r="443" s="22" customFormat="1" ht="12.75"/>
    <row r="444" s="22" customFormat="1" ht="12.75"/>
    <row r="445" s="22" customFormat="1" ht="12.75"/>
    <row r="446" s="22" customFormat="1" ht="12.75"/>
    <row r="447" s="22" customFormat="1" ht="12.75"/>
    <row r="448" s="22" customFormat="1" ht="12.75"/>
    <row r="449" s="22" customFormat="1" ht="12.75"/>
    <row r="450" s="22" customFormat="1" ht="12.75"/>
    <row r="451" s="22" customFormat="1" ht="12.75"/>
    <row r="452" s="22" customFormat="1" ht="12.75"/>
    <row r="453" s="22" customFormat="1" ht="12.75"/>
    <row r="454" s="22" customFormat="1" ht="12.75"/>
    <row r="455" s="22" customFormat="1" ht="12.75"/>
    <row r="456" s="22" customFormat="1" ht="12.75"/>
    <row r="457" s="22" customFormat="1" ht="12.75"/>
    <row r="458" s="22" customFormat="1" ht="12.75"/>
    <row r="459" s="22" customFormat="1" ht="12.75"/>
    <row r="460" s="22" customFormat="1" ht="12.75"/>
    <row r="461" s="22" customFormat="1" ht="12.75"/>
    <row r="462" s="22" customFormat="1" ht="12.75"/>
    <row r="463" s="22" customFormat="1" ht="12.75"/>
    <row r="464" s="22" customFormat="1" ht="12.75"/>
    <row r="465" s="22" customFormat="1" ht="12.75"/>
    <row r="466" s="22" customFormat="1" ht="12.75"/>
    <row r="467" s="22" customFormat="1" ht="12.75"/>
    <row r="468" s="22" customFormat="1" ht="12.75"/>
    <row r="469" s="22" customFormat="1" ht="12.75"/>
    <row r="470" s="22" customFormat="1" ht="12.75"/>
    <row r="471" s="22" customFormat="1" ht="12.75"/>
    <row r="472" s="22" customFormat="1" ht="12.75"/>
    <row r="473" s="22" customFormat="1" ht="12.75"/>
    <row r="474" s="22" customFormat="1" ht="12.75"/>
    <row r="475" s="22" customFormat="1" ht="12.75"/>
    <row r="476" s="22" customFormat="1" ht="12.75"/>
    <row r="477" s="22" customFormat="1" ht="12.75"/>
    <row r="478" s="22" customFormat="1" ht="12.75"/>
    <row r="479" s="22" customFormat="1" ht="12.75"/>
    <row r="480" s="22" customFormat="1" ht="12.75"/>
    <row r="481" s="22" customFormat="1" ht="12.75"/>
    <row r="482" s="22" customFormat="1" ht="12.75"/>
    <row r="483" s="22" customFormat="1" ht="12.75"/>
    <row r="484" s="22" customFormat="1" ht="12.75"/>
    <row r="485" s="22" customFormat="1" ht="12.75"/>
    <row r="486" s="22" customFormat="1" ht="12.75"/>
    <row r="487" s="22" customFormat="1" ht="12.75"/>
    <row r="488" s="22" customFormat="1" ht="12.75"/>
    <row r="489" s="22" customFormat="1" ht="12.75"/>
    <row r="490" s="22" customFormat="1" ht="12.75"/>
    <row r="491" s="22" customFormat="1" ht="12.75"/>
    <row r="492" s="22" customFormat="1" ht="12.75"/>
    <row r="493" s="22" customFormat="1" ht="12.75"/>
    <row r="494" s="22" customFormat="1" ht="12.75"/>
    <row r="495" s="22" customFormat="1" ht="12.75"/>
    <row r="496" s="22" customFormat="1" ht="12.75"/>
    <row r="497" s="22" customFormat="1" ht="12.75"/>
    <row r="498" s="22" customFormat="1" ht="12.75"/>
    <row r="499" s="22" customFormat="1" ht="12.75"/>
    <row r="500" s="22" customFormat="1" ht="12.75"/>
    <row r="501" s="22" customFormat="1" ht="12.75"/>
    <row r="502" s="22" customFormat="1" ht="12.75"/>
    <row r="503" s="22" customFormat="1" ht="12.75"/>
    <row r="504" s="22" customFormat="1" ht="12.75"/>
    <row r="505" s="22" customFormat="1" ht="12.75"/>
    <row r="506" s="22" customFormat="1" ht="12.75"/>
    <row r="507" s="22" customFormat="1" ht="12.75"/>
    <row r="508" s="22" customFormat="1" ht="12.75"/>
    <row r="509" s="22" customFormat="1" ht="12.75"/>
    <row r="510" s="22" customFormat="1" ht="12.75"/>
    <row r="511" s="22" customFormat="1" ht="12.75"/>
    <row r="512" s="22" customFormat="1" ht="12.75"/>
    <row r="513" s="22" customFormat="1" ht="12.75"/>
    <row r="514" s="22" customFormat="1" ht="12.75"/>
    <row r="515" s="22" customFormat="1" ht="12.75"/>
    <row r="516" s="22" customFormat="1" ht="12.75"/>
    <row r="517" s="22" customFormat="1" ht="12.75"/>
    <row r="518" s="22" customFormat="1" ht="12.75"/>
    <row r="519" s="22" customFormat="1" ht="12.75"/>
    <row r="520" s="22" customFormat="1" ht="12.75"/>
    <row r="521" s="22" customFormat="1" ht="12.75"/>
    <row r="522" s="22" customFormat="1" ht="12.75"/>
    <row r="523" s="22" customFormat="1" ht="12.75"/>
    <row r="524" s="22" customFormat="1" ht="12.75"/>
    <row r="525" s="22" customFormat="1" ht="12.75"/>
    <row r="526" s="22" customFormat="1" ht="12.75"/>
    <row r="527" s="22" customFormat="1" ht="12.75"/>
    <row r="528" s="22" customFormat="1" ht="12.75"/>
    <row r="529" s="22" customFormat="1" ht="12.75"/>
    <row r="530" s="22" customFormat="1" ht="12.75"/>
    <row r="531" s="22" customFormat="1" ht="12.75"/>
    <row r="532" s="22" customFormat="1" ht="12.75"/>
    <row r="533" s="22" customFormat="1" ht="12.75"/>
    <row r="534" s="22" customFormat="1" ht="12.75"/>
    <row r="535" s="22" customFormat="1" ht="12.75"/>
    <row r="536" s="22" customFormat="1" ht="12.75"/>
    <row r="537" s="22" customFormat="1" ht="12.75"/>
    <row r="538" s="22" customFormat="1" ht="12.75"/>
    <row r="539" s="22" customFormat="1" ht="12.75"/>
    <row r="540" s="22" customFormat="1" ht="12.75"/>
    <row r="541" s="22" customFormat="1" ht="12.75"/>
    <row r="542" s="22" customFormat="1" ht="12.75"/>
    <row r="543" s="22" customFormat="1" ht="12.75"/>
    <row r="544" s="22" customFormat="1" ht="12.75"/>
    <row r="545" s="22" customFormat="1" ht="12.75"/>
    <row r="546" s="22" customFormat="1" ht="12.75"/>
    <row r="547" s="22" customFormat="1" ht="12.75"/>
    <row r="548" s="22" customFormat="1" ht="12.75"/>
    <row r="549" s="22" customFormat="1" ht="12.75"/>
    <row r="550" s="22" customFormat="1" ht="12.75"/>
    <row r="551" s="22" customFormat="1" ht="12.75"/>
    <row r="552" s="22" customFormat="1" ht="12.75"/>
    <row r="553" s="22" customFormat="1" ht="12.75"/>
    <row r="554" s="22" customFormat="1" ht="12.75"/>
    <row r="555" s="22" customFormat="1" ht="12.75"/>
    <row r="556" s="22" customFormat="1" ht="12.75"/>
    <row r="557" s="22" customFormat="1" ht="12.75"/>
    <row r="558" s="22" customFormat="1" ht="12.75"/>
    <row r="559" s="22" customFormat="1" ht="12.75"/>
    <row r="560" s="22" customFormat="1" ht="12.75"/>
    <row r="561" s="22" customFormat="1" ht="12.75"/>
    <row r="562" s="22" customFormat="1" ht="12.75"/>
    <row r="563" s="22" customFormat="1" ht="12.75"/>
    <row r="564" s="22" customFormat="1" ht="12.75"/>
    <row r="565" s="22" customFormat="1" ht="12.75"/>
    <row r="566" s="22" customFormat="1" ht="12.75"/>
    <row r="567" s="22" customFormat="1" ht="12.75"/>
    <row r="568" s="22" customFormat="1" ht="12.75"/>
    <row r="569" s="22" customFormat="1" ht="12.75"/>
    <row r="570" s="22" customFormat="1" ht="12.75"/>
    <row r="571" s="22" customFormat="1" ht="12.75"/>
    <row r="572" s="22" customFormat="1" ht="12.75"/>
    <row r="573" s="22" customFormat="1" ht="12.75"/>
    <row r="574" s="22" customFormat="1" ht="12.75"/>
    <row r="575" s="22" customFormat="1" ht="12.75"/>
    <row r="576" s="22" customFormat="1" ht="12.75"/>
    <row r="577" s="22" customFormat="1" ht="12.75"/>
    <row r="578" s="22" customFormat="1" ht="12.75"/>
    <row r="579" s="22" customFormat="1" ht="12.75"/>
    <row r="580" s="22" customFormat="1" ht="12.75"/>
    <row r="581" s="22" customFormat="1" ht="12.75"/>
    <row r="582" s="22" customFormat="1" ht="12.75"/>
    <row r="583" s="22" customFormat="1" ht="12.75"/>
    <row r="584" s="22" customFormat="1" ht="12.75"/>
    <row r="585" s="22" customFormat="1" ht="12.75"/>
    <row r="586" s="22" customFormat="1" ht="12.75"/>
    <row r="587" s="22" customFormat="1" ht="12.75"/>
    <row r="588" s="22" customFormat="1" ht="12.75"/>
    <row r="589" s="22" customFormat="1" ht="12.75"/>
    <row r="590" s="22" customFormat="1" ht="12.75"/>
    <row r="591" s="22" customFormat="1" ht="12.75"/>
    <row r="592" s="22" customFormat="1" ht="12.75"/>
    <row r="593" s="22" customFormat="1" ht="12.75"/>
    <row r="594" s="22" customFormat="1" ht="12.75"/>
    <row r="595" s="22" customFormat="1" ht="12.75"/>
    <row r="596" s="22" customFormat="1" ht="12.75"/>
    <row r="597" s="22" customFormat="1" ht="12.75"/>
    <row r="598" s="22" customFormat="1" ht="12.75"/>
    <row r="599" s="22" customFormat="1" ht="12.75"/>
    <row r="600" s="22" customFormat="1" ht="12.75"/>
    <row r="601" s="22" customFormat="1" ht="12.75"/>
    <row r="602" s="22" customFormat="1" ht="12.75"/>
    <row r="603" s="22" customFormat="1" ht="12.75"/>
    <row r="604" s="22" customFormat="1" ht="12.75"/>
    <row r="605" s="22" customFormat="1" ht="12.75"/>
    <row r="606" s="22" customFormat="1" ht="12.75"/>
    <row r="607" s="22" customFormat="1" ht="12.75"/>
    <row r="608" s="22" customFormat="1" ht="12.75"/>
    <row r="609" s="22" customFormat="1" ht="12.75"/>
    <row r="610" s="22" customFormat="1" ht="12.75"/>
    <row r="611" s="22" customFormat="1" ht="12.75"/>
    <row r="612" s="22" customFormat="1" ht="12.75"/>
    <row r="613" s="22" customFormat="1" ht="12.75"/>
    <row r="614" s="22" customFormat="1" ht="12.75"/>
    <row r="615" s="22" customFormat="1" ht="12.75"/>
    <row r="616" s="22" customFormat="1" ht="12.75"/>
    <row r="617" s="22" customFormat="1" ht="12.75"/>
    <row r="618" s="22" customFormat="1" ht="12.75"/>
    <row r="619" s="22" customFormat="1" ht="12.75"/>
    <row r="620" s="22" customFormat="1" ht="12.75"/>
    <row r="621" s="22" customFormat="1" ht="12.75"/>
    <row r="622" s="22" customFormat="1" ht="12.75"/>
    <row r="623" s="22" customFormat="1" ht="12.75"/>
    <row r="624" s="22" customFormat="1" ht="12.75"/>
    <row r="625" s="22" customFormat="1" ht="12.75"/>
    <row r="626" s="22" customFormat="1" ht="12.75"/>
    <row r="627" s="22" customFormat="1" ht="12.75"/>
    <row r="628" s="22" customFormat="1" ht="12.75"/>
    <row r="629" s="22" customFormat="1" ht="12.75"/>
    <row r="630" s="22" customFormat="1" ht="12.75"/>
    <row r="631" s="22" customFormat="1" ht="12.75"/>
    <row r="632" s="22" customFormat="1" ht="12.75"/>
    <row r="633" s="22" customFormat="1" ht="12.75"/>
    <row r="634" s="22" customFormat="1" ht="12.75"/>
    <row r="635" s="22" customFormat="1" ht="12.75"/>
    <row r="636" s="22" customFormat="1" ht="12.75"/>
    <row r="637" s="22" customFormat="1" ht="12.75"/>
    <row r="638" s="22" customFormat="1" ht="12.75"/>
    <row r="639" s="22" customFormat="1" ht="12.75"/>
    <row r="640" s="22" customFormat="1" ht="12.75"/>
    <row r="641" s="22" customFormat="1" ht="12.75"/>
    <row r="642" s="22" customFormat="1" ht="12.75"/>
    <row r="643" s="22" customFormat="1" ht="12.75"/>
    <row r="644" s="22" customFormat="1" ht="12.75"/>
    <row r="645" s="22" customFormat="1" ht="12.75"/>
    <row r="646" s="22" customFormat="1" ht="12.75"/>
    <row r="647" s="22" customFormat="1" ht="12.75"/>
    <row r="648" s="22" customFormat="1" ht="12.75"/>
    <row r="649" s="22" customFormat="1" ht="12.75"/>
    <row r="650" s="22" customFormat="1" ht="12.75"/>
    <row r="651" s="22" customFormat="1" ht="12.75"/>
    <row r="652" s="22" customFormat="1" ht="12.75"/>
    <row r="653" s="22" customFormat="1" ht="12.75"/>
    <row r="654" s="22" customFormat="1" ht="12.75"/>
    <row r="655" s="22" customFormat="1" ht="12.75"/>
    <row r="656" s="22" customFormat="1" ht="12.75"/>
    <row r="657" s="22" customFormat="1" ht="12.75"/>
    <row r="658" s="22" customFormat="1" ht="12.75"/>
    <row r="659" s="22" customFormat="1" ht="12.75"/>
    <row r="660" s="22" customFormat="1" ht="12.75"/>
    <row r="661" s="22" customFormat="1" ht="12.75"/>
    <row r="662" s="22" customFormat="1" ht="12.75"/>
    <row r="663" s="22" customFormat="1" ht="12.75"/>
    <row r="664" s="22" customFormat="1" ht="12.75"/>
    <row r="665" s="22" customFormat="1" ht="12.75"/>
    <row r="666" s="22" customFormat="1" ht="12.75"/>
    <row r="667" s="22" customFormat="1" ht="12.75"/>
    <row r="668" s="22" customFormat="1" ht="12.75"/>
    <row r="669" s="22" customFormat="1" ht="12.75"/>
    <row r="670" s="22" customFormat="1" ht="12.75"/>
    <row r="671" s="22" customFormat="1" ht="12.75"/>
    <row r="672" s="22" customFormat="1" ht="12.75"/>
    <row r="673" s="22" customFormat="1" ht="12.75"/>
    <row r="674" s="22" customFormat="1" ht="12.75"/>
    <row r="675" s="22" customFormat="1" ht="12.75"/>
    <row r="676" s="22" customFormat="1" ht="12.75"/>
    <row r="677" s="22" customFormat="1" ht="12.75"/>
    <row r="678" s="22" customFormat="1" ht="12.75"/>
    <row r="679" s="22" customFormat="1" ht="12.75"/>
    <row r="680" s="22" customFormat="1" ht="12.75"/>
    <row r="681" s="22" customFormat="1" ht="12.75"/>
    <row r="682" s="22" customFormat="1" ht="12.75"/>
    <row r="683" s="22" customFormat="1" ht="12.75"/>
    <row r="684" s="22" customFormat="1" ht="12.75"/>
  </sheetData>
  <sheetProtection password="DCE9" sheet="1" objects="1" scenarios="1"/>
  <mergeCells count="100">
    <mergeCell ref="B18:D18"/>
    <mergeCell ref="L16:M16"/>
    <mergeCell ref="H16:K16"/>
    <mergeCell ref="K12:M12"/>
    <mergeCell ref="B17:D17"/>
    <mergeCell ref="B16:D16"/>
    <mergeCell ref="H26:I26"/>
    <mergeCell ref="B15:C15"/>
    <mergeCell ref="D15:M15"/>
    <mergeCell ref="I23:L23"/>
    <mergeCell ref="E19:G19"/>
    <mergeCell ref="H19:J19"/>
    <mergeCell ref="K17:M17"/>
    <mergeCell ref="K18:M18"/>
    <mergeCell ref="E22:L22"/>
    <mergeCell ref="E17:G17"/>
    <mergeCell ref="K7:M7"/>
    <mergeCell ref="K8:M8"/>
    <mergeCell ref="H9:J9"/>
    <mergeCell ref="H7:J7"/>
    <mergeCell ref="I2:J3"/>
    <mergeCell ref="K9:M9"/>
    <mergeCell ref="E11:G11"/>
    <mergeCell ref="E10:F10"/>
    <mergeCell ref="K2:M5"/>
    <mergeCell ref="F2:H3"/>
    <mergeCell ref="K10:M10"/>
    <mergeCell ref="H8:J8"/>
    <mergeCell ref="E9:G9"/>
    <mergeCell ref="L6:M6"/>
    <mergeCell ref="H10:J10"/>
    <mergeCell ref="B10:D10"/>
    <mergeCell ref="K14:M14"/>
    <mergeCell ref="H13:M13"/>
    <mergeCell ref="K11:M11"/>
    <mergeCell ref="F13:G13"/>
    <mergeCell ref="B11:D11"/>
    <mergeCell ref="H11:J11"/>
    <mergeCell ref="B7:D7"/>
    <mergeCell ref="F7:G7"/>
    <mergeCell ref="F16:G16"/>
    <mergeCell ref="B13:D13"/>
    <mergeCell ref="B8:D8"/>
    <mergeCell ref="E8:G8"/>
    <mergeCell ref="B12:D12"/>
    <mergeCell ref="B9:D9"/>
    <mergeCell ref="E30:F30"/>
    <mergeCell ref="E34:K34"/>
    <mergeCell ref="H12:J12"/>
    <mergeCell ref="K30:M30"/>
    <mergeCell ref="F27:M27"/>
    <mergeCell ref="K19:M21"/>
    <mergeCell ref="B28:I28"/>
    <mergeCell ref="B26:E26"/>
    <mergeCell ref="B21:J21"/>
    <mergeCell ref="B22:C22"/>
    <mergeCell ref="B31:D31"/>
    <mergeCell ref="B34:D34"/>
    <mergeCell ref="B35:D35"/>
    <mergeCell ref="B33:M33"/>
    <mergeCell ref="G31:J31"/>
    <mergeCell ref="B32:D32"/>
    <mergeCell ref="E32:F32"/>
    <mergeCell ref="E36:K36"/>
    <mergeCell ref="E37:K37"/>
    <mergeCell ref="E35:K35"/>
    <mergeCell ref="K31:M31"/>
    <mergeCell ref="B36:D36"/>
    <mergeCell ref="B37:D37"/>
    <mergeCell ref="J26:L26"/>
    <mergeCell ref="K32:M32"/>
    <mergeCell ref="E31:F31"/>
    <mergeCell ref="G32:J32"/>
    <mergeCell ref="B27:E27"/>
    <mergeCell ref="G30:J30"/>
    <mergeCell ref="B29:M29"/>
    <mergeCell ref="B30:D30"/>
    <mergeCell ref="B2:D6"/>
    <mergeCell ref="E20:G20"/>
    <mergeCell ref="H20:J20"/>
    <mergeCell ref="E18:G18"/>
    <mergeCell ref="H18:J18"/>
    <mergeCell ref="H17:J17"/>
    <mergeCell ref="E12:G12"/>
    <mergeCell ref="H14:J14"/>
    <mergeCell ref="B14:C14"/>
    <mergeCell ref="D14:G14"/>
    <mergeCell ref="B38:M38"/>
    <mergeCell ref="B43:M43"/>
    <mergeCell ref="B41:F41"/>
    <mergeCell ref="G41:K41"/>
    <mergeCell ref="B42:F42"/>
    <mergeCell ref="G42:K42"/>
    <mergeCell ref="B39:G39"/>
    <mergeCell ref="B40:M40"/>
    <mergeCell ref="I39:K39"/>
    <mergeCell ref="B25:M25"/>
    <mergeCell ref="K24:L24"/>
    <mergeCell ref="B23:F23"/>
    <mergeCell ref="B24:F24"/>
  </mergeCells>
  <printOptions verticalCentered="1"/>
  <pageMargins left="0.56" right="0.56" top="0.32" bottom="0.25" header="0.32" footer="0.25"/>
  <pageSetup fitToHeight="1" fitToWidth="1" horizontalDpi="600" verticalDpi="600" orientation="portrait" scale="85" r:id="rId4"/>
  <headerFooter alignWithMargins="0">
    <oddFooter>&amp;L&amp;8Date Printed &amp;D&amp;C&amp;8BSS Travel &amp;R&amp;8 Last Updated 02/12/09</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1">
    <tabColor indexed="40"/>
    <pageSetUpPr fitToPage="1"/>
  </sheetPr>
  <dimension ref="A1:AV218"/>
  <sheetViews>
    <sheetView showGridLines="0" showZeros="0" showOutlineSymbols="0" zoomScale="90" zoomScaleNormal="90" zoomScalePageLayoutView="0" workbookViewId="0" topLeftCell="A1">
      <selection activeCell="E25" sqref="E25:H25"/>
    </sheetView>
  </sheetViews>
  <sheetFormatPr defaultColWidth="9.140625" defaultRowHeight="12.75" outlineLevelRow="1" outlineLevelCol="2"/>
  <cols>
    <col min="1" max="1" width="2.140625" style="21" customWidth="1"/>
    <col min="2" max="2" width="3.7109375" style="21" customWidth="1"/>
    <col min="3" max="3" width="10.00390625" style="21" customWidth="1"/>
    <col min="4" max="4" width="4.140625" style="21" customWidth="1"/>
    <col min="5" max="5" width="10.7109375" style="21" customWidth="1" outlineLevel="1"/>
    <col min="6" max="6" width="2.00390625" style="21" customWidth="1" outlineLevel="1"/>
    <col min="7" max="7" width="11.57421875" style="21" customWidth="1" outlineLevel="1"/>
    <col min="8" max="8" width="10.7109375" style="21" customWidth="1" outlineLevel="1"/>
    <col min="9" max="9" width="7.00390625" style="21" customWidth="1" outlineLevel="1"/>
    <col min="10" max="10" width="9.7109375" style="21" customWidth="1" outlineLevel="2"/>
    <col min="11" max="11" width="2.28125" style="21" customWidth="1" outlineLevel="2"/>
    <col min="12" max="12" width="9.00390625" style="21" customWidth="1" outlineLevel="1"/>
    <col min="13" max="13" width="9.8515625" style="21" customWidth="1"/>
    <col min="14" max="14" width="8.8515625" style="21" customWidth="1" outlineLevel="1"/>
    <col min="15" max="15" width="10.28125" style="21" customWidth="1" outlineLevel="1"/>
    <col min="16" max="16" width="2.140625" style="21" customWidth="1" outlineLevel="1"/>
    <col min="17" max="17" width="9.421875" style="21" customWidth="1"/>
    <col min="18" max="18" width="13.00390625" style="21" customWidth="1"/>
    <col min="19" max="19" width="2.7109375" style="54" customWidth="1"/>
    <col min="20" max="20" width="9.140625" style="21" customWidth="1"/>
    <col min="21" max="21" width="3.140625" style="22" customWidth="1"/>
    <col min="22" max="22" width="17.421875" style="22" customWidth="1"/>
    <col min="23" max="46" width="9.140625" style="22" customWidth="1"/>
    <col min="47" max="16384" width="9.140625" style="21" customWidth="1"/>
  </cols>
  <sheetData>
    <row r="1" spans="1:21" ht="36.75" customHeight="1">
      <c r="A1" s="643"/>
      <c r="B1" s="628"/>
      <c r="C1" s="103"/>
      <c r="D1" s="171"/>
      <c r="E1" s="171"/>
      <c r="F1" s="171"/>
      <c r="G1" s="171"/>
      <c r="H1" s="171"/>
      <c r="I1" s="171"/>
      <c r="J1" s="171"/>
      <c r="K1" s="171"/>
      <c r="L1" s="171"/>
      <c r="M1" s="171"/>
      <c r="N1" s="171"/>
      <c r="O1" s="171"/>
      <c r="P1" s="171"/>
      <c r="Q1" s="1107" t="s">
        <v>154</v>
      </c>
      <c r="R1" s="1108"/>
      <c r="S1" s="1108"/>
      <c r="T1" s="1109"/>
      <c r="U1" s="629"/>
    </row>
    <row r="2" spans="1:21" ht="12" customHeight="1" thickBot="1">
      <c r="A2" s="643"/>
      <c r="B2" s="630"/>
      <c r="C2" s="437"/>
      <c r="D2" s="436"/>
      <c r="E2" s="436"/>
      <c r="F2" s="436"/>
      <c r="G2" s="599"/>
      <c r="H2" s="599"/>
      <c r="I2" s="599"/>
      <c r="J2" s="599"/>
      <c r="K2" s="599"/>
      <c r="L2" s="599"/>
      <c r="M2" s="599"/>
      <c r="N2" s="599"/>
      <c r="O2" s="599"/>
      <c r="P2" s="599"/>
      <c r="Q2" s="600" t="s">
        <v>73</v>
      </c>
      <c r="R2" s="1203"/>
      <c r="S2" s="1204"/>
      <c r="T2" s="1204"/>
      <c r="U2" s="631"/>
    </row>
    <row r="3" spans="1:48" s="23" customFormat="1" ht="20.25" customHeight="1">
      <c r="A3" s="644"/>
      <c r="B3" s="1209" t="s">
        <v>103</v>
      </c>
      <c r="C3" s="1210"/>
      <c r="D3" s="1210"/>
      <c r="E3" s="166"/>
      <c r="F3" s="1211" t="s">
        <v>148</v>
      </c>
      <c r="G3" s="1211"/>
      <c r="H3" s="1069">
        <f>'TAB 1-TA'!F7</f>
        <v>0</v>
      </c>
      <c r="I3" s="1067"/>
      <c r="J3" s="1067"/>
      <c r="K3" s="1070"/>
      <c r="L3" s="483" t="s">
        <v>114</v>
      </c>
      <c r="M3" s="1066">
        <f>'TAB 1-TA'!K7</f>
        <v>0</v>
      </c>
      <c r="N3" s="1066"/>
      <c r="O3" s="1066"/>
      <c r="P3" s="1067"/>
      <c r="Q3" s="1068"/>
      <c r="R3" s="1205" t="s">
        <v>130</v>
      </c>
      <c r="S3" s="1206"/>
      <c r="T3" s="1206"/>
      <c r="U3" s="6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row>
    <row r="4" spans="1:21" ht="20.25" customHeight="1">
      <c r="A4" s="643"/>
      <c r="B4" s="1212" t="str">
        <f>'TAB 1-TA'!B8:D8</f>
        <v>Traveler Name</v>
      </c>
      <c r="C4" s="1213"/>
      <c r="D4" s="1213"/>
      <c r="E4" s="1071">
        <f>'TAB 1-TA'!E8:G8</f>
        <v>0</v>
      </c>
      <c r="F4" s="1072"/>
      <c r="G4" s="1072"/>
      <c r="H4" s="1072"/>
      <c r="I4" s="1072"/>
      <c r="J4" s="1072"/>
      <c r="K4" s="1073"/>
      <c r="L4" s="1074" t="s">
        <v>48</v>
      </c>
      <c r="M4" s="1075"/>
      <c r="N4" s="1076"/>
      <c r="O4" s="1189">
        <f>'TAB 1-TA'!K8</f>
        <v>0</v>
      </c>
      <c r="P4" s="1207"/>
      <c r="Q4" s="1208"/>
      <c r="R4" s="1118"/>
      <c r="S4" s="1119"/>
      <c r="T4" s="1119"/>
      <c r="U4" s="632"/>
    </row>
    <row r="5" spans="1:21" ht="13.5" customHeight="1">
      <c r="A5" s="643"/>
      <c r="B5" s="1060" t="str">
        <f>'TAB 1-TA'!B9:D9</f>
        <v>Traveler ID# (incl. (V or N)</v>
      </c>
      <c r="C5" s="1061"/>
      <c r="D5" s="1061"/>
      <c r="E5" s="1062"/>
      <c r="F5" s="1077">
        <f>'TAB 1-TA'!E9</f>
        <v>0</v>
      </c>
      <c r="G5" s="1112"/>
      <c r="H5" s="1112"/>
      <c r="I5" s="1112"/>
      <c r="J5" s="1113"/>
      <c r="K5" s="1114"/>
      <c r="L5" s="1074" t="s">
        <v>49</v>
      </c>
      <c r="M5" s="1075"/>
      <c r="N5" s="1076"/>
      <c r="O5" s="1189">
        <f>'TAB 1-TA'!K9</f>
        <v>0</v>
      </c>
      <c r="P5" s="1190"/>
      <c r="Q5" s="1191"/>
      <c r="R5" s="1120"/>
      <c r="S5" s="1119"/>
      <c r="T5" s="1119"/>
      <c r="U5" s="632"/>
    </row>
    <row r="6" spans="1:21" ht="13.5" customHeight="1">
      <c r="A6" s="643"/>
      <c r="B6" s="1060" t="str">
        <f>'TAB 1-TA'!B10:D10</f>
        <v>Traveler's Phone/Mail Stop</v>
      </c>
      <c r="C6" s="1061"/>
      <c r="D6" s="1061"/>
      <c r="E6" s="1062"/>
      <c r="F6" s="1077">
        <f>'TAB 1-TA'!E10</f>
        <v>0</v>
      </c>
      <c r="G6" s="1078"/>
      <c r="H6" s="1078"/>
      <c r="I6" s="484" t="s">
        <v>232</v>
      </c>
      <c r="J6" s="1184">
        <f>'TAB 1-TA'!G10</f>
        <v>0</v>
      </c>
      <c r="K6" s="1185"/>
      <c r="L6" s="1074" t="s">
        <v>50</v>
      </c>
      <c r="M6" s="1075"/>
      <c r="N6" s="1076"/>
      <c r="O6" s="1189">
        <f>'TAB 1-TA'!K10</f>
        <v>0</v>
      </c>
      <c r="P6" s="1190"/>
      <c r="Q6" s="1191"/>
      <c r="R6" s="1120"/>
      <c r="S6" s="1119"/>
      <c r="T6" s="1119"/>
      <c r="U6" s="632"/>
    </row>
    <row r="7" spans="1:21" ht="13.5" customHeight="1">
      <c r="A7" s="643"/>
      <c r="B7" s="1060" t="str">
        <f>'TAB 1-TA'!B11:D11</f>
        <v>Traveler's Email Address </v>
      </c>
      <c r="C7" s="1061"/>
      <c r="D7" s="1061"/>
      <c r="E7" s="1062"/>
      <c r="F7" s="1077">
        <f>'TAB 1-TA'!E11</f>
        <v>0</v>
      </c>
      <c r="G7" s="1110"/>
      <c r="H7" s="1110"/>
      <c r="I7" s="1110"/>
      <c r="J7" s="1110"/>
      <c r="K7" s="1111"/>
      <c r="L7" s="1074" t="s">
        <v>51</v>
      </c>
      <c r="M7" s="1075"/>
      <c r="N7" s="1076"/>
      <c r="O7" s="1189">
        <f>'TAB 1-TA'!K11</f>
        <v>0</v>
      </c>
      <c r="P7" s="1190"/>
      <c r="Q7" s="1191"/>
      <c r="R7" s="1120"/>
      <c r="S7" s="1119"/>
      <c r="T7" s="1119"/>
      <c r="U7" s="632"/>
    </row>
    <row r="8" spans="1:21" ht="13.5" customHeight="1">
      <c r="A8" s="643"/>
      <c r="B8" s="1060" t="s">
        <v>20</v>
      </c>
      <c r="C8" s="1061"/>
      <c r="D8" s="1061"/>
      <c r="E8" s="1062"/>
      <c r="F8" s="1077">
        <f>'TAB 1-TA'!E12</f>
        <v>0</v>
      </c>
      <c r="G8" s="1112"/>
      <c r="H8" s="1112"/>
      <c r="I8" s="1112"/>
      <c r="J8" s="1113"/>
      <c r="K8" s="1114"/>
      <c r="L8" s="1074" t="s">
        <v>19</v>
      </c>
      <c r="M8" s="1075"/>
      <c r="N8" s="1076"/>
      <c r="O8" s="1186">
        <f>'TAB 1-TA'!K12</f>
        <v>0</v>
      </c>
      <c r="P8" s="1187"/>
      <c r="Q8" s="1188"/>
      <c r="R8" s="1120"/>
      <c r="S8" s="1119"/>
      <c r="T8" s="1119"/>
      <c r="U8" s="632"/>
    </row>
    <row r="9" spans="1:21" ht="13.5" customHeight="1">
      <c r="A9" s="643"/>
      <c r="B9" s="1060" t="str">
        <f>'TAB 1-TA'!B13:D13</f>
        <v>Preparer's Phone | Email </v>
      </c>
      <c r="C9" s="1061"/>
      <c r="D9" s="1061"/>
      <c r="E9" s="1062"/>
      <c r="F9" s="1077">
        <f>'TAB 1-TA'!E13</f>
        <v>0</v>
      </c>
      <c r="G9" s="1117"/>
      <c r="H9" s="1115">
        <f>'TAB 1-TA'!F13</f>
        <v>0</v>
      </c>
      <c r="I9" s="1116"/>
      <c r="J9" s="1116"/>
      <c r="K9" s="1114"/>
      <c r="L9" s="1079"/>
      <c r="M9" s="1080"/>
      <c r="N9" s="1081"/>
      <c r="O9" s="720"/>
      <c r="P9" s="168"/>
      <c r="Q9" s="721"/>
      <c r="R9" s="1120"/>
      <c r="S9" s="1119"/>
      <c r="T9" s="1119"/>
      <c r="U9" s="632"/>
    </row>
    <row r="10" spans="1:21" ht="13.5" customHeight="1">
      <c r="A10" s="643"/>
      <c r="B10" s="1063" t="s">
        <v>70</v>
      </c>
      <c r="C10" s="1064"/>
      <c r="D10" s="1064"/>
      <c r="E10" s="1065"/>
      <c r="F10" s="1172">
        <f>'TAB 1-TA'!D14</f>
        <v>0</v>
      </c>
      <c r="G10" s="1173"/>
      <c r="H10" s="1174"/>
      <c r="I10" s="1174"/>
      <c r="J10" s="1174"/>
      <c r="K10" s="1174"/>
      <c r="L10" s="1175"/>
      <c r="M10" s="1174"/>
      <c r="N10" s="1174"/>
      <c r="O10" s="1174"/>
      <c r="P10" s="1174"/>
      <c r="Q10" s="1174"/>
      <c r="R10" s="1121"/>
      <c r="S10" s="1122"/>
      <c r="T10" s="1122"/>
      <c r="U10" s="632"/>
    </row>
    <row r="11" spans="1:46" s="23" customFormat="1" ht="31.5" customHeight="1">
      <c r="A11" s="644"/>
      <c r="B11" s="1214" t="s">
        <v>30</v>
      </c>
      <c r="C11" s="782"/>
      <c r="D11" s="782"/>
      <c r="E11" s="1169">
        <f>'TAB 1-TA'!D15</f>
        <v>0</v>
      </c>
      <c r="F11" s="1170"/>
      <c r="G11" s="1170"/>
      <c r="H11" s="1170"/>
      <c r="I11" s="1170"/>
      <c r="J11" s="1170"/>
      <c r="K11" s="1170"/>
      <c r="L11" s="1171"/>
      <c r="M11" s="1170"/>
      <c r="N11" s="1170"/>
      <c r="O11" s="1170"/>
      <c r="P11" s="1170"/>
      <c r="Q11" s="1170"/>
      <c r="R11" s="1170"/>
      <c r="S11" s="1170"/>
      <c r="T11" s="1170"/>
      <c r="U11" s="633"/>
      <c r="V11" s="22"/>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row>
    <row r="12" spans="1:21" ht="15" customHeight="1">
      <c r="A12" s="644"/>
      <c r="B12" s="551"/>
      <c r="C12" s="96"/>
      <c r="D12" s="97"/>
      <c r="E12" s="352"/>
      <c r="F12" s="352"/>
      <c r="G12" s="352"/>
      <c r="H12" s="353" t="s">
        <v>93</v>
      </c>
      <c r="I12" s="354"/>
      <c r="J12" s="354"/>
      <c r="K12" s="354"/>
      <c r="L12" s="438"/>
      <c r="M12" s="634"/>
      <c r="N12" s="634"/>
      <c r="O12" s="634"/>
      <c r="P12" s="634"/>
      <c r="Q12" s="634"/>
      <c r="R12" s="605"/>
      <c r="S12" s="606"/>
      <c r="T12" s="607"/>
      <c r="U12" s="632"/>
    </row>
    <row r="13" spans="1:46" s="23" customFormat="1" ht="16.5" customHeight="1">
      <c r="A13" s="643"/>
      <c r="B13" s="552"/>
      <c r="C13" s="3" t="s">
        <v>190</v>
      </c>
      <c r="D13" s="710"/>
      <c r="E13" s="1198">
        <f>'TAB 1-TA'!E17:G17</f>
        <v>0</v>
      </c>
      <c r="F13" s="1199"/>
      <c r="G13" s="1201" t="s">
        <v>25</v>
      </c>
      <c r="H13" s="1170"/>
      <c r="I13" s="1198">
        <f>'TAB 1-TA'!K17</f>
        <v>0</v>
      </c>
      <c r="J13" s="1199"/>
      <c r="K13" s="293"/>
      <c r="L13" s="171"/>
      <c r="M13" s="103"/>
      <c r="N13" s="103"/>
      <c r="O13" s="103"/>
      <c r="P13" s="103"/>
      <c r="Q13" s="103"/>
      <c r="R13" s="437"/>
      <c r="S13" s="119" t="s">
        <v>14</v>
      </c>
      <c r="T13" s="1216" t="s">
        <v>128</v>
      </c>
      <c r="U13" s="633"/>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row>
    <row r="14" spans="1:46" s="14" customFormat="1" ht="16.5" customHeight="1">
      <c r="A14" s="644"/>
      <c r="B14" s="553" t="s">
        <v>12</v>
      </c>
      <c r="C14" s="102" t="s">
        <v>10</v>
      </c>
      <c r="D14" s="1178" t="s">
        <v>256</v>
      </c>
      <c r="E14" s="782"/>
      <c r="F14" s="782"/>
      <c r="G14" s="782"/>
      <c r="H14" s="782"/>
      <c r="I14" s="782"/>
      <c r="J14" s="782"/>
      <c r="K14" s="782"/>
      <c r="L14" s="782"/>
      <c r="M14" s="782"/>
      <c r="N14" s="782"/>
      <c r="O14" s="782"/>
      <c r="P14" s="782"/>
      <c r="Q14" s="782"/>
      <c r="S14" s="635"/>
      <c r="T14" s="1217"/>
      <c r="U14" s="636"/>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row>
    <row r="15" spans="1:46" s="14" customFormat="1" ht="19.5" customHeight="1" outlineLevel="1">
      <c r="A15" s="566"/>
      <c r="B15" s="554"/>
      <c r="C15" s="104" t="s">
        <v>60</v>
      </c>
      <c r="D15" s="101"/>
      <c r="E15" s="101" t="s">
        <v>59</v>
      </c>
      <c r="F15" s="101"/>
      <c r="G15" s="101"/>
      <c r="H15" s="1218" t="s">
        <v>46</v>
      </c>
      <c r="I15" s="1218"/>
      <c r="J15" s="1219"/>
      <c r="K15" s="9"/>
      <c r="L15" s="284"/>
      <c r="M15" s="285"/>
      <c r="N15" s="18"/>
      <c r="O15" s="18"/>
      <c r="P15" s="18"/>
      <c r="Q15" s="18"/>
      <c r="R15" s="714" t="s">
        <v>1</v>
      </c>
      <c r="S15" s="119"/>
      <c r="T15" s="106"/>
      <c r="U15" s="636"/>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row>
    <row r="16" spans="1:46" s="14" customFormat="1" ht="19.5" customHeight="1" outlineLevel="1">
      <c r="A16" s="566"/>
      <c r="B16" s="555" t="s">
        <v>15</v>
      </c>
      <c r="C16" s="311">
        <f>E13</f>
        <v>0</v>
      </c>
      <c r="D16" s="5"/>
      <c r="E16" s="1223">
        <f>'TAB 1-TA'!E19</f>
        <v>0</v>
      </c>
      <c r="F16" s="1224"/>
      <c r="G16" s="5"/>
      <c r="H16" s="1220">
        <f>'TAB 1-TA'!H19:J19</f>
        <v>0</v>
      </c>
      <c r="I16" s="1220"/>
      <c r="J16" s="1221"/>
      <c r="K16" s="37"/>
      <c r="L16" s="5"/>
      <c r="M16" s="285"/>
      <c r="N16" s="18"/>
      <c r="O16" s="18"/>
      <c r="P16" s="18"/>
      <c r="Q16" s="18"/>
      <c r="R16" s="59"/>
      <c r="S16" s="296"/>
      <c r="T16" s="106"/>
      <c r="U16" s="636"/>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row>
    <row r="17" spans="1:46" s="14" customFormat="1" ht="19.5" customHeight="1">
      <c r="A17" s="566"/>
      <c r="B17" s="555" t="s">
        <v>16</v>
      </c>
      <c r="C17" s="70"/>
      <c r="D17" s="5"/>
      <c r="E17" s="1100"/>
      <c r="F17" s="1225"/>
      <c r="G17" s="5"/>
      <c r="H17" s="1082"/>
      <c r="I17" s="1082"/>
      <c r="J17" s="1200"/>
      <c r="K17" s="37"/>
      <c r="L17" s="5"/>
      <c r="M17" s="18"/>
      <c r="N17" s="18"/>
      <c r="O17" s="18"/>
      <c r="P17" s="18"/>
      <c r="Q17" s="18"/>
      <c r="R17" s="59"/>
      <c r="S17" s="119"/>
      <c r="T17" s="107"/>
      <c r="U17" s="636"/>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row>
    <row r="18" spans="1:46" s="14" customFormat="1" ht="19.5" customHeight="1">
      <c r="A18" s="566"/>
      <c r="B18" s="1085" t="s">
        <v>266</v>
      </c>
      <c r="C18" s="1086"/>
      <c r="D18" s="1086"/>
      <c r="E18" s="1086"/>
      <c r="F18" s="1086"/>
      <c r="G18" s="1086"/>
      <c r="H18" s="1086"/>
      <c r="I18" s="1086"/>
      <c r="J18" s="1086"/>
      <c r="K18" s="1086"/>
      <c r="L18" s="1086"/>
      <c r="M18" s="1086"/>
      <c r="N18" s="1086"/>
      <c r="O18" s="1086"/>
      <c r="P18" s="1087"/>
      <c r="Q18" s="6" t="s">
        <v>56</v>
      </c>
      <c r="R18" s="7">
        <f>SUM(R16:R17)</f>
        <v>0</v>
      </c>
      <c r="S18" s="119"/>
      <c r="T18" s="111"/>
      <c r="U18" s="636"/>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row>
    <row r="19" spans="1:46" s="14" customFormat="1" ht="19.5" customHeight="1">
      <c r="A19" s="566"/>
      <c r="B19" s="556" t="s">
        <v>2</v>
      </c>
      <c r="C19" s="362" t="s">
        <v>31</v>
      </c>
      <c r="D19" s="416"/>
      <c r="E19" s="416"/>
      <c r="F19" s="416"/>
      <c r="G19" s="416"/>
      <c r="H19" s="1215" t="s">
        <v>35</v>
      </c>
      <c r="I19" s="1170"/>
      <c r="J19" s="1170"/>
      <c r="K19" s="1170"/>
      <c r="L19" s="1171"/>
      <c r="M19" s="1222" t="s">
        <v>34</v>
      </c>
      <c r="N19" s="1170"/>
      <c r="O19" s="1170"/>
      <c r="P19" s="1170"/>
      <c r="Q19" s="1171"/>
      <c r="R19" s="18"/>
      <c r="S19" s="302"/>
      <c r="T19" s="110"/>
      <c r="U19" s="636"/>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row>
    <row r="20" spans="1:46" s="14" customFormat="1" ht="19.5" customHeight="1" outlineLevel="1">
      <c r="A20" s="566"/>
      <c r="B20" s="557"/>
      <c r="C20" s="410" t="s">
        <v>0</v>
      </c>
      <c r="D20" s="410"/>
      <c r="E20" s="410" t="s">
        <v>59</v>
      </c>
      <c r="F20" s="410"/>
      <c r="G20" s="410" t="s">
        <v>61</v>
      </c>
      <c r="H20" s="457" t="s">
        <v>150</v>
      </c>
      <c r="I20" s="458"/>
      <c r="J20" s="459" t="s">
        <v>135</v>
      </c>
      <c r="K20" s="460"/>
      <c r="L20" s="479" t="s">
        <v>138</v>
      </c>
      <c r="M20" s="457" t="s">
        <v>5</v>
      </c>
      <c r="N20" s="372"/>
      <c r="O20" s="480" t="s">
        <v>11</v>
      </c>
      <c r="P20" s="481" t="s">
        <v>145</v>
      </c>
      <c r="Q20" s="464" t="s">
        <v>139</v>
      </c>
      <c r="R20" s="360" t="s">
        <v>146</v>
      </c>
      <c r="S20" s="303"/>
      <c r="T20" s="109"/>
      <c r="U20" s="636"/>
      <c r="V20" s="163"/>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row>
    <row r="21" spans="1:46" s="14" customFormat="1" ht="19.5" customHeight="1" outlineLevel="1">
      <c r="A21" s="566"/>
      <c r="B21" s="439"/>
      <c r="C21" s="56"/>
      <c r="D21" s="18"/>
      <c r="E21" s="58"/>
      <c r="F21" s="18"/>
      <c r="G21" s="58"/>
      <c r="H21" s="462"/>
      <c r="I21" s="8" t="s">
        <v>144</v>
      </c>
      <c r="J21" s="234"/>
      <c r="K21" s="182" t="s">
        <v>145</v>
      </c>
      <c r="L21" s="427">
        <f>H21*J21</f>
        <v>0</v>
      </c>
      <c r="M21" s="474"/>
      <c r="N21" s="8" t="s">
        <v>144</v>
      </c>
      <c r="O21" s="152" t="str">
        <f>IF(ISERROR(Q21/M21),"-",Q21/M21)</f>
        <v>-</v>
      </c>
      <c r="P21" s="182" t="s">
        <v>145</v>
      </c>
      <c r="Q21" s="465"/>
      <c r="R21" s="189">
        <f>L21+Q21</f>
        <v>0</v>
      </c>
      <c r="S21" s="119"/>
      <c r="T21" s="109"/>
      <c r="U21" s="636"/>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row>
    <row r="22" spans="1:46" s="14" customFormat="1" ht="19.5" customHeight="1" outlineLevel="1">
      <c r="A22" s="566"/>
      <c r="B22" s="439"/>
      <c r="C22" s="56"/>
      <c r="D22" s="18"/>
      <c r="E22" s="718"/>
      <c r="F22" s="18"/>
      <c r="G22" s="58"/>
      <c r="H22" s="463"/>
      <c r="I22" s="8" t="s">
        <v>144</v>
      </c>
      <c r="J22" s="234"/>
      <c r="K22" s="182" t="s">
        <v>145</v>
      </c>
      <c r="L22" s="427">
        <f>H22*J22</f>
        <v>0</v>
      </c>
      <c r="M22" s="474"/>
      <c r="N22" s="8" t="s">
        <v>144</v>
      </c>
      <c r="O22" s="152" t="str">
        <f>IF(ISERROR(Q22/M22),"-",Q22/M22)</f>
        <v>-</v>
      </c>
      <c r="P22" s="182" t="s">
        <v>145</v>
      </c>
      <c r="Q22" s="466"/>
      <c r="R22" s="189">
        <f>L22+Q22</f>
        <v>0</v>
      </c>
      <c r="S22" s="119"/>
      <c r="T22" s="106"/>
      <c r="U22" s="636"/>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row>
    <row r="23" spans="1:46" s="14" customFormat="1" ht="19.5" customHeight="1">
      <c r="A23" s="566"/>
      <c r="B23" s="439"/>
      <c r="C23" s="56"/>
      <c r="D23" s="18"/>
      <c r="E23" s="718"/>
      <c r="F23" s="18"/>
      <c r="G23" s="58"/>
      <c r="H23" s="462"/>
      <c r="I23" s="8" t="s">
        <v>144</v>
      </c>
      <c r="J23" s="234"/>
      <c r="K23" s="182" t="s">
        <v>145</v>
      </c>
      <c r="L23" s="427">
        <f>H23*J23</f>
        <v>0</v>
      </c>
      <c r="M23" s="474"/>
      <c r="N23" s="8" t="s">
        <v>144</v>
      </c>
      <c r="O23" s="152" t="str">
        <f>IF(ISERROR(Q23/M23),"-",Q23/M23)</f>
        <v>-</v>
      </c>
      <c r="P23" s="128" t="s">
        <v>145</v>
      </c>
      <c r="Q23" s="482"/>
      <c r="R23" s="189">
        <f>L23+Q23</f>
        <v>0</v>
      </c>
      <c r="S23" s="119"/>
      <c r="T23" s="107"/>
      <c r="U23" s="636"/>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row>
    <row r="24" spans="1:46" s="14" customFormat="1" ht="19.5" customHeight="1">
      <c r="A24" s="566"/>
      <c r="B24" s="1085" t="s">
        <v>266</v>
      </c>
      <c r="C24" s="1086"/>
      <c r="D24" s="1086"/>
      <c r="E24" s="1086"/>
      <c r="F24" s="1086"/>
      <c r="G24" s="1087"/>
      <c r="H24" s="1092" t="s">
        <v>153</v>
      </c>
      <c r="I24" s="1093"/>
      <c r="J24" s="1093"/>
      <c r="K24" s="1093"/>
      <c r="L24" s="1094"/>
      <c r="M24" s="128"/>
      <c r="N24" s="128"/>
      <c r="O24" s="128"/>
      <c r="P24" s="361"/>
      <c r="Q24" s="6" t="s">
        <v>56</v>
      </c>
      <c r="R24" s="7">
        <f>SUM(R21:R23)</f>
        <v>0</v>
      </c>
      <c r="S24" s="306"/>
      <c r="T24" s="111"/>
      <c r="U24" s="636"/>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row>
    <row r="25" spans="1:46" s="14" customFormat="1" ht="19.5" customHeight="1">
      <c r="A25" s="566"/>
      <c r="B25" s="556" t="s">
        <v>38</v>
      </c>
      <c r="C25" s="428" t="s">
        <v>4</v>
      </c>
      <c r="D25" s="429"/>
      <c r="E25" s="1192" t="s">
        <v>285</v>
      </c>
      <c r="F25" s="1192"/>
      <c r="G25" s="1192"/>
      <c r="H25" s="1193"/>
      <c r="I25" s="1194" t="s">
        <v>284</v>
      </c>
      <c r="J25" s="1195"/>
      <c r="K25" s="1195"/>
      <c r="L25" s="1195"/>
      <c r="M25" s="1196"/>
      <c r="N25" s="1083" t="s">
        <v>276</v>
      </c>
      <c r="O25" s="1084"/>
      <c r="P25" s="1084"/>
      <c r="Q25" s="1084"/>
      <c r="R25" s="751"/>
      <c r="S25" s="297"/>
      <c r="T25" s="110"/>
      <c r="U25" s="636"/>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row>
    <row r="26" spans="1:46" s="14" customFormat="1" ht="19.5" customHeight="1">
      <c r="A26" s="566"/>
      <c r="B26" s="439"/>
      <c r="C26" s="414" t="s">
        <v>54</v>
      </c>
      <c r="D26" s="9"/>
      <c r="E26" s="101" t="s">
        <v>55</v>
      </c>
      <c r="F26" s="11"/>
      <c r="G26" s="11"/>
      <c r="H26" s="101" t="s">
        <v>39</v>
      </c>
      <c r="I26" s="414"/>
      <c r="J26" s="9"/>
      <c r="K26" s="9"/>
      <c r="L26" s="11"/>
      <c r="M26" s="356" t="s">
        <v>5</v>
      </c>
      <c r="N26" s="11"/>
      <c r="O26" s="101" t="s">
        <v>6</v>
      </c>
      <c r="P26" s="101"/>
      <c r="Q26" s="105"/>
      <c r="R26" s="500" t="s">
        <v>1</v>
      </c>
      <c r="S26" s="305"/>
      <c r="T26" s="106"/>
      <c r="U26" s="636"/>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row>
    <row r="27" spans="1:46" s="14" customFormat="1" ht="19.5" customHeight="1">
      <c r="A27" s="566"/>
      <c r="B27" s="555" t="s">
        <v>15</v>
      </c>
      <c r="C27" s="70"/>
      <c r="D27" s="71"/>
      <c r="E27" s="70"/>
      <c r="F27" s="18"/>
      <c r="G27" s="18"/>
      <c r="H27" s="1090"/>
      <c r="I27" s="1090"/>
      <c r="J27" s="1091"/>
      <c r="K27" s="183"/>
      <c r="L27" s="468"/>
      <c r="M27" s="715"/>
      <c r="N27" s="172" t="s">
        <v>144</v>
      </c>
      <c r="O27" s="717"/>
      <c r="P27" s="719"/>
      <c r="Q27" s="182" t="s">
        <v>145</v>
      </c>
      <c r="R27" s="74">
        <f>M27*O27</f>
        <v>0</v>
      </c>
      <c r="S27" s="119"/>
      <c r="T27" s="111"/>
      <c r="U27" s="636"/>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row>
    <row r="28" spans="1:46" s="14" customFormat="1" ht="19.5" customHeight="1">
      <c r="A28" s="566"/>
      <c r="B28" s="555" t="s">
        <v>16</v>
      </c>
      <c r="C28" s="70"/>
      <c r="D28" s="72"/>
      <c r="E28" s="70"/>
      <c r="F28" s="18"/>
      <c r="G28" s="18"/>
      <c r="H28" s="1100"/>
      <c r="I28" s="1100"/>
      <c r="J28" s="1101"/>
      <c r="K28" s="183"/>
      <c r="L28" s="469"/>
      <c r="M28" s="716"/>
      <c r="N28" s="8" t="s">
        <v>144</v>
      </c>
      <c r="O28" s="708"/>
      <c r="P28" s="169"/>
      <c r="Q28" s="182" t="s">
        <v>145</v>
      </c>
      <c r="R28" s="74">
        <f>M28*O28</f>
        <v>0</v>
      </c>
      <c r="S28" s="296"/>
      <c r="T28" s="112"/>
      <c r="U28" s="636"/>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row>
    <row r="29" spans="1:46" s="14" customFormat="1" ht="22.5" customHeight="1" thickBot="1">
      <c r="A29" s="566"/>
      <c r="B29" s="1088" t="s">
        <v>266</v>
      </c>
      <c r="C29" s="1089"/>
      <c r="D29" s="1089"/>
      <c r="E29" s="1089"/>
      <c r="F29" s="1089"/>
      <c r="G29" s="1089"/>
      <c r="H29" s="1089"/>
      <c r="I29" s="1089"/>
      <c r="J29" s="1089"/>
      <c r="K29" s="1089"/>
      <c r="L29" s="1089"/>
      <c r="M29" s="470" t="s">
        <v>131</v>
      </c>
      <c r="N29" s="135"/>
      <c r="O29" s="135"/>
      <c r="P29" s="135"/>
      <c r="Q29" s="136" t="s">
        <v>56</v>
      </c>
      <c r="R29" s="137">
        <f>R27+R28-D33</f>
        <v>0</v>
      </c>
      <c r="S29" s="543"/>
      <c r="T29" s="366"/>
      <c r="U29" s="636"/>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row>
    <row r="30" spans="1:46" s="14" customFormat="1" ht="27.75" customHeight="1">
      <c r="A30" s="18"/>
      <c r="B30" s="139" t="s">
        <v>3</v>
      </c>
      <c r="C30" s="294" t="s">
        <v>32</v>
      </c>
      <c r="D30" s="295"/>
      <c r="E30" s="157" t="s">
        <v>141</v>
      </c>
      <c r="F30" s="1096" t="s">
        <v>140</v>
      </c>
      <c r="G30" s="1097"/>
      <c r="H30" s="1180" t="s">
        <v>270</v>
      </c>
      <c r="I30" s="1181"/>
      <c r="J30" s="1202" t="s">
        <v>142</v>
      </c>
      <c r="K30" s="1097"/>
      <c r="L30" s="142" t="s">
        <v>140</v>
      </c>
      <c r="M30" s="368" t="s">
        <v>270</v>
      </c>
      <c r="N30" s="157" t="s">
        <v>143</v>
      </c>
      <c r="O30" s="1096" t="s">
        <v>140</v>
      </c>
      <c r="P30" s="1097"/>
      <c r="Q30" s="147" t="s">
        <v>270</v>
      </c>
      <c r="R30" s="724" t="s">
        <v>58</v>
      </c>
      <c r="S30" s="119"/>
      <c r="T30" s="106"/>
      <c r="U30" s="636"/>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row>
    <row r="31" spans="1:46" s="14" customFormat="1" ht="19.5" customHeight="1">
      <c r="A31" s="18"/>
      <c r="B31" s="144"/>
      <c r="C31" s="36" t="s">
        <v>37</v>
      </c>
      <c r="D31" s="155"/>
      <c r="E31" s="62"/>
      <c r="F31" s="1182"/>
      <c r="G31" s="1197"/>
      <c r="H31" s="1098">
        <f>E31*F31</f>
        <v>0</v>
      </c>
      <c r="I31" s="1099"/>
      <c r="J31" s="1165"/>
      <c r="K31" s="1166"/>
      <c r="L31" s="732"/>
      <c r="M31" s="736">
        <f>SUM(J31*L31)</f>
        <v>0</v>
      </c>
      <c r="N31" s="734"/>
      <c r="O31" s="1182"/>
      <c r="P31" s="1183"/>
      <c r="Q31" s="730">
        <f>SUM(N31*O31)</f>
        <v>0</v>
      </c>
      <c r="R31" s="150">
        <f>SUM(H31+M31+Q31)</f>
        <v>0</v>
      </c>
      <c r="S31" s="119"/>
      <c r="T31" s="106"/>
      <c r="U31" s="636"/>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row>
    <row r="32" spans="1:46" s="14" customFormat="1" ht="19.5" customHeight="1">
      <c r="A32" s="18"/>
      <c r="B32" s="144"/>
      <c r="C32" s="36" t="s">
        <v>37</v>
      </c>
      <c r="D32" s="155"/>
      <c r="E32" s="175"/>
      <c r="F32" s="1163"/>
      <c r="G32" s="1179"/>
      <c r="H32" s="1167">
        <f>SUM(E32*F32)</f>
        <v>0</v>
      </c>
      <c r="I32" s="1168"/>
      <c r="J32" s="1176"/>
      <c r="K32" s="1177"/>
      <c r="L32" s="733"/>
      <c r="M32" s="737">
        <f>SUM(J32*L32)</f>
        <v>0</v>
      </c>
      <c r="N32" s="735"/>
      <c r="O32" s="1163"/>
      <c r="P32" s="1164"/>
      <c r="Q32" s="731">
        <f>SUM(N32*O32)</f>
        <v>0</v>
      </c>
      <c r="R32" s="180">
        <f>SUM(H32+M32+Q32)</f>
        <v>0</v>
      </c>
      <c r="S32" s="119"/>
      <c r="T32" s="106"/>
      <c r="U32" s="636"/>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row>
    <row r="33" spans="1:46" s="14" customFormat="1" ht="19.5" customHeight="1" thickBot="1">
      <c r="A33" s="18"/>
      <c r="B33" s="1150" t="s">
        <v>230</v>
      </c>
      <c r="C33" s="1151"/>
      <c r="D33" s="1161">
        <f>R31+R32</f>
        <v>0</v>
      </c>
      <c r="E33" s="1162"/>
      <c r="F33" s="145"/>
      <c r="G33" s="145"/>
      <c r="H33" s="350" t="s">
        <v>231</v>
      </c>
      <c r="I33" s="350"/>
      <c r="J33" s="350"/>
      <c r="K33" s="350"/>
      <c r="L33" s="158"/>
      <c r="M33" s="350"/>
      <c r="N33" s="350"/>
      <c r="O33" s="350"/>
      <c r="P33" s="350"/>
      <c r="Q33" s="350"/>
      <c r="R33" s="351"/>
      <c r="S33" s="303"/>
      <c r="T33" s="111"/>
      <c r="U33" s="636"/>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row>
    <row r="34" spans="1:21" ht="15">
      <c r="A34" s="643"/>
      <c r="B34" s="392"/>
      <c r="C34" s="288"/>
      <c r="D34" s="288"/>
      <c r="E34" s="288"/>
      <c r="F34" s="288"/>
      <c r="G34" s="288"/>
      <c r="H34" s="288"/>
      <c r="I34" s="288"/>
      <c r="J34" s="288"/>
      <c r="K34" s="288"/>
      <c r="L34" s="288"/>
      <c r="M34" s="287"/>
      <c r="N34" s="288"/>
      <c r="O34" s="288"/>
      <c r="P34" s="288"/>
      <c r="Q34" s="288"/>
      <c r="R34" s="288"/>
      <c r="S34" s="637"/>
      <c r="T34" s="110"/>
      <c r="U34" s="636"/>
    </row>
    <row r="35" spans="1:46" s="14" customFormat="1" ht="19.5" customHeight="1">
      <c r="A35" s="566"/>
      <c r="B35" s="556" t="s">
        <v>7</v>
      </c>
      <c r="C35" s="362" t="s">
        <v>40</v>
      </c>
      <c r="D35" s="416"/>
      <c r="E35" s="416"/>
      <c r="F35" s="416"/>
      <c r="G35" s="416"/>
      <c r="H35" s="416"/>
      <c r="I35" s="416"/>
      <c r="J35" s="416"/>
      <c r="K35" s="416"/>
      <c r="L35" s="416"/>
      <c r="M35" s="416"/>
      <c r="N35" s="18"/>
      <c r="O35" s="18"/>
      <c r="P35" s="18"/>
      <c r="Q35" s="18"/>
      <c r="R35" s="18"/>
      <c r="S35" s="303"/>
      <c r="T35" s="110"/>
      <c r="U35" s="636"/>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row>
    <row r="36" spans="1:46" s="14" customFormat="1" ht="19.5" customHeight="1" outlineLevel="1">
      <c r="A36" s="566"/>
      <c r="B36" s="439"/>
      <c r="C36" s="32" t="s">
        <v>80</v>
      </c>
      <c r="D36" s="33"/>
      <c r="E36" s="32" t="s">
        <v>81</v>
      </c>
      <c r="F36" s="32"/>
      <c r="G36" s="418" t="s">
        <v>8</v>
      </c>
      <c r="H36" s="32"/>
      <c r="I36" s="32"/>
      <c r="J36" s="154" t="s">
        <v>71</v>
      </c>
      <c r="K36" s="154"/>
      <c r="L36" s="33"/>
      <c r="M36" s="32" t="s">
        <v>194</v>
      </c>
      <c r="N36" s="359"/>
      <c r="O36" s="360" t="s">
        <v>195</v>
      </c>
      <c r="P36" s="360"/>
      <c r="Q36" s="33"/>
      <c r="R36" s="544" t="s">
        <v>235</v>
      </c>
      <c r="S36" s="296"/>
      <c r="T36" s="109"/>
      <c r="U36" s="636"/>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row>
    <row r="37" spans="1:46" s="14" customFormat="1" ht="19.5" customHeight="1" outlineLevel="1">
      <c r="A37" s="566"/>
      <c r="B37" s="555" t="s">
        <v>15</v>
      </c>
      <c r="C37" s="70"/>
      <c r="D37" s="55"/>
      <c r="E37" s="70"/>
      <c r="F37" s="37"/>
      <c r="G37" s="1095"/>
      <c r="H37" s="1095"/>
      <c r="I37" s="37"/>
      <c r="J37" s="58"/>
      <c r="K37" s="8"/>
      <c r="L37" s="18"/>
      <c r="M37" s="58"/>
      <c r="N37" s="8" t="s">
        <v>144</v>
      </c>
      <c r="O37" s="152" t="str">
        <f>IF(ISERROR(R37/M37),"-",R37/M37)</f>
        <v>-</v>
      </c>
      <c r="P37" s="148"/>
      <c r="Q37" s="182" t="s">
        <v>145</v>
      </c>
      <c r="R37" s="69"/>
      <c r="S37" s="296"/>
      <c r="T37" s="106"/>
      <c r="U37" s="636"/>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row>
    <row r="38" spans="1:46" s="14" customFormat="1" ht="19.5" customHeight="1">
      <c r="A38" s="566"/>
      <c r="B38" s="555" t="s">
        <v>16</v>
      </c>
      <c r="C38" s="70"/>
      <c r="D38" s="18"/>
      <c r="E38" s="70"/>
      <c r="F38" s="37"/>
      <c r="G38" s="1082"/>
      <c r="H38" s="1082"/>
      <c r="I38" s="38"/>
      <c r="J38" s="58"/>
      <c r="K38" s="8"/>
      <c r="L38" s="18"/>
      <c r="M38" s="58"/>
      <c r="N38" s="8" t="s">
        <v>144</v>
      </c>
      <c r="O38" s="152" t="str">
        <f>IF(ISERROR(R38/M38),"-",R38/M38)</f>
        <v>-</v>
      </c>
      <c r="P38" s="148"/>
      <c r="Q38" s="182" t="s">
        <v>145</v>
      </c>
      <c r="R38" s="69"/>
      <c r="S38" s="119"/>
      <c r="T38" s="114"/>
      <c r="U38" s="636"/>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row>
    <row r="39" spans="1:46" s="14" customFormat="1" ht="19.5" customHeight="1" outlineLevel="1">
      <c r="A39" s="566"/>
      <c r="B39" s="1147" t="s">
        <v>266</v>
      </c>
      <c r="C39" s="1148"/>
      <c r="D39" s="1148"/>
      <c r="E39" s="1148"/>
      <c r="F39" s="1148"/>
      <c r="G39" s="1148"/>
      <c r="H39" s="1148"/>
      <c r="I39" s="1148"/>
      <c r="J39" s="1148"/>
      <c r="K39" s="1148"/>
      <c r="L39" s="1148"/>
      <c r="M39" s="1148"/>
      <c r="N39" s="1148"/>
      <c r="O39" s="1148"/>
      <c r="P39" s="1149"/>
      <c r="Q39" s="39" t="s">
        <v>56</v>
      </c>
      <c r="R39" s="13">
        <f>SUM(R37:R38)</f>
        <v>0</v>
      </c>
      <c r="S39" s="119"/>
      <c r="T39" s="111"/>
      <c r="U39" s="636"/>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row>
    <row r="40" spans="1:46" s="14" customFormat="1" ht="19.5" customHeight="1" outlineLevel="1">
      <c r="A40" s="566"/>
      <c r="B40" s="556" t="s">
        <v>9</v>
      </c>
      <c r="C40" s="441" t="s">
        <v>53</v>
      </c>
      <c r="D40" s="421"/>
      <c r="E40" s="1146"/>
      <c r="F40" s="773"/>
      <c r="G40" s="773"/>
      <c r="H40" s="773"/>
      <c r="I40" s="773"/>
      <c r="J40" s="773"/>
      <c r="K40" s="773"/>
      <c r="L40" s="773"/>
      <c r="M40" s="773"/>
      <c r="N40" s="773"/>
      <c r="O40" s="773"/>
      <c r="P40" s="773"/>
      <c r="Q40" s="773"/>
      <c r="R40" s="18"/>
      <c r="S40" s="300"/>
      <c r="T40" s="109"/>
      <c r="U40" s="636"/>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row>
    <row r="41" spans="1:46" s="14" customFormat="1" ht="19.5" customHeight="1" outlineLevel="1">
      <c r="A41" s="566"/>
      <c r="B41" s="439"/>
      <c r="C41" s="1136" t="s">
        <v>43</v>
      </c>
      <c r="D41" s="1137"/>
      <c r="E41" s="1137"/>
      <c r="F41" s="1138"/>
      <c r="G41" s="1138"/>
      <c r="H41" s="1138"/>
      <c r="I41" s="1138"/>
      <c r="J41" s="1138"/>
      <c r="K41" s="1138"/>
      <c r="L41" s="1138"/>
      <c r="M41" s="1138"/>
      <c r="N41" s="1138"/>
      <c r="O41" s="1138"/>
      <c r="P41" s="186"/>
      <c r="Q41" s="18"/>
      <c r="R41" s="66"/>
      <c r="S41" s="300"/>
      <c r="T41" s="106"/>
      <c r="U41" s="636"/>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row>
    <row r="42" spans="1:46" s="14" customFormat="1" ht="19.5" customHeight="1" outlineLevel="1">
      <c r="A42" s="566"/>
      <c r="B42" s="439"/>
      <c r="C42" s="1136" t="s">
        <v>74</v>
      </c>
      <c r="D42" s="1137"/>
      <c r="E42" s="1137"/>
      <c r="F42" s="1137"/>
      <c r="G42" s="776"/>
      <c r="H42" s="1106"/>
      <c r="I42" s="1106"/>
      <c r="J42" s="1106"/>
      <c r="K42" s="1106"/>
      <c r="L42" s="1106"/>
      <c r="M42" s="1106"/>
      <c r="N42" s="1106"/>
      <c r="O42" s="1106"/>
      <c r="P42" s="186"/>
      <c r="Q42" s="18"/>
      <c r="R42" s="66"/>
      <c r="S42" s="301"/>
      <c r="T42" s="106"/>
      <c r="U42" s="636"/>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row>
    <row r="43" spans="1:46" s="14" customFormat="1" ht="19.5" customHeight="1" outlineLevel="1">
      <c r="A43" s="566"/>
      <c r="B43" s="439"/>
      <c r="C43" s="184" t="s">
        <v>42</v>
      </c>
      <c r="D43" s="40"/>
      <c r="E43" s="1138"/>
      <c r="F43" s="1138"/>
      <c r="G43" s="1138"/>
      <c r="H43" s="1138"/>
      <c r="I43" s="1138"/>
      <c r="J43" s="1138"/>
      <c r="K43" s="1138"/>
      <c r="L43" s="1138"/>
      <c r="M43" s="1138"/>
      <c r="N43" s="1138"/>
      <c r="O43" s="1138"/>
      <c r="P43" s="186"/>
      <c r="Q43" s="18"/>
      <c r="R43" s="66"/>
      <c r="S43" s="119"/>
      <c r="T43" s="106"/>
      <c r="U43" s="636"/>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row>
    <row r="44" spans="1:46" s="14" customFormat="1" ht="19.5" customHeight="1" outlineLevel="1">
      <c r="A44" s="566"/>
      <c r="B44" s="439"/>
      <c r="C44" s="1135" t="s">
        <v>75</v>
      </c>
      <c r="D44" s="1135"/>
      <c r="E44" s="1135"/>
      <c r="F44" s="1134"/>
      <c r="G44" s="1134"/>
      <c r="H44" s="1134"/>
      <c r="I44" s="1134"/>
      <c r="J44" s="1134"/>
      <c r="K44" s="1134"/>
      <c r="L44" s="1134"/>
      <c r="M44" s="540"/>
      <c r="N44" s="541"/>
      <c r="O44" s="623"/>
      <c r="P44" s="37"/>
      <c r="Q44" s="18"/>
      <c r="R44" s="67"/>
      <c r="S44" s="300"/>
      <c r="T44" s="106"/>
      <c r="U44" s="636"/>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row>
    <row r="45" spans="1:46" s="14" customFormat="1" ht="19.5" customHeight="1" outlineLevel="1">
      <c r="A45" s="566"/>
      <c r="B45" s="439"/>
      <c r="C45" s="1136" t="s">
        <v>13</v>
      </c>
      <c r="D45" s="1137"/>
      <c r="E45" s="1154"/>
      <c r="F45" s="1154"/>
      <c r="G45" s="1154"/>
      <c r="H45" s="1154"/>
      <c r="I45" s="1154"/>
      <c r="J45" s="1154"/>
      <c r="K45" s="1154"/>
      <c r="L45" s="1154"/>
      <c r="M45" s="1154"/>
      <c r="N45" s="1154"/>
      <c r="O45" s="1154"/>
      <c r="P45" s="184"/>
      <c r="Q45" s="506"/>
      <c r="R45" s="68"/>
      <c r="S45" s="300"/>
      <c r="T45" s="106"/>
      <c r="U45" s="636"/>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row>
    <row r="46" spans="1:46" s="14" customFormat="1" ht="19.5" customHeight="1">
      <c r="A46" s="566"/>
      <c r="B46" s="439"/>
      <c r="C46" s="1136" t="s">
        <v>13</v>
      </c>
      <c r="D46" s="1137"/>
      <c r="E46" s="1145"/>
      <c r="F46" s="1145"/>
      <c r="G46" s="1145"/>
      <c r="H46" s="1145"/>
      <c r="I46" s="1145"/>
      <c r="J46" s="1145"/>
      <c r="K46" s="1145"/>
      <c r="L46" s="1145"/>
      <c r="M46" s="1145"/>
      <c r="N46" s="1145"/>
      <c r="O46" s="1145"/>
      <c r="P46" s="184"/>
      <c r="Q46" s="18"/>
      <c r="R46" s="68"/>
      <c r="S46" s="301"/>
      <c r="T46" s="115"/>
      <c r="U46" s="636"/>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row>
    <row r="47" spans="1:46" s="14" customFormat="1" ht="19.5" customHeight="1">
      <c r="A47" s="566"/>
      <c r="B47" s="439"/>
      <c r="C47" s="1160"/>
      <c r="D47" s="1160"/>
      <c r="E47" s="1160"/>
      <c r="F47" s="1160"/>
      <c r="G47" s="1160"/>
      <c r="H47" s="1160"/>
      <c r="I47" s="1160"/>
      <c r="J47" s="1160"/>
      <c r="K47" s="1160"/>
      <c r="L47" s="1160"/>
      <c r="M47" s="1160"/>
      <c r="N47" s="1160"/>
      <c r="O47" s="1160"/>
      <c r="P47" s="236"/>
      <c r="Q47" s="39" t="s">
        <v>56</v>
      </c>
      <c r="R47" s="132">
        <f>SUM(R41:R46)</f>
        <v>0</v>
      </c>
      <c r="S47" s="119"/>
      <c r="T47" s="115"/>
      <c r="U47" s="636"/>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row>
    <row r="48" spans="1:46" s="14" customFormat="1" ht="17.25" customHeight="1">
      <c r="A48" s="566"/>
      <c r="B48" s="442"/>
      <c r="C48" s="1157" t="s">
        <v>123</v>
      </c>
      <c r="D48" s="1158"/>
      <c r="E48" s="1158"/>
      <c r="F48" s="1158"/>
      <c r="G48" s="1158"/>
      <c r="H48" s="1158"/>
      <c r="I48" s="1139"/>
      <c r="J48" s="1086"/>
      <c r="K48" s="1086"/>
      <c r="L48" s="1086"/>
      <c r="M48" s="1086"/>
      <c r="N48" s="1086"/>
      <c r="O48" s="1086"/>
      <c r="P48" s="1086"/>
      <c r="Q48" s="1141"/>
      <c r="R48" s="1142"/>
      <c r="S48" s="300"/>
      <c r="T48" s="115"/>
      <c r="U48" s="636"/>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row>
    <row r="49" spans="1:46" s="14" customFormat="1" ht="21.75" customHeight="1">
      <c r="A49" s="566"/>
      <c r="B49" s="560" t="s">
        <v>52</v>
      </c>
      <c r="C49" s="365" t="s">
        <v>33</v>
      </c>
      <c r="D49" s="127"/>
      <c r="E49" s="1159"/>
      <c r="F49" s="1159"/>
      <c r="G49" s="1159"/>
      <c r="H49" s="1159"/>
      <c r="I49" s="1159"/>
      <c r="J49" s="1159"/>
      <c r="K49" s="1159"/>
      <c r="L49" s="1159"/>
      <c r="M49" s="1159"/>
      <c r="N49" s="1159"/>
      <c r="O49" s="1159"/>
      <c r="P49" s="1159"/>
      <c r="Q49" s="1143">
        <f>(R18+R24+R29+R39+R47)-Q48</f>
        <v>0</v>
      </c>
      <c r="R49" s="1144"/>
      <c r="S49" s="125"/>
      <c r="T49" s="115"/>
      <c r="U49" s="636"/>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row>
    <row r="50" spans="2:46" s="14" customFormat="1" ht="26.25" customHeight="1" thickBot="1">
      <c r="B50" s="1140" t="s">
        <v>124</v>
      </c>
      <c r="C50" s="1105"/>
      <c r="D50" s="1105"/>
      <c r="E50" s="1105"/>
      <c r="F50" s="18"/>
      <c r="G50" s="1155">
        <f>'TAB 1-TA'!L16</f>
        <v>0</v>
      </c>
      <c r="H50" s="1156"/>
      <c r="I50" s="18"/>
      <c r="J50" s="18"/>
      <c r="K50" s="18"/>
      <c r="L50" s="326" t="s">
        <v>105</v>
      </c>
      <c r="M50" s="122"/>
      <c r="N50" s="122"/>
      <c r="O50" s="122"/>
      <c r="P50" s="122"/>
      <c r="Q50" s="122"/>
      <c r="R50" s="179">
        <f>SUM(G50:H52)</f>
        <v>0</v>
      </c>
      <c r="S50" s="125"/>
      <c r="T50" s="115"/>
      <c r="U50" s="636"/>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row>
    <row r="51" spans="2:46" s="14" customFormat="1" ht="18" customHeight="1" thickBot="1" thickTop="1">
      <c r="B51" s="1102" t="s">
        <v>134</v>
      </c>
      <c r="C51" s="1103"/>
      <c r="D51" s="1104"/>
      <c r="E51" s="1105"/>
      <c r="F51" s="18"/>
      <c r="G51" s="1152">
        <f>SUMIF(S15:S47,"*",R15:R48)</f>
        <v>0</v>
      </c>
      <c r="H51" s="1153"/>
      <c r="I51" s="120"/>
      <c r="J51" s="121"/>
      <c r="K51" s="121"/>
      <c r="L51" s="8"/>
      <c r="M51" s="363"/>
      <c r="N51" s="364"/>
      <c r="O51" s="18"/>
      <c r="P51" s="18"/>
      <c r="Q51" s="18"/>
      <c r="R51" s="18"/>
      <c r="S51" s="125"/>
      <c r="T51" s="115"/>
      <c r="U51" s="636"/>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row>
    <row r="52" spans="2:46" s="14" customFormat="1" ht="18.75" customHeight="1" thickBot="1" thickTop="1">
      <c r="B52" s="561" t="s">
        <v>133</v>
      </c>
      <c r="C52" s="357"/>
      <c r="D52" s="357"/>
      <c r="E52" s="357"/>
      <c r="F52" s="18"/>
      <c r="G52" s="1127">
        <v>0</v>
      </c>
      <c r="H52" s="1128"/>
      <c r="I52" s="18"/>
      <c r="J52" s="18"/>
      <c r="K52" s="18"/>
      <c r="L52" s="363" t="s">
        <v>183</v>
      </c>
      <c r="M52" s="612"/>
      <c r="N52" s="1129" t="str">
        <f>IF(Q52&gt;=0,"DUE TRAVELER","DUE FERMILAB")</f>
        <v>DUE TRAVELER</v>
      </c>
      <c r="O52" s="1130"/>
      <c r="P52" s="358"/>
      <c r="Q52" s="1123">
        <f>(Q49-R50)</f>
        <v>0</v>
      </c>
      <c r="R52" s="1124"/>
      <c r="S52" s="612"/>
      <c r="T52" s="115"/>
      <c r="U52" s="636"/>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row>
    <row r="53" spans="2:46" s="14" customFormat="1" ht="14.25" customHeight="1" thickTop="1">
      <c r="B53" s="439"/>
      <c r="C53" s="18"/>
      <c r="D53" s="18"/>
      <c r="E53" s="18"/>
      <c r="F53" s="18"/>
      <c r="G53" s="18"/>
      <c r="H53" s="18"/>
      <c r="I53" s="18"/>
      <c r="J53" s="18"/>
      <c r="K53" s="18"/>
      <c r="L53" s="18"/>
      <c r="M53" s="38"/>
      <c r="N53" s="38"/>
      <c r="O53" s="18"/>
      <c r="P53" s="18"/>
      <c r="Q53" s="18"/>
      <c r="R53" s="338"/>
      <c r="S53" s="338"/>
      <c r="T53" s="338"/>
      <c r="U53" s="636"/>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row>
    <row r="54" spans="2:46" s="14" customFormat="1" ht="14.25" customHeight="1">
      <c r="B54" s="1131" t="s">
        <v>267</v>
      </c>
      <c r="C54" s="1132"/>
      <c r="D54" s="1132"/>
      <c r="E54" s="1132"/>
      <c r="F54" s="1132"/>
      <c r="G54" s="1132"/>
      <c r="H54" s="1005" t="s">
        <v>236</v>
      </c>
      <c r="I54" s="1133"/>
      <c r="J54" s="1133"/>
      <c r="K54" s="1133"/>
      <c r="L54" s="1133"/>
      <c r="M54" s="1133"/>
      <c r="N54" s="1133"/>
      <c r="O54" s="1005" t="s">
        <v>268</v>
      </c>
      <c r="P54" s="1005"/>
      <c r="Q54" s="1005"/>
      <c r="R54" s="1125" t="s">
        <v>129</v>
      </c>
      <c r="S54" s="1126"/>
      <c r="T54" s="1126"/>
      <c r="U54" s="636"/>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row>
    <row r="55" spans="2:46" s="14" customFormat="1" ht="11.25" customHeight="1">
      <c r="B55" s="439"/>
      <c r="C55" s="18"/>
      <c r="D55" s="18"/>
      <c r="E55" s="18"/>
      <c r="F55" s="18"/>
      <c r="G55" s="18"/>
      <c r="H55" s="18"/>
      <c r="I55" s="18"/>
      <c r="J55" s="510" t="s">
        <v>41</v>
      </c>
      <c r="K55" s="510"/>
      <c r="M55" s="38"/>
      <c r="N55" s="38"/>
      <c r="O55" s="38"/>
      <c r="P55" s="38"/>
      <c r="Q55" s="38"/>
      <c r="R55" s="340" t="s">
        <v>72</v>
      </c>
      <c r="S55" s="44"/>
      <c r="T55" s="45"/>
      <c r="U55" s="636"/>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row>
    <row r="56" spans="2:46" s="14" customFormat="1" ht="22.5" customHeight="1">
      <c r="B56" s="638" t="s">
        <v>261</v>
      </c>
      <c r="C56" s="38"/>
      <c r="D56" s="38"/>
      <c r="E56" s="38"/>
      <c r="F56" s="38"/>
      <c r="G56" s="38"/>
      <c r="H56" s="38"/>
      <c r="I56" s="38"/>
      <c r="J56" s="38"/>
      <c r="K56" s="38"/>
      <c r="L56" s="38"/>
      <c r="M56" s="38"/>
      <c r="N56" s="38"/>
      <c r="O56" s="38"/>
      <c r="P56" s="38"/>
      <c r="Q56" s="38"/>
      <c r="R56" s="355"/>
      <c r="S56" s="47"/>
      <c r="T56" s="48"/>
      <c r="U56" s="636"/>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row>
    <row r="57" spans="1:46" s="14" customFormat="1" ht="30" customHeight="1">
      <c r="A57" s="21"/>
      <c r="B57" s="638" t="s">
        <v>262</v>
      </c>
      <c r="C57" s="38"/>
      <c r="D57" s="38"/>
      <c r="E57" s="38"/>
      <c r="F57" s="38"/>
      <c r="G57" s="38"/>
      <c r="H57" s="38"/>
      <c r="I57" s="38"/>
      <c r="J57" s="38"/>
      <c r="K57" s="38"/>
      <c r="L57" s="38"/>
      <c r="M57" s="38"/>
      <c r="N57" s="38"/>
      <c r="O57" s="38"/>
      <c r="P57" s="38"/>
      <c r="Q57" s="38"/>
      <c r="R57" s="341" t="s">
        <v>73</v>
      </c>
      <c r="S57" s="50"/>
      <c r="T57" s="51"/>
      <c r="U57" s="636"/>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row>
    <row r="58" spans="1:21" s="22" customFormat="1" ht="18.75" customHeight="1">
      <c r="A58" s="34"/>
      <c r="B58" s="639"/>
      <c r="C58" s="640"/>
      <c r="D58" s="640"/>
      <c r="E58" s="640"/>
      <c r="F58" s="640"/>
      <c r="G58" s="640"/>
      <c r="H58" s="640"/>
      <c r="I58" s="640"/>
      <c r="J58" s="640"/>
      <c r="K58" s="640"/>
      <c r="L58" s="640"/>
      <c r="M58" s="640"/>
      <c r="N58" s="640"/>
      <c r="O58" s="640"/>
      <c r="P58" s="640"/>
      <c r="Q58" s="640"/>
      <c r="R58" s="641"/>
      <c r="S58" s="641"/>
      <c r="T58" s="641"/>
      <c r="U58" s="642"/>
    </row>
    <row r="59" s="22" customFormat="1" ht="15">
      <c r="S59" s="53"/>
    </row>
    <row r="60" spans="10:19" s="22" customFormat="1" ht="15">
      <c r="J60" s="84"/>
      <c r="K60" s="84"/>
      <c r="S60" s="53"/>
    </row>
    <row r="61" spans="10:19" s="22" customFormat="1" ht="15">
      <c r="J61" s="84"/>
      <c r="K61" s="84"/>
      <c r="S61" s="53"/>
    </row>
    <row r="62" spans="10:19" s="22" customFormat="1" ht="15">
      <c r="J62" s="327"/>
      <c r="K62" s="327"/>
      <c r="L62" s="327"/>
      <c r="S62" s="53"/>
    </row>
    <row r="63" s="22" customFormat="1" ht="15">
      <c r="S63" s="53"/>
    </row>
    <row r="64" s="22" customFormat="1" ht="12.75"/>
    <row r="65" s="22" customFormat="1" ht="12.75"/>
    <row r="66" s="22" customFormat="1" ht="12.75"/>
    <row r="67" s="22" customFormat="1" ht="12.75"/>
    <row r="68" s="22" customFormat="1" ht="15">
      <c r="S68" s="53"/>
    </row>
    <row r="69" s="22" customFormat="1" ht="15">
      <c r="S69" s="53"/>
    </row>
    <row r="70" s="22" customFormat="1" ht="15">
      <c r="S70" s="53"/>
    </row>
    <row r="71" s="22" customFormat="1" ht="15">
      <c r="S71" s="53"/>
    </row>
    <row r="72" s="22" customFormat="1" ht="15">
      <c r="S72" s="53"/>
    </row>
    <row r="73" s="22" customFormat="1" ht="15">
      <c r="S73" s="53"/>
    </row>
    <row r="74" s="22" customFormat="1" ht="15">
      <c r="S74" s="53"/>
    </row>
    <row r="75" s="22" customFormat="1" ht="15">
      <c r="S75" s="53"/>
    </row>
    <row r="76" s="22" customFormat="1" ht="15">
      <c r="S76" s="53"/>
    </row>
    <row r="77" s="22" customFormat="1" ht="15">
      <c r="S77" s="53"/>
    </row>
    <row r="78" s="22" customFormat="1" ht="15">
      <c r="S78" s="53"/>
    </row>
    <row r="79" s="22" customFormat="1" ht="15">
      <c r="S79" s="53"/>
    </row>
    <row r="80" s="22" customFormat="1" ht="15">
      <c r="S80" s="53"/>
    </row>
    <row r="81" s="22" customFormat="1" ht="15">
      <c r="S81" s="53"/>
    </row>
    <row r="82" s="22" customFormat="1" ht="15">
      <c r="S82" s="53"/>
    </row>
    <row r="83" s="22" customFormat="1" ht="15">
      <c r="S83" s="53"/>
    </row>
    <row r="84" s="22" customFormat="1" ht="15">
      <c r="S84" s="53"/>
    </row>
    <row r="85" s="22" customFormat="1" ht="15">
      <c r="S85" s="53"/>
    </row>
    <row r="86" s="22" customFormat="1" ht="15">
      <c r="S86" s="53"/>
    </row>
    <row r="87" s="22" customFormat="1" ht="15">
      <c r="S87" s="53"/>
    </row>
    <row r="88" s="22" customFormat="1" ht="15">
      <c r="S88" s="53"/>
    </row>
    <row r="89" s="22" customFormat="1" ht="15">
      <c r="S89" s="53"/>
    </row>
    <row r="90" s="22" customFormat="1" ht="15">
      <c r="S90" s="53"/>
    </row>
    <row r="91" s="22" customFormat="1" ht="15">
      <c r="S91" s="53"/>
    </row>
    <row r="92" s="22" customFormat="1" ht="15">
      <c r="S92" s="53"/>
    </row>
    <row r="93" s="22" customFormat="1" ht="15">
      <c r="S93" s="53"/>
    </row>
    <row r="94" s="22" customFormat="1" ht="15">
      <c r="S94" s="53"/>
    </row>
    <row r="95" s="22" customFormat="1" ht="15">
      <c r="S95" s="53"/>
    </row>
    <row r="96" s="22" customFormat="1" ht="15">
      <c r="S96" s="53"/>
    </row>
    <row r="97" s="22" customFormat="1" ht="15">
      <c r="S97" s="53"/>
    </row>
    <row r="98" s="22" customFormat="1" ht="15">
      <c r="S98" s="53"/>
    </row>
    <row r="99" s="22" customFormat="1" ht="15">
      <c r="S99" s="53"/>
    </row>
    <row r="100" s="22" customFormat="1" ht="15">
      <c r="S100" s="53"/>
    </row>
    <row r="101" s="22" customFormat="1" ht="15">
      <c r="S101" s="53"/>
    </row>
    <row r="102" s="22" customFormat="1" ht="15">
      <c r="S102" s="53"/>
    </row>
    <row r="103" s="22" customFormat="1" ht="15">
      <c r="S103" s="53"/>
    </row>
    <row r="104" s="22" customFormat="1" ht="15">
      <c r="S104" s="53"/>
    </row>
    <row r="105" s="22" customFormat="1" ht="15">
      <c r="S105" s="53"/>
    </row>
    <row r="106" s="22" customFormat="1" ht="15">
      <c r="S106" s="53"/>
    </row>
    <row r="107" s="22" customFormat="1" ht="15">
      <c r="S107" s="53"/>
    </row>
    <row r="108" s="22" customFormat="1" ht="15">
      <c r="S108" s="53"/>
    </row>
    <row r="109" s="22" customFormat="1" ht="15">
      <c r="S109" s="53"/>
    </row>
    <row r="110" s="22" customFormat="1" ht="15">
      <c r="S110" s="53"/>
    </row>
    <row r="111" s="22" customFormat="1" ht="15">
      <c r="S111" s="53"/>
    </row>
    <row r="112" s="22" customFormat="1" ht="15">
      <c r="S112" s="53"/>
    </row>
    <row r="113" s="22" customFormat="1" ht="15">
      <c r="S113" s="53"/>
    </row>
    <row r="114" s="22" customFormat="1" ht="15">
      <c r="S114" s="53"/>
    </row>
    <row r="115" s="22" customFormat="1" ht="15">
      <c r="S115" s="53"/>
    </row>
    <row r="116" s="22" customFormat="1" ht="15">
      <c r="S116" s="53"/>
    </row>
    <row r="117" s="22" customFormat="1" ht="15">
      <c r="S117" s="53"/>
    </row>
    <row r="118" s="22" customFormat="1" ht="15">
      <c r="S118" s="53"/>
    </row>
    <row r="119" s="22" customFormat="1" ht="15">
      <c r="S119" s="53"/>
    </row>
    <row r="120" s="22" customFormat="1" ht="15">
      <c r="S120" s="53"/>
    </row>
    <row r="121" s="22" customFormat="1" ht="15">
      <c r="S121" s="53"/>
    </row>
    <row r="122" s="22" customFormat="1" ht="15">
      <c r="S122" s="53"/>
    </row>
    <row r="123" s="22" customFormat="1" ht="15">
      <c r="S123" s="53"/>
    </row>
    <row r="124" spans="1:46" s="20" customFormat="1" ht="15">
      <c r="A124" s="22"/>
      <c r="B124" s="22"/>
      <c r="C124" s="22"/>
      <c r="D124" s="22"/>
      <c r="E124" s="22"/>
      <c r="F124" s="22"/>
      <c r="G124" s="22"/>
      <c r="H124" s="22"/>
      <c r="I124" s="22"/>
      <c r="J124" s="22"/>
      <c r="K124" s="22"/>
      <c r="L124" s="22"/>
      <c r="S124" s="5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row>
    <row r="125" spans="19:46" s="20" customFormat="1" ht="15">
      <c r="S125" s="5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row>
    <row r="126" spans="19:46" s="20" customFormat="1" ht="15">
      <c r="S126" s="5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row>
    <row r="127" spans="19:46" s="20" customFormat="1" ht="15">
      <c r="S127" s="5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row>
    <row r="128" spans="19:46" s="20" customFormat="1" ht="15">
      <c r="S128" s="5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row>
    <row r="129" spans="19:46" s="20" customFormat="1" ht="15">
      <c r="S129" s="5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row>
    <row r="130" spans="19:46" s="20" customFormat="1" ht="15">
      <c r="S130" s="5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row>
    <row r="131" spans="19:46" s="20" customFormat="1" ht="15">
      <c r="S131" s="5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row>
    <row r="132" spans="19:46" s="20" customFormat="1" ht="15">
      <c r="S132" s="5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row>
    <row r="133" spans="19:46" s="20" customFormat="1" ht="15">
      <c r="S133" s="5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row>
    <row r="134" spans="19:46" s="20" customFormat="1" ht="15">
      <c r="S134" s="5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row>
    <row r="135" spans="19:46" s="20" customFormat="1" ht="15">
      <c r="S135" s="5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row>
    <row r="136" spans="19:46" s="20" customFormat="1" ht="15">
      <c r="S136" s="5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row>
    <row r="137" spans="19:46" s="20" customFormat="1" ht="15">
      <c r="S137" s="5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row>
    <row r="138" spans="19:46" s="20" customFormat="1" ht="15">
      <c r="S138" s="5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row>
    <row r="139" spans="19:46" s="20" customFormat="1" ht="15">
      <c r="S139" s="5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row>
    <row r="140" spans="19:46" s="20" customFormat="1" ht="15">
      <c r="S140" s="5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row>
    <row r="141" spans="19:46" s="20" customFormat="1" ht="15">
      <c r="S141" s="5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row>
    <row r="142" spans="19:46" s="20" customFormat="1" ht="15">
      <c r="S142" s="5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row>
    <row r="143" spans="19:46" s="20" customFormat="1" ht="15">
      <c r="S143" s="5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row>
    <row r="144" spans="19:46" s="20" customFormat="1" ht="15">
      <c r="S144" s="5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row>
    <row r="145" spans="19:46" s="20" customFormat="1" ht="15">
      <c r="S145" s="5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row>
    <row r="146" spans="19:46" s="20" customFormat="1" ht="15">
      <c r="S146" s="5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row>
    <row r="147" spans="19:46" s="20" customFormat="1" ht="15">
      <c r="S147" s="5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row>
    <row r="148" spans="19:46" s="20" customFormat="1" ht="15">
      <c r="S148" s="5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row>
    <row r="149" spans="19:46" s="20" customFormat="1" ht="15">
      <c r="S149" s="5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row>
    <row r="150" spans="19:46" s="20" customFormat="1" ht="15">
      <c r="S150" s="5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row>
    <row r="151" spans="19:46" s="20" customFormat="1" ht="15">
      <c r="S151" s="5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row>
    <row r="152" spans="19:46" s="20" customFormat="1" ht="15">
      <c r="S152" s="5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row>
    <row r="153" spans="19:46" s="20" customFormat="1" ht="15">
      <c r="S153" s="5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row>
    <row r="154" spans="19:46" s="20" customFormat="1" ht="15">
      <c r="S154" s="5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row>
    <row r="155" spans="19:46" s="20" customFormat="1" ht="15">
      <c r="S155" s="5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row>
    <row r="156" spans="19:46" s="20" customFormat="1" ht="15">
      <c r="S156" s="5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row>
    <row r="157" spans="19:46" s="20" customFormat="1" ht="15">
      <c r="S157" s="5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row>
    <row r="158" spans="19:46" s="20" customFormat="1" ht="15">
      <c r="S158" s="5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row>
    <row r="159" spans="19:46" s="20" customFormat="1" ht="15">
      <c r="S159" s="5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row>
    <row r="160" spans="19:46" s="20" customFormat="1" ht="15">
      <c r="S160" s="5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row>
    <row r="161" spans="19:46" s="20" customFormat="1" ht="15">
      <c r="S161" s="5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row>
    <row r="162" spans="19:46" s="20" customFormat="1" ht="15">
      <c r="S162" s="5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row>
    <row r="163" spans="19:46" s="20" customFormat="1" ht="15">
      <c r="S163" s="5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row>
    <row r="164" spans="19:46" s="20" customFormat="1" ht="15">
      <c r="S164" s="5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row>
    <row r="165" spans="19:46" s="20" customFormat="1" ht="15">
      <c r="S165" s="5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row>
    <row r="166" spans="19:46" s="20" customFormat="1" ht="15">
      <c r="S166" s="5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row>
    <row r="167" spans="19:46" s="20" customFormat="1" ht="15">
      <c r="S167" s="5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row>
    <row r="168" spans="19:46" s="20" customFormat="1" ht="15">
      <c r="S168" s="5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row>
    <row r="169" spans="19:46" s="20" customFormat="1" ht="15">
      <c r="S169" s="5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row>
    <row r="170" spans="19:46" s="20" customFormat="1" ht="15">
      <c r="S170" s="5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row>
    <row r="171" spans="19:46" s="20" customFormat="1" ht="15">
      <c r="S171" s="5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row>
    <row r="172" spans="19:46" s="20" customFormat="1" ht="15">
      <c r="S172" s="5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row>
    <row r="173" spans="19:46" s="20" customFormat="1" ht="15">
      <c r="S173" s="5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row>
    <row r="174" spans="19:46" s="20" customFormat="1" ht="15">
      <c r="S174" s="5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row>
    <row r="175" spans="19:46" s="20" customFormat="1" ht="15">
      <c r="S175" s="5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row>
    <row r="176" spans="19:46" s="20" customFormat="1" ht="15">
      <c r="S176" s="5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row>
    <row r="177" spans="19:46" s="20" customFormat="1" ht="15">
      <c r="S177" s="5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row>
    <row r="178" spans="19:46" s="20" customFormat="1" ht="15">
      <c r="S178" s="5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row>
    <row r="179" spans="19:46" s="20" customFormat="1" ht="15">
      <c r="S179" s="5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row>
    <row r="180" spans="19:46" s="20" customFormat="1" ht="15">
      <c r="S180" s="5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row>
    <row r="181" spans="19:46" s="20" customFormat="1" ht="15">
      <c r="S181" s="5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row>
    <row r="182" spans="19:46" s="20" customFormat="1" ht="15">
      <c r="S182" s="5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row>
    <row r="183" spans="19:46" s="20" customFormat="1" ht="15">
      <c r="S183" s="5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row>
    <row r="184" spans="19:46" s="20" customFormat="1" ht="15">
      <c r="S184" s="5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row>
    <row r="185" spans="19:46" s="20" customFormat="1" ht="15">
      <c r="S185" s="5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row>
    <row r="186" spans="19:46" s="20" customFormat="1" ht="15">
      <c r="S186" s="5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row>
    <row r="187" spans="19:46" s="20" customFormat="1" ht="15">
      <c r="S187" s="5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row>
    <row r="188" spans="19:46" s="20" customFormat="1" ht="15">
      <c r="S188" s="5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row>
    <row r="189" spans="19:46" s="20" customFormat="1" ht="15">
      <c r="S189" s="5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row>
    <row r="190" spans="19:46" s="20" customFormat="1" ht="15">
      <c r="S190" s="5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row>
    <row r="191" spans="19:46" s="20" customFormat="1" ht="15">
      <c r="S191" s="5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row>
    <row r="192" spans="19:46" s="20" customFormat="1" ht="15">
      <c r="S192" s="5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row>
    <row r="193" spans="19:46" s="20" customFormat="1" ht="15">
      <c r="S193" s="5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row>
    <row r="194" spans="19:46" s="20" customFormat="1" ht="15">
      <c r="S194" s="5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row>
    <row r="195" spans="19:46" s="20" customFormat="1" ht="15">
      <c r="S195" s="5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row>
    <row r="196" spans="19:46" s="20" customFormat="1" ht="15">
      <c r="S196" s="5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row>
    <row r="197" spans="19:46" s="20" customFormat="1" ht="15">
      <c r="S197" s="5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row>
    <row r="198" spans="19:46" s="20" customFormat="1" ht="15">
      <c r="S198" s="5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row>
    <row r="199" spans="19:46" s="20" customFormat="1" ht="15">
      <c r="S199" s="5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row>
    <row r="200" spans="19:46" s="20" customFormat="1" ht="15">
      <c r="S200" s="5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row>
    <row r="201" spans="19:46" s="20" customFormat="1" ht="15">
      <c r="S201" s="5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row>
    <row r="202" spans="19:46" s="20" customFormat="1" ht="15">
      <c r="S202" s="5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row>
    <row r="203" spans="19:46" s="20" customFormat="1" ht="15">
      <c r="S203" s="5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row>
    <row r="204" spans="19:46" s="20" customFormat="1" ht="15">
      <c r="S204" s="5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row>
    <row r="205" spans="19:46" s="20" customFormat="1" ht="15">
      <c r="S205" s="5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row>
    <row r="206" spans="19:46" s="20" customFormat="1" ht="15">
      <c r="S206" s="5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row>
    <row r="207" spans="19:46" s="20" customFormat="1" ht="15">
      <c r="S207" s="5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row>
    <row r="208" spans="19:46" s="20" customFormat="1" ht="15">
      <c r="S208" s="5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row>
    <row r="209" spans="19:46" s="20" customFormat="1" ht="15">
      <c r="S209" s="5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row>
    <row r="210" spans="19:46" s="20" customFormat="1" ht="15">
      <c r="S210" s="5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row>
    <row r="211" spans="19:46" s="20" customFormat="1" ht="15">
      <c r="S211" s="5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row>
    <row r="212" spans="19:46" s="20" customFormat="1" ht="15">
      <c r="S212" s="5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row>
    <row r="213" spans="19:46" s="20" customFormat="1" ht="15">
      <c r="S213" s="5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row>
    <row r="214" spans="19:46" s="20" customFormat="1" ht="15">
      <c r="S214" s="5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row>
    <row r="215" spans="19:46" s="20" customFormat="1" ht="15">
      <c r="S215" s="5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row>
    <row r="216" spans="19:46" s="20" customFormat="1" ht="15">
      <c r="S216" s="5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row>
    <row r="217" spans="19:46" s="20" customFormat="1" ht="15">
      <c r="S217" s="5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row>
    <row r="218" spans="1:12" ht="15">
      <c r="A218" s="20"/>
      <c r="B218" s="20"/>
      <c r="C218" s="20"/>
      <c r="D218" s="20"/>
      <c r="E218" s="20"/>
      <c r="F218" s="20"/>
      <c r="G218" s="20"/>
      <c r="H218" s="20"/>
      <c r="I218" s="20"/>
      <c r="J218" s="20"/>
      <c r="K218" s="20"/>
      <c r="L218" s="20"/>
    </row>
  </sheetData>
  <sheetProtection password="DCE9" sheet="1" objects="1" scenarios="1"/>
  <mergeCells count="106">
    <mergeCell ref="B11:D11"/>
    <mergeCell ref="B8:E8"/>
    <mergeCell ref="H19:L19"/>
    <mergeCell ref="T13:T14"/>
    <mergeCell ref="H15:J15"/>
    <mergeCell ref="H16:J16"/>
    <mergeCell ref="M19:Q19"/>
    <mergeCell ref="E16:F16"/>
    <mergeCell ref="E17:F17"/>
    <mergeCell ref="I13:J13"/>
    <mergeCell ref="R2:T2"/>
    <mergeCell ref="O5:Q5"/>
    <mergeCell ref="R3:T3"/>
    <mergeCell ref="B5:E5"/>
    <mergeCell ref="O4:Q4"/>
    <mergeCell ref="L4:N4"/>
    <mergeCell ref="F5:K5"/>
    <mergeCell ref="B3:D3"/>
    <mergeCell ref="F3:G3"/>
    <mergeCell ref="B4:D4"/>
    <mergeCell ref="E25:H25"/>
    <mergeCell ref="I25:M25"/>
    <mergeCell ref="F31:G31"/>
    <mergeCell ref="E13:F13"/>
    <mergeCell ref="H17:J17"/>
    <mergeCell ref="G13:H13"/>
    <mergeCell ref="B18:P18"/>
    <mergeCell ref="J30:K30"/>
    <mergeCell ref="J6:K6"/>
    <mergeCell ref="L7:N7"/>
    <mergeCell ref="O8:Q8"/>
    <mergeCell ref="O7:Q7"/>
    <mergeCell ref="O6:Q6"/>
    <mergeCell ref="E11:T11"/>
    <mergeCell ref="F41:O41"/>
    <mergeCell ref="F10:Q10"/>
    <mergeCell ref="J32:K32"/>
    <mergeCell ref="D14:Q14"/>
    <mergeCell ref="F32:G32"/>
    <mergeCell ref="O30:P30"/>
    <mergeCell ref="H30:I30"/>
    <mergeCell ref="O31:P31"/>
    <mergeCell ref="C41:E41"/>
    <mergeCell ref="D33:E33"/>
    <mergeCell ref="O32:P32"/>
    <mergeCell ref="J31:K31"/>
    <mergeCell ref="H32:I32"/>
    <mergeCell ref="E40:Q40"/>
    <mergeCell ref="B39:P39"/>
    <mergeCell ref="B33:C33"/>
    <mergeCell ref="G51:H51"/>
    <mergeCell ref="E45:O45"/>
    <mergeCell ref="G50:H50"/>
    <mergeCell ref="C48:H48"/>
    <mergeCell ref="C46:D46"/>
    <mergeCell ref="E49:P49"/>
    <mergeCell ref="C47:O47"/>
    <mergeCell ref="I48:P48"/>
    <mergeCell ref="B50:E50"/>
    <mergeCell ref="C45:D45"/>
    <mergeCell ref="Q48:R48"/>
    <mergeCell ref="Q49:R49"/>
    <mergeCell ref="E46:O46"/>
    <mergeCell ref="J44:L44"/>
    <mergeCell ref="C44:E44"/>
    <mergeCell ref="H44:I44"/>
    <mergeCell ref="C42:G42"/>
    <mergeCell ref="E43:O43"/>
    <mergeCell ref="F44:G44"/>
    <mergeCell ref="O54:Q54"/>
    <mergeCell ref="Q52:R52"/>
    <mergeCell ref="R54:T54"/>
    <mergeCell ref="G52:H52"/>
    <mergeCell ref="N52:O52"/>
    <mergeCell ref="B54:G54"/>
    <mergeCell ref="H54:N54"/>
    <mergeCell ref="B51:E51"/>
    <mergeCell ref="H42:O42"/>
    <mergeCell ref="Q1:T1"/>
    <mergeCell ref="F7:K7"/>
    <mergeCell ref="F8:K8"/>
    <mergeCell ref="H9:K9"/>
    <mergeCell ref="F9:G9"/>
    <mergeCell ref="R4:T10"/>
    <mergeCell ref="L8:N8"/>
    <mergeCell ref="L5:N5"/>
    <mergeCell ref="G38:H38"/>
    <mergeCell ref="N25:Q25"/>
    <mergeCell ref="B24:G24"/>
    <mergeCell ref="B29:L29"/>
    <mergeCell ref="H27:J27"/>
    <mergeCell ref="H24:L24"/>
    <mergeCell ref="G37:H37"/>
    <mergeCell ref="F30:G30"/>
    <mergeCell ref="H31:I31"/>
    <mergeCell ref="H28:J28"/>
    <mergeCell ref="B7:E7"/>
    <mergeCell ref="B9:E9"/>
    <mergeCell ref="B10:E10"/>
    <mergeCell ref="M3:Q3"/>
    <mergeCell ref="H3:K3"/>
    <mergeCell ref="E4:K4"/>
    <mergeCell ref="L6:N6"/>
    <mergeCell ref="B6:E6"/>
    <mergeCell ref="F6:H6"/>
    <mergeCell ref="L9:N9"/>
  </mergeCells>
  <conditionalFormatting sqref="D33">
    <cfRule type="cellIs" priority="1" dxfId="2" operator="greaterThanOrEqual" stopIfTrue="1">
      <formula>0</formula>
    </cfRule>
    <cfRule type="cellIs" priority="2" dxfId="1" operator="lessThan" stopIfTrue="1">
      <formula>0</formula>
    </cfRule>
  </conditionalFormatting>
  <conditionalFormatting sqref="Q22">
    <cfRule type="cellIs" priority="3" dxfId="0" operator="lessThan" stopIfTrue="1">
      <formula>0</formula>
    </cfRule>
  </conditionalFormatting>
  <hyperlinks>
    <hyperlink ref="K24:L24" r:id="rId1" display="GSA Foreign MI&amp;E Breakdown"/>
    <hyperlink ref="N25:Q25" r:id="rId2" tooltip="Opens FNAL Finance Per Diem Webpage" display=" Per Diem Website"/>
    <hyperlink ref="I25:M25" r:id="rId3" tooltip="Opens FNAL Finance Per Diem Webpage" display="Foreign M&amp;IE Breakdown"/>
    <hyperlink ref="E25:H25" r:id="rId4" tooltip="Opens FNAL Finance Per Diem Webpage" display="Domestic M&amp;IE Breakdown"/>
  </hyperlinks>
  <printOptions verticalCentered="1"/>
  <pageMargins left="0.56" right="0.56" top="0.32" bottom="0.25" header="0.32" footer="0.25"/>
  <pageSetup fitToHeight="1" fitToWidth="1" horizontalDpi="600" verticalDpi="600" orientation="portrait" scale="63" r:id="rId7"/>
  <headerFooter alignWithMargins="0">
    <oddFooter>&amp;L&amp;8Date Printed &amp;D&amp;C&amp;8BSS Travel &amp;R&amp;8 Last Updated 02/12/09</oddFooter>
  </headerFooter>
  <drawing r:id="rId6"/>
  <legacyDrawing r:id="rId5"/>
</worksheet>
</file>

<file path=xl/worksheets/sheet5.xml><?xml version="1.0" encoding="utf-8"?>
<worksheet xmlns="http://schemas.openxmlformats.org/spreadsheetml/2006/main" xmlns:r="http://schemas.openxmlformats.org/officeDocument/2006/relationships">
  <sheetPr codeName="Sheet6">
    <tabColor indexed="45"/>
    <pageSetUpPr fitToPage="1"/>
  </sheetPr>
  <dimension ref="A1:AU228"/>
  <sheetViews>
    <sheetView showGridLines="0" showZeros="0" showOutlineSymbols="0" zoomScaleSheetLayoutView="75" zoomScalePageLayoutView="0" workbookViewId="0" topLeftCell="A22">
      <selection activeCell="I26" sqref="I26:L26"/>
    </sheetView>
  </sheetViews>
  <sheetFormatPr defaultColWidth="9.140625" defaultRowHeight="12.75"/>
  <cols>
    <col min="1" max="1" width="5.28125" style="20" customWidth="1"/>
    <col min="2" max="2" width="9.140625" style="21" customWidth="1"/>
    <col min="3" max="3" width="8.140625" style="21" customWidth="1"/>
    <col min="4" max="4" width="11.7109375" style="21" customWidth="1"/>
    <col min="5" max="5" width="10.8515625" style="21" customWidth="1"/>
    <col min="6" max="6" width="10.7109375" style="21" customWidth="1"/>
    <col min="7" max="7" width="6.421875" style="21" customWidth="1"/>
    <col min="8" max="8" width="9.140625" style="21" customWidth="1"/>
    <col min="9" max="9" width="6.00390625" style="21" customWidth="1"/>
    <col min="10" max="10" width="7.140625" style="21" customWidth="1"/>
    <col min="11" max="11" width="6.7109375" style="21" customWidth="1"/>
    <col min="12" max="12" width="7.7109375" style="21" customWidth="1"/>
    <col min="13" max="13" width="13.140625" style="21" customWidth="1"/>
    <col min="14" max="14" width="2.421875" style="20" customWidth="1"/>
    <col min="15" max="37" width="9.140625" style="22" customWidth="1"/>
    <col min="38" max="16384" width="9.140625" style="21" customWidth="1"/>
  </cols>
  <sheetData>
    <row r="1" spans="1:12" ht="12.75">
      <c r="A1" s="387"/>
      <c r="B1" s="388"/>
      <c r="C1" s="388"/>
      <c r="D1" s="388"/>
      <c r="E1" s="388"/>
      <c r="F1" s="388"/>
      <c r="G1" s="388"/>
      <c r="H1" s="388"/>
      <c r="I1" s="388"/>
      <c r="J1" s="388"/>
      <c r="K1" s="388"/>
      <c r="L1" s="389"/>
    </row>
    <row r="2" spans="1:13" ht="15" customHeight="1">
      <c r="A2" s="390"/>
      <c r="B2" s="868" t="s">
        <v>155</v>
      </c>
      <c r="C2" s="1260"/>
      <c r="D2" s="1251"/>
      <c r="E2" s="388" t="s">
        <v>17</v>
      </c>
      <c r="F2" s="1248">
        <f>E17</f>
        <v>0</v>
      </c>
      <c r="G2" s="1249"/>
      <c r="H2" s="1249"/>
      <c r="I2" s="682"/>
      <c r="J2" s="682"/>
      <c r="K2" s="868" t="s">
        <v>154</v>
      </c>
      <c r="L2" s="1251"/>
      <c r="M2" s="1251"/>
    </row>
    <row r="3" spans="1:13" ht="0.75" customHeight="1">
      <c r="A3" s="390"/>
      <c r="B3" s="1252"/>
      <c r="C3" s="1261"/>
      <c r="D3" s="1253"/>
      <c r="E3" s="288"/>
      <c r="F3" s="1250"/>
      <c r="G3" s="1250"/>
      <c r="H3" s="1250"/>
      <c r="I3" s="335"/>
      <c r="J3" s="335"/>
      <c r="K3" s="1252"/>
      <c r="L3" s="1253"/>
      <c r="M3" s="1253"/>
    </row>
    <row r="4" spans="1:13" ht="12.75" customHeight="1">
      <c r="A4" s="390"/>
      <c r="B4" s="1252"/>
      <c r="C4" s="1261"/>
      <c r="D4" s="1253"/>
      <c r="E4" s="288"/>
      <c r="F4" s="288"/>
      <c r="G4" s="288"/>
      <c r="H4" s="335"/>
      <c r="I4" s="335"/>
      <c r="J4" s="328"/>
      <c r="K4" s="1252"/>
      <c r="L4" s="1253"/>
      <c r="M4" s="1253"/>
    </row>
    <row r="5" spans="1:13" ht="15.75" customHeight="1">
      <c r="A5" s="390"/>
      <c r="B5" s="1252"/>
      <c r="C5" s="1261"/>
      <c r="D5" s="1253"/>
      <c r="E5" s="288"/>
      <c r="F5" s="288"/>
      <c r="G5" s="288"/>
      <c r="H5" s="335"/>
      <c r="I5" s="336"/>
      <c r="J5" s="335"/>
      <c r="K5" s="1254"/>
      <c r="L5" s="1255"/>
      <c r="M5" s="1255"/>
    </row>
    <row r="6" spans="1:13" ht="18.75" customHeight="1" thickBot="1">
      <c r="A6" s="390"/>
      <c r="B6" s="1262"/>
      <c r="C6" s="1263"/>
      <c r="D6" s="1264"/>
      <c r="E6" s="24"/>
      <c r="F6" s="24"/>
      <c r="G6" s="24"/>
      <c r="H6" s="24"/>
      <c r="I6" s="292"/>
      <c r="J6" s="24"/>
      <c r="K6" s="91" t="s">
        <v>73</v>
      </c>
      <c r="L6" s="1258"/>
      <c r="M6" s="1259"/>
    </row>
    <row r="7" spans="1:13" ht="18" customHeight="1">
      <c r="A7" s="391"/>
      <c r="B7" s="980" t="s">
        <v>18</v>
      </c>
      <c r="C7" s="1256"/>
      <c r="D7" s="1256"/>
      <c r="E7" s="117" t="s">
        <v>113</v>
      </c>
      <c r="F7" s="982"/>
      <c r="G7" s="983"/>
      <c r="H7" s="1265" t="s">
        <v>114</v>
      </c>
      <c r="I7" s="1266"/>
      <c r="J7" s="1267"/>
      <c r="K7" s="1019"/>
      <c r="L7" s="1257"/>
      <c r="M7" s="1257"/>
    </row>
    <row r="8" spans="1:13" ht="15.75" customHeight="1">
      <c r="A8" s="391"/>
      <c r="B8" s="986" t="s">
        <v>47</v>
      </c>
      <c r="C8" s="987"/>
      <c r="D8" s="988"/>
      <c r="E8" s="1293"/>
      <c r="F8" s="1294"/>
      <c r="G8" s="1294"/>
      <c r="H8" s="955" t="s">
        <v>100</v>
      </c>
      <c r="I8" s="956"/>
      <c r="J8" s="957"/>
      <c r="K8" s="1291"/>
      <c r="L8" s="1292"/>
      <c r="M8" s="1292"/>
    </row>
    <row r="9" spans="1:13" ht="15.75" customHeight="1">
      <c r="A9" s="391"/>
      <c r="B9" s="992" t="s">
        <v>108</v>
      </c>
      <c r="C9" s="956"/>
      <c r="D9" s="957"/>
      <c r="E9" s="1017"/>
      <c r="F9" s="933"/>
      <c r="G9" s="934"/>
      <c r="H9" s="955" t="s">
        <v>98</v>
      </c>
      <c r="I9" s="1021"/>
      <c r="J9" s="1022"/>
      <c r="K9" s="1291"/>
      <c r="L9" s="1292"/>
      <c r="M9" s="1292"/>
    </row>
    <row r="10" spans="1:13" ht="15.75" customHeight="1">
      <c r="A10" s="391"/>
      <c r="B10" s="986" t="s">
        <v>237</v>
      </c>
      <c r="C10" s="987"/>
      <c r="D10" s="988"/>
      <c r="E10" s="1295"/>
      <c r="F10" s="1296"/>
      <c r="G10" s="167"/>
      <c r="H10" s="955" t="s">
        <v>50</v>
      </c>
      <c r="I10" s="956"/>
      <c r="J10" s="957"/>
      <c r="K10" s="1291"/>
      <c r="L10" s="1292"/>
      <c r="M10" s="1292"/>
    </row>
    <row r="11" spans="1:13" ht="15.75" customHeight="1">
      <c r="A11" s="391"/>
      <c r="B11" s="1000" t="s">
        <v>137</v>
      </c>
      <c r="C11" s="1001"/>
      <c r="D11" s="1002"/>
      <c r="E11" s="1297"/>
      <c r="F11" s="1298"/>
      <c r="G11" s="1299"/>
      <c r="H11" s="955" t="s">
        <v>99</v>
      </c>
      <c r="I11" s="956"/>
      <c r="J11" s="957"/>
      <c r="K11" s="1291"/>
      <c r="L11" s="1292"/>
      <c r="M11" s="1292"/>
    </row>
    <row r="12" spans="1:13" ht="15.75" customHeight="1">
      <c r="A12" s="391"/>
      <c r="B12" s="992" t="s">
        <v>20</v>
      </c>
      <c r="C12" s="956"/>
      <c r="D12" s="957"/>
      <c r="E12" s="1300"/>
      <c r="F12" s="1301"/>
      <c r="G12" s="1301"/>
      <c r="H12" s="955" t="s">
        <v>19</v>
      </c>
      <c r="I12" s="956"/>
      <c r="J12" s="957"/>
      <c r="K12" s="1291"/>
      <c r="L12" s="1292"/>
      <c r="M12" s="1292"/>
    </row>
    <row r="13" spans="1:13" ht="15.75" customHeight="1">
      <c r="A13" s="391"/>
      <c r="B13" s="986" t="s">
        <v>101</v>
      </c>
      <c r="C13" s="987"/>
      <c r="D13" s="988"/>
      <c r="E13" s="87"/>
      <c r="F13" s="1305"/>
      <c r="G13" s="1306"/>
      <c r="H13" s="1302"/>
      <c r="I13" s="1303"/>
      <c r="J13" s="1303"/>
      <c r="K13" s="1303"/>
      <c r="L13" s="1304"/>
      <c r="M13" s="1304"/>
    </row>
    <row r="14" spans="1:13" ht="25.5" customHeight="1" thickBot="1">
      <c r="A14" s="391"/>
      <c r="B14" s="894" t="s">
        <v>70</v>
      </c>
      <c r="C14" s="1290"/>
      <c r="D14" s="1307"/>
      <c r="E14" s="1308"/>
      <c r="F14" s="1308"/>
      <c r="G14" s="1309"/>
      <c r="H14" s="1287"/>
      <c r="I14" s="1288"/>
      <c r="J14" s="1289"/>
      <c r="K14" s="1287"/>
      <c r="L14" s="1289"/>
      <c r="M14" s="1289"/>
    </row>
    <row r="15" spans="1:46" ht="33" customHeight="1" thickBot="1">
      <c r="A15" s="392"/>
      <c r="B15" s="1027" t="s">
        <v>30</v>
      </c>
      <c r="C15" s="1028"/>
      <c r="D15" s="1310"/>
      <c r="E15" s="1311"/>
      <c r="F15" s="1311"/>
      <c r="G15" s="1311"/>
      <c r="H15" s="1311"/>
      <c r="I15" s="1311"/>
      <c r="J15" s="1311"/>
      <c r="K15" s="1311"/>
      <c r="L15" s="1312"/>
      <c r="M15" s="1312"/>
      <c r="N15" s="291" t="s">
        <v>17</v>
      </c>
      <c r="AL15" s="22"/>
      <c r="AM15" s="22"/>
      <c r="AN15" s="22"/>
      <c r="AO15" s="22"/>
      <c r="AP15" s="22"/>
      <c r="AQ15" s="22"/>
      <c r="AR15" s="22"/>
      <c r="AS15" s="22"/>
      <c r="AT15" s="22"/>
    </row>
    <row r="16" spans="1:13" ht="23.25" customHeight="1">
      <c r="A16" s="391"/>
      <c r="B16" s="1285" t="s">
        <v>21</v>
      </c>
      <c r="C16" s="1286"/>
      <c r="D16" s="1286"/>
      <c r="E16" s="93" t="s">
        <v>278</v>
      </c>
      <c r="F16" s="1283">
        <v>0</v>
      </c>
      <c r="G16" s="1284"/>
      <c r="H16" s="1281" t="s">
        <v>104</v>
      </c>
      <c r="I16" s="1282"/>
      <c r="J16" s="1282"/>
      <c r="K16" s="1323">
        <v>0</v>
      </c>
      <c r="L16" s="1324"/>
      <c r="M16" s="1324"/>
    </row>
    <row r="17" spans="1:13" ht="21" customHeight="1">
      <c r="A17" s="391"/>
      <c r="B17" s="1057" t="s">
        <v>188</v>
      </c>
      <c r="C17" s="886"/>
      <c r="D17" s="887"/>
      <c r="E17" s="1037"/>
      <c r="F17" s="1045"/>
      <c r="G17" s="1046"/>
      <c r="H17" s="885" t="s">
        <v>189</v>
      </c>
      <c r="I17" s="886"/>
      <c r="J17" s="887"/>
      <c r="K17" s="1037"/>
      <c r="L17" s="1038"/>
      <c r="M17" s="1039"/>
    </row>
    <row r="18" spans="1:13" ht="16.5" customHeight="1">
      <c r="A18" s="391"/>
      <c r="B18" s="1047" t="s">
        <v>97</v>
      </c>
      <c r="C18" s="1048"/>
      <c r="D18" s="1049"/>
      <c r="E18" s="881" t="s">
        <v>57</v>
      </c>
      <c r="F18" s="882"/>
      <c r="G18" s="883"/>
      <c r="H18" s="884" t="s">
        <v>95</v>
      </c>
      <c r="I18" s="884"/>
      <c r="J18" s="884"/>
      <c r="K18" s="1040" t="s">
        <v>205</v>
      </c>
      <c r="L18" s="1041"/>
      <c r="M18" s="1041"/>
    </row>
    <row r="19" spans="1:13" ht="18.75" customHeight="1">
      <c r="A19" s="391"/>
      <c r="B19" s="647" t="s">
        <v>22</v>
      </c>
      <c r="C19" s="318" t="s">
        <v>0</v>
      </c>
      <c r="D19" s="310">
        <f>E17</f>
        <v>0</v>
      </c>
      <c r="E19" s="1268"/>
      <c r="F19" s="1269"/>
      <c r="G19" s="1270"/>
      <c r="H19" s="1268"/>
      <c r="I19" s="1271"/>
      <c r="J19" s="1272"/>
      <c r="K19" s="964"/>
      <c r="L19" s="965"/>
      <c r="M19" s="965"/>
    </row>
    <row r="20" spans="1:13" ht="16.5" customHeight="1">
      <c r="A20" s="391"/>
      <c r="B20" s="648" t="s">
        <v>23</v>
      </c>
      <c r="C20" s="318" t="s">
        <v>0</v>
      </c>
      <c r="D20" s="118"/>
      <c r="E20" s="1268"/>
      <c r="F20" s="1269"/>
      <c r="G20" s="1270"/>
      <c r="H20" s="1268"/>
      <c r="I20" s="1271"/>
      <c r="J20" s="1272"/>
      <c r="K20" s="966"/>
      <c r="L20" s="967"/>
      <c r="M20" s="967"/>
    </row>
    <row r="21" spans="1:13" ht="16.5" customHeight="1">
      <c r="A21" s="391"/>
      <c r="B21" s="647" t="s">
        <v>24</v>
      </c>
      <c r="C21" s="318" t="s">
        <v>0</v>
      </c>
      <c r="D21" s="333"/>
      <c r="E21" s="1273"/>
      <c r="F21" s="1274"/>
      <c r="G21" s="1274"/>
      <c r="H21" s="1268"/>
      <c r="I21" s="1271"/>
      <c r="J21" s="1272"/>
      <c r="K21" s="966"/>
      <c r="L21" s="967"/>
      <c r="M21" s="967"/>
    </row>
    <row r="22" spans="1:13" ht="16.5" customHeight="1">
      <c r="A22" s="391"/>
      <c r="B22" s="647" t="s">
        <v>63</v>
      </c>
      <c r="C22" s="318" t="s">
        <v>0</v>
      </c>
      <c r="D22" s="333"/>
      <c r="E22" s="1273"/>
      <c r="F22" s="1274"/>
      <c r="G22" s="1274"/>
      <c r="H22" s="1268"/>
      <c r="I22" s="1271"/>
      <c r="J22" s="1272"/>
      <c r="K22" s="1313"/>
      <c r="L22" s="1314"/>
      <c r="M22" s="1314"/>
    </row>
    <row r="23" spans="1:13" ht="16.5" customHeight="1">
      <c r="A23" s="391"/>
      <c r="B23" s="647" t="s">
        <v>64</v>
      </c>
      <c r="C23" s="318" t="s">
        <v>0</v>
      </c>
      <c r="D23" s="333"/>
      <c r="E23" s="1273"/>
      <c r="F23" s="1274"/>
      <c r="G23" s="1274"/>
      <c r="H23" s="1268"/>
      <c r="I23" s="1271"/>
      <c r="J23" s="1272"/>
      <c r="K23" s="1313"/>
      <c r="L23" s="1314"/>
      <c r="M23" s="1314"/>
    </row>
    <row r="24" spans="1:13" ht="16.5" customHeight="1">
      <c r="A24" s="391"/>
      <c r="B24" s="648" t="s">
        <v>65</v>
      </c>
      <c r="C24" s="331" t="s">
        <v>0</v>
      </c>
      <c r="D24" s="332"/>
      <c r="E24" s="1278"/>
      <c r="F24" s="1279"/>
      <c r="G24" s="1280"/>
      <c r="H24" s="1275"/>
      <c r="I24" s="1276"/>
      <c r="J24" s="1277"/>
      <c r="K24" s="1315"/>
      <c r="L24" s="1316"/>
      <c r="M24" s="1316"/>
    </row>
    <row r="25" spans="1:13" ht="39" customHeight="1">
      <c r="A25" s="391"/>
      <c r="B25" s="978" t="s">
        <v>216</v>
      </c>
      <c r="C25" s="979"/>
      <c r="D25" s="283"/>
      <c r="E25" s="1042"/>
      <c r="F25" s="1043"/>
      <c r="G25" s="1043"/>
      <c r="H25" s="1043"/>
      <c r="I25" s="1043"/>
      <c r="J25" s="1043"/>
      <c r="K25" s="1043"/>
      <c r="L25" s="1044"/>
      <c r="M25" s="650"/>
    </row>
    <row r="26" spans="1:13" ht="20.25" customHeight="1" thickBot="1">
      <c r="A26" s="391"/>
      <c r="B26" s="1321" t="s">
        <v>221</v>
      </c>
      <c r="C26" s="1322"/>
      <c r="D26" s="1322"/>
      <c r="E26" s="1322"/>
      <c r="F26" s="1322"/>
      <c r="G26" s="286"/>
      <c r="H26" s="313"/>
      <c r="I26" s="1317" t="s">
        <v>219</v>
      </c>
      <c r="J26" s="1318"/>
      <c r="K26" s="1319"/>
      <c r="L26" s="1320"/>
      <c r="M26" s="651"/>
    </row>
    <row r="27" spans="1:13" ht="19.5" customHeight="1" thickBot="1">
      <c r="A27" s="391"/>
      <c r="B27" s="1329" t="s">
        <v>161</v>
      </c>
      <c r="C27" s="1330"/>
      <c r="D27" s="1330"/>
      <c r="E27" s="1330"/>
      <c r="F27" s="1330"/>
      <c r="G27" s="1330"/>
      <c r="H27" s="1331"/>
      <c r="I27" s="1327"/>
      <c r="J27" s="1328"/>
      <c r="K27" s="1325"/>
      <c r="L27" s="1326"/>
      <c r="M27" s="652"/>
    </row>
    <row r="28" spans="1:13" ht="17.25" customHeight="1">
      <c r="A28" s="391"/>
      <c r="B28" s="834" t="s">
        <v>283</v>
      </c>
      <c r="C28" s="835"/>
      <c r="D28" s="835"/>
      <c r="E28" s="835"/>
      <c r="F28" s="835"/>
      <c r="G28" s="835"/>
      <c r="H28" s="835"/>
      <c r="I28" s="835"/>
      <c r="J28" s="835"/>
      <c r="K28" s="835"/>
      <c r="L28" s="835"/>
      <c r="M28" s="836"/>
    </row>
    <row r="29" spans="1:13" ht="19.5" customHeight="1">
      <c r="A29" s="391"/>
      <c r="B29" s="972" t="s">
        <v>26</v>
      </c>
      <c r="C29" s="973"/>
      <c r="D29" s="973"/>
      <c r="E29" s="974"/>
      <c r="F29" s="317"/>
      <c r="G29" s="320"/>
      <c r="H29" s="330"/>
      <c r="I29" s="337"/>
      <c r="J29" s="905"/>
      <c r="K29" s="906"/>
      <c r="L29" s="907"/>
      <c r="M29" s="651" t="s">
        <v>132</v>
      </c>
    </row>
    <row r="30" spans="1:47" ht="21" customHeight="1">
      <c r="A30" s="392"/>
      <c r="B30" s="915" t="s">
        <v>115</v>
      </c>
      <c r="C30" s="916"/>
      <c r="D30" s="916"/>
      <c r="E30" s="917"/>
      <c r="F30" s="1332"/>
      <c r="G30" s="1333"/>
      <c r="H30" s="1333"/>
      <c r="I30" s="1333"/>
      <c r="J30" s="1333"/>
      <c r="K30" s="1333"/>
      <c r="L30" s="1334"/>
      <c r="M30" s="1335"/>
      <c r="AL30" s="22"/>
      <c r="AM30" s="22"/>
      <c r="AN30" s="22"/>
      <c r="AO30" s="22"/>
      <c r="AP30" s="22"/>
      <c r="AQ30" s="22"/>
      <c r="AR30" s="22"/>
      <c r="AS30" s="22"/>
      <c r="AT30" s="22"/>
      <c r="AU30" s="22"/>
    </row>
    <row r="31" spans="1:47" ht="17.25" customHeight="1">
      <c r="A31" s="392"/>
      <c r="B31" s="970" t="s">
        <v>106</v>
      </c>
      <c r="C31" s="971"/>
      <c r="D31" s="971"/>
      <c r="E31" s="971"/>
      <c r="F31" s="971"/>
      <c r="G31" s="971"/>
      <c r="H31" s="971"/>
      <c r="I31" s="971"/>
      <c r="J31" s="25"/>
      <c r="K31" s="25"/>
      <c r="L31" s="25"/>
      <c r="M31" s="677"/>
      <c r="AL31" s="22"/>
      <c r="AM31" s="22"/>
      <c r="AN31" s="22"/>
      <c r="AO31" s="22"/>
      <c r="AP31" s="22"/>
      <c r="AQ31" s="22"/>
      <c r="AR31" s="22"/>
      <c r="AS31" s="22"/>
      <c r="AT31" s="22"/>
      <c r="AU31" s="22"/>
    </row>
    <row r="32" spans="1:47" ht="17.25" customHeight="1">
      <c r="A32" s="392"/>
      <c r="B32" s="1336"/>
      <c r="C32" s="1337"/>
      <c r="D32" s="1337"/>
      <c r="E32" s="1337"/>
      <c r="F32" s="1337"/>
      <c r="G32" s="1337"/>
      <c r="H32" s="1337"/>
      <c r="I32" s="1337"/>
      <c r="J32" s="1337"/>
      <c r="K32" s="1337"/>
      <c r="L32" s="1337"/>
      <c r="M32" s="1338"/>
      <c r="AL32" s="22"/>
      <c r="AM32" s="22"/>
      <c r="AN32" s="22"/>
      <c r="AO32" s="22"/>
      <c r="AP32" s="22"/>
      <c r="AQ32" s="22"/>
      <c r="AR32" s="22"/>
      <c r="AS32" s="22"/>
      <c r="AT32" s="22"/>
      <c r="AU32" s="22"/>
    </row>
    <row r="33" spans="1:13" ht="22.5" customHeight="1">
      <c r="A33" s="391"/>
      <c r="B33" s="924" t="s">
        <v>218</v>
      </c>
      <c r="C33" s="925"/>
      <c r="D33" s="926"/>
      <c r="E33" s="918" t="s">
        <v>90</v>
      </c>
      <c r="F33" s="951"/>
      <c r="G33" s="918" t="s">
        <v>91</v>
      </c>
      <c r="H33" s="919"/>
      <c r="I33" s="919"/>
      <c r="J33" s="920"/>
      <c r="K33" s="958" t="s">
        <v>185</v>
      </c>
      <c r="L33" s="959"/>
      <c r="M33" s="959"/>
    </row>
    <row r="34" spans="1:13" ht="16.5" customHeight="1">
      <c r="A34" s="391"/>
      <c r="B34" s="937"/>
      <c r="C34" s="938"/>
      <c r="D34" s="938"/>
      <c r="E34" s="910"/>
      <c r="F34" s="911"/>
      <c r="G34" s="910"/>
      <c r="H34" s="948"/>
      <c r="I34" s="948"/>
      <c r="J34" s="911"/>
      <c r="K34" s="935"/>
      <c r="L34" s="936"/>
      <c r="M34" s="936"/>
    </row>
    <row r="35" spans="1:13" ht="15.75" customHeight="1" thickBot="1">
      <c r="A35" s="391"/>
      <c r="B35" s="949"/>
      <c r="C35" s="950"/>
      <c r="D35" s="950"/>
      <c r="E35" s="912"/>
      <c r="F35" s="914"/>
      <c r="G35" s="912"/>
      <c r="H35" s="913"/>
      <c r="I35" s="913"/>
      <c r="J35" s="914"/>
      <c r="K35" s="908"/>
      <c r="L35" s="909"/>
      <c r="M35" s="909"/>
    </row>
    <row r="36" spans="1:13" ht="14.25" customHeight="1">
      <c r="A36" s="391"/>
      <c r="B36" s="945" t="s">
        <v>275</v>
      </c>
      <c r="C36" s="946"/>
      <c r="D36" s="946"/>
      <c r="E36" s="946"/>
      <c r="F36" s="946"/>
      <c r="G36" s="946"/>
      <c r="H36" s="946"/>
      <c r="I36" s="946"/>
      <c r="J36" s="946"/>
      <c r="K36" s="946"/>
      <c r="L36" s="946"/>
      <c r="M36" s="947"/>
    </row>
    <row r="37" spans="1:46" ht="22.5" customHeight="1">
      <c r="A37" s="392"/>
      <c r="B37" s="1236" t="s">
        <v>27</v>
      </c>
      <c r="C37" s="1237"/>
      <c r="D37" s="1238"/>
      <c r="E37" s="1229"/>
      <c r="F37" s="1230"/>
      <c r="G37" s="1230"/>
      <c r="H37" s="1230"/>
      <c r="I37" s="1230"/>
      <c r="J37" s="1230"/>
      <c r="K37" s="1231"/>
      <c r="L37" s="431" t="s">
        <v>0</v>
      </c>
      <c r="M37" s="624"/>
      <c r="N37" s="291"/>
      <c r="AL37" s="22"/>
      <c r="AM37" s="22"/>
      <c r="AN37" s="22"/>
      <c r="AO37" s="22"/>
      <c r="AP37" s="22"/>
      <c r="AQ37" s="22"/>
      <c r="AR37" s="22"/>
      <c r="AS37" s="22"/>
      <c r="AT37" s="22"/>
    </row>
    <row r="38" spans="1:46" ht="22.5" customHeight="1">
      <c r="A38" s="392"/>
      <c r="B38" s="1236" t="s">
        <v>212</v>
      </c>
      <c r="C38" s="1237"/>
      <c r="D38" s="1238"/>
      <c r="E38" s="858"/>
      <c r="F38" s="933"/>
      <c r="G38" s="933"/>
      <c r="H38" s="933"/>
      <c r="I38" s="933"/>
      <c r="J38" s="933"/>
      <c r="K38" s="934"/>
      <c r="L38" s="431" t="s">
        <v>0</v>
      </c>
      <c r="M38" s="624"/>
      <c r="N38" s="291"/>
      <c r="AL38" s="22"/>
      <c r="AM38" s="22"/>
      <c r="AN38" s="22"/>
      <c r="AO38" s="22"/>
      <c r="AP38" s="22"/>
      <c r="AQ38" s="22"/>
      <c r="AR38" s="22"/>
      <c r="AS38" s="22"/>
      <c r="AT38" s="22"/>
    </row>
    <row r="39" spans="1:46" ht="24" customHeight="1">
      <c r="A39" s="392"/>
      <c r="B39" s="1236" t="s">
        <v>76</v>
      </c>
      <c r="C39" s="1237"/>
      <c r="D39" s="1238"/>
      <c r="E39" s="1232"/>
      <c r="F39" s="933"/>
      <c r="G39" s="933"/>
      <c r="H39" s="933"/>
      <c r="I39" s="933"/>
      <c r="J39" s="933"/>
      <c r="K39" s="934"/>
      <c r="L39" s="432" t="s">
        <v>0</v>
      </c>
      <c r="M39" s="655"/>
      <c r="N39" s="291"/>
      <c r="AL39" s="22"/>
      <c r="AM39" s="22"/>
      <c r="AN39" s="22"/>
      <c r="AO39" s="22"/>
      <c r="AP39" s="22"/>
      <c r="AQ39" s="22"/>
      <c r="AR39" s="22"/>
      <c r="AS39" s="22"/>
      <c r="AT39" s="22"/>
    </row>
    <row r="40" spans="1:46" ht="21.75" customHeight="1">
      <c r="A40" s="392"/>
      <c r="B40" s="1226" t="s">
        <v>213</v>
      </c>
      <c r="C40" s="1227"/>
      <c r="D40" s="1228"/>
      <c r="E40" s="1233"/>
      <c r="F40" s="1234"/>
      <c r="G40" s="1234"/>
      <c r="H40" s="1234"/>
      <c r="I40" s="1234"/>
      <c r="J40" s="1234"/>
      <c r="K40" s="1235"/>
      <c r="L40" s="433" t="s">
        <v>0</v>
      </c>
      <c r="M40" s="655"/>
      <c r="N40" s="291"/>
      <c r="AL40" s="22"/>
      <c r="AM40" s="22"/>
      <c r="AN40" s="22"/>
      <c r="AO40" s="22"/>
      <c r="AP40" s="22"/>
      <c r="AQ40" s="22"/>
      <c r="AR40" s="22"/>
      <c r="AS40" s="22"/>
      <c r="AT40" s="22"/>
    </row>
    <row r="41" spans="1:13" ht="25.5" customHeight="1">
      <c r="A41" s="391"/>
      <c r="B41" s="1243" t="s">
        <v>111</v>
      </c>
      <c r="C41" s="1244"/>
      <c r="D41" s="1244"/>
      <c r="E41" s="860"/>
      <c r="F41" s="860"/>
      <c r="G41" s="861"/>
      <c r="H41" s="348"/>
      <c r="I41" s="865"/>
      <c r="J41" s="1239"/>
      <c r="K41" s="334"/>
      <c r="L41" s="434" t="s">
        <v>92</v>
      </c>
      <c r="M41" s="678"/>
    </row>
    <row r="42" spans="1:13" ht="5.25" customHeight="1">
      <c r="A42" s="391"/>
      <c r="B42" s="1245"/>
      <c r="C42" s="1246"/>
      <c r="D42" s="1246"/>
      <c r="E42" s="1246"/>
      <c r="F42" s="1246"/>
      <c r="G42" s="1246"/>
      <c r="H42" s="1246"/>
      <c r="I42" s="1246"/>
      <c r="J42" s="1246"/>
      <c r="K42" s="1246"/>
      <c r="L42" s="1247"/>
      <c r="M42" s="1247"/>
    </row>
    <row r="43" spans="1:13" ht="23.25" customHeight="1">
      <c r="A43" s="391"/>
      <c r="B43" s="851" t="s">
        <v>29</v>
      </c>
      <c r="C43" s="852"/>
      <c r="D43" s="852"/>
      <c r="E43" s="852"/>
      <c r="F43" s="853"/>
      <c r="G43" s="854"/>
      <c r="H43" s="855"/>
      <c r="I43" s="855"/>
      <c r="J43" s="855"/>
      <c r="K43" s="856"/>
      <c r="L43" s="393" t="s">
        <v>0</v>
      </c>
      <c r="M43" s="655"/>
    </row>
    <row r="44" spans="1:13" ht="24.75" customHeight="1">
      <c r="A44" s="391"/>
      <c r="B44" s="857" t="s">
        <v>118</v>
      </c>
      <c r="C44" s="852"/>
      <c r="D44" s="852"/>
      <c r="E44" s="852"/>
      <c r="F44" s="853"/>
      <c r="G44" s="858"/>
      <c r="H44" s="855"/>
      <c r="I44" s="855"/>
      <c r="J44" s="855"/>
      <c r="K44" s="856"/>
      <c r="L44" s="393" t="s">
        <v>0</v>
      </c>
      <c r="M44" s="655"/>
    </row>
    <row r="45" spans="1:13" ht="17.25" customHeight="1">
      <c r="A45" s="391"/>
      <c r="B45" s="1240" t="s">
        <v>116</v>
      </c>
      <c r="C45" s="1241"/>
      <c r="D45" s="1241"/>
      <c r="E45" s="1241"/>
      <c r="F45" s="1241"/>
      <c r="G45" s="1241"/>
      <c r="H45" s="1241"/>
      <c r="I45" s="1241"/>
      <c r="J45" s="1241"/>
      <c r="K45" s="1241"/>
      <c r="L45" s="1242"/>
      <c r="M45" s="1242"/>
    </row>
    <row r="46" s="22" customFormat="1" ht="12.75"/>
    <row r="47" s="22" customFormat="1" ht="12.75"/>
    <row r="48" s="22" customFormat="1" ht="12.75"/>
    <row r="49" spans="1:14" ht="12.75">
      <c r="A49" s="22"/>
      <c r="B49" s="22"/>
      <c r="C49" s="22"/>
      <c r="D49" s="22"/>
      <c r="E49" s="22"/>
      <c r="F49" s="22"/>
      <c r="G49" s="22"/>
      <c r="H49" s="22"/>
      <c r="I49" s="22"/>
      <c r="J49" s="22"/>
      <c r="K49" s="22"/>
      <c r="L49" s="22"/>
      <c r="M49" s="22"/>
      <c r="N49" s="22"/>
    </row>
    <row r="50" spans="1:14" ht="12.75">
      <c r="A50" s="22"/>
      <c r="B50" s="22"/>
      <c r="C50" s="22"/>
      <c r="D50" s="22"/>
      <c r="E50" s="22"/>
      <c r="F50" s="22"/>
      <c r="G50" s="22"/>
      <c r="H50" s="22"/>
      <c r="I50" s="22"/>
      <c r="J50" s="22"/>
      <c r="K50" s="22"/>
      <c r="L50" s="22"/>
      <c r="M50" s="22"/>
      <c r="N50" s="22"/>
    </row>
    <row r="51" spans="1:14" ht="12.75">
      <c r="A51" s="22"/>
      <c r="B51" s="22"/>
      <c r="C51" s="22"/>
      <c r="D51" s="22"/>
      <c r="E51" s="22"/>
      <c r="F51" s="22"/>
      <c r="G51" s="22"/>
      <c r="H51" s="22"/>
      <c r="I51" s="22"/>
      <c r="J51" s="22"/>
      <c r="K51" s="22"/>
      <c r="L51" s="22"/>
      <c r="M51" s="22"/>
      <c r="N51" s="22"/>
    </row>
    <row r="52" spans="1:14" ht="12.75">
      <c r="A52" s="22"/>
      <c r="B52" s="22"/>
      <c r="C52" s="22"/>
      <c r="D52" s="22"/>
      <c r="E52" s="22"/>
      <c r="F52" s="22"/>
      <c r="G52" s="22"/>
      <c r="H52" s="22"/>
      <c r="I52" s="22"/>
      <c r="J52" s="22"/>
      <c r="K52" s="22"/>
      <c r="L52" s="22"/>
      <c r="M52" s="22"/>
      <c r="N52" s="22"/>
    </row>
    <row r="53" spans="1:14" ht="12.75">
      <c r="A53" s="22"/>
      <c r="B53" s="22"/>
      <c r="C53" s="22"/>
      <c r="D53" s="22"/>
      <c r="E53" s="22"/>
      <c r="F53" s="22"/>
      <c r="G53" s="22"/>
      <c r="H53" s="22"/>
      <c r="I53" s="22"/>
      <c r="J53" s="22"/>
      <c r="K53" s="22"/>
      <c r="L53" s="22"/>
      <c r="M53" s="22"/>
      <c r="N53" s="22"/>
    </row>
    <row r="54" spans="1:14" ht="12.75">
      <c r="A54" s="22"/>
      <c r="B54" s="22"/>
      <c r="C54" s="22"/>
      <c r="D54" s="22"/>
      <c r="E54" s="22"/>
      <c r="F54" s="22"/>
      <c r="G54" s="22"/>
      <c r="H54" s="22"/>
      <c r="I54" s="22"/>
      <c r="J54" s="22"/>
      <c r="K54" s="22"/>
      <c r="L54" s="22"/>
      <c r="M54" s="22"/>
      <c r="N54" s="22"/>
    </row>
    <row r="55" spans="1:14" ht="12.75">
      <c r="A55" s="22"/>
      <c r="B55" s="22"/>
      <c r="C55" s="22"/>
      <c r="D55" s="22"/>
      <c r="E55" s="22"/>
      <c r="F55" s="22"/>
      <c r="G55" s="22"/>
      <c r="H55" s="22"/>
      <c r="I55" s="22"/>
      <c r="J55" s="22"/>
      <c r="K55" s="22"/>
      <c r="L55" s="22"/>
      <c r="M55" s="22"/>
      <c r="N55" s="22"/>
    </row>
    <row r="56" spans="1:14" ht="12.75">
      <c r="A56" s="22"/>
      <c r="B56" s="22"/>
      <c r="C56" s="22"/>
      <c r="D56" s="22"/>
      <c r="E56" s="22"/>
      <c r="F56" s="22"/>
      <c r="G56" s="22"/>
      <c r="H56" s="22"/>
      <c r="I56" s="22"/>
      <c r="J56" s="22"/>
      <c r="K56" s="22"/>
      <c r="L56" s="22"/>
      <c r="M56" s="22"/>
      <c r="N56" s="22"/>
    </row>
    <row r="57" spans="1:14" ht="12.75">
      <c r="A57" s="22"/>
      <c r="B57" s="22"/>
      <c r="C57" s="22"/>
      <c r="D57" s="22"/>
      <c r="E57" s="22"/>
      <c r="F57" s="22"/>
      <c r="G57" s="22"/>
      <c r="H57" s="22"/>
      <c r="I57" s="22"/>
      <c r="J57" s="22"/>
      <c r="K57" s="22"/>
      <c r="L57" s="22"/>
      <c r="M57" s="22"/>
      <c r="N57" s="22"/>
    </row>
    <row r="58" spans="1:14" ht="12.75">
      <c r="A58" s="22"/>
      <c r="B58" s="22"/>
      <c r="C58" s="22"/>
      <c r="D58" s="22"/>
      <c r="E58" s="22"/>
      <c r="F58" s="22"/>
      <c r="G58" s="22"/>
      <c r="H58" s="22"/>
      <c r="I58" s="22"/>
      <c r="J58" s="22"/>
      <c r="K58" s="22"/>
      <c r="L58" s="22"/>
      <c r="M58" s="22"/>
      <c r="N58" s="22"/>
    </row>
    <row r="59" spans="1:14" ht="12.75">
      <c r="A59" s="22"/>
      <c r="B59" s="22"/>
      <c r="C59" s="22"/>
      <c r="D59" s="22"/>
      <c r="E59" s="22"/>
      <c r="F59" s="22"/>
      <c r="G59" s="22"/>
      <c r="H59" s="22"/>
      <c r="I59" s="22"/>
      <c r="J59" s="22"/>
      <c r="K59" s="22"/>
      <c r="L59" s="22"/>
      <c r="M59" s="22"/>
      <c r="N59" s="22"/>
    </row>
    <row r="60" spans="1:14" ht="12.75">
      <c r="A60" s="22"/>
      <c r="B60" s="22"/>
      <c r="C60" s="22"/>
      <c r="D60" s="22"/>
      <c r="E60" s="22"/>
      <c r="F60" s="22"/>
      <c r="G60" s="22"/>
      <c r="H60" s="22"/>
      <c r="I60" s="22"/>
      <c r="J60" s="22"/>
      <c r="K60" s="22"/>
      <c r="L60" s="22"/>
      <c r="M60" s="22"/>
      <c r="N60" s="22"/>
    </row>
    <row r="61" spans="1:14" ht="12.75">
      <c r="A61" s="22"/>
      <c r="B61" s="22"/>
      <c r="C61" s="22"/>
      <c r="D61" s="22"/>
      <c r="E61" s="22"/>
      <c r="F61" s="22"/>
      <c r="G61" s="22"/>
      <c r="H61" s="22"/>
      <c r="I61" s="22"/>
      <c r="J61" s="22"/>
      <c r="K61" s="22"/>
      <c r="L61" s="22"/>
      <c r="M61" s="22"/>
      <c r="N61" s="22"/>
    </row>
    <row r="62" spans="1:14" ht="12.75">
      <c r="A62" s="22"/>
      <c r="B62" s="22"/>
      <c r="C62" s="22"/>
      <c r="D62" s="22"/>
      <c r="E62" s="22"/>
      <c r="F62" s="22"/>
      <c r="G62" s="22"/>
      <c r="H62" s="22"/>
      <c r="I62" s="22"/>
      <c r="J62" s="22"/>
      <c r="K62" s="22"/>
      <c r="L62" s="22"/>
      <c r="M62" s="22"/>
      <c r="N62" s="22"/>
    </row>
    <row r="63" spans="1:14" ht="12.75">
      <c r="A63" s="22"/>
      <c r="B63" s="22"/>
      <c r="C63" s="22"/>
      <c r="D63" s="22"/>
      <c r="E63" s="22"/>
      <c r="F63" s="22"/>
      <c r="G63" s="22"/>
      <c r="H63" s="22"/>
      <c r="I63" s="22"/>
      <c r="J63" s="22"/>
      <c r="K63" s="22"/>
      <c r="L63" s="22"/>
      <c r="M63" s="22"/>
      <c r="N63" s="22"/>
    </row>
    <row r="64" spans="1:14" ht="12.75">
      <c r="A64" s="22"/>
      <c r="B64" s="22"/>
      <c r="C64" s="22"/>
      <c r="D64" s="22"/>
      <c r="E64" s="22"/>
      <c r="F64" s="22"/>
      <c r="G64" s="22"/>
      <c r="H64" s="22"/>
      <c r="I64" s="22"/>
      <c r="J64" s="22"/>
      <c r="K64" s="22"/>
      <c r="L64" s="22"/>
      <c r="M64" s="22"/>
      <c r="N64" s="22"/>
    </row>
    <row r="65" spans="1:14" ht="12.75">
      <c r="A65" s="22"/>
      <c r="B65" s="22"/>
      <c r="C65" s="22"/>
      <c r="D65" s="22"/>
      <c r="E65" s="22"/>
      <c r="F65" s="22"/>
      <c r="G65" s="22"/>
      <c r="H65" s="22"/>
      <c r="I65" s="22"/>
      <c r="J65" s="22"/>
      <c r="K65" s="22"/>
      <c r="L65" s="22"/>
      <c r="M65" s="22"/>
      <c r="N65" s="22"/>
    </row>
    <row r="66" spans="1:14" ht="12.75">
      <c r="A66" s="22"/>
      <c r="B66" s="22"/>
      <c r="C66" s="22"/>
      <c r="D66" s="22"/>
      <c r="E66" s="22"/>
      <c r="F66" s="22"/>
      <c r="G66" s="22"/>
      <c r="H66" s="22"/>
      <c r="I66" s="22"/>
      <c r="J66" s="22"/>
      <c r="K66" s="22"/>
      <c r="L66" s="22"/>
      <c r="M66" s="22"/>
      <c r="N66" s="22"/>
    </row>
    <row r="67" spans="2:13" ht="12.75">
      <c r="B67" s="22"/>
      <c r="C67" s="22"/>
      <c r="D67" s="22"/>
      <c r="E67" s="22"/>
      <c r="F67" s="22"/>
      <c r="G67" s="22"/>
      <c r="H67" s="22"/>
      <c r="I67" s="22"/>
      <c r="J67" s="22"/>
      <c r="K67" s="22"/>
      <c r="L67" s="22"/>
      <c r="M67" s="22"/>
    </row>
    <row r="68" spans="2:13" ht="12.75">
      <c r="B68" s="22"/>
      <c r="C68" s="22"/>
      <c r="D68" s="22"/>
      <c r="E68" s="22"/>
      <c r="F68" s="22"/>
      <c r="G68" s="22"/>
      <c r="H68" s="22"/>
      <c r="I68" s="22"/>
      <c r="J68" s="22"/>
      <c r="K68" s="22"/>
      <c r="L68" s="22"/>
      <c r="M68" s="22"/>
    </row>
    <row r="69" spans="2:13" ht="12.75">
      <c r="B69" s="22"/>
      <c r="C69" s="22"/>
      <c r="D69" s="22"/>
      <c r="E69" s="22"/>
      <c r="F69" s="22"/>
      <c r="G69" s="22"/>
      <c r="H69" s="22"/>
      <c r="I69" s="22"/>
      <c r="J69" s="22"/>
      <c r="K69" s="22"/>
      <c r="L69" s="22"/>
      <c r="M69" s="22"/>
    </row>
    <row r="70" spans="2:13" ht="12.75">
      <c r="B70" s="22"/>
      <c r="C70" s="22"/>
      <c r="D70" s="22"/>
      <c r="E70" s="22"/>
      <c r="F70" s="22"/>
      <c r="G70" s="22"/>
      <c r="H70" s="22"/>
      <c r="I70" s="22"/>
      <c r="J70" s="22"/>
      <c r="K70" s="22"/>
      <c r="L70" s="22"/>
      <c r="M70" s="22"/>
    </row>
    <row r="71" spans="2:13" ht="12.75">
      <c r="B71" s="22"/>
      <c r="C71" s="22"/>
      <c r="D71" s="22"/>
      <c r="E71" s="22"/>
      <c r="F71" s="22"/>
      <c r="G71" s="22"/>
      <c r="H71" s="22"/>
      <c r="I71" s="22"/>
      <c r="J71" s="22"/>
      <c r="K71" s="22"/>
      <c r="L71" s="22"/>
      <c r="M71" s="22"/>
    </row>
    <row r="72" spans="2:13" ht="12.75">
      <c r="B72" s="22"/>
      <c r="C72" s="22"/>
      <c r="D72" s="22"/>
      <c r="E72" s="22"/>
      <c r="F72" s="22"/>
      <c r="G72" s="22"/>
      <c r="H72" s="22"/>
      <c r="I72" s="22"/>
      <c r="J72" s="22"/>
      <c r="K72" s="22"/>
      <c r="L72" s="22"/>
      <c r="M72" s="22"/>
    </row>
    <row r="73" spans="2:13" ht="12.75">
      <c r="B73" s="22"/>
      <c r="C73" s="22"/>
      <c r="D73" s="22"/>
      <c r="E73" s="22"/>
      <c r="F73" s="22"/>
      <c r="G73" s="22"/>
      <c r="H73" s="22"/>
      <c r="I73" s="22"/>
      <c r="J73" s="22"/>
      <c r="K73" s="22"/>
      <c r="L73" s="22"/>
      <c r="M73" s="22"/>
    </row>
    <row r="74" spans="2:13" ht="12.75">
      <c r="B74" s="22"/>
      <c r="C74" s="22"/>
      <c r="D74" s="22"/>
      <c r="E74" s="22"/>
      <c r="F74" s="22"/>
      <c r="G74" s="22"/>
      <c r="H74" s="22"/>
      <c r="I74" s="22"/>
      <c r="J74" s="22"/>
      <c r="K74" s="22"/>
      <c r="L74" s="22"/>
      <c r="M74" s="22"/>
    </row>
    <row r="75" spans="2:13" ht="12.75">
      <c r="B75" s="22"/>
      <c r="C75" s="22"/>
      <c r="D75" s="22"/>
      <c r="E75" s="22"/>
      <c r="F75" s="22"/>
      <c r="G75" s="22"/>
      <c r="H75" s="22"/>
      <c r="I75" s="22"/>
      <c r="J75" s="22"/>
      <c r="K75" s="22"/>
      <c r="L75" s="22"/>
      <c r="M75" s="22"/>
    </row>
    <row r="76" spans="2:13" ht="12.75">
      <c r="B76" s="22"/>
      <c r="C76" s="22"/>
      <c r="D76" s="22"/>
      <c r="E76" s="22"/>
      <c r="F76" s="22"/>
      <c r="G76" s="22"/>
      <c r="H76" s="22"/>
      <c r="I76" s="22"/>
      <c r="J76" s="22"/>
      <c r="K76" s="22"/>
      <c r="L76" s="22"/>
      <c r="M76" s="22"/>
    </row>
    <row r="77" spans="2:13" ht="12.75">
      <c r="B77" s="22"/>
      <c r="C77" s="22"/>
      <c r="D77" s="22"/>
      <c r="E77" s="22"/>
      <c r="F77" s="22"/>
      <c r="G77" s="22"/>
      <c r="H77" s="22"/>
      <c r="I77" s="22"/>
      <c r="J77" s="22"/>
      <c r="K77" s="22"/>
      <c r="L77" s="22"/>
      <c r="M77" s="22"/>
    </row>
    <row r="78" spans="2:13" ht="12.75">
      <c r="B78" s="22"/>
      <c r="C78" s="22"/>
      <c r="D78" s="22"/>
      <c r="E78" s="22"/>
      <c r="F78" s="22"/>
      <c r="G78" s="22"/>
      <c r="H78" s="22"/>
      <c r="I78" s="22"/>
      <c r="J78" s="22"/>
      <c r="K78" s="22"/>
      <c r="L78" s="22"/>
      <c r="M78" s="22"/>
    </row>
    <row r="79" spans="2:13" ht="12.75">
      <c r="B79" s="22"/>
      <c r="C79" s="22"/>
      <c r="D79" s="22"/>
      <c r="E79" s="22"/>
      <c r="F79" s="22"/>
      <c r="G79" s="22"/>
      <c r="H79" s="22"/>
      <c r="I79" s="22"/>
      <c r="J79" s="22"/>
      <c r="K79" s="22"/>
      <c r="L79" s="22"/>
      <c r="M79" s="22"/>
    </row>
    <row r="80" spans="2:13" ht="12.75">
      <c r="B80" s="22"/>
      <c r="C80" s="22"/>
      <c r="D80" s="22"/>
      <c r="E80" s="22"/>
      <c r="F80" s="22"/>
      <c r="G80" s="22"/>
      <c r="H80" s="22"/>
      <c r="I80" s="22"/>
      <c r="J80" s="22"/>
      <c r="K80" s="22"/>
      <c r="L80" s="22"/>
      <c r="M80" s="22"/>
    </row>
    <row r="81" spans="2:13" ht="12.75">
      <c r="B81" s="22"/>
      <c r="C81" s="22"/>
      <c r="D81" s="22"/>
      <c r="E81" s="22"/>
      <c r="F81" s="22"/>
      <c r="G81" s="22"/>
      <c r="H81" s="22"/>
      <c r="I81" s="22"/>
      <c r="J81" s="22"/>
      <c r="K81" s="22"/>
      <c r="L81" s="22"/>
      <c r="M81" s="22"/>
    </row>
    <row r="82" spans="2:13" ht="12.75">
      <c r="B82" s="22"/>
      <c r="C82" s="22"/>
      <c r="D82" s="22"/>
      <c r="E82" s="22"/>
      <c r="F82" s="22"/>
      <c r="G82" s="22"/>
      <c r="H82" s="22"/>
      <c r="I82" s="22"/>
      <c r="J82" s="22"/>
      <c r="K82" s="22"/>
      <c r="L82" s="22"/>
      <c r="M82" s="22"/>
    </row>
    <row r="83" spans="2:13" ht="12.75">
      <c r="B83" s="22"/>
      <c r="C83" s="22"/>
      <c r="D83" s="22"/>
      <c r="E83" s="22"/>
      <c r="F83" s="22"/>
      <c r="G83" s="22"/>
      <c r="H83" s="22"/>
      <c r="I83" s="22"/>
      <c r="J83" s="22"/>
      <c r="K83" s="22"/>
      <c r="L83" s="22"/>
      <c r="M83" s="22"/>
    </row>
    <row r="84" spans="2:13" ht="12.75">
      <c r="B84" s="22"/>
      <c r="C84" s="22"/>
      <c r="D84" s="22"/>
      <c r="E84" s="22"/>
      <c r="F84" s="22"/>
      <c r="G84" s="22"/>
      <c r="H84" s="22"/>
      <c r="I84" s="22"/>
      <c r="J84" s="22"/>
      <c r="K84" s="22"/>
      <c r="L84" s="22"/>
      <c r="M84" s="22"/>
    </row>
    <row r="85" spans="2:13" ht="12.75">
      <c r="B85" s="22"/>
      <c r="C85" s="22"/>
      <c r="D85" s="22"/>
      <c r="E85" s="22"/>
      <c r="F85" s="22"/>
      <c r="G85" s="22"/>
      <c r="H85" s="22"/>
      <c r="I85" s="22"/>
      <c r="J85" s="22"/>
      <c r="K85" s="22"/>
      <c r="L85" s="22"/>
      <c r="M85" s="22"/>
    </row>
    <row r="86" spans="2:13" ht="12.75">
      <c r="B86" s="22"/>
      <c r="C86" s="22"/>
      <c r="D86" s="22"/>
      <c r="E86" s="22"/>
      <c r="F86" s="22"/>
      <c r="G86" s="22"/>
      <c r="H86" s="22"/>
      <c r="I86" s="22"/>
      <c r="J86" s="22"/>
      <c r="K86" s="22"/>
      <c r="L86" s="22"/>
      <c r="M86" s="22"/>
    </row>
    <row r="87" spans="2:13" ht="12.75">
      <c r="B87" s="22"/>
      <c r="C87" s="22"/>
      <c r="D87" s="22"/>
      <c r="E87" s="22"/>
      <c r="F87" s="22"/>
      <c r="G87" s="22"/>
      <c r="H87" s="22"/>
      <c r="I87" s="22"/>
      <c r="J87" s="22"/>
      <c r="K87" s="22"/>
      <c r="L87" s="22"/>
      <c r="M87" s="22"/>
    </row>
    <row r="88" spans="2:13" ht="12.75">
      <c r="B88" s="22"/>
      <c r="C88" s="22"/>
      <c r="D88" s="22"/>
      <c r="E88" s="22"/>
      <c r="F88" s="22"/>
      <c r="G88" s="22"/>
      <c r="H88" s="22"/>
      <c r="I88" s="22"/>
      <c r="J88" s="22"/>
      <c r="K88" s="22"/>
      <c r="L88" s="22"/>
      <c r="M88" s="22"/>
    </row>
    <row r="89" spans="2:13" ht="12.75">
      <c r="B89" s="22"/>
      <c r="C89" s="22"/>
      <c r="D89" s="22"/>
      <c r="E89" s="22"/>
      <c r="F89" s="22"/>
      <c r="G89" s="22"/>
      <c r="H89" s="22"/>
      <c r="I89" s="22"/>
      <c r="J89" s="22"/>
      <c r="K89" s="22"/>
      <c r="L89" s="22"/>
      <c r="M89" s="22"/>
    </row>
    <row r="90" spans="2:13" ht="12.75">
      <c r="B90" s="22"/>
      <c r="C90" s="22"/>
      <c r="D90" s="22"/>
      <c r="E90" s="22"/>
      <c r="F90" s="22"/>
      <c r="G90" s="22"/>
      <c r="H90" s="22"/>
      <c r="I90" s="22"/>
      <c r="J90" s="22"/>
      <c r="K90" s="22"/>
      <c r="L90" s="22"/>
      <c r="M90" s="22"/>
    </row>
    <row r="91" spans="2:13" ht="12.75">
      <c r="B91" s="22"/>
      <c r="C91" s="22"/>
      <c r="D91" s="22"/>
      <c r="E91" s="22"/>
      <c r="F91" s="22"/>
      <c r="G91" s="22"/>
      <c r="H91" s="22"/>
      <c r="I91" s="22"/>
      <c r="J91" s="22"/>
      <c r="K91" s="22"/>
      <c r="L91" s="22"/>
      <c r="M91" s="22"/>
    </row>
    <row r="92" spans="2:13" ht="12.75">
      <c r="B92" s="22"/>
      <c r="C92" s="22"/>
      <c r="D92" s="22"/>
      <c r="E92" s="22"/>
      <c r="F92" s="22"/>
      <c r="G92" s="22"/>
      <c r="H92" s="22"/>
      <c r="I92" s="22"/>
      <c r="J92" s="22"/>
      <c r="K92" s="22"/>
      <c r="L92" s="22"/>
      <c r="M92" s="22"/>
    </row>
    <row r="93" spans="2:13" ht="12.75">
      <c r="B93" s="22"/>
      <c r="C93" s="22"/>
      <c r="D93" s="22"/>
      <c r="E93" s="22"/>
      <c r="F93" s="22"/>
      <c r="G93" s="22"/>
      <c r="H93" s="22"/>
      <c r="I93" s="22"/>
      <c r="J93" s="22"/>
      <c r="K93" s="22"/>
      <c r="L93" s="22"/>
      <c r="M93" s="22"/>
    </row>
    <row r="94" spans="2:13" ht="12.75">
      <c r="B94" s="22"/>
      <c r="C94" s="22"/>
      <c r="D94" s="22"/>
      <c r="E94" s="22"/>
      <c r="F94" s="22"/>
      <c r="G94" s="22"/>
      <c r="H94" s="22"/>
      <c r="I94" s="22"/>
      <c r="J94" s="22"/>
      <c r="K94" s="22"/>
      <c r="L94" s="22"/>
      <c r="M94" s="22"/>
    </row>
    <row r="95" spans="2:13" ht="12.75">
      <c r="B95" s="22"/>
      <c r="C95" s="22"/>
      <c r="D95" s="22"/>
      <c r="E95" s="22"/>
      <c r="F95" s="22"/>
      <c r="G95" s="22"/>
      <c r="H95" s="22"/>
      <c r="I95" s="22"/>
      <c r="J95" s="22"/>
      <c r="K95" s="22"/>
      <c r="L95" s="22"/>
      <c r="M95" s="22"/>
    </row>
    <row r="96" spans="2:13" ht="12.75">
      <c r="B96" s="22"/>
      <c r="C96" s="22"/>
      <c r="D96" s="22"/>
      <c r="E96" s="22"/>
      <c r="F96" s="22"/>
      <c r="G96" s="22"/>
      <c r="H96" s="22"/>
      <c r="I96" s="22"/>
      <c r="J96" s="22"/>
      <c r="K96" s="22"/>
      <c r="L96" s="22"/>
      <c r="M96" s="22"/>
    </row>
    <row r="97" spans="2:13" ht="12.75">
      <c r="B97" s="22"/>
      <c r="C97" s="22"/>
      <c r="D97" s="22"/>
      <c r="E97" s="22"/>
      <c r="F97" s="22"/>
      <c r="G97" s="22"/>
      <c r="H97" s="22"/>
      <c r="I97" s="22"/>
      <c r="J97" s="22"/>
      <c r="K97" s="22"/>
      <c r="L97" s="22"/>
      <c r="M97" s="22"/>
    </row>
    <row r="98" spans="2:13" ht="12.75">
      <c r="B98" s="22"/>
      <c r="C98" s="22"/>
      <c r="D98" s="22"/>
      <c r="E98" s="22"/>
      <c r="F98" s="22"/>
      <c r="G98" s="22"/>
      <c r="H98" s="22"/>
      <c r="I98" s="22"/>
      <c r="J98" s="22"/>
      <c r="K98" s="22"/>
      <c r="L98" s="22"/>
      <c r="M98" s="22"/>
    </row>
    <row r="99" spans="2:13" ht="12.75">
      <c r="B99" s="22"/>
      <c r="C99" s="22"/>
      <c r="D99" s="22"/>
      <c r="E99" s="22"/>
      <c r="F99" s="22"/>
      <c r="G99" s="22"/>
      <c r="H99" s="22"/>
      <c r="I99" s="22"/>
      <c r="J99" s="22"/>
      <c r="K99" s="22"/>
      <c r="L99" s="22"/>
      <c r="M99" s="22"/>
    </row>
    <row r="100" spans="2:13" ht="12.75">
      <c r="B100" s="22"/>
      <c r="C100" s="22"/>
      <c r="D100" s="22"/>
      <c r="E100" s="22"/>
      <c r="F100" s="22"/>
      <c r="G100" s="22"/>
      <c r="H100" s="22"/>
      <c r="I100" s="22"/>
      <c r="J100" s="22"/>
      <c r="K100" s="22"/>
      <c r="L100" s="22"/>
      <c r="M100" s="22"/>
    </row>
    <row r="101" spans="2:13" ht="12.75">
      <c r="B101" s="22"/>
      <c r="C101" s="22"/>
      <c r="D101" s="22"/>
      <c r="E101" s="22"/>
      <c r="F101" s="22"/>
      <c r="G101" s="22"/>
      <c r="H101" s="22"/>
      <c r="I101" s="22"/>
      <c r="J101" s="22"/>
      <c r="K101" s="22"/>
      <c r="L101" s="22"/>
      <c r="M101" s="22"/>
    </row>
    <row r="102" spans="2:13" ht="12.75">
      <c r="B102" s="22"/>
      <c r="C102" s="22"/>
      <c r="D102" s="22"/>
      <c r="E102" s="22"/>
      <c r="F102" s="22"/>
      <c r="G102" s="22"/>
      <c r="H102" s="22"/>
      <c r="I102" s="22"/>
      <c r="J102" s="22"/>
      <c r="K102" s="22"/>
      <c r="L102" s="22"/>
      <c r="M102" s="22"/>
    </row>
    <row r="103" spans="2:13" ht="12.75">
      <c r="B103" s="22"/>
      <c r="C103" s="22"/>
      <c r="D103" s="22"/>
      <c r="E103" s="22"/>
      <c r="F103" s="22"/>
      <c r="G103" s="22"/>
      <c r="H103" s="22"/>
      <c r="I103" s="22"/>
      <c r="J103" s="22"/>
      <c r="K103" s="22"/>
      <c r="L103" s="22"/>
      <c r="M103" s="22"/>
    </row>
    <row r="104" spans="2:13" ht="12.75">
      <c r="B104" s="22"/>
      <c r="C104" s="22"/>
      <c r="D104" s="22"/>
      <c r="E104" s="22"/>
      <c r="F104" s="22"/>
      <c r="G104" s="22"/>
      <c r="H104" s="22"/>
      <c r="I104" s="22"/>
      <c r="J104" s="22"/>
      <c r="K104" s="22"/>
      <c r="L104" s="22"/>
      <c r="M104" s="22"/>
    </row>
    <row r="105" spans="2:13" ht="12.75">
      <c r="B105" s="22"/>
      <c r="C105" s="22"/>
      <c r="D105" s="22"/>
      <c r="E105" s="22"/>
      <c r="F105" s="22"/>
      <c r="G105" s="22"/>
      <c r="H105" s="22"/>
      <c r="I105" s="22"/>
      <c r="J105" s="22"/>
      <c r="K105" s="22"/>
      <c r="L105" s="22"/>
      <c r="M105" s="22"/>
    </row>
    <row r="106" spans="2:13" ht="12.75">
      <c r="B106" s="22"/>
      <c r="C106" s="22"/>
      <c r="D106" s="22"/>
      <c r="E106" s="22"/>
      <c r="F106" s="22"/>
      <c r="G106" s="22"/>
      <c r="H106" s="22"/>
      <c r="I106" s="22"/>
      <c r="J106" s="22"/>
      <c r="K106" s="22"/>
      <c r="L106" s="22"/>
      <c r="M106" s="22"/>
    </row>
    <row r="107" spans="2:13" ht="12.75">
      <c r="B107" s="22"/>
      <c r="C107" s="22"/>
      <c r="D107" s="22"/>
      <c r="E107" s="22"/>
      <c r="F107" s="22"/>
      <c r="G107" s="22"/>
      <c r="H107" s="22"/>
      <c r="I107" s="22"/>
      <c r="J107" s="22"/>
      <c r="K107" s="22"/>
      <c r="L107" s="22"/>
      <c r="M107" s="22"/>
    </row>
    <row r="108" spans="2:13" ht="12.75">
      <c r="B108" s="22"/>
      <c r="C108" s="22"/>
      <c r="D108" s="22"/>
      <c r="E108" s="22"/>
      <c r="F108" s="22"/>
      <c r="G108" s="22"/>
      <c r="H108" s="22"/>
      <c r="I108" s="22"/>
      <c r="J108" s="22"/>
      <c r="K108" s="22"/>
      <c r="L108" s="22"/>
      <c r="M108" s="22"/>
    </row>
    <row r="109" spans="2:13" ht="12.75">
      <c r="B109" s="22"/>
      <c r="C109" s="22"/>
      <c r="D109" s="22"/>
      <c r="E109" s="22"/>
      <c r="F109" s="22"/>
      <c r="G109" s="22"/>
      <c r="H109" s="22"/>
      <c r="I109" s="22"/>
      <c r="J109" s="22"/>
      <c r="K109" s="22"/>
      <c r="L109" s="22"/>
      <c r="M109" s="22"/>
    </row>
    <row r="110" spans="2:13" ht="12.75">
      <c r="B110" s="22"/>
      <c r="C110" s="22"/>
      <c r="D110" s="22"/>
      <c r="E110" s="22"/>
      <c r="F110" s="22"/>
      <c r="G110" s="22"/>
      <c r="H110" s="22"/>
      <c r="I110" s="22"/>
      <c r="J110" s="22"/>
      <c r="K110" s="22"/>
      <c r="L110" s="22"/>
      <c r="M110" s="22"/>
    </row>
    <row r="111" spans="2:13" ht="12.75">
      <c r="B111" s="22"/>
      <c r="C111" s="22"/>
      <c r="D111" s="22"/>
      <c r="E111" s="22"/>
      <c r="F111" s="22"/>
      <c r="G111" s="22"/>
      <c r="H111" s="22"/>
      <c r="I111" s="22"/>
      <c r="J111" s="22"/>
      <c r="K111" s="22"/>
      <c r="L111" s="22"/>
      <c r="M111" s="22"/>
    </row>
    <row r="112" spans="2:13" ht="12.75">
      <c r="B112" s="22"/>
      <c r="C112" s="22"/>
      <c r="D112" s="22"/>
      <c r="E112" s="22"/>
      <c r="F112" s="22"/>
      <c r="G112" s="22"/>
      <c r="H112" s="22"/>
      <c r="I112" s="22"/>
      <c r="J112" s="22"/>
      <c r="K112" s="22"/>
      <c r="L112" s="22"/>
      <c r="M112" s="22"/>
    </row>
    <row r="113" spans="2:13" ht="12.75">
      <c r="B113" s="22"/>
      <c r="C113" s="22"/>
      <c r="D113" s="22"/>
      <c r="E113" s="22"/>
      <c r="F113" s="22"/>
      <c r="G113" s="22"/>
      <c r="H113" s="22"/>
      <c r="I113" s="22"/>
      <c r="J113" s="22"/>
      <c r="K113" s="22"/>
      <c r="L113" s="22"/>
      <c r="M113" s="22"/>
    </row>
    <row r="114" spans="2:13" ht="12.75">
      <c r="B114" s="22"/>
      <c r="C114" s="22"/>
      <c r="D114" s="22"/>
      <c r="E114" s="22"/>
      <c r="F114" s="22"/>
      <c r="G114" s="22"/>
      <c r="H114" s="22"/>
      <c r="I114" s="22"/>
      <c r="J114" s="22"/>
      <c r="K114" s="22"/>
      <c r="L114" s="22"/>
      <c r="M114" s="22"/>
    </row>
    <row r="115" spans="2:13" ht="12.75">
      <c r="B115" s="22"/>
      <c r="C115" s="22"/>
      <c r="D115" s="22"/>
      <c r="E115" s="22"/>
      <c r="F115" s="22"/>
      <c r="G115" s="22"/>
      <c r="H115" s="22"/>
      <c r="I115" s="22"/>
      <c r="J115" s="22"/>
      <c r="K115" s="22"/>
      <c r="L115" s="22"/>
      <c r="M115" s="22"/>
    </row>
    <row r="116" spans="2:13" ht="12.75">
      <c r="B116" s="22"/>
      <c r="C116" s="22"/>
      <c r="D116" s="22"/>
      <c r="E116" s="22"/>
      <c r="F116" s="22"/>
      <c r="G116" s="22"/>
      <c r="H116" s="22"/>
      <c r="I116" s="22"/>
      <c r="J116" s="22"/>
      <c r="K116" s="22"/>
      <c r="L116" s="22"/>
      <c r="M116" s="22"/>
    </row>
    <row r="117" spans="2:13" ht="12.75">
      <c r="B117" s="22"/>
      <c r="C117" s="22"/>
      <c r="D117" s="22"/>
      <c r="E117" s="22"/>
      <c r="F117" s="22"/>
      <c r="G117" s="22"/>
      <c r="H117" s="22"/>
      <c r="I117" s="22"/>
      <c r="J117" s="22"/>
      <c r="K117" s="22"/>
      <c r="L117" s="22"/>
      <c r="M117" s="22"/>
    </row>
    <row r="118" spans="2:13" ht="12.75">
      <c r="B118" s="22"/>
      <c r="C118" s="22"/>
      <c r="D118" s="22"/>
      <c r="E118" s="22"/>
      <c r="F118" s="22"/>
      <c r="G118" s="22"/>
      <c r="H118" s="22"/>
      <c r="I118" s="22"/>
      <c r="J118" s="22"/>
      <c r="K118" s="22"/>
      <c r="L118" s="22"/>
      <c r="M118" s="22"/>
    </row>
    <row r="119" spans="2:13" ht="12.75">
      <c r="B119" s="22"/>
      <c r="C119" s="22"/>
      <c r="D119" s="22"/>
      <c r="E119" s="22"/>
      <c r="F119" s="22"/>
      <c r="G119" s="22"/>
      <c r="H119" s="22"/>
      <c r="I119" s="22"/>
      <c r="J119" s="22"/>
      <c r="K119" s="22"/>
      <c r="L119" s="22"/>
      <c r="M119" s="22"/>
    </row>
    <row r="120" spans="2:13" ht="12.75">
      <c r="B120" s="22"/>
      <c r="C120" s="22"/>
      <c r="D120" s="22"/>
      <c r="E120" s="22"/>
      <c r="F120" s="22"/>
      <c r="G120" s="22"/>
      <c r="H120" s="22"/>
      <c r="I120" s="22"/>
      <c r="J120" s="22"/>
      <c r="K120" s="22"/>
      <c r="L120" s="22"/>
      <c r="M120" s="22"/>
    </row>
    <row r="121" spans="2:13" ht="12.75">
      <c r="B121" s="22"/>
      <c r="C121" s="22"/>
      <c r="D121" s="22"/>
      <c r="E121" s="22"/>
      <c r="F121" s="22"/>
      <c r="G121" s="22"/>
      <c r="H121" s="22"/>
      <c r="I121" s="22"/>
      <c r="J121" s="22"/>
      <c r="K121" s="22"/>
      <c r="L121" s="22"/>
      <c r="M121" s="22"/>
    </row>
    <row r="122" spans="2:13" ht="12.75">
      <c r="B122" s="22"/>
      <c r="C122" s="22"/>
      <c r="D122" s="22"/>
      <c r="E122" s="22"/>
      <c r="F122" s="22"/>
      <c r="G122" s="22"/>
      <c r="H122" s="22"/>
      <c r="I122" s="22"/>
      <c r="J122" s="22"/>
      <c r="K122" s="22"/>
      <c r="L122" s="22"/>
      <c r="M122" s="22"/>
    </row>
    <row r="123" spans="2:13" ht="12.75">
      <c r="B123" s="22"/>
      <c r="C123" s="22"/>
      <c r="D123" s="22"/>
      <c r="E123" s="22"/>
      <c r="F123" s="22"/>
      <c r="G123" s="22"/>
      <c r="H123" s="22"/>
      <c r="I123" s="22"/>
      <c r="J123" s="22"/>
      <c r="K123" s="22"/>
      <c r="L123" s="22"/>
      <c r="M123" s="22"/>
    </row>
    <row r="124" spans="2:13" ht="12.75">
      <c r="B124" s="22"/>
      <c r="C124" s="22"/>
      <c r="D124" s="22"/>
      <c r="E124" s="22"/>
      <c r="F124" s="22"/>
      <c r="G124" s="22"/>
      <c r="H124" s="22"/>
      <c r="I124" s="22"/>
      <c r="J124" s="22"/>
      <c r="K124" s="22"/>
      <c r="L124" s="22"/>
      <c r="M124" s="22"/>
    </row>
    <row r="125" spans="2:13" ht="12.75">
      <c r="B125" s="22"/>
      <c r="C125" s="22"/>
      <c r="D125" s="22"/>
      <c r="E125" s="22"/>
      <c r="F125" s="22"/>
      <c r="G125" s="22"/>
      <c r="H125" s="22"/>
      <c r="I125" s="22"/>
      <c r="J125" s="22"/>
      <c r="K125" s="22"/>
      <c r="L125" s="22"/>
      <c r="M125" s="22"/>
    </row>
    <row r="126" spans="2:13" ht="12.75">
      <c r="B126" s="22"/>
      <c r="C126" s="22"/>
      <c r="D126" s="22"/>
      <c r="E126" s="22"/>
      <c r="F126" s="22"/>
      <c r="G126" s="22"/>
      <c r="H126" s="22"/>
      <c r="I126" s="22"/>
      <c r="J126" s="22"/>
      <c r="K126" s="22"/>
      <c r="L126" s="22"/>
      <c r="M126" s="22"/>
    </row>
    <row r="127" spans="2:13" ht="12.75">
      <c r="B127" s="22"/>
      <c r="C127" s="22"/>
      <c r="D127" s="22"/>
      <c r="E127" s="22"/>
      <c r="F127" s="22"/>
      <c r="G127" s="22"/>
      <c r="H127" s="22"/>
      <c r="I127" s="22"/>
      <c r="J127" s="22"/>
      <c r="K127" s="22"/>
      <c r="L127" s="22"/>
      <c r="M127" s="22"/>
    </row>
    <row r="128" spans="2:13" ht="12.75">
      <c r="B128" s="22"/>
      <c r="C128" s="22"/>
      <c r="D128" s="22"/>
      <c r="E128" s="22"/>
      <c r="F128" s="22"/>
      <c r="G128" s="22"/>
      <c r="H128" s="22"/>
      <c r="I128" s="22"/>
      <c r="J128" s="22"/>
      <c r="K128" s="22"/>
      <c r="L128" s="22"/>
      <c r="M128" s="22"/>
    </row>
    <row r="129" spans="2:13" ht="12.75">
      <c r="B129" s="22"/>
      <c r="C129" s="22"/>
      <c r="D129" s="22"/>
      <c r="E129" s="22"/>
      <c r="F129" s="22"/>
      <c r="G129" s="22"/>
      <c r="H129" s="22"/>
      <c r="I129" s="22"/>
      <c r="J129" s="22"/>
      <c r="K129" s="22"/>
      <c r="L129" s="22"/>
      <c r="M129" s="22"/>
    </row>
    <row r="130" spans="2:13" ht="12.75">
      <c r="B130" s="22"/>
      <c r="C130" s="22"/>
      <c r="D130" s="22"/>
      <c r="E130" s="22"/>
      <c r="F130" s="22"/>
      <c r="G130" s="22"/>
      <c r="H130" s="22"/>
      <c r="I130" s="22"/>
      <c r="J130" s="22"/>
      <c r="K130" s="22"/>
      <c r="L130" s="22"/>
      <c r="M130" s="22"/>
    </row>
    <row r="131" spans="2:13" ht="12.75">
      <c r="B131" s="22"/>
      <c r="C131" s="22"/>
      <c r="D131" s="22"/>
      <c r="E131" s="22"/>
      <c r="F131" s="22"/>
      <c r="G131" s="22"/>
      <c r="H131" s="22"/>
      <c r="I131" s="22"/>
      <c r="J131" s="22"/>
      <c r="K131" s="22"/>
      <c r="L131" s="22"/>
      <c r="M131" s="22"/>
    </row>
    <row r="132" spans="2:13" ht="12.75">
      <c r="B132" s="22"/>
      <c r="C132" s="22"/>
      <c r="D132" s="22"/>
      <c r="E132" s="22"/>
      <c r="F132" s="22"/>
      <c r="G132" s="22"/>
      <c r="H132" s="22"/>
      <c r="I132" s="22"/>
      <c r="J132" s="22"/>
      <c r="K132" s="22"/>
      <c r="L132" s="22"/>
      <c r="M132" s="22"/>
    </row>
    <row r="133" spans="2:13" ht="12.75">
      <c r="B133" s="22"/>
      <c r="C133" s="22"/>
      <c r="D133" s="22"/>
      <c r="E133" s="22"/>
      <c r="F133" s="22"/>
      <c r="G133" s="22"/>
      <c r="H133" s="22"/>
      <c r="I133" s="22"/>
      <c r="J133" s="22"/>
      <c r="K133" s="22"/>
      <c r="L133" s="22"/>
      <c r="M133" s="22"/>
    </row>
    <row r="134" spans="2:13" ht="12.75">
      <c r="B134" s="22"/>
      <c r="C134" s="22"/>
      <c r="D134" s="22"/>
      <c r="E134" s="22"/>
      <c r="F134" s="22"/>
      <c r="G134" s="22"/>
      <c r="H134" s="22"/>
      <c r="I134" s="22"/>
      <c r="J134" s="22"/>
      <c r="K134" s="22"/>
      <c r="L134" s="22"/>
      <c r="M134" s="22"/>
    </row>
    <row r="135" spans="2:13" ht="12.75">
      <c r="B135" s="22"/>
      <c r="C135" s="22"/>
      <c r="D135" s="22"/>
      <c r="E135" s="22"/>
      <c r="F135" s="22"/>
      <c r="G135" s="22"/>
      <c r="H135" s="22"/>
      <c r="I135" s="22"/>
      <c r="J135" s="22"/>
      <c r="K135" s="22"/>
      <c r="L135" s="22"/>
      <c r="M135" s="22"/>
    </row>
    <row r="136" spans="2:13" ht="12.75">
      <c r="B136" s="22"/>
      <c r="C136" s="22"/>
      <c r="D136" s="22"/>
      <c r="E136" s="22"/>
      <c r="F136" s="22"/>
      <c r="G136" s="22"/>
      <c r="H136" s="22"/>
      <c r="I136" s="22"/>
      <c r="J136" s="22"/>
      <c r="K136" s="22"/>
      <c r="L136" s="22"/>
      <c r="M136" s="22"/>
    </row>
    <row r="137" spans="2:13" ht="12.75">
      <c r="B137" s="22"/>
      <c r="C137" s="22"/>
      <c r="D137" s="22"/>
      <c r="E137" s="22"/>
      <c r="F137" s="22"/>
      <c r="G137" s="22"/>
      <c r="H137" s="22"/>
      <c r="I137" s="22"/>
      <c r="J137" s="22"/>
      <c r="K137" s="22"/>
      <c r="L137" s="22"/>
      <c r="M137" s="22"/>
    </row>
    <row r="138" spans="2:13" ht="12.75">
      <c r="B138" s="22"/>
      <c r="C138" s="22"/>
      <c r="D138" s="22"/>
      <c r="E138" s="22"/>
      <c r="F138" s="22"/>
      <c r="G138" s="22"/>
      <c r="H138" s="22"/>
      <c r="I138" s="22"/>
      <c r="J138" s="22"/>
      <c r="K138" s="22"/>
      <c r="L138" s="22"/>
      <c r="M138" s="22"/>
    </row>
    <row r="139" spans="2:13" ht="12.75">
      <c r="B139" s="22"/>
      <c r="C139" s="22"/>
      <c r="D139" s="22"/>
      <c r="E139" s="22"/>
      <c r="F139" s="22"/>
      <c r="G139" s="22"/>
      <c r="H139" s="22"/>
      <c r="I139" s="22"/>
      <c r="J139" s="22"/>
      <c r="K139" s="22"/>
      <c r="L139" s="22"/>
      <c r="M139" s="22"/>
    </row>
    <row r="140" spans="2:13" ht="12.75">
      <c r="B140" s="22"/>
      <c r="C140" s="22"/>
      <c r="D140" s="22"/>
      <c r="E140" s="22"/>
      <c r="F140" s="22"/>
      <c r="G140" s="22"/>
      <c r="H140" s="22"/>
      <c r="I140" s="22"/>
      <c r="J140" s="22"/>
      <c r="K140" s="22"/>
      <c r="L140" s="22"/>
      <c r="M140" s="22"/>
    </row>
    <row r="141" spans="2:13" ht="12.75">
      <c r="B141" s="22"/>
      <c r="C141" s="22"/>
      <c r="D141" s="22"/>
      <c r="E141" s="22"/>
      <c r="F141" s="22"/>
      <c r="G141" s="22"/>
      <c r="H141" s="22"/>
      <c r="I141" s="22"/>
      <c r="J141" s="22"/>
      <c r="K141" s="22"/>
      <c r="L141" s="22"/>
      <c r="M141" s="22"/>
    </row>
    <row r="142" spans="2:13" ht="12.75">
      <c r="B142" s="22"/>
      <c r="C142" s="22"/>
      <c r="D142" s="22"/>
      <c r="E142" s="22"/>
      <c r="F142" s="22"/>
      <c r="G142" s="22"/>
      <c r="H142" s="22"/>
      <c r="I142" s="22"/>
      <c r="J142" s="22"/>
      <c r="K142" s="22"/>
      <c r="L142" s="22"/>
      <c r="M142" s="22"/>
    </row>
    <row r="143" spans="2:13" ht="12.75">
      <c r="B143" s="22"/>
      <c r="C143" s="22"/>
      <c r="D143" s="22"/>
      <c r="E143" s="22"/>
      <c r="F143" s="22"/>
      <c r="G143" s="22"/>
      <c r="H143" s="22"/>
      <c r="I143" s="22"/>
      <c r="J143" s="22"/>
      <c r="K143" s="22"/>
      <c r="L143" s="22"/>
      <c r="M143" s="22"/>
    </row>
    <row r="144" spans="2:13" ht="12.75">
      <c r="B144" s="22"/>
      <c r="C144" s="22"/>
      <c r="D144" s="22"/>
      <c r="E144" s="22"/>
      <c r="F144" s="22"/>
      <c r="G144" s="22"/>
      <c r="H144" s="22"/>
      <c r="I144" s="22"/>
      <c r="J144" s="22"/>
      <c r="K144" s="22"/>
      <c r="L144" s="22"/>
      <c r="M144" s="22"/>
    </row>
    <row r="145" spans="2:13" ht="12.75">
      <c r="B145" s="22"/>
      <c r="C145" s="22"/>
      <c r="D145" s="22"/>
      <c r="E145" s="22"/>
      <c r="F145" s="22"/>
      <c r="G145" s="22"/>
      <c r="H145" s="22"/>
      <c r="I145" s="22"/>
      <c r="J145" s="22"/>
      <c r="K145" s="22"/>
      <c r="L145" s="22"/>
      <c r="M145" s="22"/>
    </row>
    <row r="146" spans="2:13" ht="12.75">
      <c r="B146" s="22"/>
      <c r="C146" s="22"/>
      <c r="D146" s="22"/>
      <c r="E146" s="22"/>
      <c r="F146" s="22"/>
      <c r="G146" s="22"/>
      <c r="H146" s="22"/>
      <c r="I146" s="22"/>
      <c r="J146" s="22"/>
      <c r="K146" s="22"/>
      <c r="L146" s="22"/>
      <c r="M146" s="22"/>
    </row>
    <row r="147" spans="2:13" ht="12.75">
      <c r="B147" s="22"/>
      <c r="C147" s="22"/>
      <c r="D147" s="22"/>
      <c r="E147" s="22"/>
      <c r="F147" s="22"/>
      <c r="G147" s="22"/>
      <c r="H147" s="22"/>
      <c r="I147" s="22"/>
      <c r="J147" s="22"/>
      <c r="K147" s="22"/>
      <c r="L147" s="22"/>
      <c r="M147" s="22"/>
    </row>
    <row r="148" spans="2:13" ht="12.75">
      <c r="B148" s="22"/>
      <c r="C148" s="22"/>
      <c r="D148" s="22"/>
      <c r="E148" s="22"/>
      <c r="F148" s="22"/>
      <c r="G148" s="22"/>
      <c r="H148" s="22"/>
      <c r="I148" s="22"/>
      <c r="J148" s="22"/>
      <c r="K148" s="22"/>
      <c r="L148" s="22"/>
      <c r="M148" s="22"/>
    </row>
    <row r="149" spans="2:13" ht="12.75">
      <c r="B149" s="22"/>
      <c r="C149" s="22"/>
      <c r="D149" s="22"/>
      <c r="E149" s="22"/>
      <c r="F149" s="22"/>
      <c r="G149" s="22"/>
      <c r="H149" s="22"/>
      <c r="I149" s="22"/>
      <c r="J149" s="22"/>
      <c r="K149" s="22"/>
      <c r="L149" s="22"/>
      <c r="M149" s="22"/>
    </row>
    <row r="150" spans="2:13" ht="12.75">
      <c r="B150" s="22"/>
      <c r="C150" s="22"/>
      <c r="D150" s="22"/>
      <c r="E150" s="22"/>
      <c r="F150" s="22"/>
      <c r="G150" s="22"/>
      <c r="H150" s="22"/>
      <c r="I150" s="22"/>
      <c r="J150" s="22"/>
      <c r="K150" s="22"/>
      <c r="L150" s="22"/>
      <c r="M150" s="22"/>
    </row>
    <row r="151" spans="2:13" ht="12.75">
      <c r="B151" s="22"/>
      <c r="C151" s="22"/>
      <c r="D151" s="22"/>
      <c r="E151" s="22"/>
      <c r="F151" s="22"/>
      <c r="G151" s="22"/>
      <c r="H151" s="22"/>
      <c r="I151" s="22"/>
      <c r="J151" s="22"/>
      <c r="K151" s="22"/>
      <c r="L151" s="22"/>
      <c r="M151" s="22"/>
    </row>
    <row r="152" spans="2:13" ht="12.75">
      <c r="B152" s="22"/>
      <c r="C152" s="22"/>
      <c r="D152" s="22"/>
      <c r="E152" s="22"/>
      <c r="F152" s="22"/>
      <c r="G152" s="22"/>
      <c r="H152" s="22"/>
      <c r="I152" s="22"/>
      <c r="J152" s="22"/>
      <c r="K152" s="22"/>
      <c r="L152" s="22"/>
      <c r="M152" s="22"/>
    </row>
    <row r="153" spans="2:13" ht="12.75">
      <c r="B153" s="22"/>
      <c r="C153" s="22"/>
      <c r="D153" s="22"/>
      <c r="E153" s="22"/>
      <c r="F153" s="22"/>
      <c r="G153" s="22"/>
      <c r="H153" s="22"/>
      <c r="I153" s="22"/>
      <c r="J153" s="22"/>
      <c r="K153" s="22"/>
      <c r="L153" s="22"/>
      <c r="M153" s="22"/>
    </row>
    <row r="154" spans="2:13" ht="12.75">
      <c r="B154" s="22"/>
      <c r="C154" s="22"/>
      <c r="D154" s="22"/>
      <c r="E154" s="22"/>
      <c r="F154" s="22"/>
      <c r="G154" s="22"/>
      <c r="H154" s="22"/>
      <c r="I154" s="22"/>
      <c r="J154" s="22"/>
      <c r="K154" s="22"/>
      <c r="L154" s="22"/>
      <c r="M154" s="22"/>
    </row>
    <row r="155" spans="2:13" ht="12.75">
      <c r="B155" s="22"/>
      <c r="C155" s="22"/>
      <c r="D155" s="22"/>
      <c r="E155" s="22"/>
      <c r="F155" s="22"/>
      <c r="G155" s="22"/>
      <c r="H155" s="22"/>
      <c r="I155" s="22"/>
      <c r="J155" s="22"/>
      <c r="K155" s="22"/>
      <c r="L155" s="22"/>
      <c r="M155" s="22"/>
    </row>
    <row r="156" spans="2:13" ht="12.75">
      <c r="B156" s="22"/>
      <c r="C156" s="22"/>
      <c r="D156" s="22"/>
      <c r="E156" s="22"/>
      <c r="F156" s="22"/>
      <c r="G156" s="22"/>
      <c r="H156" s="22"/>
      <c r="I156" s="22"/>
      <c r="J156" s="22"/>
      <c r="K156" s="22"/>
      <c r="L156" s="22"/>
      <c r="M156" s="22"/>
    </row>
    <row r="157" spans="2:13" ht="12.75">
      <c r="B157" s="22"/>
      <c r="C157" s="22"/>
      <c r="D157" s="22"/>
      <c r="E157" s="22"/>
      <c r="F157" s="22"/>
      <c r="G157" s="22"/>
      <c r="H157" s="22"/>
      <c r="I157" s="22"/>
      <c r="J157" s="22"/>
      <c r="K157" s="22"/>
      <c r="L157" s="22"/>
      <c r="M157" s="22"/>
    </row>
    <row r="158" spans="2:13" ht="12.75">
      <c r="B158" s="22"/>
      <c r="C158" s="22"/>
      <c r="D158" s="22"/>
      <c r="E158" s="22"/>
      <c r="F158" s="22"/>
      <c r="G158" s="22"/>
      <c r="H158" s="22"/>
      <c r="I158" s="22"/>
      <c r="J158" s="22"/>
      <c r="K158" s="22"/>
      <c r="L158" s="22"/>
      <c r="M158" s="22"/>
    </row>
    <row r="159" spans="2:13" ht="12.75">
      <c r="B159" s="22"/>
      <c r="C159" s="22"/>
      <c r="D159" s="22"/>
      <c r="E159" s="22"/>
      <c r="F159" s="22"/>
      <c r="G159" s="22"/>
      <c r="H159" s="22"/>
      <c r="I159" s="22"/>
      <c r="J159" s="22"/>
      <c r="K159" s="22"/>
      <c r="L159" s="22"/>
      <c r="M159" s="22"/>
    </row>
    <row r="160" spans="2:13" ht="12.75">
      <c r="B160" s="22"/>
      <c r="C160" s="22"/>
      <c r="D160" s="22"/>
      <c r="E160" s="22"/>
      <c r="F160" s="22"/>
      <c r="G160" s="22"/>
      <c r="H160" s="22"/>
      <c r="I160" s="22"/>
      <c r="J160" s="22"/>
      <c r="K160" s="22"/>
      <c r="L160" s="22"/>
      <c r="M160" s="22"/>
    </row>
    <row r="161" spans="2:13" ht="12.75">
      <c r="B161" s="22"/>
      <c r="C161" s="22"/>
      <c r="D161" s="22"/>
      <c r="E161" s="22"/>
      <c r="F161" s="22"/>
      <c r="G161" s="22"/>
      <c r="H161" s="22"/>
      <c r="I161" s="22"/>
      <c r="J161" s="22"/>
      <c r="K161" s="22"/>
      <c r="L161" s="22"/>
      <c r="M161" s="22"/>
    </row>
    <row r="162" spans="2:13" ht="12.75">
      <c r="B162" s="22"/>
      <c r="C162" s="22"/>
      <c r="D162" s="22"/>
      <c r="E162" s="22"/>
      <c r="F162" s="22"/>
      <c r="G162" s="22"/>
      <c r="H162" s="22"/>
      <c r="I162" s="22"/>
      <c r="J162" s="22"/>
      <c r="K162" s="22"/>
      <c r="L162" s="22"/>
      <c r="M162" s="22"/>
    </row>
    <row r="163" spans="2:13" ht="12.75">
      <c r="B163" s="22"/>
      <c r="C163" s="22"/>
      <c r="D163" s="22"/>
      <c r="E163" s="22"/>
      <c r="F163" s="22"/>
      <c r="G163" s="22"/>
      <c r="H163" s="22"/>
      <c r="I163" s="22"/>
      <c r="J163" s="22"/>
      <c r="K163" s="22"/>
      <c r="L163" s="22"/>
      <c r="M163" s="22"/>
    </row>
    <row r="164" spans="2:13" ht="12.75">
      <c r="B164" s="22"/>
      <c r="C164" s="22"/>
      <c r="D164" s="22"/>
      <c r="E164" s="22"/>
      <c r="F164" s="22"/>
      <c r="G164" s="22"/>
      <c r="H164" s="22"/>
      <c r="I164" s="22"/>
      <c r="J164" s="22"/>
      <c r="K164" s="22"/>
      <c r="L164" s="22"/>
      <c r="M164" s="22"/>
    </row>
    <row r="165" spans="2:13" ht="12.75">
      <c r="B165" s="22"/>
      <c r="C165" s="22"/>
      <c r="D165" s="22"/>
      <c r="E165" s="22"/>
      <c r="F165" s="22"/>
      <c r="G165" s="22"/>
      <c r="H165" s="22"/>
      <c r="I165" s="22"/>
      <c r="J165" s="22"/>
      <c r="K165" s="22"/>
      <c r="L165" s="22"/>
      <c r="M165" s="22"/>
    </row>
    <row r="166" spans="2:13" ht="12.75">
      <c r="B166" s="22"/>
      <c r="C166" s="22"/>
      <c r="D166" s="22"/>
      <c r="E166" s="22"/>
      <c r="F166" s="22"/>
      <c r="G166" s="22"/>
      <c r="H166" s="22"/>
      <c r="I166" s="22"/>
      <c r="J166" s="22"/>
      <c r="K166" s="22"/>
      <c r="L166" s="22"/>
      <c r="M166" s="22"/>
    </row>
    <row r="167" spans="2:13" ht="12.75">
      <c r="B167" s="22"/>
      <c r="C167" s="22"/>
      <c r="D167" s="22"/>
      <c r="E167" s="22"/>
      <c r="F167" s="22"/>
      <c r="G167" s="22"/>
      <c r="H167" s="22"/>
      <c r="I167" s="22"/>
      <c r="J167" s="22"/>
      <c r="K167" s="22"/>
      <c r="L167" s="22"/>
      <c r="M167" s="22"/>
    </row>
    <row r="168" spans="2:13" ht="12.75">
      <c r="B168" s="22"/>
      <c r="C168" s="22"/>
      <c r="D168" s="22"/>
      <c r="E168" s="22"/>
      <c r="F168" s="22"/>
      <c r="G168" s="22"/>
      <c r="H168" s="22"/>
      <c r="I168" s="22"/>
      <c r="J168" s="22"/>
      <c r="K168" s="22"/>
      <c r="L168" s="22"/>
      <c r="M168" s="22"/>
    </row>
    <row r="169" spans="2:13" ht="12.75">
      <c r="B169" s="22"/>
      <c r="C169" s="22"/>
      <c r="D169" s="22"/>
      <c r="E169" s="22"/>
      <c r="F169" s="22"/>
      <c r="G169" s="22"/>
      <c r="H169" s="22"/>
      <c r="I169" s="22"/>
      <c r="J169" s="22"/>
      <c r="K169" s="22"/>
      <c r="L169" s="22"/>
      <c r="M169" s="22"/>
    </row>
    <row r="170" spans="2:13" ht="12.75">
      <c r="B170" s="22"/>
      <c r="C170" s="22"/>
      <c r="D170" s="22"/>
      <c r="E170" s="22"/>
      <c r="F170" s="22"/>
      <c r="G170" s="22"/>
      <c r="H170" s="22"/>
      <c r="I170" s="22"/>
      <c r="J170" s="22"/>
      <c r="K170" s="22"/>
      <c r="L170" s="22"/>
      <c r="M170" s="22"/>
    </row>
    <row r="171" spans="2:13" ht="12.75">
      <c r="B171" s="22"/>
      <c r="C171" s="22"/>
      <c r="D171" s="22"/>
      <c r="E171" s="22"/>
      <c r="F171" s="22"/>
      <c r="G171" s="22"/>
      <c r="H171" s="22"/>
      <c r="I171" s="22"/>
      <c r="J171" s="22"/>
      <c r="K171" s="22"/>
      <c r="L171" s="22"/>
      <c r="M171" s="22"/>
    </row>
    <row r="172" spans="2:13" ht="12.75">
      <c r="B172" s="22"/>
      <c r="C172" s="22"/>
      <c r="D172" s="22"/>
      <c r="E172" s="22"/>
      <c r="F172" s="22"/>
      <c r="G172" s="22"/>
      <c r="H172" s="22"/>
      <c r="I172" s="22"/>
      <c r="J172" s="22"/>
      <c r="K172" s="22"/>
      <c r="L172" s="22"/>
      <c r="M172" s="22"/>
    </row>
    <row r="173" spans="2:13" ht="12.75">
      <c r="B173" s="22"/>
      <c r="C173" s="22"/>
      <c r="D173" s="22"/>
      <c r="E173" s="22"/>
      <c r="F173" s="22"/>
      <c r="G173" s="22"/>
      <c r="H173" s="22"/>
      <c r="I173" s="22"/>
      <c r="J173" s="22"/>
      <c r="K173" s="22"/>
      <c r="L173" s="22"/>
      <c r="M173" s="22"/>
    </row>
    <row r="174" spans="2:13" ht="12.75">
      <c r="B174" s="22"/>
      <c r="C174" s="22"/>
      <c r="D174" s="22"/>
      <c r="E174" s="22"/>
      <c r="F174" s="22"/>
      <c r="G174" s="22"/>
      <c r="H174" s="22"/>
      <c r="I174" s="22"/>
      <c r="J174" s="22"/>
      <c r="K174" s="22"/>
      <c r="L174" s="22"/>
      <c r="M174" s="22"/>
    </row>
    <row r="175" spans="2:13" ht="12.75">
      <c r="B175" s="22"/>
      <c r="C175" s="22"/>
      <c r="D175" s="22"/>
      <c r="E175" s="22"/>
      <c r="F175" s="22"/>
      <c r="G175" s="22"/>
      <c r="H175" s="22"/>
      <c r="I175" s="22"/>
      <c r="J175" s="22"/>
      <c r="K175" s="22"/>
      <c r="L175" s="22"/>
      <c r="M175" s="22"/>
    </row>
    <row r="176" spans="2:13" ht="12.75">
      <c r="B176" s="22"/>
      <c r="C176" s="22"/>
      <c r="D176" s="22"/>
      <c r="E176" s="22"/>
      <c r="F176" s="22"/>
      <c r="G176" s="22"/>
      <c r="H176" s="22"/>
      <c r="I176" s="22"/>
      <c r="J176" s="22"/>
      <c r="K176" s="22"/>
      <c r="L176" s="22"/>
      <c r="M176" s="22"/>
    </row>
    <row r="177" spans="2:13" ht="12.75">
      <c r="B177" s="22"/>
      <c r="C177" s="22"/>
      <c r="D177" s="22"/>
      <c r="E177" s="22"/>
      <c r="F177" s="22"/>
      <c r="G177" s="22"/>
      <c r="H177" s="22"/>
      <c r="I177" s="22"/>
      <c r="J177" s="22"/>
      <c r="K177" s="22"/>
      <c r="L177" s="22"/>
      <c r="M177" s="22"/>
    </row>
    <row r="178" spans="2:13" ht="12.75">
      <c r="B178" s="22"/>
      <c r="C178" s="22"/>
      <c r="D178" s="22"/>
      <c r="E178" s="22"/>
      <c r="F178" s="22"/>
      <c r="G178" s="22"/>
      <c r="H178" s="22"/>
      <c r="I178" s="22"/>
      <c r="J178" s="22"/>
      <c r="K178" s="22"/>
      <c r="L178" s="22"/>
      <c r="M178" s="22"/>
    </row>
    <row r="179" spans="2:13" ht="12.75">
      <c r="B179" s="22"/>
      <c r="C179" s="22"/>
      <c r="D179" s="22"/>
      <c r="E179" s="22"/>
      <c r="F179" s="22"/>
      <c r="G179" s="22"/>
      <c r="H179" s="22"/>
      <c r="I179" s="22"/>
      <c r="J179" s="22"/>
      <c r="K179" s="22"/>
      <c r="L179" s="22"/>
      <c r="M179" s="22"/>
    </row>
    <row r="180" spans="2:13" ht="12.75">
      <c r="B180" s="22"/>
      <c r="C180" s="22"/>
      <c r="D180" s="22"/>
      <c r="E180" s="22"/>
      <c r="F180" s="22"/>
      <c r="G180" s="22"/>
      <c r="H180" s="22"/>
      <c r="I180" s="22"/>
      <c r="J180" s="22"/>
      <c r="K180" s="22"/>
      <c r="L180" s="22"/>
      <c r="M180" s="22"/>
    </row>
    <row r="181" spans="2:13" ht="12.75">
      <c r="B181" s="22"/>
      <c r="C181" s="22"/>
      <c r="D181" s="22"/>
      <c r="E181" s="22"/>
      <c r="F181" s="22"/>
      <c r="G181" s="22"/>
      <c r="H181" s="22"/>
      <c r="I181" s="22"/>
      <c r="J181" s="22"/>
      <c r="K181" s="22"/>
      <c r="L181" s="22"/>
      <c r="M181" s="22"/>
    </row>
    <row r="182" spans="2:13" ht="12.75">
      <c r="B182" s="22"/>
      <c r="C182" s="22"/>
      <c r="D182" s="22"/>
      <c r="E182" s="22"/>
      <c r="F182" s="22"/>
      <c r="G182" s="22"/>
      <c r="H182" s="22"/>
      <c r="I182" s="22"/>
      <c r="J182" s="22"/>
      <c r="K182" s="22"/>
      <c r="L182" s="22"/>
      <c r="M182" s="22"/>
    </row>
    <row r="183" spans="2:13" ht="12.75">
      <c r="B183" s="22"/>
      <c r="C183" s="22"/>
      <c r="D183" s="22"/>
      <c r="E183" s="22"/>
      <c r="F183" s="22"/>
      <c r="G183" s="22"/>
      <c r="H183" s="22"/>
      <c r="I183" s="22"/>
      <c r="J183" s="22"/>
      <c r="K183" s="22"/>
      <c r="L183" s="22"/>
      <c r="M183" s="22"/>
    </row>
    <row r="184" spans="2:13" ht="12.75">
      <c r="B184" s="22"/>
      <c r="C184" s="22"/>
      <c r="D184" s="22"/>
      <c r="E184" s="22"/>
      <c r="F184" s="22"/>
      <c r="G184" s="22"/>
      <c r="H184" s="22"/>
      <c r="I184" s="22"/>
      <c r="J184" s="22"/>
      <c r="K184" s="22"/>
      <c r="L184" s="22"/>
      <c r="M184" s="22"/>
    </row>
    <row r="185" spans="2:13" ht="12.75">
      <c r="B185" s="22"/>
      <c r="C185" s="22"/>
      <c r="D185" s="22"/>
      <c r="E185" s="22"/>
      <c r="F185" s="22"/>
      <c r="G185" s="22"/>
      <c r="H185" s="22"/>
      <c r="I185" s="22"/>
      <c r="J185" s="22"/>
      <c r="K185" s="22"/>
      <c r="L185" s="22"/>
      <c r="M185" s="22"/>
    </row>
    <row r="186" spans="2:13" ht="12.75">
      <c r="B186" s="22"/>
      <c r="C186" s="22"/>
      <c r="D186" s="22"/>
      <c r="E186" s="22"/>
      <c r="F186" s="22"/>
      <c r="G186" s="22"/>
      <c r="H186" s="22"/>
      <c r="I186" s="22"/>
      <c r="J186" s="22"/>
      <c r="K186" s="22"/>
      <c r="L186" s="22"/>
      <c r="M186" s="22"/>
    </row>
    <row r="187" spans="2:13" ht="12.75">
      <c r="B187" s="22"/>
      <c r="C187" s="22"/>
      <c r="D187" s="22"/>
      <c r="E187" s="22"/>
      <c r="F187" s="22"/>
      <c r="G187" s="22"/>
      <c r="H187" s="22"/>
      <c r="I187" s="22"/>
      <c r="J187" s="22"/>
      <c r="K187" s="22"/>
      <c r="L187" s="22"/>
      <c r="M187" s="22"/>
    </row>
    <row r="188" spans="2:13" ht="12.75">
      <c r="B188" s="22"/>
      <c r="C188" s="22"/>
      <c r="D188" s="22"/>
      <c r="E188" s="22"/>
      <c r="F188" s="22"/>
      <c r="G188" s="22"/>
      <c r="H188" s="22"/>
      <c r="I188" s="22"/>
      <c r="J188" s="22"/>
      <c r="K188" s="22"/>
      <c r="L188" s="22"/>
      <c r="M188" s="22"/>
    </row>
    <row r="189" spans="2:13" ht="12.75">
      <c r="B189" s="22"/>
      <c r="C189" s="22"/>
      <c r="D189" s="22"/>
      <c r="E189" s="22"/>
      <c r="F189" s="22"/>
      <c r="G189" s="22"/>
      <c r="H189" s="22"/>
      <c r="I189" s="22"/>
      <c r="J189" s="22"/>
      <c r="K189" s="22"/>
      <c r="L189" s="22"/>
      <c r="M189" s="22"/>
    </row>
    <row r="190" spans="2:13" ht="12.75">
      <c r="B190" s="22"/>
      <c r="C190" s="22"/>
      <c r="D190" s="22"/>
      <c r="E190" s="22"/>
      <c r="F190" s="22"/>
      <c r="G190" s="22"/>
      <c r="H190" s="22"/>
      <c r="I190" s="22"/>
      <c r="J190" s="22"/>
      <c r="K190" s="22"/>
      <c r="L190" s="22"/>
      <c r="M190" s="22"/>
    </row>
    <row r="191" spans="2:13" ht="12.75">
      <c r="B191" s="22"/>
      <c r="C191" s="22"/>
      <c r="D191" s="22"/>
      <c r="E191" s="22"/>
      <c r="F191" s="22"/>
      <c r="G191" s="22"/>
      <c r="H191" s="22"/>
      <c r="I191" s="22"/>
      <c r="J191" s="22"/>
      <c r="K191" s="22"/>
      <c r="L191" s="22"/>
      <c r="M191" s="22"/>
    </row>
    <row r="192" spans="2:13" ht="12.75">
      <c r="B192" s="22"/>
      <c r="C192" s="22"/>
      <c r="D192" s="22"/>
      <c r="E192" s="22"/>
      <c r="F192" s="22"/>
      <c r="G192" s="22"/>
      <c r="H192" s="22"/>
      <c r="I192" s="22"/>
      <c r="J192" s="22"/>
      <c r="K192" s="22"/>
      <c r="L192" s="22"/>
      <c r="M192" s="22"/>
    </row>
    <row r="193" spans="2:13" ht="12.75">
      <c r="B193" s="22"/>
      <c r="C193" s="22"/>
      <c r="D193" s="22"/>
      <c r="E193" s="22"/>
      <c r="F193" s="22"/>
      <c r="G193" s="22"/>
      <c r="H193" s="22"/>
      <c r="I193" s="22"/>
      <c r="J193" s="22"/>
      <c r="K193" s="22"/>
      <c r="L193" s="22"/>
      <c r="M193" s="22"/>
    </row>
    <row r="194" spans="2:13" ht="12.75">
      <c r="B194" s="22"/>
      <c r="C194" s="22"/>
      <c r="D194" s="22"/>
      <c r="E194" s="22"/>
      <c r="F194" s="22"/>
      <c r="G194" s="22"/>
      <c r="H194" s="22"/>
      <c r="I194" s="22"/>
      <c r="J194" s="22"/>
      <c r="K194" s="22"/>
      <c r="L194" s="22"/>
      <c r="M194" s="22"/>
    </row>
    <row r="195" spans="2:13" ht="12.75">
      <c r="B195" s="22"/>
      <c r="C195" s="22"/>
      <c r="D195" s="22"/>
      <c r="E195" s="22"/>
      <c r="F195" s="22"/>
      <c r="G195" s="22"/>
      <c r="H195" s="22"/>
      <c r="I195" s="22"/>
      <c r="J195" s="22"/>
      <c r="K195" s="22"/>
      <c r="L195" s="22"/>
      <c r="M195" s="22"/>
    </row>
    <row r="196" spans="2:13" ht="12.75">
      <c r="B196" s="22"/>
      <c r="C196" s="22"/>
      <c r="D196" s="22"/>
      <c r="E196" s="22"/>
      <c r="F196" s="22"/>
      <c r="G196" s="22"/>
      <c r="H196" s="22"/>
      <c r="I196" s="22"/>
      <c r="J196" s="22"/>
      <c r="K196" s="22"/>
      <c r="L196" s="22"/>
      <c r="M196" s="22"/>
    </row>
    <row r="197" spans="2:13" ht="12.75">
      <c r="B197" s="22"/>
      <c r="C197" s="22"/>
      <c r="D197" s="22"/>
      <c r="E197" s="22"/>
      <c r="F197" s="22"/>
      <c r="G197" s="22"/>
      <c r="H197" s="22"/>
      <c r="I197" s="22"/>
      <c r="J197" s="22"/>
      <c r="K197" s="22"/>
      <c r="L197" s="22"/>
      <c r="M197" s="22"/>
    </row>
    <row r="198" spans="2:13" ht="12.75">
      <c r="B198" s="22"/>
      <c r="C198" s="22"/>
      <c r="D198" s="22"/>
      <c r="E198" s="22"/>
      <c r="F198" s="22"/>
      <c r="G198" s="22"/>
      <c r="H198" s="22"/>
      <c r="I198" s="22"/>
      <c r="J198" s="22"/>
      <c r="K198" s="22"/>
      <c r="L198" s="22"/>
      <c r="M198" s="22"/>
    </row>
    <row r="199" spans="2:13" ht="12.75">
      <c r="B199" s="22"/>
      <c r="C199" s="22"/>
      <c r="D199" s="22"/>
      <c r="E199" s="22"/>
      <c r="F199" s="22"/>
      <c r="G199" s="22"/>
      <c r="H199" s="22"/>
      <c r="I199" s="22"/>
      <c r="J199" s="22"/>
      <c r="K199" s="22"/>
      <c r="L199" s="22"/>
      <c r="M199" s="22"/>
    </row>
    <row r="200" spans="2:13" ht="12.75">
      <c r="B200" s="22"/>
      <c r="C200" s="22"/>
      <c r="D200" s="22"/>
      <c r="E200" s="22"/>
      <c r="F200" s="22"/>
      <c r="G200" s="22"/>
      <c r="H200" s="22"/>
      <c r="I200" s="22"/>
      <c r="J200" s="22"/>
      <c r="K200" s="22"/>
      <c r="L200" s="22"/>
      <c r="M200" s="22"/>
    </row>
    <row r="201" spans="2:13" ht="12.75">
      <c r="B201" s="22"/>
      <c r="C201" s="22"/>
      <c r="D201" s="22"/>
      <c r="E201" s="22"/>
      <c r="F201" s="22"/>
      <c r="G201" s="22"/>
      <c r="H201" s="22"/>
      <c r="I201" s="22"/>
      <c r="J201" s="22"/>
      <c r="K201" s="22"/>
      <c r="L201" s="22"/>
      <c r="M201" s="22"/>
    </row>
    <row r="202" spans="2:13" ht="12.75">
      <c r="B202" s="22"/>
      <c r="C202" s="22"/>
      <c r="D202" s="22"/>
      <c r="E202" s="22"/>
      <c r="F202" s="22"/>
      <c r="G202" s="22"/>
      <c r="H202" s="22"/>
      <c r="I202" s="22"/>
      <c r="J202" s="22"/>
      <c r="K202" s="22"/>
      <c r="L202" s="22"/>
      <c r="M202" s="22"/>
    </row>
    <row r="203" spans="2:13" ht="12.75">
      <c r="B203" s="22"/>
      <c r="C203" s="22"/>
      <c r="D203" s="22"/>
      <c r="E203" s="22"/>
      <c r="F203" s="22"/>
      <c r="G203" s="22"/>
      <c r="H203" s="22"/>
      <c r="I203" s="22"/>
      <c r="J203" s="22"/>
      <c r="K203" s="22"/>
      <c r="L203" s="22"/>
      <c r="M203" s="22"/>
    </row>
    <row r="204" spans="2:13" ht="12.75">
      <c r="B204" s="22"/>
      <c r="C204" s="22"/>
      <c r="D204" s="22"/>
      <c r="E204" s="22"/>
      <c r="F204" s="22"/>
      <c r="G204" s="22"/>
      <c r="H204" s="22"/>
      <c r="I204" s="22"/>
      <c r="J204" s="22"/>
      <c r="K204" s="22"/>
      <c r="L204" s="22"/>
      <c r="M204" s="22"/>
    </row>
    <row r="205" spans="2:13" ht="12.75">
      <c r="B205" s="22"/>
      <c r="C205" s="22"/>
      <c r="D205" s="22"/>
      <c r="E205" s="22"/>
      <c r="F205" s="22"/>
      <c r="G205" s="22"/>
      <c r="H205" s="22"/>
      <c r="I205" s="22"/>
      <c r="J205" s="22"/>
      <c r="K205" s="22"/>
      <c r="L205" s="22"/>
      <c r="M205" s="22"/>
    </row>
    <row r="206" spans="2:13" ht="12.75">
      <c r="B206" s="22"/>
      <c r="C206" s="22"/>
      <c r="D206" s="22"/>
      <c r="E206" s="22"/>
      <c r="F206" s="22"/>
      <c r="G206" s="22"/>
      <c r="H206" s="22"/>
      <c r="I206" s="22"/>
      <c r="J206" s="22"/>
      <c r="K206" s="22"/>
      <c r="L206" s="22"/>
      <c r="M206" s="22"/>
    </row>
    <row r="207" spans="2:13" ht="12.75">
      <c r="B207" s="22"/>
      <c r="C207" s="22"/>
      <c r="D207" s="22"/>
      <c r="E207" s="22"/>
      <c r="F207" s="22"/>
      <c r="G207" s="22"/>
      <c r="H207" s="22"/>
      <c r="I207" s="22"/>
      <c r="J207" s="22"/>
      <c r="K207" s="22"/>
      <c r="L207" s="22"/>
      <c r="M207" s="22"/>
    </row>
    <row r="208" spans="2:13" ht="12.75">
      <c r="B208" s="22"/>
      <c r="C208" s="22"/>
      <c r="D208" s="22"/>
      <c r="E208" s="22"/>
      <c r="F208" s="22"/>
      <c r="G208" s="22"/>
      <c r="H208" s="22"/>
      <c r="I208" s="22"/>
      <c r="J208" s="22"/>
      <c r="K208" s="22"/>
      <c r="L208" s="22"/>
      <c r="M208" s="22"/>
    </row>
    <row r="209" spans="2:13" ht="12.75">
      <c r="B209" s="22"/>
      <c r="C209" s="22"/>
      <c r="D209" s="22"/>
      <c r="E209" s="22"/>
      <c r="F209" s="22"/>
      <c r="G209" s="22"/>
      <c r="H209" s="22"/>
      <c r="I209" s="22"/>
      <c r="J209" s="22"/>
      <c r="K209" s="22"/>
      <c r="L209" s="22"/>
      <c r="M209" s="22"/>
    </row>
    <row r="210" spans="2:13" ht="12.75">
      <c r="B210" s="22"/>
      <c r="C210" s="22"/>
      <c r="D210" s="22"/>
      <c r="E210" s="22"/>
      <c r="F210" s="22"/>
      <c r="G210" s="22"/>
      <c r="H210" s="22"/>
      <c r="I210" s="22"/>
      <c r="J210" s="22"/>
      <c r="K210" s="22"/>
      <c r="L210" s="22"/>
      <c r="M210" s="22"/>
    </row>
    <row r="211" spans="2:13" ht="12.75">
      <c r="B211" s="22"/>
      <c r="C211" s="22"/>
      <c r="D211" s="22"/>
      <c r="E211" s="22"/>
      <c r="F211" s="22"/>
      <c r="G211" s="22"/>
      <c r="H211" s="22"/>
      <c r="I211" s="22"/>
      <c r="J211" s="22"/>
      <c r="K211" s="22"/>
      <c r="L211" s="22"/>
      <c r="M211" s="22"/>
    </row>
    <row r="212" spans="2:13" ht="12.75">
      <c r="B212" s="22"/>
      <c r="C212" s="22"/>
      <c r="D212" s="22"/>
      <c r="E212" s="22"/>
      <c r="F212" s="22"/>
      <c r="G212" s="22"/>
      <c r="H212" s="22"/>
      <c r="I212" s="22"/>
      <c r="J212" s="22"/>
      <c r="K212" s="22"/>
      <c r="L212" s="22"/>
      <c r="M212" s="22"/>
    </row>
    <row r="213" spans="2:13" ht="12.75">
      <c r="B213" s="22"/>
      <c r="C213" s="22"/>
      <c r="D213" s="22"/>
      <c r="E213" s="22"/>
      <c r="F213" s="22"/>
      <c r="G213" s="22"/>
      <c r="H213" s="22"/>
      <c r="I213" s="22"/>
      <c r="J213" s="22"/>
      <c r="K213" s="22"/>
      <c r="L213" s="22"/>
      <c r="M213" s="22"/>
    </row>
    <row r="214" spans="2:13" ht="12.75">
      <c r="B214" s="22"/>
      <c r="C214" s="22"/>
      <c r="D214" s="22"/>
      <c r="E214" s="22"/>
      <c r="F214" s="22"/>
      <c r="G214" s="22"/>
      <c r="H214" s="22"/>
      <c r="I214" s="22"/>
      <c r="J214" s="22"/>
      <c r="K214" s="22"/>
      <c r="L214" s="22"/>
      <c r="M214" s="22"/>
    </row>
    <row r="215" spans="2:13" ht="12.75">
      <c r="B215" s="22"/>
      <c r="C215" s="22"/>
      <c r="D215" s="22"/>
      <c r="E215" s="22"/>
      <c r="F215" s="22"/>
      <c r="G215" s="22"/>
      <c r="H215" s="22"/>
      <c r="I215" s="22"/>
      <c r="J215" s="22"/>
      <c r="K215" s="22"/>
      <c r="L215" s="22"/>
      <c r="M215" s="22"/>
    </row>
    <row r="216" spans="2:13" ht="12.75">
      <c r="B216" s="22"/>
      <c r="C216" s="22"/>
      <c r="D216" s="22"/>
      <c r="E216" s="22"/>
      <c r="F216" s="22"/>
      <c r="G216" s="22"/>
      <c r="H216" s="22"/>
      <c r="I216" s="22"/>
      <c r="J216" s="22"/>
      <c r="K216" s="22"/>
      <c r="L216" s="22"/>
      <c r="M216" s="22"/>
    </row>
    <row r="217" spans="2:13" ht="12.75">
      <c r="B217" s="22"/>
      <c r="C217" s="22"/>
      <c r="D217" s="22"/>
      <c r="E217" s="22"/>
      <c r="F217" s="22"/>
      <c r="G217" s="22"/>
      <c r="H217" s="22"/>
      <c r="I217" s="22"/>
      <c r="J217" s="22"/>
      <c r="K217" s="22"/>
      <c r="L217" s="22"/>
      <c r="M217" s="22"/>
    </row>
    <row r="218" spans="2:13" ht="12.75">
      <c r="B218" s="22"/>
      <c r="C218" s="22"/>
      <c r="D218" s="22"/>
      <c r="E218" s="22"/>
      <c r="F218" s="22"/>
      <c r="G218" s="22"/>
      <c r="H218" s="22"/>
      <c r="I218" s="22"/>
      <c r="J218" s="22"/>
      <c r="K218" s="22"/>
      <c r="L218" s="22"/>
      <c r="M218" s="22"/>
    </row>
    <row r="219" spans="2:13" ht="12.75">
      <c r="B219" s="22"/>
      <c r="C219" s="22"/>
      <c r="D219" s="22"/>
      <c r="E219" s="22"/>
      <c r="F219" s="22"/>
      <c r="G219" s="22"/>
      <c r="H219" s="22"/>
      <c r="I219" s="22"/>
      <c r="J219" s="22"/>
      <c r="K219" s="22"/>
      <c r="L219" s="22"/>
      <c r="M219" s="22"/>
    </row>
    <row r="220" spans="2:13" ht="12.75">
      <c r="B220" s="22"/>
      <c r="C220" s="22"/>
      <c r="D220" s="22"/>
      <c r="E220" s="22"/>
      <c r="F220" s="22"/>
      <c r="G220" s="22"/>
      <c r="H220" s="22"/>
      <c r="I220" s="22"/>
      <c r="J220" s="22"/>
      <c r="K220" s="22"/>
      <c r="L220" s="22"/>
      <c r="M220" s="22"/>
    </row>
    <row r="221" spans="2:13" ht="12.75">
      <c r="B221" s="22"/>
      <c r="C221" s="22"/>
      <c r="D221" s="22"/>
      <c r="E221" s="22"/>
      <c r="F221" s="22"/>
      <c r="G221" s="22"/>
      <c r="H221" s="22"/>
      <c r="I221" s="22"/>
      <c r="J221" s="22"/>
      <c r="K221" s="22"/>
      <c r="L221" s="22"/>
      <c r="M221" s="22"/>
    </row>
    <row r="222" spans="2:13" ht="12.75">
      <c r="B222" s="22"/>
      <c r="C222" s="22"/>
      <c r="D222" s="22"/>
      <c r="E222" s="22"/>
      <c r="F222" s="22"/>
      <c r="G222" s="22"/>
      <c r="H222" s="22"/>
      <c r="I222" s="22"/>
      <c r="J222" s="22"/>
      <c r="K222" s="22"/>
      <c r="L222" s="22"/>
      <c r="M222" s="22"/>
    </row>
    <row r="223" spans="2:13" ht="12.75">
      <c r="B223" s="22"/>
      <c r="C223" s="22"/>
      <c r="D223" s="22"/>
      <c r="E223" s="22"/>
      <c r="F223" s="22"/>
      <c r="G223" s="22"/>
      <c r="H223" s="22"/>
      <c r="I223" s="22"/>
      <c r="J223" s="22"/>
      <c r="K223" s="22"/>
      <c r="L223" s="22"/>
      <c r="M223" s="22"/>
    </row>
    <row r="224" spans="2:13" ht="12.75">
      <c r="B224" s="22"/>
      <c r="C224" s="22"/>
      <c r="D224" s="22"/>
      <c r="E224" s="22"/>
      <c r="F224" s="22"/>
      <c r="G224" s="22"/>
      <c r="H224" s="22"/>
      <c r="I224" s="22"/>
      <c r="J224" s="22"/>
      <c r="K224" s="22"/>
      <c r="L224" s="22"/>
      <c r="M224" s="22"/>
    </row>
    <row r="225" spans="2:13" ht="12.75">
      <c r="B225" s="22"/>
      <c r="C225" s="22"/>
      <c r="D225" s="22"/>
      <c r="E225" s="22"/>
      <c r="F225" s="22"/>
      <c r="G225" s="22"/>
      <c r="H225" s="22"/>
      <c r="I225" s="22"/>
      <c r="J225" s="22"/>
      <c r="K225" s="22"/>
      <c r="L225" s="22"/>
      <c r="M225" s="22"/>
    </row>
    <row r="226" spans="2:13" ht="12.75">
      <c r="B226" s="22"/>
      <c r="C226" s="22"/>
      <c r="D226" s="22"/>
      <c r="E226" s="22"/>
      <c r="F226" s="22"/>
      <c r="G226" s="22"/>
      <c r="H226" s="22"/>
      <c r="I226" s="22"/>
      <c r="J226" s="22"/>
      <c r="K226" s="22"/>
      <c r="L226" s="22"/>
      <c r="M226" s="22"/>
    </row>
    <row r="227" spans="2:13" ht="12.75">
      <c r="B227" s="22"/>
      <c r="C227" s="22"/>
      <c r="D227" s="22"/>
      <c r="E227" s="22"/>
      <c r="F227" s="22"/>
      <c r="G227" s="22"/>
      <c r="H227" s="22"/>
      <c r="I227" s="22"/>
      <c r="J227" s="22"/>
      <c r="K227" s="22"/>
      <c r="L227" s="22"/>
      <c r="M227" s="22"/>
    </row>
    <row r="228" spans="2:13" ht="12.75">
      <c r="B228" s="22"/>
      <c r="C228" s="22"/>
      <c r="D228" s="22"/>
      <c r="E228" s="22"/>
      <c r="F228" s="22"/>
      <c r="G228" s="22"/>
      <c r="H228" s="22"/>
      <c r="I228" s="22"/>
      <c r="J228" s="22"/>
      <c r="K228" s="22"/>
      <c r="L228" s="22"/>
      <c r="M228" s="22"/>
    </row>
  </sheetData>
  <sheetProtection password="DCE9" sheet="1" objects="1" scenarios="1" deleteRows="0" autoFilter="0" pivotTables="0"/>
  <mergeCells count="105">
    <mergeCell ref="E33:F33"/>
    <mergeCell ref="G33:J33"/>
    <mergeCell ref="B32:M32"/>
    <mergeCell ref="B34:D34"/>
    <mergeCell ref="G35:J35"/>
    <mergeCell ref="E34:F34"/>
    <mergeCell ref="G34:J34"/>
    <mergeCell ref="B29:E29"/>
    <mergeCell ref="J29:L29"/>
    <mergeCell ref="B30:E30"/>
    <mergeCell ref="F30:M30"/>
    <mergeCell ref="K34:M34"/>
    <mergeCell ref="B31:I31"/>
    <mergeCell ref="B33:D33"/>
    <mergeCell ref="K16:M16"/>
    <mergeCell ref="K35:M35"/>
    <mergeCell ref="K33:M33"/>
    <mergeCell ref="H17:J17"/>
    <mergeCell ref="K27:L27"/>
    <mergeCell ref="B28:M28"/>
    <mergeCell ref="I27:J27"/>
    <mergeCell ref="B27:H27"/>
    <mergeCell ref="B35:D35"/>
    <mergeCell ref="E35:F35"/>
    <mergeCell ref="E17:G17"/>
    <mergeCell ref="B17:D17"/>
    <mergeCell ref="E18:G18"/>
    <mergeCell ref="I26:L26"/>
    <mergeCell ref="B26:F26"/>
    <mergeCell ref="K17:M17"/>
    <mergeCell ref="H23:J23"/>
    <mergeCell ref="B25:C25"/>
    <mergeCell ref="E25:L25"/>
    <mergeCell ref="E22:G22"/>
    <mergeCell ref="H22:J22"/>
    <mergeCell ref="E23:G23"/>
    <mergeCell ref="K19:M24"/>
    <mergeCell ref="H19:J19"/>
    <mergeCell ref="E19:G19"/>
    <mergeCell ref="D14:G14"/>
    <mergeCell ref="K14:M14"/>
    <mergeCell ref="B15:C15"/>
    <mergeCell ref="D15:M15"/>
    <mergeCell ref="K12:M12"/>
    <mergeCell ref="E12:G12"/>
    <mergeCell ref="B13:D13"/>
    <mergeCell ref="H13:M13"/>
    <mergeCell ref="F13:G13"/>
    <mergeCell ref="H8:J8"/>
    <mergeCell ref="E8:G8"/>
    <mergeCell ref="B11:D11"/>
    <mergeCell ref="B8:D8"/>
    <mergeCell ref="B10:D10"/>
    <mergeCell ref="H11:J11"/>
    <mergeCell ref="E10:F10"/>
    <mergeCell ref="E11:G11"/>
    <mergeCell ref="H10:J10"/>
    <mergeCell ref="H9:J9"/>
    <mergeCell ref="K8:M8"/>
    <mergeCell ref="K9:M9"/>
    <mergeCell ref="K10:M10"/>
    <mergeCell ref="K11:M11"/>
    <mergeCell ref="B9:D9"/>
    <mergeCell ref="E9:G9"/>
    <mergeCell ref="H18:J18"/>
    <mergeCell ref="H16:J16"/>
    <mergeCell ref="H12:J12"/>
    <mergeCell ref="B12:D12"/>
    <mergeCell ref="F16:G16"/>
    <mergeCell ref="B16:D16"/>
    <mergeCell ref="H14:J14"/>
    <mergeCell ref="B14:C14"/>
    <mergeCell ref="B36:M36"/>
    <mergeCell ref="B37:D37"/>
    <mergeCell ref="B18:D18"/>
    <mergeCell ref="K18:M18"/>
    <mergeCell ref="E20:G20"/>
    <mergeCell ref="H20:J20"/>
    <mergeCell ref="H21:J21"/>
    <mergeCell ref="E21:G21"/>
    <mergeCell ref="H24:J24"/>
    <mergeCell ref="E24:G24"/>
    <mergeCell ref="F2:H3"/>
    <mergeCell ref="K2:M5"/>
    <mergeCell ref="B7:D7"/>
    <mergeCell ref="F7:G7"/>
    <mergeCell ref="K7:M7"/>
    <mergeCell ref="L6:M6"/>
    <mergeCell ref="B2:D6"/>
    <mergeCell ref="H7:J7"/>
    <mergeCell ref="I41:J41"/>
    <mergeCell ref="B45:M45"/>
    <mergeCell ref="B43:F43"/>
    <mergeCell ref="G43:K43"/>
    <mergeCell ref="B44:F44"/>
    <mergeCell ref="G44:K44"/>
    <mergeCell ref="B41:G41"/>
    <mergeCell ref="B42:M42"/>
    <mergeCell ref="B40:D40"/>
    <mergeCell ref="E37:K37"/>
    <mergeCell ref="E38:K38"/>
    <mergeCell ref="E39:K39"/>
    <mergeCell ref="E40:K40"/>
    <mergeCell ref="B38:D38"/>
    <mergeCell ref="B39:D39"/>
  </mergeCells>
  <printOptions verticalCentered="1"/>
  <pageMargins left="0.56" right="0.56" top="0.32" bottom="0.25" header="0.32" footer="0.25"/>
  <pageSetup fitToHeight="1" fitToWidth="1" horizontalDpi="600" verticalDpi="600" orientation="portrait" scale="89" r:id="rId4"/>
  <headerFooter alignWithMargins="0">
    <oddFooter>&amp;L&amp;8Date Printed &amp;D&amp;C&amp;8BSS Travel &amp;R&amp;8 Last Updated 02/12/09</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5">
    <tabColor indexed="33"/>
    <pageSetUpPr fitToPage="1"/>
  </sheetPr>
  <dimension ref="A1:AT249"/>
  <sheetViews>
    <sheetView showGridLines="0" showZeros="0" showOutlineSymbols="0" zoomScale="90" zoomScaleNormal="90" zoomScalePageLayoutView="0" workbookViewId="0" topLeftCell="A1">
      <selection activeCell="Q32" sqref="Q32:R32"/>
    </sheetView>
  </sheetViews>
  <sheetFormatPr defaultColWidth="9.140625" defaultRowHeight="12.75"/>
  <cols>
    <col min="1" max="1" width="2.00390625" style="75" customWidth="1"/>
    <col min="2" max="2" width="3.7109375" style="27" customWidth="1"/>
    <col min="3" max="3" width="9.421875" style="27" customWidth="1"/>
    <col min="4" max="4" width="4.57421875" style="27" customWidth="1"/>
    <col min="5" max="5" width="11.8515625" style="27" customWidth="1"/>
    <col min="6" max="6" width="2.421875" style="27" customWidth="1"/>
    <col min="7" max="7" width="10.421875" style="27" customWidth="1"/>
    <col min="8" max="8" width="10.7109375" style="27" customWidth="1"/>
    <col min="9" max="9" width="0.9921875" style="27" customWidth="1"/>
    <col min="10" max="10" width="9.00390625" style="27" customWidth="1"/>
    <col min="11" max="11" width="2.28125" style="27" customWidth="1"/>
    <col min="12" max="12" width="7.7109375" style="27" customWidth="1"/>
    <col min="13" max="13" width="9.57421875" style="27" customWidth="1"/>
    <col min="14" max="14" width="9.421875" style="27" customWidth="1"/>
    <col min="15" max="15" width="10.28125" style="27" customWidth="1"/>
    <col min="16" max="16" width="1.421875" style="27" customWidth="1"/>
    <col min="17" max="17" width="10.421875" style="27" customWidth="1"/>
    <col min="18" max="18" width="13.140625" style="29" customWidth="1"/>
    <col min="19" max="19" width="3.00390625" style="27" customWidth="1"/>
    <col min="20" max="20" width="6.8515625" style="85" customWidth="1"/>
    <col min="21" max="33" width="9.140625" style="75" customWidth="1"/>
    <col min="34" max="16384" width="9.140625" style="27" customWidth="1"/>
  </cols>
  <sheetData>
    <row r="1" spans="1:20" ht="8.25" customHeight="1">
      <c r="A1" s="494"/>
      <c r="B1" s="549"/>
      <c r="C1" s="397"/>
      <c r="D1" s="397"/>
      <c r="E1" s="397"/>
      <c r="F1" s="397"/>
      <c r="G1" s="397"/>
      <c r="H1" s="397"/>
      <c r="I1" s="397"/>
      <c r="J1" s="397"/>
      <c r="K1" s="397"/>
      <c r="L1" s="397"/>
      <c r="M1" s="397"/>
      <c r="N1" s="397"/>
      <c r="O1" s="397"/>
      <c r="P1" s="397"/>
      <c r="Q1" s="397"/>
      <c r="R1" s="491"/>
      <c r="S1" s="397"/>
      <c r="T1" s="492"/>
    </row>
    <row r="2" spans="1:20" ht="18" customHeight="1">
      <c r="A2" s="494"/>
      <c r="B2" s="550"/>
      <c r="C2" s="399"/>
      <c r="D2" s="399"/>
      <c r="E2" s="399"/>
      <c r="F2" s="399"/>
      <c r="G2" s="399"/>
      <c r="H2" s="399"/>
      <c r="I2" s="399"/>
      <c r="J2" s="399"/>
      <c r="K2" s="399"/>
      <c r="L2" s="399"/>
      <c r="M2" s="399"/>
      <c r="N2" s="399"/>
      <c r="O2" s="399"/>
      <c r="P2" s="1342" t="s">
        <v>154</v>
      </c>
      <c r="Q2" s="1343"/>
      <c r="R2" s="1343"/>
      <c r="S2" s="1343"/>
      <c r="T2" s="1344"/>
    </row>
    <row r="3" spans="1:20" ht="18" customHeight="1">
      <c r="A3" s="494"/>
      <c r="B3" s="550"/>
      <c r="C3" s="400"/>
      <c r="D3" s="399"/>
      <c r="E3" s="399"/>
      <c r="F3" s="399"/>
      <c r="G3" s="399"/>
      <c r="H3" s="399"/>
      <c r="I3" s="399"/>
      <c r="J3" s="399"/>
      <c r="K3" s="399"/>
      <c r="L3" s="399"/>
      <c r="M3" s="399"/>
      <c r="N3" s="399"/>
      <c r="O3" s="399"/>
      <c r="P3" s="1345"/>
      <c r="Q3" s="1346"/>
      <c r="R3" s="1346"/>
      <c r="S3" s="1346"/>
      <c r="T3" s="1347"/>
    </row>
    <row r="4" spans="1:20" ht="15" customHeight="1" thickBot="1">
      <c r="A4" s="494"/>
      <c r="B4" s="550"/>
      <c r="C4" s="400"/>
      <c r="D4" s="399"/>
      <c r="E4" s="399"/>
      <c r="F4" s="399"/>
      <c r="G4" s="399"/>
      <c r="H4" s="399"/>
      <c r="I4" s="399"/>
      <c r="J4" s="399"/>
      <c r="K4" s="399"/>
      <c r="L4" s="485"/>
      <c r="M4" s="399"/>
      <c r="N4" s="399"/>
      <c r="O4" s="493" t="s">
        <v>73</v>
      </c>
      <c r="P4" s="1348"/>
      <c r="Q4" s="1349"/>
      <c r="R4" s="1349"/>
      <c r="S4" s="188"/>
      <c r="T4" s="494"/>
    </row>
    <row r="5" spans="1:33" s="28" customFormat="1" ht="14.25" customHeight="1">
      <c r="A5" s="563"/>
      <c r="B5" s="1403" t="s">
        <v>103</v>
      </c>
      <c r="C5" s="1404"/>
      <c r="D5" s="1404"/>
      <c r="E5" s="1405"/>
      <c r="F5" s="1406"/>
      <c r="G5" s="170" t="s">
        <v>102</v>
      </c>
      <c r="H5" s="1356">
        <f>'TAB 3-TA Multiple Dest'!F7</f>
        <v>0</v>
      </c>
      <c r="I5" s="1357"/>
      <c r="J5" s="1357"/>
      <c r="K5" s="89"/>
      <c r="L5" s="1394" t="s">
        <v>96</v>
      </c>
      <c r="M5" s="1395"/>
      <c r="N5" s="1396"/>
      <c r="O5" s="1400">
        <f>'TAB 3-TA Multiple Dest'!K7</f>
        <v>0</v>
      </c>
      <c r="P5" s="1401"/>
      <c r="Q5" s="1402"/>
      <c r="R5" s="1361" t="s">
        <v>130</v>
      </c>
      <c r="S5" s="1206"/>
      <c r="T5" s="1362"/>
      <c r="U5" s="76"/>
      <c r="V5" s="76"/>
      <c r="W5" s="76"/>
      <c r="X5" s="76"/>
      <c r="Y5" s="76"/>
      <c r="Z5" s="76"/>
      <c r="AA5" s="76"/>
      <c r="AB5" s="76"/>
      <c r="AC5" s="76"/>
      <c r="AD5" s="76"/>
      <c r="AE5" s="76"/>
      <c r="AF5" s="76"/>
      <c r="AG5" s="76"/>
    </row>
    <row r="6" spans="1:33" s="28" customFormat="1" ht="22.5" customHeight="1">
      <c r="A6" s="563"/>
      <c r="B6" s="1392" t="str">
        <f>'TAB 3-TA Multiple Dest'!B8:D8</f>
        <v>Traveler Name</v>
      </c>
      <c r="C6" s="1393"/>
      <c r="D6" s="1393"/>
      <c r="E6" s="1407">
        <f>'TAB 3-TA Multiple Dest'!E8:G8</f>
        <v>0</v>
      </c>
      <c r="F6" s="1408"/>
      <c r="G6" s="1408"/>
      <c r="H6" s="1408"/>
      <c r="I6" s="1408"/>
      <c r="J6" s="1408"/>
      <c r="K6" s="1409"/>
      <c r="L6" s="1397" t="s">
        <v>48</v>
      </c>
      <c r="M6" s="1398"/>
      <c r="N6" s="1399"/>
      <c r="O6" s="1189">
        <f>'TAB 3-TA Multiple Dest'!K8</f>
        <v>0</v>
      </c>
      <c r="P6" s="1363"/>
      <c r="Q6" s="1364"/>
      <c r="R6" s="1375"/>
      <c r="S6" s="782"/>
      <c r="T6" s="1370"/>
      <c r="U6" s="76"/>
      <c r="V6" s="76"/>
      <c r="W6" s="76"/>
      <c r="X6" s="76"/>
      <c r="Y6" s="76"/>
      <c r="Z6" s="76"/>
      <c r="AA6" s="76"/>
      <c r="AB6" s="76"/>
      <c r="AC6" s="76"/>
      <c r="AD6" s="76"/>
      <c r="AE6" s="76"/>
      <c r="AF6" s="76"/>
      <c r="AG6" s="76"/>
    </row>
    <row r="7" spans="1:33" s="28" customFormat="1" ht="12" customHeight="1">
      <c r="A7" s="563"/>
      <c r="B7" s="1350" t="str">
        <f>'TAB 3-TA Multiple Dest'!B9:D9</f>
        <v>Traveler ID# (incl. (V or N)</v>
      </c>
      <c r="C7" s="1351"/>
      <c r="D7" s="1351"/>
      <c r="E7" s="1351"/>
      <c r="F7" s="1352"/>
      <c r="G7" s="1358">
        <f>'TAB 3-TA Multiple Dest'!E9</f>
        <v>0</v>
      </c>
      <c r="H7" s="1359"/>
      <c r="I7" s="1359"/>
      <c r="J7" s="1359"/>
      <c r="K7" s="1360"/>
      <c r="L7" s="1397" t="s">
        <v>49</v>
      </c>
      <c r="M7" s="1398"/>
      <c r="N7" s="1399"/>
      <c r="O7" s="1189">
        <f>'TAB 3-TA Multiple Dest'!K9</f>
        <v>0</v>
      </c>
      <c r="P7" s="1363"/>
      <c r="Q7" s="1364"/>
      <c r="R7" s="782"/>
      <c r="S7" s="782"/>
      <c r="T7" s="1370"/>
      <c r="U7" s="76"/>
      <c r="V7" s="76"/>
      <c r="W7" s="76"/>
      <c r="X7" s="76"/>
      <c r="Y7" s="76"/>
      <c r="Z7" s="76"/>
      <c r="AA7" s="76"/>
      <c r="AB7" s="76"/>
      <c r="AC7" s="76"/>
      <c r="AD7" s="76"/>
      <c r="AE7" s="76"/>
      <c r="AF7" s="76"/>
      <c r="AG7" s="76"/>
    </row>
    <row r="8" spans="1:33" s="28" customFormat="1" ht="12" customHeight="1">
      <c r="A8" s="563"/>
      <c r="B8" s="1350" t="str">
        <f>'TAB 3-TA Multiple Dest'!B10:D10</f>
        <v>Traveler's Phone/Mail Stop</v>
      </c>
      <c r="C8" s="1351"/>
      <c r="D8" s="1351"/>
      <c r="E8" s="1351"/>
      <c r="F8" s="1352"/>
      <c r="G8" s="1358">
        <f>'TAB 3-TA Multiple Dest'!E10</f>
        <v>0</v>
      </c>
      <c r="H8" s="1363"/>
      <c r="I8" s="1363"/>
      <c r="J8" s="1431">
        <f>'TAB 3-TA Multiple Dest'!G10</f>
        <v>0</v>
      </c>
      <c r="K8" s="1432"/>
      <c r="L8" s="1397" t="s">
        <v>50</v>
      </c>
      <c r="M8" s="1398"/>
      <c r="N8" s="1399"/>
      <c r="O8" s="1189">
        <f>'TAB 3-TA Multiple Dest'!K10</f>
        <v>0</v>
      </c>
      <c r="P8" s="1363"/>
      <c r="Q8" s="1364"/>
      <c r="R8" s="782"/>
      <c r="S8" s="782"/>
      <c r="T8" s="1370"/>
      <c r="U8" s="76"/>
      <c r="V8" s="76"/>
      <c r="W8" s="76"/>
      <c r="X8" s="76"/>
      <c r="Y8" s="76"/>
      <c r="Z8" s="76"/>
      <c r="AA8" s="76"/>
      <c r="AB8" s="76"/>
      <c r="AC8" s="76"/>
      <c r="AD8" s="76"/>
      <c r="AE8" s="76"/>
      <c r="AF8" s="76"/>
      <c r="AG8" s="76"/>
    </row>
    <row r="9" spans="1:33" s="28" customFormat="1" ht="12" customHeight="1">
      <c r="A9" s="563"/>
      <c r="B9" s="1350" t="str">
        <f>'TAB 3-TA Multiple Dest'!B11:D11</f>
        <v>Traveler's Email Address </v>
      </c>
      <c r="C9" s="1351"/>
      <c r="D9" s="1351"/>
      <c r="E9" s="1351"/>
      <c r="F9" s="1352"/>
      <c r="G9" s="1433">
        <f>'TAB 3-TA Multiple Dest'!E11</f>
        <v>0</v>
      </c>
      <c r="H9" s="1078"/>
      <c r="I9" s="1078"/>
      <c r="J9" s="1078"/>
      <c r="K9" s="1114"/>
      <c r="L9" s="1397" t="s">
        <v>51</v>
      </c>
      <c r="M9" s="1398"/>
      <c r="N9" s="1399"/>
      <c r="O9" s="1434">
        <f>'TAB 3-TA Multiple Dest'!K11</f>
        <v>0</v>
      </c>
      <c r="P9" s="1363"/>
      <c r="Q9" s="1364"/>
      <c r="R9" s="782"/>
      <c r="S9" s="782"/>
      <c r="T9" s="1370"/>
      <c r="U9" s="76"/>
      <c r="V9" s="76"/>
      <c r="W9" s="76"/>
      <c r="X9" s="76"/>
      <c r="Y9" s="76"/>
      <c r="Z9" s="76"/>
      <c r="AA9" s="76"/>
      <c r="AB9" s="76"/>
      <c r="AC9" s="76"/>
      <c r="AD9" s="76"/>
      <c r="AE9" s="76"/>
      <c r="AF9" s="76"/>
      <c r="AG9" s="76"/>
    </row>
    <row r="10" spans="1:33" s="28" customFormat="1" ht="12" customHeight="1">
      <c r="A10" s="563"/>
      <c r="B10" s="1350" t="str">
        <f>'TAB 3-TA Multiple Dest'!B12:D12</f>
        <v>TA Preparer</v>
      </c>
      <c r="C10" s="1351"/>
      <c r="D10" s="1351"/>
      <c r="E10" s="1351"/>
      <c r="F10" s="1352"/>
      <c r="G10" s="1358">
        <f>'TAB 3-TA Multiple Dest'!E12</f>
        <v>0</v>
      </c>
      <c r="H10" s="1359"/>
      <c r="I10" s="1359"/>
      <c r="J10" s="1359"/>
      <c r="K10" s="1360"/>
      <c r="L10" s="1397" t="s">
        <v>19</v>
      </c>
      <c r="M10" s="1398"/>
      <c r="N10" s="1399"/>
      <c r="O10" s="1434">
        <f>'TAB 3-TA Multiple Dest'!K12</f>
        <v>0</v>
      </c>
      <c r="P10" s="1363"/>
      <c r="Q10" s="1364"/>
      <c r="R10" s="782"/>
      <c r="S10" s="782"/>
      <c r="T10" s="1370"/>
      <c r="U10" s="76"/>
      <c r="V10" s="76"/>
      <c r="W10" s="76"/>
      <c r="X10" s="76"/>
      <c r="Y10" s="76"/>
      <c r="Z10" s="76"/>
      <c r="AA10" s="76"/>
      <c r="AB10" s="76"/>
      <c r="AC10" s="76"/>
      <c r="AD10" s="76"/>
      <c r="AE10" s="76"/>
      <c r="AF10" s="76"/>
      <c r="AG10" s="76"/>
    </row>
    <row r="11" spans="1:33" s="28" customFormat="1" ht="12" customHeight="1">
      <c r="A11" s="563"/>
      <c r="B11" s="1350" t="str">
        <f>'TAB 3-TA Multiple Dest'!B13:D13</f>
        <v>Preparer's Phone | Email </v>
      </c>
      <c r="C11" s="1351"/>
      <c r="D11" s="1351"/>
      <c r="E11" s="1351"/>
      <c r="F11" s="1352"/>
      <c r="G11" s="88">
        <f>'TAB 3-TA Multiple Dest'!E13</f>
        <v>0</v>
      </c>
      <c r="H11" s="1435">
        <f>'TAB 3-TA Multiple Dest'!F13</f>
        <v>0</v>
      </c>
      <c r="I11" s="1436"/>
      <c r="J11" s="1436"/>
      <c r="K11" s="1437"/>
      <c r="L11" s="1442"/>
      <c r="M11" s="1443"/>
      <c r="N11" s="1444"/>
      <c r="O11" s="1424"/>
      <c r="P11" s="1296"/>
      <c r="Q11" s="1425"/>
      <c r="R11" s="782"/>
      <c r="S11" s="782"/>
      <c r="T11" s="1370"/>
      <c r="U11" s="76"/>
      <c r="V11" s="76"/>
      <c r="W11" s="76"/>
      <c r="X11" s="76"/>
      <c r="Y11" s="76"/>
      <c r="Z11" s="76"/>
      <c r="AA11" s="76"/>
      <c r="AB11" s="76"/>
      <c r="AC11" s="76"/>
      <c r="AD11" s="76"/>
      <c r="AE11" s="76"/>
      <c r="AF11" s="76"/>
      <c r="AG11" s="76"/>
    </row>
    <row r="12" spans="1:33" s="28" customFormat="1" ht="16.5" customHeight="1">
      <c r="A12" s="563"/>
      <c r="B12" s="1353" t="s">
        <v>149</v>
      </c>
      <c r="C12" s="1354"/>
      <c r="D12" s="1354"/>
      <c r="E12" s="1354"/>
      <c r="F12" s="1355"/>
      <c r="G12" s="1426">
        <f>'TAB 3-TA Multiple Dest'!D14</f>
        <v>0</v>
      </c>
      <c r="H12" s="1427"/>
      <c r="I12" s="1428"/>
      <c r="J12" s="1428"/>
      <c r="K12" s="1428"/>
      <c r="L12" s="1429"/>
      <c r="M12" s="1428"/>
      <c r="N12" s="1428"/>
      <c r="O12" s="1428"/>
      <c r="P12" s="1428"/>
      <c r="Q12" s="1430"/>
      <c r="R12" s="1376"/>
      <c r="S12" s="1376"/>
      <c r="T12" s="1377"/>
      <c r="U12" s="76"/>
      <c r="V12" s="76"/>
      <c r="W12" s="76"/>
      <c r="X12" s="76"/>
      <c r="Y12" s="76"/>
      <c r="Z12" s="76"/>
      <c r="AA12" s="76"/>
      <c r="AB12" s="76"/>
      <c r="AC12" s="76"/>
      <c r="AD12" s="76"/>
      <c r="AE12" s="76"/>
      <c r="AF12" s="76"/>
      <c r="AG12" s="76"/>
    </row>
    <row r="13" spans="1:33" s="28" customFormat="1" ht="24.75" customHeight="1">
      <c r="A13" s="563"/>
      <c r="B13" s="1214" t="s">
        <v>30</v>
      </c>
      <c r="C13" s="782"/>
      <c r="D13" s="782"/>
      <c r="E13" s="1451">
        <f>'TAB 3-TA Multiple Dest'!D15</f>
        <v>0</v>
      </c>
      <c r="F13" s="1142"/>
      <c r="G13" s="1142"/>
      <c r="H13" s="1142"/>
      <c r="I13" s="1142"/>
      <c r="J13" s="1142"/>
      <c r="K13" s="1142"/>
      <c r="L13" s="1452"/>
      <c r="M13" s="1142"/>
      <c r="N13" s="1142"/>
      <c r="O13" s="1142"/>
      <c r="P13" s="1142"/>
      <c r="Q13" s="1142"/>
      <c r="R13" s="1142"/>
      <c r="S13" s="1142"/>
      <c r="T13" s="1452"/>
      <c r="U13" s="76"/>
      <c r="V13" s="76"/>
      <c r="W13" s="76"/>
      <c r="X13" s="76"/>
      <c r="Y13" s="76"/>
      <c r="Z13" s="76"/>
      <c r="AA13" s="76"/>
      <c r="AB13" s="76"/>
      <c r="AC13" s="76"/>
      <c r="AD13" s="76"/>
      <c r="AE13" s="76"/>
      <c r="AF13" s="76"/>
      <c r="AG13" s="76"/>
    </row>
    <row r="14" spans="1:33" s="2" customFormat="1" ht="12.75" customHeight="1">
      <c r="A14" s="564"/>
      <c r="B14" s="551"/>
      <c r="C14" s="96"/>
      <c r="D14" s="97"/>
      <c r="E14" s="97"/>
      <c r="F14" s="97"/>
      <c r="G14" s="97"/>
      <c r="H14" s="98" t="s">
        <v>93</v>
      </c>
      <c r="I14" s="99"/>
      <c r="J14" s="99"/>
      <c r="K14" s="99"/>
      <c r="L14" s="403"/>
      <c r="M14" s="99"/>
      <c r="N14" s="97"/>
      <c r="O14" s="97"/>
      <c r="P14" s="97"/>
      <c r="Q14" s="100"/>
      <c r="R14" s="100"/>
      <c r="S14" s="100"/>
      <c r="T14" s="495"/>
      <c r="U14" s="77"/>
      <c r="V14" s="77"/>
      <c r="W14" s="77"/>
      <c r="X14" s="77"/>
      <c r="Y14" s="77"/>
      <c r="Z14" s="77"/>
      <c r="AA14" s="77"/>
      <c r="AB14" s="77"/>
      <c r="AC14" s="77"/>
      <c r="AD14" s="77"/>
      <c r="AE14" s="77"/>
      <c r="AF14" s="77"/>
      <c r="AG14" s="77"/>
    </row>
    <row r="15" spans="1:20" ht="26.25" customHeight="1">
      <c r="A15" s="494"/>
      <c r="B15" s="552"/>
      <c r="C15" s="3" t="s">
        <v>190</v>
      </c>
      <c r="D15" s="425"/>
      <c r="E15" s="1440">
        <f>'TAB 3-TA Multiple Dest'!E17:G17</f>
        <v>0</v>
      </c>
      <c r="F15" s="1441"/>
      <c r="G15" s="1448" t="s">
        <v>25</v>
      </c>
      <c r="H15" s="1170"/>
      <c r="I15" s="426"/>
      <c r="J15" s="1457">
        <f>'TAB 3-TA Multiple Dest'!K17</f>
        <v>0</v>
      </c>
      <c r="K15" s="1441"/>
      <c r="L15" s="404"/>
      <c r="M15" s="436"/>
      <c r="N15" s="436"/>
      <c r="O15" s="436"/>
      <c r="P15" s="436"/>
      <c r="Q15" s="436"/>
      <c r="R15" s="4"/>
      <c r="S15" s="119" t="s">
        <v>14</v>
      </c>
      <c r="T15" s="494"/>
    </row>
    <row r="16" spans="1:33" s="2" customFormat="1" ht="12" customHeight="1">
      <c r="A16" s="564"/>
      <c r="B16" s="553" t="s">
        <v>12</v>
      </c>
      <c r="C16" s="102" t="s">
        <v>10</v>
      </c>
      <c r="D16" s="103"/>
      <c r="E16" s="312" t="s">
        <v>255</v>
      </c>
      <c r="F16" s="103"/>
      <c r="G16" s="103"/>
      <c r="H16" s="103"/>
      <c r="I16" s="103"/>
      <c r="J16" s="103"/>
      <c r="K16" s="103"/>
      <c r="L16" s="103"/>
      <c r="M16" s="103"/>
      <c r="N16" s="103"/>
      <c r="O16" s="103"/>
      <c r="P16" s="103"/>
      <c r="Q16" s="103"/>
      <c r="R16" s="437"/>
      <c r="S16" s="437"/>
      <c r="T16" s="1459" t="s">
        <v>128</v>
      </c>
      <c r="U16" s="77"/>
      <c r="V16" s="77"/>
      <c r="W16" s="77"/>
      <c r="X16" s="77"/>
      <c r="Y16" s="77"/>
      <c r="Z16" s="77"/>
      <c r="AA16" s="77"/>
      <c r="AB16" s="77"/>
      <c r="AC16" s="77"/>
      <c r="AD16" s="77"/>
      <c r="AE16" s="77"/>
      <c r="AF16" s="77"/>
      <c r="AG16" s="77"/>
    </row>
    <row r="17" spans="1:33" s="1" customFormat="1" ht="16.5" customHeight="1">
      <c r="A17" s="565"/>
      <c r="B17" s="554"/>
      <c r="C17" s="104" t="s">
        <v>60</v>
      </c>
      <c r="D17" s="101"/>
      <c r="E17" s="104" t="s">
        <v>59</v>
      </c>
      <c r="F17" s="101"/>
      <c r="G17" s="101"/>
      <c r="H17" s="1421" t="s">
        <v>46</v>
      </c>
      <c r="I17" s="1421"/>
      <c r="J17" s="1422"/>
      <c r="K17" s="782"/>
      <c r="L17" s="11"/>
      <c r="M17" s="101"/>
      <c r="N17" s="11"/>
      <c r="O17" s="105"/>
      <c r="P17" s="105"/>
      <c r="Q17" s="105"/>
      <c r="R17" s="101" t="s">
        <v>1</v>
      </c>
      <c r="S17" s="5"/>
      <c r="T17" s="1460"/>
      <c r="U17" s="78"/>
      <c r="V17" s="78"/>
      <c r="W17" s="78"/>
      <c r="X17" s="78"/>
      <c r="Y17" s="78"/>
      <c r="Z17" s="78"/>
      <c r="AA17" s="78"/>
      <c r="AB17" s="78"/>
      <c r="AC17" s="78"/>
      <c r="AD17" s="78"/>
      <c r="AE17" s="78"/>
      <c r="AF17" s="78"/>
      <c r="AG17" s="78"/>
    </row>
    <row r="18" spans="1:33" s="1" customFormat="1" ht="10.5" customHeight="1">
      <c r="A18" s="565"/>
      <c r="B18" s="555" t="s">
        <v>15</v>
      </c>
      <c r="C18" s="311">
        <f>E15</f>
        <v>0</v>
      </c>
      <c r="D18" s="5"/>
      <c r="E18" s="1223">
        <f>'TAB 3-TA Multiple Dest'!E19</f>
        <v>0</v>
      </c>
      <c r="F18" s="1224"/>
      <c r="G18" s="5"/>
      <c r="H18" s="1220">
        <f>'TAB 3-TA Multiple Dest'!H19:J19</f>
        <v>0</v>
      </c>
      <c r="I18" s="1220"/>
      <c r="J18" s="1221"/>
      <c r="K18" s="1423"/>
      <c r="L18" s="5"/>
      <c r="M18" s="399"/>
      <c r="N18" s="18"/>
      <c r="O18" s="18"/>
      <c r="P18" s="18"/>
      <c r="Q18" s="18"/>
      <c r="R18" s="59">
        <v>0</v>
      </c>
      <c r="S18" s="119"/>
      <c r="T18" s="496"/>
      <c r="U18" s="78"/>
      <c r="V18" s="78"/>
      <c r="W18" s="78"/>
      <c r="X18" s="78"/>
      <c r="Y18" s="78"/>
      <c r="Z18" s="78"/>
      <c r="AA18" s="78"/>
      <c r="AB18" s="78"/>
      <c r="AC18" s="78"/>
      <c r="AD18" s="78"/>
      <c r="AE18" s="78"/>
      <c r="AF18" s="78"/>
      <c r="AG18" s="78"/>
    </row>
    <row r="19" spans="1:33" s="1" customFormat="1" ht="10.5" customHeight="1">
      <c r="A19" s="565"/>
      <c r="B19" s="555" t="s">
        <v>16</v>
      </c>
      <c r="C19" s="70"/>
      <c r="D19" s="5"/>
      <c r="E19" s="1100"/>
      <c r="F19" s="1225"/>
      <c r="G19" s="5"/>
      <c r="H19" s="1082"/>
      <c r="I19" s="1082"/>
      <c r="J19" s="1082"/>
      <c r="K19" s="1225"/>
      <c r="L19" s="5"/>
      <c r="M19" s="399"/>
      <c r="N19" s="18"/>
      <c r="O19" s="18"/>
      <c r="P19" s="18"/>
      <c r="Q19" s="18"/>
      <c r="R19" s="59"/>
      <c r="S19" s="296"/>
      <c r="T19" s="496"/>
      <c r="U19" s="78"/>
      <c r="V19" s="78"/>
      <c r="W19" s="78"/>
      <c r="X19" s="78"/>
      <c r="Y19" s="78"/>
      <c r="Z19" s="78"/>
      <c r="AA19" s="78"/>
      <c r="AB19" s="78"/>
      <c r="AC19" s="78"/>
      <c r="AD19" s="78"/>
      <c r="AE19" s="78"/>
      <c r="AF19" s="78"/>
      <c r="AG19" s="78"/>
    </row>
    <row r="20" spans="1:33" s="1" customFormat="1" ht="10.5" customHeight="1">
      <c r="A20" s="565"/>
      <c r="B20" s="555" t="s">
        <v>66</v>
      </c>
      <c r="C20" s="70"/>
      <c r="D20" s="5"/>
      <c r="E20" s="1100"/>
      <c r="F20" s="1225"/>
      <c r="G20" s="5"/>
      <c r="H20" s="1082"/>
      <c r="I20" s="1082"/>
      <c r="J20" s="1082"/>
      <c r="K20" s="1225"/>
      <c r="L20" s="5"/>
      <c r="M20" s="399"/>
      <c r="N20" s="18"/>
      <c r="O20" s="18"/>
      <c r="P20" s="18"/>
      <c r="Q20" s="18"/>
      <c r="R20" s="59"/>
      <c r="S20" s="296"/>
      <c r="T20" s="496"/>
      <c r="U20" s="78"/>
      <c r="V20" s="78"/>
      <c r="W20" s="78"/>
      <c r="X20" s="78"/>
      <c r="Y20" s="78"/>
      <c r="Z20" s="78"/>
      <c r="AA20" s="78"/>
      <c r="AB20" s="78"/>
      <c r="AC20" s="78"/>
      <c r="AD20" s="78"/>
      <c r="AE20" s="78"/>
      <c r="AF20" s="78"/>
      <c r="AG20" s="78"/>
    </row>
    <row r="21" spans="1:33" s="1" customFormat="1" ht="10.5" customHeight="1">
      <c r="A21" s="565"/>
      <c r="B21" s="555" t="s">
        <v>67</v>
      </c>
      <c r="C21" s="70"/>
      <c r="D21" s="5"/>
      <c r="E21" s="1100"/>
      <c r="F21" s="1225"/>
      <c r="G21" s="5"/>
      <c r="H21" s="1082"/>
      <c r="I21" s="1082"/>
      <c r="J21" s="1082"/>
      <c r="K21" s="1225"/>
      <c r="L21" s="5"/>
      <c r="M21" s="399"/>
      <c r="N21" s="18"/>
      <c r="O21" s="18"/>
      <c r="P21" s="18"/>
      <c r="Q21" s="18"/>
      <c r="R21" s="59"/>
      <c r="S21" s="296"/>
      <c r="T21" s="496"/>
      <c r="U21" s="78"/>
      <c r="V21" s="78"/>
      <c r="W21" s="78"/>
      <c r="X21" s="78"/>
      <c r="Y21" s="78"/>
      <c r="Z21" s="78"/>
      <c r="AA21" s="78"/>
      <c r="AB21" s="78"/>
      <c r="AC21" s="78"/>
      <c r="AD21" s="78"/>
      <c r="AE21" s="78"/>
      <c r="AF21" s="78"/>
      <c r="AG21" s="78"/>
    </row>
    <row r="22" spans="1:33" s="1" customFormat="1" ht="10.5" customHeight="1">
      <c r="A22" s="565"/>
      <c r="B22" s="555" t="s">
        <v>68</v>
      </c>
      <c r="C22" s="70"/>
      <c r="D22" s="5"/>
      <c r="E22" s="1100"/>
      <c r="F22" s="1225"/>
      <c r="G22" s="5"/>
      <c r="H22" s="1095"/>
      <c r="I22" s="1095"/>
      <c r="J22" s="1095"/>
      <c r="K22" s="1458"/>
      <c r="L22" s="5"/>
      <c r="M22" s="399"/>
      <c r="N22" s="18"/>
      <c r="O22" s="18"/>
      <c r="P22" s="18"/>
      <c r="Q22" s="18"/>
      <c r="R22" s="59"/>
      <c r="S22" s="296"/>
      <c r="T22" s="496"/>
      <c r="U22" s="78"/>
      <c r="V22" s="78"/>
      <c r="W22" s="78"/>
      <c r="X22" s="78"/>
      <c r="Y22" s="78"/>
      <c r="Z22" s="78"/>
      <c r="AA22" s="78"/>
      <c r="AB22" s="78"/>
      <c r="AC22" s="78"/>
      <c r="AD22" s="78"/>
      <c r="AE22" s="78"/>
      <c r="AF22" s="78"/>
      <c r="AG22" s="78"/>
    </row>
    <row r="23" spans="1:33" s="1" customFormat="1" ht="10.5" customHeight="1">
      <c r="A23" s="565"/>
      <c r="B23" s="555" t="s">
        <v>69</v>
      </c>
      <c r="C23" s="70"/>
      <c r="D23" s="5"/>
      <c r="E23" s="1100"/>
      <c r="F23" s="1225"/>
      <c r="G23" s="5"/>
      <c r="H23" s="1082"/>
      <c r="I23" s="1082"/>
      <c r="J23" s="1082"/>
      <c r="K23" s="1225"/>
      <c r="L23" s="5"/>
      <c r="M23" s="399"/>
      <c r="N23" s="18"/>
      <c r="O23" s="18"/>
      <c r="P23" s="18"/>
      <c r="Q23" s="18" t="s">
        <v>17</v>
      </c>
      <c r="R23" s="59"/>
      <c r="S23" s="296"/>
      <c r="T23" s="496"/>
      <c r="U23" s="78"/>
      <c r="V23" s="78"/>
      <c r="W23" s="78"/>
      <c r="X23" s="78"/>
      <c r="Y23" s="78"/>
      <c r="Z23" s="78"/>
      <c r="AA23" s="78"/>
      <c r="AB23" s="78"/>
      <c r="AC23" s="78"/>
      <c r="AD23" s="78"/>
      <c r="AE23" s="78"/>
      <c r="AF23" s="78"/>
      <c r="AG23" s="78"/>
    </row>
    <row r="24" spans="1:33" s="1" customFormat="1" ht="15.75" customHeight="1">
      <c r="A24" s="565"/>
      <c r="B24" s="1085" t="s">
        <v>266</v>
      </c>
      <c r="C24" s="1086"/>
      <c r="D24" s="1086"/>
      <c r="E24" s="1086"/>
      <c r="F24" s="1086"/>
      <c r="G24" s="1086"/>
      <c r="H24" s="1086"/>
      <c r="I24" s="1086"/>
      <c r="J24" s="1086"/>
      <c r="K24" s="1086"/>
      <c r="L24" s="1087"/>
      <c r="M24" s="1086"/>
      <c r="N24" s="1086"/>
      <c r="O24" s="1086"/>
      <c r="P24" s="130"/>
      <c r="Q24" s="6" t="s">
        <v>56</v>
      </c>
      <c r="R24" s="7">
        <f>SUM(R18:R23)</f>
        <v>0</v>
      </c>
      <c r="S24" s="119"/>
      <c r="T24" s="497"/>
      <c r="U24" s="78"/>
      <c r="V24" s="78"/>
      <c r="W24" s="78"/>
      <c r="X24" s="78"/>
      <c r="Y24" s="78"/>
      <c r="Z24" s="78"/>
      <c r="AA24" s="78"/>
      <c r="AB24" s="78"/>
      <c r="AC24" s="78"/>
      <c r="AD24" s="78"/>
      <c r="AE24" s="78"/>
      <c r="AF24" s="78"/>
      <c r="AG24" s="78"/>
    </row>
    <row r="25" spans="1:33" s="1" customFormat="1" ht="21.75" customHeight="1">
      <c r="A25" s="565"/>
      <c r="B25" s="556" t="s">
        <v>2</v>
      </c>
      <c r="C25" s="362" t="s">
        <v>31</v>
      </c>
      <c r="D25" s="416"/>
      <c r="E25" s="416"/>
      <c r="F25" s="416"/>
      <c r="G25" s="476"/>
      <c r="H25" s="1453" t="s">
        <v>35</v>
      </c>
      <c r="I25" s="1454"/>
      <c r="J25" s="1454"/>
      <c r="K25" s="1454"/>
      <c r="L25" s="1454"/>
      <c r="M25" s="1455" t="s">
        <v>34</v>
      </c>
      <c r="N25" s="1454"/>
      <c r="O25" s="1454"/>
      <c r="P25" s="1454"/>
      <c r="Q25" s="1456"/>
      <c r="R25" s="18"/>
      <c r="S25" s="119"/>
      <c r="T25" s="498"/>
      <c r="U25" s="78"/>
      <c r="V25" s="78"/>
      <c r="W25" s="78"/>
      <c r="X25" s="78"/>
      <c r="Y25" s="78"/>
      <c r="Z25" s="78"/>
      <c r="AA25" s="78"/>
      <c r="AB25" s="78"/>
      <c r="AC25" s="78"/>
      <c r="AD25" s="78"/>
      <c r="AE25" s="78"/>
      <c r="AF25" s="78"/>
      <c r="AG25" s="78"/>
    </row>
    <row r="26" spans="1:33" s="1" customFormat="1" ht="25.5" customHeight="1">
      <c r="A26" s="565"/>
      <c r="B26" s="557"/>
      <c r="C26" s="410" t="s">
        <v>0</v>
      </c>
      <c r="D26" s="410"/>
      <c r="E26" s="410" t="s">
        <v>59</v>
      </c>
      <c r="F26" s="410"/>
      <c r="G26" s="477" t="s">
        <v>61</v>
      </c>
      <c r="H26" s="156" t="s">
        <v>150</v>
      </c>
      <c r="I26" s="153"/>
      <c r="J26" s="156" t="s">
        <v>135</v>
      </c>
      <c r="K26" s="154"/>
      <c r="L26" s="178" t="s">
        <v>138</v>
      </c>
      <c r="M26" s="472" t="s">
        <v>5</v>
      </c>
      <c r="N26" s="161"/>
      <c r="O26" s="162" t="s">
        <v>11</v>
      </c>
      <c r="P26" s="162"/>
      <c r="Q26" s="473" t="s">
        <v>139</v>
      </c>
      <c r="R26" s="360" t="s">
        <v>146</v>
      </c>
      <c r="S26" s="119"/>
      <c r="T26" s="498"/>
      <c r="U26" s="78"/>
      <c r="V26" s="78"/>
      <c r="W26" s="78"/>
      <c r="X26" s="78"/>
      <c r="Y26" s="78"/>
      <c r="Z26" s="78"/>
      <c r="AA26" s="78"/>
      <c r="AB26" s="78"/>
      <c r="AC26" s="78"/>
      <c r="AD26" s="78"/>
      <c r="AE26" s="78"/>
      <c r="AF26" s="78"/>
      <c r="AG26" s="78"/>
    </row>
    <row r="27" spans="1:33" s="1" customFormat="1" ht="14.25" customHeight="1">
      <c r="A27" s="565"/>
      <c r="B27" s="439"/>
      <c r="C27" s="56"/>
      <c r="D27" s="18"/>
      <c r="E27" s="57"/>
      <c r="F27" s="18"/>
      <c r="G27" s="478"/>
      <c r="H27" s="58"/>
      <c r="I27" s="8" t="s">
        <v>144</v>
      </c>
      <c r="J27" s="234"/>
      <c r="K27" s="182" t="s">
        <v>145</v>
      </c>
      <c r="L27" s="471">
        <f>H27*J27</f>
        <v>0</v>
      </c>
      <c r="M27" s="474"/>
      <c r="N27" s="8" t="s">
        <v>144</v>
      </c>
      <c r="O27" s="152" t="str">
        <f>IF(ISERROR(Q27/M27),"-",Q27/M27)</f>
        <v>-</v>
      </c>
      <c r="P27" s="182" t="s">
        <v>145</v>
      </c>
      <c r="Q27" s="465"/>
      <c r="R27" s="189">
        <f>L27+Q27</f>
        <v>0</v>
      </c>
      <c r="S27" s="119"/>
      <c r="T27" s="499"/>
      <c r="U27" s="78"/>
      <c r="V27" s="78"/>
      <c r="W27" s="78"/>
      <c r="X27" s="78"/>
      <c r="Y27" s="78"/>
      <c r="Z27" s="78"/>
      <c r="AA27" s="78"/>
      <c r="AB27" s="78"/>
      <c r="AC27" s="78"/>
      <c r="AD27" s="78"/>
      <c r="AE27" s="78"/>
      <c r="AF27" s="78"/>
      <c r="AG27" s="78"/>
    </row>
    <row r="28" spans="1:33" s="1" customFormat="1" ht="10.5" customHeight="1">
      <c r="A28" s="565"/>
      <c r="B28" s="439"/>
      <c r="C28" s="56"/>
      <c r="D28" s="18"/>
      <c r="E28" s="57"/>
      <c r="F28" s="18"/>
      <c r="G28" s="478"/>
      <c r="H28" s="325"/>
      <c r="I28" s="8" t="s">
        <v>144</v>
      </c>
      <c r="J28" s="234"/>
      <c r="K28" s="182" t="s">
        <v>145</v>
      </c>
      <c r="L28" s="471">
        <f>H28*J28</f>
        <v>0</v>
      </c>
      <c r="M28" s="474"/>
      <c r="N28" s="8" t="s">
        <v>144</v>
      </c>
      <c r="O28" s="152" t="str">
        <f>IF(ISERROR(Q28/M28),"-",Q28/M28)</f>
        <v>-</v>
      </c>
      <c r="P28" s="182" t="s">
        <v>145</v>
      </c>
      <c r="Q28" s="466"/>
      <c r="R28" s="189">
        <f>L28+Q28</f>
        <v>0</v>
      </c>
      <c r="S28" s="119"/>
      <c r="T28" s="499"/>
      <c r="U28" s="78"/>
      <c r="V28" s="78"/>
      <c r="W28" s="78"/>
      <c r="X28" s="78"/>
      <c r="Y28" s="78"/>
      <c r="Z28" s="78"/>
      <c r="AA28" s="78"/>
      <c r="AB28" s="78"/>
      <c r="AC28" s="78"/>
      <c r="AD28" s="78"/>
      <c r="AE28" s="78"/>
      <c r="AF28" s="78"/>
      <c r="AG28" s="78"/>
    </row>
    <row r="29" spans="1:33" s="2" customFormat="1" ht="10.5" customHeight="1">
      <c r="A29" s="564"/>
      <c r="B29" s="439"/>
      <c r="C29" s="56"/>
      <c r="D29" s="18"/>
      <c r="E29" s="57"/>
      <c r="F29" s="18"/>
      <c r="G29" s="478"/>
      <c r="H29" s="58"/>
      <c r="I29" s="8" t="s">
        <v>144</v>
      </c>
      <c r="J29" s="234"/>
      <c r="K29" s="182" t="s">
        <v>145</v>
      </c>
      <c r="L29" s="471">
        <f>H29*J29</f>
        <v>0</v>
      </c>
      <c r="M29" s="474"/>
      <c r="N29" s="8" t="s">
        <v>144</v>
      </c>
      <c r="O29" s="152" t="str">
        <f>IF(ISERROR(Q29/M29),"-",Q29/M29)</f>
        <v>-</v>
      </c>
      <c r="P29" s="182" t="s">
        <v>145</v>
      </c>
      <c r="Q29" s="467"/>
      <c r="R29" s="190">
        <f>L29+Q29</f>
        <v>0</v>
      </c>
      <c r="S29" s="119"/>
      <c r="T29" s="496"/>
      <c r="U29" s="77"/>
      <c r="V29" s="77"/>
      <c r="W29" s="77"/>
      <c r="X29" s="77"/>
      <c r="Y29" s="77"/>
      <c r="Z29" s="77"/>
      <c r="AA29" s="77"/>
      <c r="AB29" s="77"/>
      <c r="AC29" s="77"/>
      <c r="AD29" s="77"/>
      <c r="AE29" s="77"/>
      <c r="AF29" s="77"/>
      <c r="AG29" s="77"/>
    </row>
    <row r="30" spans="1:33" s="2" customFormat="1" ht="10.5" customHeight="1">
      <c r="A30" s="564"/>
      <c r="B30" s="439"/>
      <c r="C30" s="56"/>
      <c r="D30" s="18"/>
      <c r="E30" s="57"/>
      <c r="F30" s="18"/>
      <c r="G30" s="478"/>
      <c r="H30" s="58"/>
      <c r="I30" s="8" t="s">
        <v>144</v>
      </c>
      <c r="J30" s="234"/>
      <c r="K30" s="182" t="s">
        <v>145</v>
      </c>
      <c r="L30" s="471">
        <f>H30*J30</f>
        <v>0</v>
      </c>
      <c r="M30" s="474"/>
      <c r="N30" s="8" t="s">
        <v>144</v>
      </c>
      <c r="O30" s="152" t="str">
        <f>IF(ISERROR(Q30/M30),"-",Q30/M30)</f>
        <v>-</v>
      </c>
      <c r="P30" s="182" t="s">
        <v>145</v>
      </c>
      <c r="Q30" s="467"/>
      <c r="R30" s="190">
        <f>L30+Q30</f>
        <v>0</v>
      </c>
      <c r="S30" s="119"/>
      <c r="T30" s="496"/>
      <c r="U30" s="77"/>
      <c r="V30" s="77"/>
      <c r="W30" s="77"/>
      <c r="X30" s="77"/>
      <c r="Y30" s="77"/>
      <c r="Z30" s="77"/>
      <c r="AA30" s="77"/>
      <c r="AB30" s="77"/>
      <c r="AC30" s="77"/>
      <c r="AD30" s="77"/>
      <c r="AE30" s="77"/>
      <c r="AF30" s="77"/>
      <c r="AG30" s="77"/>
    </row>
    <row r="31" spans="1:33" s="1" customFormat="1" ht="16.5" customHeight="1">
      <c r="A31" s="565"/>
      <c r="B31" s="1085" t="s">
        <v>266</v>
      </c>
      <c r="C31" s="1376"/>
      <c r="D31" s="1376"/>
      <c r="E31" s="1376"/>
      <c r="F31" s="1376"/>
      <c r="G31" s="1377"/>
      <c r="H31" s="1450" t="s">
        <v>156</v>
      </c>
      <c r="I31" s="1093"/>
      <c r="J31" s="1093"/>
      <c r="K31" s="1093"/>
      <c r="L31" s="1093"/>
      <c r="M31" s="475"/>
      <c r="N31" s="128"/>
      <c r="O31" s="128"/>
      <c r="P31" s="128"/>
      <c r="Q31" s="6" t="s">
        <v>56</v>
      </c>
      <c r="R31" s="7">
        <f>SUM(R27:R30)</f>
        <v>0</v>
      </c>
      <c r="S31" s="119"/>
      <c r="T31" s="497"/>
      <c r="U31" s="78"/>
      <c r="V31" s="78"/>
      <c r="W31" s="78"/>
      <c r="X31" s="78"/>
      <c r="Y31" s="78"/>
      <c r="Z31" s="78"/>
      <c r="AA31" s="78"/>
      <c r="AB31" s="78"/>
      <c r="AC31" s="78"/>
      <c r="AD31" s="78"/>
      <c r="AE31" s="78"/>
      <c r="AF31" s="78"/>
      <c r="AG31" s="78"/>
    </row>
    <row r="32" spans="1:33" s="1" customFormat="1" ht="12" customHeight="1">
      <c r="A32" s="565"/>
      <c r="B32" s="556" t="s">
        <v>38</v>
      </c>
      <c r="C32" s="428" t="s">
        <v>4</v>
      </c>
      <c r="D32" s="429"/>
      <c r="E32" s="1192" t="s">
        <v>285</v>
      </c>
      <c r="F32" s="1192"/>
      <c r="G32" s="1192"/>
      <c r="H32" s="1192"/>
      <c r="I32" s="5"/>
      <c r="J32" s="18"/>
      <c r="K32" s="1438" t="s">
        <v>284</v>
      </c>
      <c r="L32" s="1439"/>
      <c r="M32" s="1438"/>
      <c r="N32" s="1438"/>
      <c r="O32" s="749"/>
      <c r="P32" s="748" t="s">
        <v>274</v>
      </c>
      <c r="Q32" s="1445" t="s">
        <v>276</v>
      </c>
      <c r="R32" s="1446"/>
      <c r="S32" s="747"/>
      <c r="T32" s="746"/>
      <c r="U32" s="78"/>
      <c r="V32" s="78"/>
      <c r="W32" s="78"/>
      <c r="X32" s="78"/>
      <c r="Y32" s="78"/>
      <c r="Z32" s="78"/>
      <c r="AA32" s="78"/>
      <c r="AB32" s="78"/>
      <c r="AC32" s="78"/>
      <c r="AD32" s="78"/>
      <c r="AE32" s="78"/>
      <c r="AF32" s="78"/>
      <c r="AG32" s="78"/>
    </row>
    <row r="33" spans="1:33" s="1" customFormat="1" ht="12" customHeight="1">
      <c r="A33" s="565"/>
      <c r="B33" s="439"/>
      <c r="C33" s="414" t="s">
        <v>80</v>
      </c>
      <c r="D33" s="9"/>
      <c r="E33" s="101" t="s">
        <v>81</v>
      </c>
      <c r="F33" s="11"/>
      <c r="G33" s="11"/>
      <c r="H33" s="1447" t="s">
        <v>39</v>
      </c>
      <c r="I33" s="766"/>
      <c r="J33" s="766"/>
      <c r="K33" s="9"/>
      <c r="L33" s="11"/>
      <c r="M33" s="11" t="s">
        <v>5</v>
      </c>
      <c r="N33" s="11"/>
      <c r="O33" s="1462" t="s">
        <v>6</v>
      </c>
      <c r="P33" s="1462"/>
      <c r="Q33" s="105"/>
      <c r="R33" s="500" t="s">
        <v>1</v>
      </c>
      <c r="S33" s="305"/>
      <c r="T33" s="498"/>
      <c r="U33" s="78"/>
      <c r="V33" s="78"/>
      <c r="W33" s="78"/>
      <c r="X33" s="78"/>
      <c r="Y33" s="78"/>
      <c r="Z33" s="78"/>
      <c r="AA33" s="78"/>
      <c r="AB33" s="78"/>
      <c r="AC33" s="78"/>
      <c r="AD33" s="78"/>
      <c r="AE33" s="78"/>
      <c r="AF33" s="78"/>
      <c r="AG33" s="78"/>
    </row>
    <row r="34" spans="1:33" s="1" customFormat="1" ht="10.5" customHeight="1">
      <c r="A34" s="565"/>
      <c r="B34" s="555" t="s">
        <v>15</v>
      </c>
      <c r="C34" s="70"/>
      <c r="D34" s="71"/>
      <c r="E34" s="70"/>
      <c r="F34" s="18"/>
      <c r="G34" s="18"/>
      <c r="H34" s="1090"/>
      <c r="I34" s="1090"/>
      <c r="J34" s="1091"/>
      <c r="K34" s="183"/>
      <c r="L34" s="468"/>
      <c r="M34" s="370"/>
      <c r="N34" s="172" t="s">
        <v>144</v>
      </c>
      <c r="O34" s="1463"/>
      <c r="P34" s="1458"/>
      <c r="Q34" s="182" t="s">
        <v>145</v>
      </c>
      <c r="R34" s="74">
        <f aca="true" t="shared" si="0" ref="R34:R39">M34*O34</f>
        <v>0</v>
      </c>
      <c r="S34" s="296"/>
      <c r="T34" s="496"/>
      <c r="U34" s="78"/>
      <c r="V34" s="78"/>
      <c r="W34" s="78"/>
      <c r="X34" s="78"/>
      <c r="Y34" s="78"/>
      <c r="Z34" s="78"/>
      <c r="AA34" s="78"/>
      <c r="AB34" s="78"/>
      <c r="AC34" s="78"/>
      <c r="AD34" s="78"/>
      <c r="AE34" s="78"/>
      <c r="AF34" s="78"/>
      <c r="AG34" s="78"/>
    </row>
    <row r="35" spans="1:33" s="1" customFormat="1" ht="10.5" customHeight="1">
      <c r="A35" s="565"/>
      <c r="B35" s="555" t="s">
        <v>16</v>
      </c>
      <c r="C35" s="70"/>
      <c r="D35" s="72"/>
      <c r="E35" s="70"/>
      <c r="F35" s="18"/>
      <c r="G35" s="18"/>
      <c r="H35" s="1100"/>
      <c r="I35" s="1100"/>
      <c r="J35" s="1101"/>
      <c r="K35" s="183"/>
      <c r="L35" s="469"/>
      <c r="M35" s="370"/>
      <c r="N35" s="172" t="s">
        <v>144</v>
      </c>
      <c r="O35" s="1461"/>
      <c r="P35" s="1225"/>
      <c r="Q35" s="182" t="s">
        <v>145</v>
      </c>
      <c r="R35" s="74">
        <f t="shared" si="0"/>
        <v>0</v>
      </c>
      <c r="S35" s="119"/>
      <c r="T35" s="501"/>
      <c r="U35" s="78"/>
      <c r="V35" s="78"/>
      <c r="W35" s="78"/>
      <c r="X35" s="78"/>
      <c r="Y35" s="78"/>
      <c r="Z35" s="78"/>
      <c r="AA35" s="78"/>
      <c r="AB35" s="78"/>
      <c r="AC35" s="78"/>
      <c r="AD35" s="78"/>
      <c r="AE35" s="78"/>
      <c r="AF35" s="78"/>
      <c r="AG35" s="78"/>
    </row>
    <row r="36" spans="1:33" s="1" customFormat="1" ht="10.5" customHeight="1">
      <c r="A36" s="565"/>
      <c r="B36" s="555" t="s">
        <v>66</v>
      </c>
      <c r="C36" s="70"/>
      <c r="D36" s="72"/>
      <c r="E36" s="70"/>
      <c r="F36" s="18"/>
      <c r="G36" s="18"/>
      <c r="H36" s="1100"/>
      <c r="I36" s="1100"/>
      <c r="J36" s="1101"/>
      <c r="K36" s="183"/>
      <c r="L36" s="469"/>
      <c r="M36" s="370"/>
      <c r="N36" s="172" t="s">
        <v>144</v>
      </c>
      <c r="O36" s="1461"/>
      <c r="P36" s="1225"/>
      <c r="Q36" s="182" t="s">
        <v>145</v>
      </c>
      <c r="R36" s="74">
        <f t="shared" si="0"/>
        <v>0</v>
      </c>
      <c r="S36" s="119"/>
      <c r="T36" s="501"/>
      <c r="U36" s="78"/>
      <c r="V36" s="78"/>
      <c r="W36" s="78"/>
      <c r="X36" s="78"/>
      <c r="Y36" s="78"/>
      <c r="Z36" s="78"/>
      <c r="AA36" s="78"/>
      <c r="AB36" s="78"/>
      <c r="AC36" s="78"/>
      <c r="AD36" s="78"/>
      <c r="AE36" s="78"/>
      <c r="AF36" s="78"/>
      <c r="AG36" s="78"/>
    </row>
    <row r="37" spans="1:33" s="1" customFormat="1" ht="10.5" customHeight="1">
      <c r="A37" s="565"/>
      <c r="B37" s="555" t="s">
        <v>67</v>
      </c>
      <c r="C37" s="70"/>
      <c r="D37" s="72"/>
      <c r="E37" s="70"/>
      <c r="F37" s="18"/>
      <c r="G37" s="18"/>
      <c r="H37" s="1100"/>
      <c r="I37" s="1100"/>
      <c r="J37" s="1101"/>
      <c r="K37" s="183"/>
      <c r="L37" s="469"/>
      <c r="M37" s="370"/>
      <c r="N37" s="172" t="s">
        <v>144</v>
      </c>
      <c r="O37" s="1461"/>
      <c r="P37" s="1225"/>
      <c r="Q37" s="182" t="s">
        <v>145</v>
      </c>
      <c r="R37" s="74">
        <f t="shared" si="0"/>
        <v>0</v>
      </c>
      <c r="S37" s="119"/>
      <c r="T37" s="501"/>
      <c r="U37" s="78"/>
      <c r="V37" s="78"/>
      <c r="W37" s="78"/>
      <c r="X37" s="78"/>
      <c r="Y37" s="78"/>
      <c r="Z37" s="78"/>
      <c r="AA37" s="78"/>
      <c r="AB37" s="78"/>
      <c r="AC37" s="78"/>
      <c r="AD37" s="78"/>
      <c r="AE37" s="78"/>
      <c r="AF37" s="78"/>
      <c r="AG37" s="78"/>
    </row>
    <row r="38" spans="1:33" s="1" customFormat="1" ht="10.5" customHeight="1">
      <c r="A38" s="565"/>
      <c r="B38" s="555" t="s">
        <v>68</v>
      </c>
      <c r="C38" s="70"/>
      <c r="D38" s="72"/>
      <c r="E38" s="70"/>
      <c r="F38" s="18"/>
      <c r="G38" s="18"/>
      <c r="H38" s="1100"/>
      <c r="I38" s="1100"/>
      <c r="J38" s="1101"/>
      <c r="K38" s="183"/>
      <c r="L38" s="469"/>
      <c r="M38" s="370"/>
      <c r="N38" s="172" t="s">
        <v>144</v>
      </c>
      <c r="O38" s="1461"/>
      <c r="P38" s="1225"/>
      <c r="Q38" s="182" t="s">
        <v>145</v>
      </c>
      <c r="R38" s="74">
        <f t="shared" si="0"/>
        <v>0</v>
      </c>
      <c r="S38" s="119"/>
      <c r="T38" s="501"/>
      <c r="U38" s="78"/>
      <c r="V38" s="78"/>
      <c r="W38" s="78"/>
      <c r="X38" s="78"/>
      <c r="Y38" s="78"/>
      <c r="Z38" s="78"/>
      <c r="AA38" s="78"/>
      <c r="AB38" s="78"/>
      <c r="AC38" s="78"/>
      <c r="AD38" s="78"/>
      <c r="AE38" s="78"/>
      <c r="AF38" s="78"/>
      <c r="AG38" s="78"/>
    </row>
    <row r="39" spans="1:33" s="1" customFormat="1" ht="10.5" customHeight="1">
      <c r="A39" s="565"/>
      <c r="B39" s="555" t="s">
        <v>69</v>
      </c>
      <c r="C39" s="70"/>
      <c r="D39" s="72"/>
      <c r="E39" s="70"/>
      <c r="F39" s="18"/>
      <c r="G39" s="18"/>
      <c r="H39" s="1100"/>
      <c r="I39" s="1100"/>
      <c r="J39" s="1101"/>
      <c r="K39" s="183"/>
      <c r="L39" s="469"/>
      <c r="M39" s="370"/>
      <c r="N39" s="172" t="s">
        <v>144</v>
      </c>
      <c r="O39" s="1461"/>
      <c r="P39" s="1225"/>
      <c r="Q39" s="182" t="s">
        <v>145</v>
      </c>
      <c r="R39" s="74">
        <f t="shared" si="0"/>
        <v>0</v>
      </c>
      <c r="S39" s="119"/>
      <c r="T39" s="501"/>
      <c r="U39" s="78"/>
      <c r="V39" s="78"/>
      <c r="W39" s="78"/>
      <c r="X39" s="78"/>
      <c r="Y39" s="78"/>
      <c r="Z39" s="78"/>
      <c r="AA39" s="78"/>
      <c r="AB39" s="78"/>
      <c r="AC39" s="78"/>
      <c r="AD39" s="78"/>
      <c r="AE39" s="78"/>
      <c r="AF39" s="78"/>
      <c r="AG39" s="78"/>
    </row>
    <row r="40" spans="1:33" s="2" customFormat="1" ht="16.5" customHeight="1" thickBot="1">
      <c r="A40" s="564"/>
      <c r="B40" s="1088" t="s">
        <v>266</v>
      </c>
      <c r="C40" s="1089"/>
      <c r="D40" s="1089"/>
      <c r="E40" s="1089"/>
      <c r="F40" s="1089"/>
      <c r="G40" s="1089"/>
      <c r="H40" s="1089"/>
      <c r="I40" s="1089"/>
      <c r="J40" s="1089"/>
      <c r="K40" s="1089"/>
      <c r="L40" s="1089"/>
      <c r="M40" s="135" t="s">
        <v>131</v>
      </c>
      <c r="N40" s="135"/>
      <c r="O40" s="135"/>
      <c r="P40" s="135"/>
      <c r="Q40" s="136" t="s">
        <v>56</v>
      </c>
      <c r="R40" s="174">
        <f>SUM(R34:R39)-D45</f>
        <v>0</v>
      </c>
      <c r="S40" s="296"/>
      <c r="T40" s="502"/>
      <c r="U40" s="77"/>
      <c r="V40" s="77"/>
      <c r="W40" s="77"/>
      <c r="X40" s="77"/>
      <c r="Y40" s="77"/>
      <c r="Z40" s="77"/>
      <c r="AA40" s="77"/>
      <c r="AB40" s="77"/>
      <c r="AC40" s="77"/>
      <c r="AD40" s="77"/>
      <c r="AE40" s="77"/>
      <c r="AF40" s="77"/>
      <c r="AG40" s="77"/>
    </row>
    <row r="41" spans="1:33" s="1" customFormat="1" ht="13.5" customHeight="1">
      <c r="A41" s="565"/>
      <c r="B41" s="559" t="s">
        <v>3</v>
      </c>
      <c r="C41" s="757" t="s">
        <v>32</v>
      </c>
      <c r="D41" s="141"/>
      <c r="E41" s="756" t="s">
        <v>141</v>
      </c>
      <c r="F41" s="1096" t="s">
        <v>140</v>
      </c>
      <c r="G41" s="1097"/>
      <c r="H41" s="1180" t="s">
        <v>36</v>
      </c>
      <c r="I41" s="1181"/>
      <c r="J41" s="1202" t="s">
        <v>142</v>
      </c>
      <c r="K41" s="1097"/>
      <c r="L41" s="142" t="s">
        <v>140</v>
      </c>
      <c r="M41" s="368" t="s">
        <v>58</v>
      </c>
      <c r="N41" s="157" t="s">
        <v>143</v>
      </c>
      <c r="O41" s="1096" t="s">
        <v>140</v>
      </c>
      <c r="P41" s="1097"/>
      <c r="Q41" s="147" t="s">
        <v>36</v>
      </c>
      <c r="R41" s="143" t="s">
        <v>88</v>
      </c>
      <c r="S41" s="305"/>
      <c r="T41" s="503"/>
      <c r="U41" s="78"/>
      <c r="V41" s="78"/>
      <c r="W41" s="78"/>
      <c r="X41" s="78"/>
      <c r="Y41" s="78"/>
      <c r="Z41" s="78"/>
      <c r="AA41" s="78"/>
      <c r="AB41" s="78"/>
      <c r="AC41" s="78"/>
      <c r="AD41" s="78"/>
      <c r="AE41" s="78"/>
      <c r="AF41" s="78"/>
      <c r="AG41" s="78"/>
    </row>
    <row r="42" spans="1:33" s="1" customFormat="1" ht="12" customHeight="1">
      <c r="A42" s="565"/>
      <c r="B42" s="439"/>
      <c r="C42" s="36" t="s">
        <v>37</v>
      </c>
      <c r="D42" s="155"/>
      <c r="E42" s="62"/>
      <c r="F42" s="1182"/>
      <c r="G42" s="1197"/>
      <c r="H42" s="1389">
        <f>E42*F42</f>
        <v>0</v>
      </c>
      <c r="I42" s="1390"/>
      <c r="J42" s="1410"/>
      <c r="K42" s="1166"/>
      <c r="L42" s="415"/>
      <c r="M42" s="369">
        <f>J42*L42</f>
        <v>0</v>
      </c>
      <c r="N42" s="63"/>
      <c r="O42" s="1419"/>
      <c r="P42" s="1420"/>
      <c r="Q42" s="149">
        <f>N42*O42</f>
        <v>0</v>
      </c>
      <c r="R42" s="150">
        <f>H42+M42+Q42</f>
        <v>0</v>
      </c>
      <c r="S42" s="119"/>
      <c r="T42" s="496"/>
      <c r="U42" s="78"/>
      <c r="V42" s="78"/>
      <c r="W42" s="78"/>
      <c r="X42" s="78"/>
      <c r="Y42" s="78"/>
      <c r="Z42" s="78"/>
      <c r="AA42" s="78"/>
      <c r="AB42" s="78"/>
      <c r="AC42" s="78"/>
      <c r="AD42" s="78"/>
      <c r="AE42" s="78"/>
      <c r="AF42" s="78"/>
      <c r="AG42" s="78"/>
    </row>
    <row r="43" spans="1:33" s="1" customFormat="1" ht="12" customHeight="1">
      <c r="A43" s="565"/>
      <c r="B43" s="439"/>
      <c r="C43" s="36" t="s">
        <v>37</v>
      </c>
      <c r="D43" s="155"/>
      <c r="E43" s="131"/>
      <c r="F43" s="1387"/>
      <c r="G43" s="1388"/>
      <c r="H43" s="1389">
        <f>E43*F43</f>
        <v>0</v>
      </c>
      <c r="I43" s="1390"/>
      <c r="J43" s="1411"/>
      <c r="K43" s="1412"/>
      <c r="L43" s="415"/>
      <c r="M43" s="371">
        <f>J43*L43</f>
        <v>0</v>
      </c>
      <c r="N43" s="65"/>
      <c r="O43" s="1417"/>
      <c r="P43" s="1418"/>
      <c r="Q43" s="151">
        <f>N43*O43</f>
        <v>0</v>
      </c>
      <c r="R43" s="173">
        <f>H43+M43+Q43</f>
        <v>0</v>
      </c>
      <c r="S43" s="119"/>
      <c r="T43" s="496"/>
      <c r="U43" s="78"/>
      <c r="V43" s="78"/>
      <c r="W43" s="78"/>
      <c r="X43" s="78"/>
      <c r="Y43" s="78"/>
      <c r="Z43" s="78"/>
      <c r="AA43" s="78"/>
      <c r="AB43" s="78"/>
      <c r="AC43" s="78"/>
      <c r="AD43" s="78"/>
      <c r="AE43" s="78"/>
      <c r="AF43" s="78"/>
      <c r="AG43" s="78"/>
    </row>
    <row r="44" spans="1:33" s="1" customFormat="1" ht="12" customHeight="1">
      <c r="A44" s="565"/>
      <c r="B44" s="439"/>
      <c r="C44" s="36" t="s">
        <v>37</v>
      </c>
      <c r="D44" s="155"/>
      <c r="E44" s="131"/>
      <c r="F44" s="1387"/>
      <c r="G44" s="1388"/>
      <c r="H44" s="1389">
        <f>E44*F44</f>
        <v>0</v>
      </c>
      <c r="I44" s="1390"/>
      <c r="J44" s="1411"/>
      <c r="K44" s="1412"/>
      <c r="L44" s="415"/>
      <c r="M44" s="371">
        <f>J44*L44</f>
        <v>0</v>
      </c>
      <c r="N44" s="65"/>
      <c r="O44" s="1417"/>
      <c r="P44" s="1418"/>
      <c r="Q44" s="151">
        <f>N44*O44</f>
        <v>0</v>
      </c>
      <c r="R44" s="180">
        <f>H44+M44+Q44</f>
        <v>0</v>
      </c>
      <c r="S44" s="119"/>
      <c r="T44" s="496"/>
      <c r="U44" s="78"/>
      <c r="V44" s="78"/>
      <c r="W44" s="78"/>
      <c r="X44" s="78"/>
      <c r="Y44" s="78"/>
      <c r="Z44" s="78"/>
      <c r="AA44" s="78"/>
      <c r="AB44" s="78"/>
      <c r="AC44" s="78"/>
      <c r="AD44" s="78"/>
      <c r="AE44" s="78"/>
      <c r="AF44" s="78"/>
      <c r="AG44" s="78"/>
    </row>
    <row r="45" spans="1:33" s="1" customFormat="1" ht="12" customHeight="1" thickBot="1">
      <c r="A45" s="565"/>
      <c r="B45" s="1449" t="s">
        <v>230</v>
      </c>
      <c r="C45" s="1151"/>
      <c r="D45" s="1161">
        <f>SUM(R42:R44)</f>
        <v>0</v>
      </c>
      <c r="E45" s="1386"/>
      <c r="F45" s="145"/>
      <c r="G45" s="1413" t="s">
        <v>231</v>
      </c>
      <c r="H45" s="1414"/>
      <c r="I45" s="1414"/>
      <c r="J45" s="1414"/>
      <c r="K45" s="1414"/>
      <c r="L45" s="1415"/>
      <c r="M45" s="1414"/>
      <c r="N45" s="1414"/>
      <c r="O45" s="1414"/>
      <c r="P45" s="1414"/>
      <c r="Q45" s="1414"/>
      <c r="R45" s="1416"/>
      <c r="S45" s="119"/>
      <c r="T45" s="496"/>
      <c r="U45" s="78"/>
      <c r="V45" s="78"/>
      <c r="W45" s="78"/>
      <c r="X45" s="78"/>
      <c r="Y45" s="78"/>
      <c r="Z45" s="78"/>
      <c r="AA45" s="78"/>
      <c r="AB45" s="78"/>
      <c r="AC45" s="78"/>
      <c r="AD45" s="78"/>
      <c r="AE45" s="78"/>
      <c r="AF45" s="78"/>
      <c r="AG45" s="78"/>
    </row>
    <row r="46" spans="1:33" s="1" customFormat="1" ht="12" customHeight="1">
      <c r="A46" s="565"/>
      <c r="B46" s="556" t="s">
        <v>7</v>
      </c>
      <c r="C46" s="362" t="s">
        <v>40</v>
      </c>
      <c r="D46" s="416"/>
      <c r="E46" s="416"/>
      <c r="F46" s="416"/>
      <c r="G46" s="416"/>
      <c r="H46" s="416"/>
      <c r="I46" s="416"/>
      <c r="J46" s="416"/>
      <c r="K46" s="416"/>
      <c r="L46" s="417"/>
      <c r="M46" s="416"/>
      <c r="N46" s="416"/>
      <c r="O46" s="18"/>
      <c r="P46" s="18"/>
      <c r="Q46" s="18"/>
      <c r="R46" s="138"/>
      <c r="S46" s="303"/>
      <c r="T46" s="498"/>
      <c r="U46" s="78"/>
      <c r="V46" s="78"/>
      <c r="W46" s="78"/>
      <c r="X46" s="78"/>
      <c r="Y46" s="78"/>
      <c r="Z46" s="78"/>
      <c r="AA46" s="78"/>
      <c r="AB46" s="78"/>
      <c r="AC46" s="78"/>
      <c r="AD46" s="78"/>
      <c r="AE46" s="78"/>
      <c r="AF46" s="78"/>
      <c r="AG46" s="78"/>
    </row>
    <row r="47" spans="1:33" s="1" customFormat="1" ht="12" customHeight="1">
      <c r="A47" s="565"/>
      <c r="B47" s="439"/>
      <c r="C47" s="32" t="s">
        <v>80</v>
      </c>
      <c r="D47" s="33"/>
      <c r="E47" s="32" t="s">
        <v>81</v>
      </c>
      <c r="F47" s="32"/>
      <c r="G47" s="418" t="s">
        <v>8</v>
      </c>
      <c r="H47" s="32"/>
      <c r="I47" s="32"/>
      <c r="J47" s="154" t="s">
        <v>71</v>
      </c>
      <c r="K47" s="154"/>
      <c r="L47" s="419"/>
      <c r="M47" s="32" t="s">
        <v>194</v>
      </c>
      <c r="N47" s="359"/>
      <c r="O47" s="360" t="s">
        <v>195</v>
      </c>
      <c r="P47" s="360"/>
      <c r="Q47" s="33"/>
      <c r="R47" s="32" t="s">
        <v>1</v>
      </c>
      <c r="S47" s="303"/>
      <c r="T47" s="498"/>
      <c r="U47" s="78"/>
      <c r="V47" s="78"/>
      <c r="W47" s="78"/>
      <c r="X47" s="78"/>
      <c r="Y47" s="78"/>
      <c r="Z47" s="78"/>
      <c r="AA47" s="78"/>
      <c r="AB47" s="78"/>
      <c r="AC47" s="78"/>
      <c r="AD47" s="78"/>
      <c r="AE47" s="78"/>
      <c r="AF47" s="78"/>
      <c r="AG47" s="78"/>
    </row>
    <row r="48" spans="1:33" s="1" customFormat="1" ht="12" customHeight="1">
      <c r="A48" s="565"/>
      <c r="B48" s="555" t="s">
        <v>15</v>
      </c>
      <c r="C48" s="70"/>
      <c r="D48" s="55"/>
      <c r="E48" s="70"/>
      <c r="F48" s="37"/>
      <c r="G48" s="1391"/>
      <c r="H48" s="1139"/>
      <c r="I48" s="37"/>
      <c r="J48" s="58"/>
      <c r="K48" s="8"/>
      <c r="L48" s="18"/>
      <c r="M48" s="58"/>
      <c r="N48" s="172" t="s">
        <v>144</v>
      </c>
      <c r="O48" s="152" t="str">
        <f aca="true" t="shared" si="1" ref="O48:O53">IF(ISERROR(R48/M48),"-",R48/M48)</f>
        <v>-</v>
      </c>
      <c r="P48" s="148"/>
      <c r="Q48" s="182" t="s">
        <v>145</v>
      </c>
      <c r="R48" s="69"/>
      <c r="S48" s="119"/>
      <c r="T48" s="499"/>
      <c r="U48" s="78"/>
      <c r="V48" s="78"/>
      <c r="W48" s="78"/>
      <c r="X48" s="78"/>
      <c r="Y48" s="78"/>
      <c r="Z48" s="78"/>
      <c r="AA48" s="78"/>
      <c r="AB48" s="78"/>
      <c r="AC48" s="78"/>
      <c r="AD48" s="78"/>
      <c r="AE48" s="78"/>
      <c r="AF48" s="78"/>
      <c r="AG48" s="78"/>
    </row>
    <row r="49" spans="1:33" s="1" customFormat="1" ht="13.5" customHeight="1">
      <c r="A49" s="565"/>
      <c r="B49" s="555" t="s">
        <v>16</v>
      </c>
      <c r="C49" s="70"/>
      <c r="D49" s="18"/>
      <c r="E49" s="70"/>
      <c r="F49" s="37"/>
      <c r="G49" s="1200"/>
      <c r="H49" s="1200"/>
      <c r="I49" s="38"/>
      <c r="J49" s="58"/>
      <c r="K49" s="8"/>
      <c r="L49" s="18"/>
      <c r="M49" s="58"/>
      <c r="N49" s="8" t="s">
        <v>144</v>
      </c>
      <c r="O49" s="152" t="str">
        <f t="shared" si="1"/>
        <v>-</v>
      </c>
      <c r="P49" s="148"/>
      <c r="Q49" s="182" t="s">
        <v>145</v>
      </c>
      <c r="R49" s="69"/>
      <c r="S49" s="119"/>
      <c r="T49" s="496"/>
      <c r="U49" s="78"/>
      <c r="V49" s="78"/>
      <c r="W49" s="78"/>
      <c r="X49" s="78"/>
      <c r="Y49" s="78"/>
      <c r="Z49" s="78"/>
      <c r="AA49" s="78"/>
      <c r="AB49" s="78"/>
      <c r="AC49" s="78"/>
      <c r="AD49" s="78"/>
      <c r="AE49" s="78"/>
      <c r="AF49" s="78"/>
      <c r="AG49" s="78"/>
    </row>
    <row r="50" spans="1:33" s="1" customFormat="1" ht="13.5" customHeight="1">
      <c r="A50" s="565"/>
      <c r="B50" s="555" t="s">
        <v>66</v>
      </c>
      <c r="C50" s="70"/>
      <c r="D50" s="18"/>
      <c r="E50" s="70"/>
      <c r="F50" s="37"/>
      <c r="G50" s="1200"/>
      <c r="H50" s="1200"/>
      <c r="I50" s="38"/>
      <c r="J50" s="325"/>
      <c r="K50" s="8"/>
      <c r="L50" s="18"/>
      <c r="M50" s="58"/>
      <c r="N50" s="8" t="s">
        <v>144</v>
      </c>
      <c r="O50" s="152" t="str">
        <f t="shared" si="1"/>
        <v>-</v>
      </c>
      <c r="P50" s="148"/>
      <c r="Q50" s="182" t="s">
        <v>145</v>
      </c>
      <c r="R50" s="69"/>
      <c r="S50" s="296"/>
      <c r="T50" s="496"/>
      <c r="U50" s="78"/>
      <c r="V50" s="78"/>
      <c r="W50" s="78"/>
      <c r="X50" s="78"/>
      <c r="Y50" s="78"/>
      <c r="Z50" s="78"/>
      <c r="AA50" s="78"/>
      <c r="AB50" s="78"/>
      <c r="AC50" s="78"/>
      <c r="AD50" s="78"/>
      <c r="AE50" s="78"/>
      <c r="AF50" s="78"/>
      <c r="AG50" s="78"/>
    </row>
    <row r="51" spans="1:33" s="1" customFormat="1" ht="13.5" customHeight="1">
      <c r="A51" s="565"/>
      <c r="B51" s="555" t="s">
        <v>67</v>
      </c>
      <c r="C51" s="70"/>
      <c r="D51" s="18"/>
      <c r="E51" s="70"/>
      <c r="F51" s="37"/>
      <c r="G51" s="1139"/>
      <c r="H51" s="1139"/>
      <c r="I51" s="38"/>
      <c r="J51" s="58"/>
      <c r="K51" s="8"/>
      <c r="L51" s="18"/>
      <c r="M51" s="58"/>
      <c r="N51" s="8" t="s">
        <v>144</v>
      </c>
      <c r="O51" s="152" t="str">
        <f t="shared" si="1"/>
        <v>-</v>
      </c>
      <c r="P51" s="148"/>
      <c r="Q51" s="182" t="s">
        <v>145</v>
      </c>
      <c r="R51" s="69"/>
      <c r="S51" s="296"/>
      <c r="T51" s="496"/>
      <c r="U51" s="78"/>
      <c r="V51" s="78"/>
      <c r="W51" s="78"/>
      <c r="X51" s="78"/>
      <c r="Y51" s="78"/>
      <c r="Z51" s="78"/>
      <c r="AA51" s="78"/>
      <c r="AB51" s="78"/>
      <c r="AC51" s="78"/>
      <c r="AD51" s="78"/>
      <c r="AE51" s="78"/>
      <c r="AF51" s="78"/>
      <c r="AG51" s="78"/>
    </row>
    <row r="52" spans="1:33" s="1" customFormat="1" ht="13.5" customHeight="1">
      <c r="A52" s="565"/>
      <c r="B52" s="555" t="s">
        <v>68</v>
      </c>
      <c r="C52" s="70"/>
      <c r="D52" s="18"/>
      <c r="E52" s="70"/>
      <c r="F52" s="37"/>
      <c r="G52" s="1200"/>
      <c r="H52" s="1200"/>
      <c r="I52" s="38"/>
      <c r="J52" s="58"/>
      <c r="K52" s="8"/>
      <c r="L52" s="18"/>
      <c r="M52" s="58"/>
      <c r="N52" s="8" t="s">
        <v>144</v>
      </c>
      <c r="O52" s="152" t="str">
        <f t="shared" si="1"/>
        <v>-</v>
      </c>
      <c r="P52" s="148"/>
      <c r="Q52" s="182" t="s">
        <v>145</v>
      </c>
      <c r="R52" s="69"/>
      <c r="S52" s="296"/>
      <c r="T52" s="496"/>
      <c r="U52" s="78"/>
      <c r="V52" s="78"/>
      <c r="W52" s="78"/>
      <c r="X52" s="78"/>
      <c r="Y52" s="78"/>
      <c r="Z52" s="78"/>
      <c r="AA52" s="78"/>
      <c r="AB52" s="78"/>
      <c r="AC52" s="78"/>
      <c r="AD52" s="78"/>
      <c r="AE52" s="78"/>
      <c r="AF52" s="78"/>
      <c r="AG52" s="78"/>
    </row>
    <row r="53" spans="1:33" s="1" customFormat="1" ht="13.5" customHeight="1">
      <c r="A53" s="565"/>
      <c r="B53" s="555" t="s">
        <v>69</v>
      </c>
      <c r="C53" s="70"/>
      <c r="D53" s="18"/>
      <c r="E53" s="70"/>
      <c r="F53" s="37"/>
      <c r="G53" s="1200"/>
      <c r="H53" s="1200"/>
      <c r="I53" s="38"/>
      <c r="J53" s="58"/>
      <c r="K53" s="8"/>
      <c r="L53" s="18"/>
      <c r="M53" s="58"/>
      <c r="N53" s="8" t="s">
        <v>144</v>
      </c>
      <c r="O53" s="152" t="str">
        <f t="shared" si="1"/>
        <v>-</v>
      </c>
      <c r="P53" s="148"/>
      <c r="Q53" s="182" t="s">
        <v>145</v>
      </c>
      <c r="R53" s="69"/>
      <c r="S53" s="296"/>
      <c r="T53" s="496"/>
      <c r="U53" s="78"/>
      <c r="V53" s="78"/>
      <c r="W53" s="78"/>
      <c r="X53" s="78"/>
      <c r="Y53" s="78"/>
      <c r="Z53" s="78"/>
      <c r="AA53" s="78"/>
      <c r="AB53" s="78"/>
      <c r="AC53" s="78"/>
      <c r="AD53" s="78"/>
      <c r="AE53" s="78"/>
      <c r="AF53" s="78"/>
      <c r="AG53" s="78"/>
    </row>
    <row r="54" spans="1:33" s="2" customFormat="1" ht="15.75" customHeight="1">
      <c r="A54" s="564"/>
      <c r="B54" s="1147" t="s">
        <v>266</v>
      </c>
      <c r="C54" s="1148"/>
      <c r="D54" s="1148"/>
      <c r="E54" s="1148"/>
      <c r="F54" s="1148"/>
      <c r="G54" s="1148"/>
      <c r="H54" s="1148"/>
      <c r="I54" s="1148"/>
      <c r="J54" s="1148"/>
      <c r="K54" s="1148"/>
      <c r="L54" s="1148"/>
      <c r="M54" s="1148"/>
      <c r="N54" s="1148"/>
      <c r="O54" s="1148"/>
      <c r="P54" s="128"/>
      <c r="Q54" s="39" t="s">
        <v>56</v>
      </c>
      <c r="R54" s="13">
        <f>SUM(R48:R53)</f>
        <v>0</v>
      </c>
      <c r="S54" s="119"/>
      <c r="T54" s="504"/>
      <c r="U54" s="77"/>
      <c r="V54" s="77"/>
      <c r="W54" s="77"/>
      <c r="X54" s="77"/>
      <c r="Y54" s="77"/>
      <c r="Z54" s="77"/>
      <c r="AA54" s="77"/>
      <c r="AB54" s="77"/>
      <c r="AC54" s="77"/>
      <c r="AD54" s="77"/>
      <c r="AE54" s="77"/>
      <c r="AF54" s="77"/>
      <c r="AG54" s="77"/>
    </row>
    <row r="55" spans="1:33" s="1" customFormat="1" ht="12" customHeight="1">
      <c r="A55" s="565"/>
      <c r="B55" s="556" t="s">
        <v>9</v>
      </c>
      <c r="C55" s="441" t="s">
        <v>53</v>
      </c>
      <c r="D55" s="421"/>
      <c r="E55" s="184"/>
      <c r="F55" s="184"/>
      <c r="G55" s="184"/>
      <c r="H55" s="184"/>
      <c r="I55" s="184"/>
      <c r="J55" s="184"/>
      <c r="K55" s="184"/>
      <c r="L55" s="184"/>
      <c r="M55" s="184"/>
      <c r="N55" s="184"/>
      <c r="O55" s="184"/>
      <c r="P55" s="184"/>
      <c r="Q55" s="18"/>
      <c r="R55" s="160"/>
      <c r="S55" s="303"/>
      <c r="T55" s="498"/>
      <c r="U55" s="78"/>
      <c r="V55" s="78"/>
      <c r="W55" s="78"/>
      <c r="X55" s="78"/>
      <c r="Y55" s="78"/>
      <c r="Z55" s="78"/>
      <c r="AA55" s="78"/>
      <c r="AB55" s="78"/>
      <c r="AC55" s="78"/>
      <c r="AD55" s="78"/>
      <c r="AE55" s="78"/>
      <c r="AF55" s="78"/>
      <c r="AG55" s="78"/>
    </row>
    <row r="56" spans="1:33" s="1" customFormat="1" ht="14.25" customHeight="1">
      <c r="A56" s="565"/>
      <c r="B56" s="439"/>
      <c r="C56" s="1136" t="s">
        <v>43</v>
      </c>
      <c r="D56" s="1137"/>
      <c r="E56" s="1137"/>
      <c r="F56" s="1138"/>
      <c r="G56" s="1138"/>
      <c r="H56" s="1138"/>
      <c r="I56" s="1138"/>
      <c r="J56" s="1138"/>
      <c r="K56" s="1138"/>
      <c r="L56" s="1138"/>
      <c r="M56" s="1138"/>
      <c r="N56" s="1138"/>
      <c r="O56" s="1138"/>
      <c r="P56" s="928"/>
      <c r="Q56" s="18"/>
      <c r="R56" s="69"/>
      <c r="S56" s="300"/>
      <c r="T56" s="499"/>
      <c r="U56" s="78"/>
      <c r="V56" s="78"/>
      <c r="W56" s="78"/>
      <c r="X56" s="78"/>
      <c r="Y56" s="78"/>
      <c r="Z56" s="78"/>
      <c r="AA56" s="78"/>
      <c r="AB56" s="78"/>
      <c r="AC56" s="78"/>
      <c r="AD56" s="78"/>
      <c r="AE56" s="78"/>
      <c r="AF56" s="78"/>
      <c r="AG56" s="78"/>
    </row>
    <row r="57" spans="1:33" s="1" customFormat="1" ht="16.5" customHeight="1">
      <c r="A57" s="565"/>
      <c r="B57" s="439"/>
      <c r="C57" s="1136" t="s">
        <v>74</v>
      </c>
      <c r="D57" s="1137"/>
      <c r="E57" s="1137"/>
      <c r="F57" s="1137"/>
      <c r="G57" s="776"/>
      <c r="H57" s="1138"/>
      <c r="I57" s="1138"/>
      <c r="J57" s="1138"/>
      <c r="K57" s="1138"/>
      <c r="L57" s="1138"/>
      <c r="M57" s="1138"/>
      <c r="N57" s="1138"/>
      <c r="O57" s="1138"/>
      <c r="P57" s="928"/>
      <c r="Q57" s="18"/>
      <c r="R57" s="66"/>
      <c r="S57" s="300"/>
      <c r="T57" s="496"/>
      <c r="U57" s="78"/>
      <c r="V57" s="78"/>
      <c r="W57" s="78"/>
      <c r="X57" s="78"/>
      <c r="Y57" s="78"/>
      <c r="Z57" s="78"/>
      <c r="AA57" s="78"/>
      <c r="AB57" s="78"/>
      <c r="AC57" s="78"/>
      <c r="AD57" s="78"/>
      <c r="AE57" s="78"/>
      <c r="AF57" s="78"/>
      <c r="AG57" s="78"/>
    </row>
    <row r="58" spans="1:33" s="2" customFormat="1" ht="16.5" customHeight="1">
      <c r="A58" s="564"/>
      <c r="B58" s="439"/>
      <c r="C58" s="184" t="s">
        <v>42</v>
      </c>
      <c r="D58" s="40"/>
      <c r="E58" s="1138"/>
      <c r="F58" s="1138"/>
      <c r="G58" s="1138"/>
      <c r="H58" s="1138"/>
      <c r="I58" s="1138"/>
      <c r="J58" s="1138"/>
      <c r="K58" s="1138"/>
      <c r="L58" s="1138"/>
      <c r="M58" s="1138"/>
      <c r="N58" s="1138"/>
      <c r="O58" s="1138"/>
      <c r="P58" s="928"/>
      <c r="Q58" s="18"/>
      <c r="R58" s="66"/>
      <c r="S58" s="505"/>
      <c r="T58" s="496"/>
      <c r="U58" s="77"/>
      <c r="V58" s="77"/>
      <c r="W58" s="77"/>
      <c r="X58" s="77"/>
      <c r="Y58" s="77"/>
      <c r="Z58" s="77"/>
      <c r="AA58" s="77"/>
      <c r="AB58" s="77"/>
      <c r="AC58" s="77"/>
      <c r="AD58" s="77"/>
      <c r="AE58" s="77"/>
      <c r="AF58" s="77"/>
      <c r="AG58" s="77"/>
    </row>
    <row r="59" spans="1:33" s="1" customFormat="1" ht="21.75" customHeight="1">
      <c r="A59" s="565"/>
      <c r="B59" s="439"/>
      <c r="C59" s="1339"/>
      <c r="D59" s="1340"/>
      <c r="E59" s="1340"/>
      <c r="F59" s="1340"/>
      <c r="G59" s="1340"/>
      <c r="H59" s="1340"/>
      <c r="I59" s="1340"/>
      <c r="J59" s="1340"/>
      <c r="K59" s="1340"/>
      <c r="L59" s="1340"/>
      <c r="M59" s="1340"/>
      <c r="N59" s="1340"/>
      <c r="O59" s="1340"/>
      <c r="P59" s="1104"/>
      <c r="Q59" s="1341"/>
      <c r="R59" s="67"/>
      <c r="S59" s="119"/>
      <c r="T59" s="496"/>
      <c r="U59" s="78"/>
      <c r="V59" s="78"/>
      <c r="W59" s="78"/>
      <c r="X59" s="78"/>
      <c r="Y59" s="78"/>
      <c r="Z59" s="78"/>
      <c r="AA59" s="78"/>
      <c r="AB59" s="78"/>
      <c r="AC59" s="78"/>
      <c r="AD59" s="78"/>
      <c r="AE59" s="78"/>
      <c r="AF59" s="78"/>
      <c r="AG59" s="78"/>
    </row>
    <row r="60" spans="1:33" s="1" customFormat="1" ht="12.75" customHeight="1">
      <c r="A60" s="565"/>
      <c r="B60" s="439"/>
      <c r="C60" s="1136" t="s">
        <v>13</v>
      </c>
      <c r="D60" s="1137"/>
      <c r="E60" s="1154"/>
      <c r="F60" s="1154"/>
      <c r="G60" s="1154"/>
      <c r="H60" s="1154"/>
      <c r="I60" s="1154"/>
      <c r="J60" s="1154"/>
      <c r="K60" s="1154"/>
      <c r="L60" s="1154"/>
      <c r="M60" s="1154"/>
      <c r="N60" s="1154"/>
      <c r="O60" s="1154"/>
      <c r="P60" s="1374"/>
      <c r="Q60" s="506"/>
      <c r="R60" s="68"/>
      <c r="S60" s="300"/>
      <c r="T60" s="496"/>
      <c r="U60" s="78"/>
      <c r="V60" s="78"/>
      <c r="W60" s="78"/>
      <c r="X60" s="78"/>
      <c r="Y60" s="78"/>
      <c r="Z60" s="78"/>
      <c r="AA60" s="78"/>
      <c r="AB60" s="78"/>
      <c r="AC60" s="78"/>
      <c r="AD60" s="78"/>
      <c r="AE60" s="78"/>
      <c r="AF60" s="78"/>
      <c r="AG60" s="78"/>
    </row>
    <row r="61" spans="1:33" s="1" customFormat="1" ht="16.5" customHeight="1">
      <c r="A61" s="565"/>
      <c r="B61" s="439"/>
      <c r="C61" s="1136" t="s">
        <v>13</v>
      </c>
      <c r="D61" s="1137"/>
      <c r="E61" s="1145"/>
      <c r="F61" s="1145"/>
      <c r="G61" s="1145"/>
      <c r="H61" s="1145"/>
      <c r="I61" s="1145"/>
      <c r="J61" s="1145"/>
      <c r="K61" s="1145"/>
      <c r="L61" s="1145"/>
      <c r="M61" s="1145"/>
      <c r="N61" s="1145"/>
      <c r="O61" s="1145"/>
      <c r="P61" s="1385"/>
      <c r="Q61" s="18"/>
      <c r="R61" s="68"/>
      <c r="S61" s="300"/>
      <c r="T61" s="496"/>
      <c r="U61" s="78"/>
      <c r="V61" s="78"/>
      <c r="W61" s="78"/>
      <c r="X61" s="78"/>
      <c r="Y61" s="78"/>
      <c r="Z61" s="78"/>
      <c r="AA61" s="78"/>
      <c r="AB61" s="78"/>
      <c r="AC61" s="78"/>
      <c r="AD61" s="78"/>
      <c r="AE61" s="78"/>
      <c r="AF61" s="78"/>
      <c r="AG61" s="78"/>
    </row>
    <row r="62" spans="1:33" s="1" customFormat="1" ht="15" customHeight="1">
      <c r="A62" s="565"/>
      <c r="B62" s="439"/>
      <c r="C62" s="1160"/>
      <c r="D62" s="1371"/>
      <c r="E62" s="1371"/>
      <c r="F62" s="1371"/>
      <c r="G62" s="1371"/>
      <c r="H62" s="1371"/>
      <c r="I62" s="1371"/>
      <c r="J62" s="1371"/>
      <c r="K62" s="1371"/>
      <c r="L62" s="1371"/>
      <c r="M62" s="1371"/>
      <c r="N62" s="1371"/>
      <c r="O62" s="1371"/>
      <c r="P62" s="1372"/>
      <c r="Q62" s="39" t="s">
        <v>56</v>
      </c>
      <c r="R62" s="132">
        <f>SUM(R55:R61)</f>
        <v>0</v>
      </c>
      <c r="S62" s="301"/>
      <c r="T62" s="507"/>
      <c r="U62" s="78"/>
      <c r="V62" s="78"/>
      <c r="W62" s="78"/>
      <c r="X62" s="78"/>
      <c r="Y62" s="78"/>
      <c r="Z62" s="78"/>
      <c r="AA62" s="78"/>
      <c r="AB62" s="78"/>
      <c r="AC62" s="78"/>
      <c r="AD62" s="78"/>
      <c r="AE62" s="78"/>
      <c r="AF62" s="78"/>
      <c r="AG62" s="78"/>
    </row>
    <row r="63" spans="1:33" s="1" customFormat="1" ht="15" customHeight="1">
      <c r="A63" s="565"/>
      <c r="B63" s="439"/>
      <c r="C63" s="1378" t="s">
        <v>123</v>
      </c>
      <c r="D63" s="1005"/>
      <c r="E63" s="1005"/>
      <c r="F63" s="1005"/>
      <c r="G63" s="1005"/>
      <c r="H63" s="1005"/>
      <c r="I63" s="18"/>
      <c r="J63" s="1154"/>
      <c r="K63" s="1154"/>
      <c r="L63" s="1373"/>
      <c r="M63" s="1373"/>
      <c r="N63" s="1373"/>
      <c r="O63" s="1373"/>
      <c r="P63" s="1374"/>
      <c r="Q63" s="1141"/>
      <c r="R63" s="1384"/>
      <c r="S63" s="119"/>
      <c r="T63" s="507"/>
      <c r="U63" s="78"/>
      <c r="V63" s="78"/>
      <c r="W63" s="78"/>
      <c r="X63" s="78"/>
      <c r="Y63" s="78"/>
      <c r="Z63" s="78"/>
      <c r="AA63" s="78"/>
      <c r="AB63" s="78"/>
      <c r="AC63" s="78"/>
      <c r="AD63" s="78"/>
      <c r="AE63" s="78"/>
      <c r="AF63" s="78"/>
      <c r="AG63" s="78"/>
    </row>
    <row r="64" spans="1:33" s="1" customFormat="1" ht="18" customHeight="1">
      <c r="A64" s="565"/>
      <c r="B64" s="560" t="s">
        <v>52</v>
      </c>
      <c r="C64" s="1159" t="s">
        <v>33</v>
      </c>
      <c r="D64" s="1159"/>
      <c r="E64" s="1159"/>
      <c r="F64" s="1159"/>
      <c r="G64" s="1159"/>
      <c r="H64" s="1159"/>
      <c r="I64" s="1159"/>
      <c r="J64" s="1159"/>
      <c r="K64" s="1159"/>
      <c r="L64" s="1159"/>
      <c r="M64" s="1159"/>
      <c r="N64" s="1159"/>
      <c r="O64" s="1159"/>
      <c r="P64" s="127"/>
      <c r="Q64" s="1143">
        <f>R24+R31+R40+R54+R62-Q63</f>
        <v>0</v>
      </c>
      <c r="R64" s="1144"/>
      <c r="S64" s="300"/>
      <c r="T64" s="507"/>
      <c r="U64" s="78"/>
      <c r="V64" s="78"/>
      <c r="W64" s="78"/>
      <c r="X64" s="78"/>
      <c r="Y64" s="78"/>
      <c r="Z64" s="78"/>
      <c r="AA64" s="78"/>
      <c r="AB64" s="78"/>
      <c r="AC64" s="78"/>
      <c r="AD64" s="78"/>
      <c r="AE64" s="78"/>
      <c r="AF64" s="78"/>
      <c r="AG64" s="78"/>
    </row>
    <row r="65" spans="1:33" s="1" customFormat="1" ht="20.25" customHeight="1" thickBot="1">
      <c r="A65" s="565"/>
      <c r="B65" s="1379" t="s">
        <v>124</v>
      </c>
      <c r="C65" s="1380"/>
      <c r="D65" s="1380"/>
      <c r="E65" s="1380"/>
      <c r="F65" s="18"/>
      <c r="G65" s="1381">
        <f>'TAB 3-TA Multiple Dest'!K16</f>
        <v>0</v>
      </c>
      <c r="H65" s="1382"/>
      <c r="I65" s="18"/>
      <c r="J65" s="18"/>
      <c r="K65" s="18"/>
      <c r="L65" s="1383" t="s">
        <v>105</v>
      </c>
      <c r="M65" s="1383"/>
      <c r="N65" s="1383"/>
      <c r="O65" s="1383"/>
      <c r="P65" s="1383"/>
      <c r="Q65" s="1383"/>
      <c r="R65" s="124">
        <f>G65+G66+G67</f>
        <v>0</v>
      </c>
      <c r="S65" s="125"/>
      <c r="T65" s="507"/>
      <c r="U65" s="78"/>
      <c r="V65" s="78"/>
      <c r="W65" s="78"/>
      <c r="X65" s="78"/>
      <c r="Y65" s="78"/>
      <c r="Z65" s="78"/>
      <c r="AA65" s="78"/>
      <c r="AB65" s="78"/>
      <c r="AC65" s="78"/>
      <c r="AD65" s="78"/>
      <c r="AE65" s="78"/>
      <c r="AF65" s="78"/>
      <c r="AG65" s="78"/>
    </row>
    <row r="66" spans="1:33" s="1" customFormat="1" ht="14.25" customHeight="1" thickBot="1" thickTop="1">
      <c r="A66" s="565"/>
      <c r="B66" s="1102" t="s">
        <v>134</v>
      </c>
      <c r="C66" s="1103"/>
      <c r="D66" s="1104"/>
      <c r="E66" s="1105"/>
      <c r="F66" s="18"/>
      <c r="G66" s="1152">
        <f>SUMIF(S18:S63,"*",R18:R63)</f>
        <v>0</v>
      </c>
      <c r="H66" s="1153"/>
      <c r="I66" s="120"/>
      <c r="J66" s="121"/>
      <c r="K66" s="121"/>
      <c r="L66" s="8"/>
      <c r="M66" s="122"/>
      <c r="N66" s="122"/>
      <c r="O66" s="122"/>
      <c r="P66" s="122"/>
      <c r="Q66" s="122"/>
      <c r="R66" s="123"/>
      <c r="S66" s="125"/>
      <c r="T66" s="507"/>
      <c r="U66" s="78"/>
      <c r="V66" s="78"/>
      <c r="W66" s="78"/>
      <c r="X66" s="78"/>
      <c r="Y66" s="78"/>
      <c r="Z66" s="78"/>
      <c r="AA66" s="78"/>
      <c r="AB66" s="78"/>
      <c r="AC66" s="78"/>
      <c r="AD66" s="78"/>
      <c r="AE66" s="78"/>
      <c r="AF66" s="78"/>
      <c r="AG66" s="78"/>
    </row>
    <row r="67" spans="1:33" s="1" customFormat="1" ht="14.25" customHeight="1" thickBot="1" thickTop="1">
      <c r="A67" s="565"/>
      <c r="B67" s="561" t="s">
        <v>133</v>
      </c>
      <c r="C67" s="357"/>
      <c r="D67" s="357"/>
      <c r="E67" s="357"/>
      <c r="F67" s="18"/>
      <c r="G67" s="1127">
        <v>0</v>
      </c>
      <c r="H67" s="1128"/>
      <c r="I67" s="18"/>
      <c r="J67" s="18"/>
      <c r="K67" s="18"/>
      <c r="L67" s="1369" t="s">
        <v>183</v>
      </c>
      <c r="M67" s="1370"/>
      <c r="N67" s="1129" t="str">
        <f>IF(Q67&gt;=0,"DUE TRAVELER","DUE FERMILAB")</f>
        <v>DUE TRAVELER</v>
      </c>
      <c r="O67" s="1130"/>
      <c r="P67" s="358"/>
      <c r="Q67" s="1123">
        <f>(Q64-R65)</f>
        <v>0</v>
      </c>
      <c r="R67" s="1124"/>
      <c r="S67" s="125"/>
      <c r="T67" s="507"/>
      <c r="U67" s="78"/>
      <c r="V67" s="78"/>
      <c r="W67" s="78"/>
      <c r="X67" s="78"/>
      <c r="Y67" s="78"/>
      <c r="Z67" s="78"/>
      <c r="AA67" s="78"/>
      <c r="AB67" s="78"/>
      <c r="AC67" s="78"/>
      <c r="AD67" s="78"/>
      <c r="AE67" s="78"/>
      <c r="AF67" s="78"/>
      <c r="AG67" s="78"/>
    </row>
    <row r="68" spans="1:33" s="1" customFormat="1" ht="14.25" customHeight="1" thickTop="1">
      <c r="A68" s="565"/>
      <c r="B68" s="439"/>
      <c r="C68" s="18"/>
      <c r="D68" s="18"/>
      <c r="E68" s="18"/>
      <c r="F68" s="18"/>
      <c r="G68" s="18"/>
      <c r="H68" s="18"/>
      <c r="I68" s="18"/>
      <c r="J68" s="18"/>
      <c r="K68" s="18"/>
      <c r="L68" s="18"/>
      <c r="M68" s="18"/>
      <c r="N68" s="18"/>
      <c r="O68" s="18"/>
      <c r="P68" s="18"/>
      <c r="Q68" s="18"/>
      <c r="R68" s="429"/>
      <c r="S68" s="429"/>
      <c r="T68" s="508"/>
      <c r="U68" s="78"/>
      <c r="V68" s="78"/>
      <c r="W68" s="78"/>
      <c r="X68" s="78"/>
      <c r="Y68" s="78"/>
      <c r="Z68" s="78"/>
      <c r="AA68" s="78"/>
      <c r="AB68" s="78"/>
      <c r="AC68" s="78"/>
      <c r="AD68" s="78"/>
      <c r="AE68" s="78"/>
      <c r="AF68" s="78"/>
      <c r="AG68" s="78"/>
    </row>
    <row r="69" spans="1:46" s="14" customFormat="1" ht="24.75" customHeight="1">
      <c r="A69" s="566"/>
      <c r="B69" s="1368" t="s">
        <v>215</v>
      </c>
      <c r="C69" s="776"/>
      <c r="D69" s="776"/>
      <c r="E69" s="776"/>
      <c r="F69" s="776"/>
      <c r="G69" s="776"/>
      <c r="H69" s="776"/>
      <c r="I69" s="1005" t="s">
        <v>214</v>
      </c>
      <c r="J69" s="782"/>
      <c r="K69" s="782"/>
      <c r="L69" s="782"/>
      <c r="M69" s="782"/>
      <c r="N69" s="782"/>
      <c r="O69" s="1005" t="s">
        <v>222</v>
      </c>
      <c r="P69" s="1005"/>
      <c r="Q69" s="1005"/>
      <c r="R69" s="339"/>
      <c r="S69" s="339"/>
      <c r="T69" s="509"/>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row>
    <row r="70" spans="1:46" s="14" customFormat="1" ht="14.25" customHeight="1">
      <c r="A70" s="566"/>
      <c r="B70" s="439"/>
      <c r="C70" s="18"/>
      <c r="D70" s="18"/>
      <c r="E70" s="18"/>
      <c r="F70" s="18"/>
      <c r="G70" s="18"/>
      <c r="H70" s="18"/>
      <c r="I70" s="18"/>
      <c r="J70" s="510"/>
      <c r="K70" s="510"/>
      <c r="L70" s="510" t="s">
        <v>41</v>
      </c>
      <c r="M70" s="511"/>
      <c r="N70" s="18"/>
      <c r="O70" s="18"/>
      <c r="P70" s="18"/>
      <c r="Q70" s="18"/>
      <c r="R70" s="1365" t="s">
        <v>129</v>
      </c>
      <c r="S70" s="1366"/>
      <c r="T70" s="1367"/>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row>
    <row r="71" spans="1:46" s="14" customFormat="1" ht="24.75" customHeight="1">
      <c r="A71" s="566"/>
      <c r="B71" s="562" t="s">
        <v>110</v>
      </c>
      <c r="C71" s="38"/>
      <c r="D71" s="38"/>
      <c r="E71" s="38"/>
      <c r="F71" s="38"/>
      <c r="G71" s="38"/>
      <c r="H71" s="38"/>
      <c r="I71" s="38"/>
      <c r="J71" s="38"/>
      <c r="K71" s="38"/>
      <c r="L71" s="38"/>
      <c r="M71" s="38"/>
      <c r="N71" s="38"/>
      <c r="O71" s="38"/>
      <c r="P71" s="38"/>
      <c r="Q71" s="38"/>
      <c r="R71" s="340" t="s">
        <v>72</v>
      </c>
      <c r="S71" s="44"/>
      <c r="T71" s="512"/>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row>
    <row r="72" spans="1:46" s="14" customFormat="1" ht="29.25" customHeight="1">
      <c r="A72" s="567"/>
      <c r="B72" s="558" t="s">
        <v>110</v>
      </c>
      <c r="C72" s="430"/>
      <c r="D72" s="430"/>
      <c r="E72" s="430"/>
      <c r="F72" s="430"/>
      <c r="G72" s="430"/>
      <c r="H72" s="430"/>
      <c r="I72" s="430"/>
      <c r="J72" s="430"/>
      <c r="K72" s="430"/>
      <c r="L72" s="430"/>
      <c r="M72" s="430"/>
      <c r="N72" s="430"/>
      <c r="O72" s="430"/>
      <c r="P72" s="430"/>
      <c r="Q72" s="430"/>
      <c r="R72" s="513" t="s">
        <v>73</v>
      </c>
      <c r="S72" s="514"/>
      <c r="T72" s="51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row>
    <row r="73" s="75" customFormat="1" ht="15">
      <c r="R73" s="79"/>
    </row>
    <row r="74" spans="7:18" s="75" customFormat="1" ht="15">
      <c r="G74" s="80"/>
      <c r="H74" s="80"/>
      <c r="R74" s="79"/>
    </row>
    <row r="75" spans="9:18" s="75" customFormat="1" ht="15">
      <c r="I75" s="81"/>
      <c r="J75" s="81"/>
      <c r="R75" s="79"/>
    </row>
    <row r="76" s="75" customFormat="1" ht="15">
      <c r="R76" s="79"/>
    </row>
    <row r="77" s="75" customFormat="1" ht="15">
      <c r="R77" s="79"/>
    </row>
    <row r="78" s="75" customFormat="1" ht="15">
      <c r="R78" s="79"/>
    </row>
    <row r="79" s="75" customFormat="1" ht="15">
      <c r="R79" s="79"/>
    </row>
    <row r="80" s="75" customFormat="1" ht="15">
      <c r="R80" s="79"/>
    </row>
    <row r="81" s="75" customFormat="1" ht="15">
      <c r="R81" s="79"/>
    </row>
    <row r="82" s="75" customFormat="1" ht="15">
      <c r="R82" s="79"/>
    </row>
    <row r="83" spans="3:18" s="75" customFormat="1" ht="15">
      <c r="C83" s="82"/>
      <c r="R83" s="79"/>
    </row>
    <row r="84" s="75" customFormat="1" ht="15">
      <c r="R84" s="79"/>
    </row>
    <row r="85" s="75" customFormat="1" ht="15">
      <c r="R85" s="79"/>
    </row>
    <row r="86" s="75" customFormat="1" ht="15">
      <c r="R86" s="79"/>
    </row>
    <row r="87" s="75" customFormat="1" ht="15">
      <c r="R87" s="79"/>
    </row>
    <row r="88" s="75" customFormat="1" ht="15">
      <c r="R88" s="79"/>
    </row>
    <row r="89" s="75" customFormat="1" ht="15">
      <c r="R89" s="79"/>
    </row>
    <row r="90" s="75" customFormat="1" ht="15">
      <c r="R90" s="79"/>
    </row>
    <row r="91" s="75" customFormat="1" ht="15">
      <c r="R91" s="79"/>
    </row>
    <row r="92" s="75" customFormat="1" ht="15">
      <c r="R92" s="79"/>
    </row>
    <row r="93" s="75" customFormat="1" ht="15">
      <c r="R93" s="79"/>
    </row>
    <row r="94" s="75" customFormat="1" ht="15">
      <c r="R94" s="79"/>
    </row>
    <row r="95" s="75" customFormat="1" ht="15">
      <c r="R95" s="79"/>
    </row>
    <row r="96" s="75" customFormat="1" ht="15">
      <c r="R96" s="79"/>
    </row>
    <row r="97" s="75" customFormat="1" ht="15">
      <c r="R97" s="79"/>
    </row>
    <row r="98" s="75" customFormat="1" ht="15">
      <c r="R98" s="79"/>
    </row>
    <row r="99" s="75" customFormat="1" ht="15">
      <c r="R99" s="79"/>
    </row>
    <row r="100" s="75" customFormat="1" ht="15">
      <c r="R100" s="79"/>
    </row>
    <row r="101" s="75" customFormat="1" ht="15">
      <c r="R101" s="79"/>
    </row>
    <row r="102" s="75" customFormat="1" ht="15">
      <c r="R102" s="79"/>
    </row>
    <row r="103" s="75" customFormat="1" ht="15">
      <c r="R103" s="79"/>
    </row>
    <row r="104" s="75" customFormat="1" ht="15">
      <c r="R104" s="79"/>
    </row>
    <row r="105" s="75" customFormat="1" ht="15">
      <c r="R105" s="79"/>
    </row>
    <row r="106" s="75" customFormat="1" ht="15">
      <c r="R106" s="79"/>
    </row>
    <row r="107" s="75" customFormat="1" ht="15">
      <c r="R107" s="79"/>
    </row>
    <row r="108" s="75" customFormat="1" ht="15">
      <c r="R108" s="79"/>
    </row>
    <row r="109" s="75" customFormat="1" ht="15">
      <c r="R109" s="79"/>
    </row>
    <row r="110" s="75" customFormat="1" ht="15">
      <c r="R110" s="79"/>
    </row>
    <row r="111" s="75" customFormat="1" ht="15">
      <c r="R111" s="79"/>
    </row>
    <row r="112" s="75" customFormat="1" ht="15">
      <c r="R112" s="79"/>
    </row>
    <row r="113" s="75" customFormat="1" ht="15">
      <c r="R113" s="79"/>
    </row>
    <row r="114" s="75" customFormat="1" ht="15">
      <c r="R114" s="79"/>
    </row>
    <row r="115" s="75" customFormat="1" ht="15">
      <c r="R115" s="79"/>
    </row>
    <row r="116" s="75" customFormat="1" ht="15">
      <c r="R116" s="79"/>
    </row>
    <row r="117" s="75" customFormat="1" ht="15">
      <c r="R117" s="79"/>
    </row>
    <row r="118" s="75" customFormat="1" ht="15">
      <c r="R118" s="79"/>
    </row>
    <row r="119" s="75" customFormat="1" ht="15">
      <c r="R119" s="79"/>
    </row>
    <row r="120" s="75" customFormat="1" ht="15">
      <c r="R120" s="79"/>
    </row>
    <row r="121" s="75" customFormat="1" ht="15">
      <c r="R121" s="79"/>
    </row>
    <row r="122" s="75" customFormat="1" ht="15">
      <c r="R122" s="79"/>
    </row>
    <row r="123" s="75" customFormat="1" ht="15">
      <c r="R123" s="79"/>
    </row>
    <row r="124" s="75" customFormat="1" ht="15">
      <c r="R124" s="79"/>
    </row>
    <row r="125" s="75" customFormat="1" ht="15">
      <c r="R125" s="79"/>
    </row>
    <row r="126" s="75" customFormat="1" ht="15">
      <c r="R126" s="79"/>
    </row>
    <row r="127" s="75" customFormat="1" ht="15">
      <c r="R127" s="79"/>
    </row>
    <row r="128" s="75" customFormat="1" ht="15">
      <c r="R128" s="79"/>
    </row>
    <row r="129" s="75" customFormat="1" ht="15">
      <c r="R129" s="79"/>
    </row>
    <row r="130" s="75" customFormat="1" ht="15">
      <c r="R130" s="79"/>
    </row>
    <row r="131" s="75" customFormat="1" ht="15">
      <c r="R131" s="79"/>
    </row>
    <row r="132" s="75" customFormat="1" ht="15">
      <c r="R132" s="79"/>
    </row>
    <row r="133" s="75" customFormat="1" ht="15">
      <c r="R133" s="79"/>
    </row>
    <row r="134" s="75" customFormat="1" ht="15">
      <c r="R134" s="79"/>
    </row>
    <row r="135" s="75" customFormat="1" ht="15">
      <c r="R135" s="79"/>
    </row>
    <row r="136" s="75" customFormat="1" ht="15">
      <c r="R136" s="79"/>
    </row>
    <row r="137" s="75" customFormat="1" ht="15">
      <c r="R137" s="79"/>
    </row>
    <row r="138" s="75" customFormat="1" ht="15">
      <c r="R138" s="79"/>
    </row>
    <row r="139" s="75" customFormat="1" ht="15">
      <c r="R139" s="79"/>
    </row>
    <row r="140" s="75" customFormat="1" ht="15">
      <c r="R140" s="79"/>
    </row>
    <row r="141" s="75" customFormat="1" ht="15">
      <c r="R141" s="79"/>
    </row>
    <row r="142" s="75" customFormat="1" ht="15">
      <c r="R142" s="79"/>
    </row>
    <row r="143" s="75" customFormat="1" ht="15">
      <c r="R143" s="79"/>
    </row>
    <row r="144" s="75" customFormat="1" ht="15">
      <c r="R144" s="79"/>
    </row>
    <row r="145" s="75" customFormat="1" ht="15">
      <c r="R145" s="79"/>
    </row>
    <row r="146" s="75" customFormat="1" ht="15">
      <c r="R146" s="79"/>
    </row>
    <row r="147" s="75" customFormat="1" ht="15">
      <c r="R147" s="79"/>
    </row>
    <row r="148" s="75" customFormat="1" ht="15">
      <c r="R148" s="79"/>
    </row>
    <row r="149" s="75" customFormat="1" ht="15">
      <c r="R149" s="79"/>
    </row>
    <row r="150" s="75" customFormat="1" ht="15">
      <c r="R150" s="79"/>
    </row>
    <row r="151" s="75" customFormat="1" ht="15">
      <c r="R151" s="79"/>
    </row>
    <row r="152" s="75" customFormat="1" ht="15">
      <c r="R152" s="79"/>
    </row>
    <row r="153" s="75" customFormat="1" ht="15">
      <c r="R153" s="79"/>
    </row>
    <row r="154" s="75" customFormat="1" ht="15">
      <c r="R154" s="79"/>
    </row>
    <row r="155" s="75" customFormat="1" ht="15">
      <c r="R155" s="79"/>
    </row>
    <row r="156" s="75" customFormat="1" ht="15">
      <c r="R156" s="79"/>
    </row>
    <row r="157" s="75" customFormat="1" ht="15">
      <c r="R157" s="79"/>
    </row>
    <row r="158" s="75" customFormat="1" ht="15">
      <c r="R158" s="79"/>
    </row>
    <row r="159" s="75" customFormat="1" ht="15">
      <c r="R159" s="79"/>
    </row>
    <row r="160" s="75" customFormat="1" ht="15">
      <c r="R160" s="79"/>
    </row>
    <row r="161" s="75" customFormat="1" ht="15">
      <c r="R161" s="79"/>
    </row>
    <row r="162" s="75" customFormat="1" ht="15">
      <c r="R162" s="79"/>
    </row>
    <row r="163" s="75" customFormat="1" ht="15">
      <c r="R163" s="79"/>
    </row>
    <row r="164" s="75" customFormat="1" ht="15">
      <c r="R164" s="79"/>
    </row>
    <row r="165" s="75" customFormat="1" ht="15">
      <c r="R165" s="79"/>
    </row>
    <row r="166" s="75" customFormat="1" ht="15">
      <c r="R166" s="79"/>
    </row>
    <row r="167" s="75" customFormat="1" ht="15">
      <c r="R167" s="79"/>
    </row>
    <row r="168" s="75" customFormat="1" ht="15">
      <c r="R168" s="79"/>
    </row>
    <row r="169" s="75" customFormat="1" ht="15">
      <c r="R169" s="79"/>
    </row>
    <row r="170" s="75" customFormat="1" ht="15">
      <c r="R170" s="79"/>
    </row>
    <row r="171" s="75" customFormat="1" ht="15">
      <c r="R171" s="79"/>
    </row>
    <row r="172" s="75" customFormat="1" ht="15">
      <c r="R172" s="79"/>
    </row>
    <row r="173" s="75" customFormat="1" ht="15">
      <c r="R173" s="79"/>
    </row>
    <row r="174" s="75" customFormat="1" ht="15">
      <c r="R174" s="79"/>
    </row>
    <row r="175" s="75" customFormat="1" ht="15">
      <c r="R175" s="79"/>
    </row>
    <row r="176" s="75" customFormat="1" ht="15">
      <c r="R176" s="79"/>
    </row>
    <row r="177" s="75" customFormat="1" ht="15">
      <c r="R177" s="79"/>
    </row>
    <row r="178" s="75" customFormat="1" ht="15">
      <c r="R178" s="79"/>
    </row>
    <row r="179" s="75" customFormat="1" ht="15">
      <c r="R179" s="79"/>
    </row>
    <row r="180" s="75" customFormat="1" ht="15">
      <c r="R180" s="79"/>
    </row>
    <row r="181" s="75" customFormat="1" ht="15">
      <c r="R181" s="79"/>
    </row>
    <row r="182" s="75" customFormat="1" ht="15">
      <c r="R182" s="79"/>
    </row>
    <row r="183" s="75" customFormat="1" ht="15">
      <c r="R183" s="79"/>
    </row>
    <row r="184" s="75" customFormat="1" ht="15">
      <c r="R184" s="79"/>
    </row>
    <row r="185" s="75" customFormat="1" ht="15">
      <c r="R185" s="79"/>
    </row>
    <row r="186" s="75" customFormat="1" ht="15">
      <c r="R186" s="79"/>
    </row>
    <row r="187" s="75" customFormat="1" ht="15">
      <c r="R187" s="79"/>
    </row>
    <row r="188" s="75" customFormat="1" ht="15">
      <c r="R188" s="79"/>
    </row>
    <row r="189" s="75" customFormat="1" ht="15">
      <c r="R189" s="79"/>
    </row>
    <row r="190" s="75" customFormat="1" ht="15">
      <c r="R190" s="79"/>
    </row>
    <row r="191" s="75" customFormat="1" ht="15">
      <c r="R191" s="79"/>
    </row>
    <row r="192" s="75" customFormat="1" ht="15">
      <c r="R192" s="79"/>
    </row>
    <row r="193" s="75" customFormat="1" ht="15">
      <c r="R193" s="79"/>
    </row>
    <row r="194" s="75" customFormat="1" ht="15">
      <c r="R194" s="79"/>
    </row>
    <row r="195" s="75" customFormat="1" ht="15">
      <c r="R195" s="79"/>
    </row>
    <row r="196" s="75" customFormat="1" ht="15">
      <c r="R196" s="79"/>
    </row>
    <row r="197" s="75" customFormat="1" ht="15">
      <c r="R197" s="79"/>
    </row>
    <row r="198" s="75" customFormat="1" ht="15">
      <c r="R198" s="79"/>
    </row>
    <row r="199" s="75" customFormat="1" ht="15">
      <c r="R199" s="79"/>
    </row>
    <row r="200" s="75" customFormat="1" ht="15">
      <c r="R200" s="79"/>
    </row>
    <row r="201" s="75" customFormat="1" ht="15">
      <c r="R201" s="79"/>
    </row>
    <row r="202" s="75" customFormat="1" ht="15">
      <c r="R202" s="79"/>
    </row>
    <row r="203" s="75" customFormat="1" ht="15">
      <c r="R203" s="79"/>
    </row>
    <row r="204" s="75" customFormat="1" ht="15">
      <c r="R204" s="79"/>
    </row>
    <row r="205" s="75" customFormat="1" ht="15">
      <c r="R205" s="79"/>
    </row>
    <row r="206" s="75" customFormat="1" ht="15">
      <c r="R206" s="79"/>
    </row>
    <row r="207" s="75" customFormat="1" ht="15">
      <c r="R207" s="79"/>
    </row>
    <row r="208" s="75" customFormat="1" ht="15">
      <c r="R208" s="79"/>
    </row>
    <row r="209" s="75" customFormat="1" ht="15">
      <c r="R209" s="79"/>
    </row>
    <row r="210" s="75" customFormat="1" ht="15">
      <c r="R210" s="79"/>
    </row>
    <row r="211" s="75" customFormat="1" ht="15">
      <c r="R211" s="79"/>
    </row>
    <row r="212" s="75" customFormat="1" ht="15">
      <c r="R212" s="79"/>
    </row>
    <row r="213" s="75" customFormat="1" ht="15">
      <c r="R213" s="79"/>
    </row>
    <row r="214" s="75" customFormat="1" ht="15">
      <c r="R214" s="79"/>
    </row>
    <row r="215" s="75" customFormat="1" ht="15">
      <c r="R215" s="79"/>
    </row>
    <row r="216" spans="2:18" s="75" customFormat="1" ht="15">
      <c r="B216" s="27"/>
      <c r="C216" s="27"/>
      <c r="D216" s="27"/>
      <c r="E216" s="27"/>
      <c r="F216" s="27"/>
      <c r="G216" s="27"/>
      <c r="H216" s="27"/>
      <c r="I216" s="27"/>
      <c r="J216" s="27"/>
      <c r="K216" s="27"/>
      <c r="L216" s="27"/>
      <c r="M216" s="27"/>
      <c r="N216" s="27"/>
      <c r="O216" s="27"/>
      <c r="P216" s="27"/>
      <c r="Q216" s="27"/>
      <c r="R216" s="79"/>
    </row>
    <row r="217" spans="2:18" s="75" customFormat="1" ht="15">
      <c r="B217" s="27"/>
      <c r="C217" s="27"/>
      <c r="D217" s="27"/>
      <c r="E217" s="27"/>
      <c r="F217" s="27"/>
      <c r="G217" s="27"/>
      <c r="H217" s="27"/>
      <c r="I217" s="27"/>
      <c r="J217" s="27"/>
      <c r="K217" s="27"/>
      <c r="L217" s="27"/>
      <c r="M217" s="27"/>
      <c r="N217" s="27"/>
      <c r="O217" s="27"/>
      <c r="P217" s="27"/>
      <c r="Q217" s="27"/>
      <c r="R217" s="79"/>
    </row>
    <row r="218" spans="2:18" s="75" customFormat="1" ht="15">
      <c r="B218" s="27"/>
      <c r="C218" s="27"/>
      <c r="D218" s="27"/>
      <c r="E218" s="27"/>
      <c r="F218" s="27"/>
      <c r="G218" s="27"/>
      <c r="H218" s="27"/>
      <c r="I218" s="27"/>
      <c r="J218" s="27"/>
      <c r="K218" s="27"/>
      <c r="L218" s="27"/>
      <c r="M218" s="27"/>
      <c r="N218" s="27"/>
      <c r="O218" s="27"/>
      <c r="P218" s="27"/>
      <c r="Q218" s="27"/>
      <c r="R218" s="79"/>
    </row>
    <row r="219" spans="2:18" s="75" customFormat="1" ht="15">
      <c r="B219" s="27"/>
      <c r="C219" s="27"/>
      <c r="D219" s="27"/>
      <c r="E219" s="27"/>
      <c r="F219" s="27"/>
      <c r="G219" s="27"/>
      <c r="H219" s="27"/>
      <c r="I219" s="27"/>
      <c r="J219" s="27"/>
      <c r="K219" s="27"/>
      <c r="L219" s="27"/>
      <c r="M219" s="27"/>
      <c r="N219" s="27"/>
      <c r="O219" s="27"/>
      <c r="P219" s="27"/>
      <c r="Q219" s="27"/>
      <c r="R219" s="79"/>
    </row>
    <row r="220" spans="2:18" s="75" customFormat="1" ht="15">
      <c r="B220" s="27"/>
      <c r="C220" s="27"/>
      <c r="D220" s="27"/>
      <c r="E220" s="27"/>
      <c r="F220" s="27"/>
      <c r="G220" s="27"/>
      <c r="H220" s="27"/>
      <c r="I220" s="27"/>
      <c r="J220" s="27"/>
      <c r="K220" s="27"/>
      <c r="L220" s="27"/>
      <c r="M220" s="27"/>
      <c r="N220" s="27"/>
      <c r="O220" s="27"/>
      <c r="P220" s="27"/>
      <c r="Q220" s="27"/>
      <c r="R220" s="79"/>
    </row>
    <row r="221" spans="2:18" s="75" customFormat="1" ht="15">
      <c r="B221" s="27"/>
      <c r="C221" s="27"/>
      <c r="D221" s="27"/>
      <c r="E221" s="27"/>
      <c r="F221" s="27"/>
      <c r="G221" s="27"/>
      <c r="H221" s="27"/>
      <c r="I221" s="27"/>
      <c r="J221" s="27"/>
      <c r="K221" s="27"/>
      <c r="L221" s="27"/>
      <c r="M221" s="27"/>
      <c r="N221" s="27"/>
      <c r="O221" s="27"/>
      <c r="P221" s="27"/>
      <c r="Q221" s="27"/>
      <c r="R221" s="79"/>
    </row>
    <row r="222" spans="2:18" s="75" customFormat="1" ht="15">
      <c r="B222" s="27"/>
      <c r="C222" s="27"/>
      <c r="D222" s="27"/>
      <c r="E222" s="27"/>
      <c r="F222" s="27"/>
      <c r="G222" s="27"/>
      <c r="H222" s="27"/>
      <c r="I222" s="27"/>
      <c r="J222" s="27"/>
      <c r="K222" s="27"/>
      <c r="L222" s="27"/>
      <c r="M222" s="27"/>
      <c r="N222" s="27"/>
      <c r="O222" s="27"/>
      <c r="P222" s="27"/>
      <c r="Q222" s="27"/>
      <c r="R222" s="79"/>
    </row>
    <row r="223" spans="2:18" s="75" customFormat="1" ht="15">
      <c r="B223" s="27"/>
      <c r="C223" s="27"/>
      <c r="D223" s="27"/>
      <c r="E223" s="27"/>
      <c r="F223" s="27"/>
      <c r="G223" s="27"/>
      <c r="H223" s="27"/>
      <c r="I223" s="27"/>
      <c r="J223" s="27"/>
      <c r="K223" s="27"/>
      <c r="L223" s="27"/>
      <c r="M223" s="27"/>
      <c r="N223" s="27"/>
      <c r="O223" s="27"/>
      <c r="P223" s="27"/>
      <c r="Q223" s="27"/>
      <c r="R223" s="79"/>
    </row>
    <row r="224" spans="2:18" s="75" customFormat="1" ht="15">
      <c r="B224" s="27"/>
      <c r="C224" s="27"/>
      <c r="D224" s="27"/>
      <c r="E224" s="27"/>
      <c r="F224" s="27"/>
      <c r="G224" s="27"/>
      <c r="H224" s="27"/>
      <c r="I224" s="27"/>
      <c r="J224" s="27"/>
      <c r="K224" s="27"/>
      <c r="L224" s="27"/>
      <c r="M224" s="27"/>
      <c r="N224" s="27"/>
      <c r="O224" s="27"/>
      <c r="P224" s="27"/>
      <c r="Q224" s="27"/>
      <c r="R224" s="79"/>
    </row>
    <row r="225" spans="18:20" ht="15">
      <c r="R225" s="79"/>
      <c r="S225" s="75"/>
      <c r="T225" s="75"/>
    </row>
    <row r="226" spans="18:20" ht="15">
      <c r="R226" s="79"/>
      <c r="S226" s="75"/>
      <c r="T226" s="75"/>
    </row>
    <row r="227" spans="18:20" ht="15">
      <c r="R227" s="79"/>
      <c r="S227" s="75"/>
      <c r="T227" s="75"/>
    </row>
    <row r="228" spans="18:20" ht="15">
      <c r="R228" s="79"/>
      <c r="S228" s="75"/>
      <c r="T228" s="75"/>
    </row>
    <row r="229" spans="18:20" ht="15">
      <c r="R229" s="79"/>
      <c r="S229" s="75"/>
      <c r="T229" s="75"/>
    </row>
    <row r="230" spans="18:20" ht="15">
      <c r="R230" s="79"/>
      <c r="S230" s="75"/>
      <c r="T230" s="75"/>
    </row>
    <row r="231" spans="18:20" ht="15">
      <c r="R231" s="79"/>
      <c r="S231" s="75"/>
      <c r="T231" s="75"/>
    </row>
    <row r="232" spans="18:20" ht="15">
      <c r="R232" s="79"/>
      <c r="S232" s="75"/>
      <c r="T232" s="75"/>
    </row>
    <row r="233" spans="18:20" ht="15">
      <c r="R233" s="79"/>
      <c r="S233" s="75"/>
      <c r="T233" s="75"/>
    </row>
    <row r="234" spans="18:20" ht="15">
      <c r="R234" s="79"/>
      <c r="S234" s="75"/>
      <c r="T234" s="75"/>
    </row>
    <row r="235" spans="18:20" ht="15">
      <c r="R235" s="79"/>
      <c r="S235" s="75"/>
      <c r="T235" s="75"/>
    </row>
    <row r="236" spans="18:20" ht="15">
      <c r="R236" s="79"/>
      <c r="S236" s="75"/>
      <c r="T236" s="75"/>
    </row>
    <row r="237" spans="18:20" ht="15">
      <c r="R237" s="79"/>
      <c r="S237" s="75"/>
      <c r="T237" s="75"/>
    </row>
    <row r="238" spans="18:20" ht="15">
      <c r="R238" s="79"/>
      <c r="S238" s="75"/>
      <c r="T238" s="75"/>
    </row>
    <row r="239" spans="18:20" ht="15">
      <c r="R239" s="79"/>
      <c r="S239" s="75"/>
      <c r="T239" s="75"/>
    </row>
    <row r="240" spans="18:20" ht="15">
      <c r="R240" s="79"/>
      <c r="S240" s="75"/>
      <c r="T240" s="75"/>
    </row>
    <row r="241" spans="18:20" ht="15">
      <c r="R241" s="79"/>
      <c r="S241" s="75"/>
      <c r="T241" s="75"/>
    </row>
    <row r="242" spans="18:20" ht="15">
      <c r="R242" s="79"/>
      <c r="S242" s="75"/>
      <c r="T242" s="75"/>
    </row>
    <row r="243" spans="18:20" ht="15">
      <c r="R243" s="79"/>
      <c r="S243" s="75"/>
      <c r="T243" s="75"/>
    </row>
    <row r="244" spans="18:20" ht="15">
      <c r="R244" s="79"/>
      <c r="S244" s="75"/>
      <c r="T244" s="75"/>
    </row>
    <row r="245" spans="18:20" ht="15">
      <c r="R245" s="79"/>
      <c r="S245" s="75"/>
      <c r="T245" s="75"/>
    </row>
    <row r="246" spans="18:19" ht="15">
      <c r="R246" s="79"/>
      <c r="S246" s="75"/>
    </row>
    <row r="247" spans="18:19" ht="15">
      <c r="R247" s="79"/>
      <c r="S247" s="75"/>
    </row>
    <row r="248" spans="18:19" ht="15">
      <c r="R248" s="79"/>
      <c r="S248" s="75"/>
    </row>
    <row r="249" spans="18:19" ht="15">
      <c r="R249" s="79"/>
      <c r="S249" s="75"/>
    </row>
  </sheetData>
  <sheetProtection password="DCE9" sheet="1" objects="1" scenarios="1"/>
  <mergeCells count="133">
    <mergeCell ref="O43:P43"/>
    <mergeCell ref="T16:T17"/>
    <mergeCell ref="O39:P39"/>
    <mergeCell ref="O33:P33"/>
    <mergeCell ref="O37:P37"/>
    <mergeCell ref="B24:O24"/>
    <mergeCell ref="O34:P34"/>
    <mergeCell ref="O35:P35"/>
    <mergeCell ref="O36:P36"/>
    <mergeCell ref="O38:P38"/>
    <mergeCell ref="H31:L31"/>
    <mergeCell ref="B13:D13"/>
    <mergeCell ref="E13:T13"/>
    <mergeCell ref="H25:L25"/>
    <mergeCell ref="M25:Q25"/>
    <mergeCell ref="E18:F18"/>
    <mergeCell ref="E19:F19"/>
    <mergeCell ref="E20:F20"/>
    <mergeCell ref="J15:K15"/>
    <mergeCell ref="H22:K22"/>
    <mergeCell ref="G15:H15"/>
    <mergeCell ref="B45:C45"/>
    <mergeCell ref="F41:G41"/>
    <mergeCell ref="F42:G42"/>
    <mergeCell ref="H20:K20"/>
    <mergeCell ref="H21:K21"/>
    <mergeCell ref="J43:K43"/>
    <mergeCell ref="H41:I41"/>
    <mergeCell ref="H23:K23"/>
    <mergeCell ref="H42:I42"/>
    <mergeCell ref="Q32:R32"/>
    <mergeCell ref="H33:J33"/>
    <mergeCell ref="H37:J37"/>
    <mergeCell ref="J41:K41"/>
    <mergeCell ref="H39:J39"/>
    <mergeCell ref="B40:L40"/>
    <mergeCell ref="H38:J38"/>
    <mergeCell ref="O41:P41"/>
    <mergeCell ref="H35:J35"/>
    <mergeCell ref="H36:J36"/>
    <mergeCell ref="B10:F10"/>
    <mergeCell ref="K32:N32"/>
    <mergeCell ref="E32:H32"/>
    <mergeCell ref="H34:J34"/>
    <mergeCell ref="E15:F15"/>
    <mergeCell ref="E21:F21"/>
    <mergeCell ref="E22:F22"/>
    <mergeCell ref="L11:N11"/>
    <mergeCell ref="B31:G31"/>
    <mergeCell ref="E23:F23"/>
    <mergeCell ref="O11:Q11"/>
    <mergeCell ref="G12:Q12"/>
    <mergeCell ref="G8:I8"/>
    <mergeCell ref="J8:K8"/>
    <mergeCell ref="G9:K9"/>
    <mergeCell ref="O10:Q10"/>
    <mergeCell ref="L10:N10"/>
    <mergeCell ref="H11:K11"/>
    <mergeCell ref="L8:N8"/>
    <mergeCell ref="O9:Q9"/>
    <mergeCell ref="J42:K42"/>
    <mergeCell ref="L9:N9"/>
    <mergeCell ref="J44:K44"/>
    <mergeCell ref="G45:R45"/>
    <mergeCell ref="O44:P44"/>
    <mergeCell ref="O42:P42"/>
    <mergeCell ref="H17:K17"/>
    <mergeCell ref="H18:K18"/>
    <mergeCell ref="H19:K19"/>
    <mergeCell ref="F43:G43"/>
    <mergeCell ref="H43:I43"/>
    <mergeCell ref="O8:Q8"/>
    <mergeCell ref="B6:D6"/>
    <mergeCell ref="L5:N5"/>
    <mergeCell ref="L6:N6"/>
    <mergeCell ref="L7:N7"/>
    <mergeCell ref="G7:K7"/>
    <mergeCell ref="O5:Q5"/>
    <mergeCell ref="B5:F5"/>
    <mergeCell ref="E6:K6"/>
    <mergeCell ref="G53:H53"/>
    <mergeCell ref="F56:P56"/>
    <mergeCell ref="D45:E45"/>
    <mergeCell ref="F44:G44"/>
    <mergeCell ref="H44:I44"/>
    <mergeCell ref="G50:H50"/>
    <mergeCell ref="G48:H48"/>
    <mergeCell ref="G51:H51"/>
    <mergeCell ref="G49:H49"/>
    <mergeCell ref="G52:H52"/>
    <mergeCell ref="C60:D60"/>
    <mergeCell ref="C61:D61"/>
    <mergeCell ref="E60:P60"/>
    <mergeCell ref="E61:P61"/>
    <mergeCell ref="C63:H63"/>
    <mergeCell ref="C64:O64"/>
    <mergeCell ref="B66:E66"/>
    <mergeCell ref="G66:H66"/>
    <mergeCell ref="B65:E65"/>
    <mergeCell ref="G65:H65"/>
    <mergeCell ref="L65:Q65"/>
    <mergeCell ref="Q64:R64"/>
    <mergeCell ref="Q63:R63"/>
    <mergeCell ref="N67:O67"/>
    <mergeCell ref="Q67:R67"/>
    <mergeCell ref="C56:E56"/>
    <mergeCell ref="B8:F8"/>
    <mergeCell ref="G67:H67"/>
    <mergeCell ref="L67:M67"/>
    <mergeCell ref="C62:P62"/>
    <mergeCell ref="J63:P63"/>
    <mergeCell ref="B9:F9"/>
    <mergeCell ref="R6:T12"/>
    <mergeCell ref="R70:T70"/>
    <mergeCell ref="B69:H69"/>
    <mergeCell ref="I69:N69"/>
    <mergeCell ref="O69:Q69"/>
    <mergeCell ref="P2:T3"/>
    <mergeCell ref="P4:R4"/>
    <mergeCell ref="B11:F11"/>
    <mergeCell ref="B12:F12"/>
    <mergeCell ref="H5:J5"/>
    <mergeCell ref="G10:K10"/>
    <mergeCell ref="B7:F7"/>
    <mergeCell ref="R5:T5"/>
    <mergeCell ref="O6:Q6"/>
    <mergeCell ref="O7:Q7"/>
    <mergeCell ref="B54:O54"/>
    <mergeCell ref="C59:O59"/>
    <mergeCell ref="H57:P57"/>
    <mergeCell ref="E58:P58"/>
    <mergeCell ref="P59:Q59"/>
    <mergeCell ref="C57:G57"/>
  </mergeCells>
  <conditionalFormatting sqref="D45">
    <cfRule type="cellIs" priority="1" dxfId="2" operator="greaterThanOrEqual" stopIfTrue="1">
      <formula>0</formula>
    </cfRule>
    <cfRule type="cellIs" priority="2" dxfId="1" operator="lessThan" stopIfTrue="1">
      <formula>0</formula>
    </cfRule>
  </conditionalFormatting>
  <conditionalFormatting sqref="Q28">
    <cfRule type="cellIs" priority="3" dxfId="0" operator="lessThan" stopIfTrue="1">
      <formula>0</formula>
    </cfRule>
  </conditionalFormatting>
  <hyperlinks>
    <hyperlink ref="K32:N32" r:id="rId1" tooltip="Opens FNAL Finance Per Diem Webpage" display="Foreign M&amp;IE Breakdown"/>
    <hyperlink ref="Q32:R32" r:id="rId2" tooltip="Opens FNAL Finance Per Diem Webpage" display=" Per Diem Website"/>
    <hyperlink ref="E32:H32" r:id="rId3" tooltip="Opens FNAL Finance Per Diem Webpage" display="Domestic M&amp;IE Breakdown"/>
  </hyperlinks>
  <printOptions verticalCentered="1"/>
  <pageMargins left="0.56" right="0.56" top="0.32" bottom="0.25" header="0.32" footer="0.25"/>
  <pageSetup fitToHeight="1" fitToWidth="1" horizontalDpi="600" verticalDpi="600" orientation="portrait" scale="67" r:id="rId6"/>
  <headerFooter alignWithMargins="0">
    <oddFooter>&amp;L&amp;8Date Printed &amp;D&amp;C&amp;8BSS Travel &amp;R&amp;8 Last Updated 02/12/09</oddFooter>
  </headerFooter>
  <ignoredErrors>
    <ignoredError sqref="E13" unlockedFormula="1"/>
  </ignoredErrors>
  <drawing r:id="rId5"/>
  <legacyDrawing r:id="rId4"/>
</worksheet>
</file>

<file path=xl/worksheets/sheet7.xml><?xml version="1.0" encoding="utf-8"?>
<worksheet xmlns="http://schemas.openxmlformats.org/spreadsheetml/2006/main" xmlns:r="http://schemas.openxmlformats.org/officeDocument/2006/relationships">
  <sheetPr codeName="Sheet10">
    <tabColor indexed="50"/>
    <pageSetUpPr fitToPage="1"/>
  </sheetPr>
  <dimension ref="A1:M41"/>
  <sheetViews>
    <sheetView showGridLines="0" showZeros="0" showOutlineSymbols="0" zoomScalePageLayoutView="0" workbookViewId="0" topLeftCell="A1">
      <selection activeCell="B38" sqref="B38:C38"/>
    </sheetView>
  </sheetViews>
  <sheetFormatPr defaultColWidth="11.57421875" defaultRowHeight="12.75"/>
  <cols>
    <col min="1" max="1" width="4.28125" style="237" customWidth="1"/>
    <col min="2" max="2" width="11.140625" style="237" customWidth="1"/>
    <col min="3" max="3" width="11.57421875" style="237" customWidth="1"/>
    <col min="4" max="4" width="8.8515625" style="247" customWidth="1"/>
    <col min="5" max="5" width="1.8515625" style="237" customWidth="1"/>
    <col min="6" max="6" width="9.28125" style="237" customWidth="1"/>
    <col min="7" max="7" width="8.421875" style="237" customWidth="1"/>
    <col min="8" max="8" width="7.140625" style="242" customWidth="1"/>
    <col min="9" max="9" width="11.140625" style="237" customWidth="1"/>
    <col min="10" max="10" width="6.57421875" style="237" customWidth="1"/>
    <col min="11" max="11" width="18.7109375" style="237" customWidth="1"/>
    <col min="12" max="12" width="18.28125" style="568" customWidth="1"/>
    <col min="13" max="16384" width="11.57421875" style="237" customWidth="1"/>
  </cols>
  <sheetData>
    <row r="1" spans="1:12" ht="26.25" customHeight="1">
      <c r="A1" s="374"/>
      <c r="B1" s="239"/>
      <c r="C1" s="239"/>
      <c r="D1" s="788" t="s">
        <v>162</v>
      </c>
      <c r="E1" s="789"/>
      <c r="F1" s="789"/>
      <c r="G1" s="789"/>
      <c r="H1" s="789"/>
      <c r="I1" s="789"/>
      <c r="J1" s="789"/>
      <c r="K1" s="239"/>
      <c r="L1" s="343"/>
    </row>
    <row r="2" spans="1:12" ht="24" customHeight="1">
      <c r="A2" s="375"/>
      <c r="B2" s="238" t="s">
        <v>163</v>
      </c>
      <c r="C2" s="783"/>
      <c r="D2" s="783"/>
      <c r="E2" s="1473" t="s">
        <v>245</v>
      </c>
      <c r="F2" s="1473"/>
      <c r="G2" s="784"/>
      <c r="H2" s="784"/>
      <c r="I2" s="238" t="s">
        <v>164</v>
      </c>
      <c r="J2" s="779"/>
      <c r="K2" s="780"/>
      <c r="L2" s="622" t="s">
        <v>205</v>
      </c>
    </row>
    <row r="3" spans="1:12" ht="19.5" customHeight="1">
      <c r="A3" s="375"/>
      <c r="B3" s="239"/>
      <c r="C3" s="239"/>
      <c r="D3" s="240"/>
      <c r="E3" s="239"/>
      <c r="F3" s="700"/>
      <c r="G3" s="700"/>
      <c r="H3" s="701" t="s">
        <v>165</v>
      </c>
      <c r="I3" s="570"/>
      <c r="J3" s="376"/>
      <c r="K3" s="309"/>
      <c r="L3" s="620"/>
    </row>
    <row r="4" spans="1:12" ht="15" customHeight="1">
      <c r="A4" s="375"/>
      <c r="B4" s="239"/>
      <c r="C4" s="239"/>
      <c r="D4" s="240"/>
      <c r="E4" s="239"/>
      <c r="F4" s="700"/>
      <c r="G4" s="700"/>
      <c r="H4" s="701" t="s">
        <v>165</v>
      </c>
      <c r="I4" s="243"/>
      <c r="J4" s="244"/>
      <c r="K4" s="345"/>
      <c r="L4" s="620"/>
    </row>
    <row r="5" spans="1:12" ht="19.5" customHeight="1">
      <c r="A5" s="375"/>
      <c r="B5" s="246"/>
      <c r="C5" s="246"/>
      <c r="D5" s="245"/>
      <c r="E5" s="246"/>
      <c r="F5" s="246"/>
      <c r="G5" s="246"/>
      <c r="H5" s="377"/>
      <c r="I5" s="377" t="s">
        <v>166</v>
      </c>
      <c r="J5" s="377"/>
      <c r="K5" s="308">
        <f>SUM(I3:I4)</f>
        <v>0</v>
      </c>
      <c r="L5" s="620"/>
    </row>
    <row r="6" spans="1:12" ht="15" customHeight="1">
      <c r="A6" s="375"/>
      <c r="B6" s="239"/>
      <c r="C6" s="239"/>
      <c r="D6" s="240"/>
      <c r="E6" s="239"/>
      <c r="F6" s="700"/>
      <c r="G6" s="700"/>
      <c r="H6" s="701" t="s">
        <v>167</v>
      </c>
      <c r="I6" s="248"/>
      <c r="J6" s="249"/>
      <c r="K6" s="703"/>
      <c r="L6" s="620"/>
    </row>
    <row r="7" spans="1:12" ht="13.5" customHeight="1">
      <c r="A7" s="375"/>
      <c r="B7" s="239"/>
      <c r="C7" s="239"/>
      <c r="D7" s="240"/>
      <c r="E7" s="239"/>
      <c r="F7" s="700"/>
      <c r="G7" s="700"/>
      <c r="H7" s="701" t="s">
        <v>168</v>
      </c>
      <c r="I7" s="248"/>
      <c r="J7" s="249"/>
      <c r="K7" s="703"/>
      <c r="L7" s="620"/>
    </row>
    <row r="8" spans="1:12" ht="14.25" customHeight="1">
      <c r="A8" s="375"/>
      <c r="B8" s="239"/>
      <c r="C8" s="239"/>
      <c r="D8" s="240"/>
      <c r="E8" s="239"/>
      <c r="F8" s="700"/>
      <c r="G8" s="700"/>
      <c r="H8" s="701" t="s">
        <v>169</v>
      </c>
      <c r="I8" s="248"/>
      <c r="J8" s="249"/>
      <c r="K8" s="703"/>
      <c r="L8" s="620"/>
    </row>
    <row r="9" spans="1:12" ht="13.5" customHeight="1">
      <c r="A9" s="375"/>
      <c r="B9" s="239"/>
      <c r="C9" s="239"/>
      <c r="D9" s="240"/>
      <c r="E9" s="239"/>
      <c r="F9" s="700"/>
      <c r="G9" s="700"/>
      <c r="H9" s="701" t="s">
        <v>199</v>
      </c>
      <c r="I9" s="248"/>
      <c r="J9" s="249"/>
      <c r="K9" s="345"/>
      <c r="L9" s="620"/>
    </row>
    <row r="10" spans="1:12" ht="18.75" customHeight="1">
      <c r="A10" s="375"/>
      <c r="B10" s="246"/>
      <c r="C10" s="246"/>
      <c r="D10" s="245"/>
      <c r="E10" s="246"/>
      <c r="F10" s="246"/>
      <c r="G10" s="246"/>
      <c r="H10" s="597"/>
      <c r="I10" s="377" t="s">
        <v>170</v>
      </c>
      <c r="J10" s="377"/>
      <c r="K10" s="755">
        <f>SUM(I6:I9)</f>
        <v>0</v>
      </c>
      <c r="L10" s="626"/>
    </row>
    <row r="11" spans="1:12" ht="21" customHeight="1">
      <c r="A11" s="375"/>
      <c r="B11" s="378" t="s">
        <v>171</v>
      </c>
      <c r="C11" s="1474"/>
      <c r="D11" s="1475"/>
      <c r="E11" s="1475"/>
      <c r="F11" s="1475"/>
      <c r="G11" s="1475"/>
      <c r="H11" s="1475"/>
      <c r="I11" s="1475"/>
      <c r="J11" s="1475"/>
      <c r="K11" s="1475"/>
      <c r="L11" s="627"/>
    </row>
    <row r="12" spans="1:12" ht="22.5" customHeight="1">
      <c r="A12" s="375"/>
      <c r="B12" s="342" t="s">
        <v>39</v>
      </c>
      <c r="C12" s="1465"/>
      <c r="D12" s="1465"/>
      <c r="E12" s="343"/>
      <c r="F12" s="343" t="s">
        <v>198</v>
      </c>
      <c r="G12" s="707"/>
      <c r="H12" s="344" t="s">
        <v>173</v>
      </c>
      <c r="I12" s="619"/>
      <c r="J12" s="254"/>
      <c r="K12" s="380">
        <f aca="true" t="shared" si="0" ref="K12:K19">SUM(G12*I12)</f>
        <v>0</v>
      </c>
      <c r="L12" s="621"/>
    </row>
    <row r="13" spans="1:13" ht="21.75" customHeight="1">
      <c r="A13" s="375"/>
      <c r="B13" s="342" t="s">
        <v>39</v>
      </c>
      <c r="C13" s="1465"/>
      <c r="D13" s="1465"/>
      <c r="E13" s="343"/>
      <c r="F13" s="343" t="s">
        <v>198</v>
      </c>
      <c r="G13" s="576"/>
      <c r="H13" s="344" t="s">
        <v>173</v>
      </c>
      <c r="I13" s="619"/>
      <c r="J13" s="254"/>
      <c r="K13" s="380">
        <f t="shared" si="0"/>
        <v>0</v>
      </c>
      <c r="L13" s="621"/>
      <c r="M13" s="569"/>
    </row>
    <row r="14" spans="1:12" ht="21.75" customHeight="1">
      <c r="A14" s="375"/>
      <c r="B14" s="342" t="s">
        <v>39</v>
      </c>
      <c r="C14" s="1465"/>
      <c r="D14" s="1465"/>
      <c r="E14" s="343"/>
      <c r="F14" s="343" t="s">
        <v>198</v>
      </c>
      <c r="G14" s="576"/>
      <c r="H14" s="344" t="s">
        <v>173</v>
      </c>
      <c r="I14" s="619"/>
      <c r="J14" s="254"/>
      <c r="K14" s="380">
        <f t="shared" si="0"/>
        <v>0</v>
      </c>
      <c r="L14" s="621"/>
    </row>
    <row r="15" spans="1:12" ht="21.75" customHeight="1">
      <c r="A15" s="375"/>
      <c r="B15" s="342" t="s">
        <v>39</v>
      </c>
      <c r="C15" s="1465"/>
      <c r="D15" s="1465"/>
      <c r="E15" s="343"/>
      <c r="F15" s="343" t="s">
        <v>198</v>
      </c>
      <c r="G15" s="576"/>
      <c r="H15" s="344" t="s">
        <v>173</v>
      </c>
      <c r="I15" s="619"/>
      <c r="J15" s="254"/>
      <c r="K15" s="380">
        <f t="shared" si="0"/>
        <v>0</v>
      </c>
      <c r="L15" s="621"/>
    </row>
    <row r="16" spans="1:12" ht="21.75" customHeight="1">
      <c r="A16" s="375"/>
      <c r="B16" s="342" t="s">
        <v>39</v>
      </c>
      <c r="C16" s="1465"/>
      <c r="D16" s="1465"/>
      <c r="E16" s="343"/>
      <c r="F16" s="343" t="s">
        <v>198</v>
      </c>
      <c r="G16" s="576"/>
      <c r="H16" s="344" t="s">
        <v>173</v>
      </c>
      <c r="I16" s="619"/>
      <c r="J16" s="254"/>
      <c r="K16" s="380">
        <f t="shared" si="0"/>
        <v>0</v>
      </c>
      <c r="L16" s="621"/>
    </row>
    <row r="17" spans="1:12" ht="21.75" customHeight="1">
      <c r="A17" s="375"/>
      <c r="B17" s="342" t="s">
        <v>39</v>
      </c>
      <c r="C17" s="1478"/>
      <c r="D17" s="1479"/>
      <c r="E17" s="598"/>
      <c r="F17" s="343" t="s">
        <v>198</v>
      </c>
      <c r="G17" s="576"/>
      <c r="H17" s="344" t="s">
        <v>173</v>
      </c>
      <c r="I17" s="619"/>
      <c r="J17" s="254"/>
      <c r="K17" s="380">
        <f t="shared" si="0"/>
        <v>0</v>
      </c>
      <c r="L17" s="621"/>
    </row>
    <row r="18" spans="1:12" ht="21.75" customHeight="1">
      <c r="A18" s="375"/>
      <c r="B18" s="342" t="s">
        <v>39</v>
      </c>
      <c r="C18" s="1465"/>
      <c r="D18" s="1465"/>
      <c r="E18" s="343"/>
      <c r="F18" s="343" t="s">
        <v>198</v>
      </c>
      <c r="G18" s="576"/>
      <c r="H18" s="344" t="s">
        <v>173</v>
      </c>
      <c r="I18" s="619"/>
      <c r="J18" s="254"/>
      <c r="K18" s="380">
        <f t="shared" si="0"/>
        <v>0</v>
      </c>
      <c r="L18" s="621"/>
    </row>
    <row r="19" spans="1:12" ht="21.75" customHeight="1">
      <c r="A19" s="375"/>
      <c r="B19" s="342" t="s">
        <v>39</v>
      </c>
      <c r="C19" s="1465"/>
      <c r="D19" s="1465"/>
      <c r="E19" s="343"/>
      <c r="F19" s="343" t="s">
        <v>198</v>
      </c>
      <c r="G19" s="576"/>
      <c r="H19" s="344" t="s">
        <v>173</v>
      </c>
      <c r="I19" s="619"/>
      <c r="J19" s="254"/>
      <c r="K19" s="380">
        <f t="shared" si="0"/>
        <v>0</v>
      </c>
      <c r="L19" s="621"/>
    </row>
    <row r="20" spans="1:12" ht="15.75" customHeight="1">
      <c r="A20" s="375"/>
      <c r="B20" s="250"/>
      <c r="C20" s="250"/>
      <c r="D20" s="251"/>
      <c r="E20" s="250"/>
      <c r="F20" s="250"/>
      <c r="G20" s="250"/>
      <c r="H20" s="252"/>
      <c r="I20" s="253" t="s">
        <v>174</v>
      </c>
      <c r="J20" s="253"/>
      <c r="K20" s="255">
        <f>SUM(K12+K13+K14+K15+K16+K17+K18+K19)</f>
        <v>0</v>
      </c>
      <c r="L20" s="621"/>
    </row>
    <row r="21" spans="1:12" ht="15.75">
      <c r="A21" s="375"/>
      <c r="B21" s="378" t="s">
        <v>260</v>
      </c>
      <c r="C21" s="1476"/>
      <c r="D21" s="1477"/>
      <c r="E21" s="1477"/>
      <c r="F21" s="1477"/>
      <c r="G21" s="1477"/>
      <c r="H21" s="1477"/>
      <c r="I21" s="1477"/>
      <c r="J21" s="1477"/>
      <c r="K21" s="1477"/>
      <c r="L21" s="621"/>
    </row>
    <row r="22" spans="1:12" ht="21.75" customHeight="1">
      <c r="A22" s="375"/>
      <c r="B22" s="342" t="s">
        <v>39</v>
      </c>
      <c r="C22" s="1465"/>
      <c r="D22" s="1465"/>
      <c r="E22" s="343"/>
      <c r="F22" s="343" t="s">
        <v>172</v>
      </c>
      <c r="G22" s="576"/>
      <c r="H22" s="344" t="s">
        <v>173</v>
      </c>
      <c r="I22" s="619"/>
      <c r="J22" s="249"/>
      <c r="K22" s="380">
        <f>SUM(G22*I22)</f>
        <v>0</v>
      </c>
      <c r="L22" s="621"/>
    </row>
    <row r="23" spans="1:12" ht="21.75" customHeight="1">
      <c r="A23" s="375"/>
      <c r="B23" s="342" t="s">
        <v>39</v>
      </c>
      <c r="C23" s="1465"/>
      <c r="D23" s="1465"/>
      <c r="E23" s="343"/>
      <c r="F23" s="343" t="s">
        <v>172</v>
      </c>
      <c r="G23" s="576"/>
      <c r="H23" s="344" t="s">
        <v>173</v>
      </c>
      <c r="I23" s="619"/>
      <c r="J23" s="249"/>
      <c r="K23" s="380">
        <f>SUM(G23*I23)</f>
        <v>0</v>
      </c>
      <c r="L23" s="621"/>
    </row>
    <row r="24" spans="1:12" ht="21.75" customHeight="1">
      <c r="A24" s="375"/>
      <c r="B24" s="342" t="s">
        <v>39</v>
      </c>
      <c r="C24" s="1465"/>
      <c r="D24" s="1465"/>
      <c r="E24" s="343"/>
      <c r="F24" s="343" t="s">
        <v>172</v>
      </c>
      <c r="G24" s="576"/>
      <c r="H24" s="344" t="s">
        <v>173</v>
      </c>
      <c r="I24" s="619"/>
      <c r="J24" s="249"/>
      <c r="K24" s="380">
        <f>SUM(G24*I24)</f>
        <v>0</v>
      </c>
      <c r="L24" s="626"/>
    </row>
    <row r="25" spans="1:12" ht="21.75" customHeight="1">
      <c r="A25" s="375"/>
      <c r="B25" s="342" t="s">
        <v>39</v>
      </c>
      <c r="C25" s="1465"/>
      <c r="D25" s="1465"/>
      <c r="E25" s="343"/>
      <c r="F25" s="343" t="s">
        <v>172</v>
      </c>
      <c r="G25" s="576"/>
      <c r="H25" s="344" t="s">
        <v>173</v>
      </c>
      <c r="I25" s="619"/>
      <c r="J25" s="249"/>
      <c r="K25" s="380">
        <f>SUM(G25*I25)</f>
        <v>0</v>
      </c>
      <c r="L25" s="621"/>
    </row>
    <row r="26" spans="1:12" ht="21.75" customHeight="1">
      <c r="A26" s="375"/>
      <c r="B26" s="342" t="s">
        <v>39</v>
      </c>
      <c r="C26" s="1465"/>
      <c r="D26" s="1465"/>
      <c r="E26" s="343"/>
      <c r="F26" s="343" t="s">
        <v>172</v>
      </c>
      <c r="G26" s="576"/>
      <c r="H26" s="344" t="s">
        <v>173</v>
      </c>
      <c r="I26" s="619"/>
      <c r="J26" s="258"/>
      <c r="K26" s="380">
        <f>G26*I26</f>
        <v>0</v>
      </c>
      <c r="L26" s="621"/>
    </row>
    <row r="27" spans="1:12" ht="21.75" customHeight="1">
      <c r="A27" s="375"/>
      <c r="B27" s="342" t="s">
        <v>39</v>
      </c>
      <c r="C27" s="1465"/>
      <c r="D27" s="1465"/>
      <c r="E27" s="343"/>
      <c r="F27" s="343" t="s">
        <v>172</v>
      </c>
      <c r="G27" s="576"/>
      <c r="H27" s="344" t="s">
        <v>173</v>
      </c>
      <c r="I27" s="619"/>
      <c r="J27" s="249"/>
      <c r="K27" s="380">
        <f>SUM(G27*I27)</f>
        <v>0</v>
      </c>
      <c r="L27" s="621"/>
    </row>
    <row r="28" spans="1:12" ht="21.75" customHeight="1">
      <c r="A28" s="375"/>
      <c r="B28" s="342" t="s">
        <v>39</v>
      </c>
      <c r="C28" s="1465"/>
      <c r="D28" s="1465"/>
      <c r="E28" s="343"/>
      <c r="F28" s="343" t="s">
        <v>172</v>
      </c>
      <c r="G28" s="576"/>
      <c r="H28" s="344" t="s">
        <v>173</v>
      </c>
      <c r="I28" s="619"/>
      <c r="J28" s="249"/>
      <c r="K28" s="380">
        <f>SUM(G28*I28)</f>
        <v>0</v>
      </c>
      <c r="L28" s="621"/>
    </row>
    <row r="29" spans="1:12" ht="21.75" customHeight="1">
      <c r="A29" s="375"/>
      <c r="B29" s="342" t="s">
        <v>39</v>
      </c>
      <c r="C29" s="1465"/>
      <c r="D29" s="1465"/>
      <c r="E29" s="343"/>
      <c r="F29" s="343" t="s">
        <v>172</v>
      </c>
      <c r="G29" s="576"/>
      <c r="H29" s="344" t="s">
        <v>173</v>
      </c>
      <c r="I29" s="619"/>
      <c r="J29" s="249"/>
      <c r="K29" s="380">
        <f>SUM(G29*I29)</f>
        <v>0</v>
      </c>
      <c r="L29" s="621"/>
    </row>
    <row r="30" spans="1:12" ht="12.75">
      <c r="A30" s="375"/>
      <c r="B30" s="1469"/>
      <c r="C30" s="804"/>
      <c r="D30" s="804"/>
      <c r="E30" s="804"/>
      <c r="F30" s="804"/>
      <c r="G30" s="804"/>
      <c r="H30" s="804"/>
      <c r="I30" s="804"/>
      <c r="J30" s="804"/>
      <c r="K30" s="804"/>
      <c r="L30" s="621"/>
    </row>
    <row r="31" spans="1:12" ht="17.25" customHeight="1">
      <c r="A31" s="375"/>
      <c r="B31" s="250"/>
      <c r="C31" s="250"/>
      <c r="D31" s="251"/>
      <c r="E31" s="250"/>
      <c r="F31" s="250"/>
      <c r="G31" s="250"/>
      <c r="H31" s="252"/>
      <c r="I31" s="253" t="s">
        <v>175</v>
      </c>
      <c r="J31" s="253"/>
      <c r="K31" s="255">
        <f>SUM(K22+K23+K24+K25+K26+K27+K28+K29)</f>
        <v>0</v>
      </c>
      <c r="L31" s="621"/>
    </row>
    <row r="32" spans="1:12" ht="20.25" customHeight="1">
      <c r="A32" s="375"/>
      <c r="B32" s="1471" t="s">
        <v>200</v>
      </c>
      <c r="C32" s="1472"/>
      <c r="D32" s="1472"/>
      <c r="E32" s="1472"/>
      <c r="F32" s="1472"/>
      <c r="G32" s="321" t="s">
        <v>271</v>
      </c>
      <c r="H32" s="322"/>
      <c r="I32" s="323"/>
      <c r="J32" s="239"/>
      <c r="K32" s="259"/>
      <c r="L32" s="621"/>
    </row>
    <row r="33" spans="1:12" ht="18" customHeight="1">
      <c r="A33" s="375"/>
      <c r="B33" s="777"/>
      <c r="C33" s="804"/>
      <c r="D33" s="804"/>
      <c r="E33" s="804"/>
      <c r="F33" s="804"/>
      <c r="G33" s="722" t="s">
        <v>272</v>
      </c>
      <c r="H33" s="794" t="s">
        <v>265</v>
      </c>
      <c r="I33" s="774"/>
      <c r="J33" s="239"/>
      <c r="K33" s="259"/>
      <c r="L33" s="621"/>
    </row>
    <row r="34" spans="1:12" s="266" customFormat="1" ht="18" customHeight="1">
      <c r="A34" s="381"/>
      <c r="B34" s="260"/>
      <c r="C34" s="260"/>
      <c r="D34" s="261"/>
      <c r="E34" s="262"/>
      <c r="F34" s="262"/>
      <c r="G34" s="263"/>
      <c r="H34" s="264"/>
      <c r="I34" s="265" t="s">
        <v>176</v>
      </c>
      <c r="J34" s="265"/>
      <c r="K34" s="255">
        <f>SUM(K10+K20+K31+K32+K33)</f>
        <v>0</v>
      </c>
      <c r="L34" s="621"/>
    </row>
    <row r="35" spans="1:12" ht="18.75" customHeight="1" thickBot="1">
      <c r="A35" s="375"/>
      <c r="B35" s="772"/>
      <c r="C35" s="802"/>
      <c r="D35" s="802"/>
      <c r="E35" s="802"/>
      <c r="F35" s="802"/>
      <c r="G35" s="802"/>
      <c r="H35" s="241"/>
      <c r="I35" s="382" t="s">
        <v>201</v>
      </c>
      <c r="J35" s="239"/>
      <c r="K35" s="706">
        <f>K5</f>
        <v>0</v>
      </c>
      <c r="L35" s="621"/>
    </row>
    <row r="36" spans="1:12" ht="18" customHeight="1">
      <c r="A36" s="375"/>
      <c r="B36" s="250"/>
      <c r="C36" s="250"/>
      <c r="D36" s="251"/>
      <c r="E36" s="250"/>
      <c r="F36" s="250"/>
      <c r="G36" s="267"/>
      <c r="H36" s="268"/>
      <c r="I36" s="269" t="s">
        <v>177</v>
      </c>
      <c r="J36" s="269"/>
      <c r="K36" s="270">
        <f>SUM(K5+K34)</f>
        <v>0</v>
      </c>
      <c r="L36" s="621"/>
    </row>
    <row r="37" spans="1:12" ht="12.75">
      <c r="A37" s="375"/>
      <c r="B37" s="1470" t="s">
        <v>191</v>
      </c>
      <c r="C37" s="802"/>
      <c r="D37" s="802"/>
      <c r="E37" s="802"/>
      <c r="F37" s="802"/>
      <c r="G37" s="802"/>
      <c r="H37" s="802"/>
      <c r="I37" s="802"/>
      <c r="J37" s="802"/>
      <c r="K37" s="256" t="s">
        <v>178</v>
      </c>
      <c r="L37" s="621"/>
    </row>
    <row r="38" spans="1:12" ht="15" customHeight="1">
      <c r="A38" s="571"/>
      <c r="B38" s="767" t="s">
        <v>192</v>
      </c>
      <c r="C38" s="767"/>
      <c r="D38" s="116"/>
      <c r="E38" s="116"/>
      <c r="F38" s="768" t="s">
        <v>179</v>
      </c>
      <c r="G38" s="830"/>
      <c r="H38" s="830"/>
      <c r="I38" s="699"/>
      <c r="J38" s="699"/>
      <c r="K38" s="699"/>
      <c r="L38" s="616"/>
    </row>
    <row r="39" spans="1:12" ht="15.75" customHeight="1">
      <c r="A39" s="571"/>
      <c r="B39" s="1468" t="s">
        <v>180</v>
      </c>
      <c r="C39" s="1468"/>
      <c r="D39" s="1468"/>
      <c r="E39" s="1468"/>
      <c r="F39" s="1468"/>
      <c r="G39" s="1466" t="s">
        <v>181</v>
      </c>
      <c r="H39" s="1467"/>
      <c r="I39" s="1466"/>
      <c r="J39" s="573"/>
      <c r="K39" s="572"/>
      <c r="L39" s="615"/>
    </row>
    <row r="40" spans="1:12" ht="3.75" customHeight="1">
      <c r="A40" s="571"/>
      <c r="B40" s="572"/>
      <c r="C40" s="572"/>
      <c r="D40" s="574"/>
      <c r="E40" s="572"/>
      <c r="F40" s="572"/>
      <c r="G40" s="572"/>
      <c r="H40" s="575"/>
      <c r="I40" s="572"/>
      <c r="J40" s="572"/>
      <c r="K40" s="572"/>
      <c r="L40" s="615"/>
    </row>
    <row r="41" spans="1:12" ht="12" customHeight="1">
      <c r="A41" s="571"/>
      <c r="B41" s="765" t="s">
        <v>182</v>
      </c>
      <c r="C41" s="1464"/>
      <c r="D41" s="1464"/>
      <c r="E41" s="1464"/>
      <c r="F41" s="1464"/>
      <c r="G41" s="1464"/>
      <c r="H41" s="1464"/>
      <c r="I41" s="1464"/>
      <c r="J41" s="1464"/>
      <c r="K41" s="1464"/>
      <c r="L41" s="617"/>
    </row>
  </sheetData>
  <sheetProtection password="DCE9" sheet="1" objects="1" scenarios="1" selectLockedCells="1"/>
  <mergeCells count="34">
    <mergeCell ref="C11:K11"/>
    <mergeCell ref="C21:K21"/>
    <mergeCell ref="C14:D14"/>
    <mergeCell ref="C12:D12"/>
    <mergeCell ref="C15:D15"/>
    <mergeCell ref="C19:D19"/>
    <mergeCell ref="C13:D13"/>
    <mergeCell ref="C16:D16"/>
    <mergeCell ref="C17:D17"/>
    <mergeCell ref="C18:D18"/>
    <mergeCell ref="D1:J1"/>
    <mergeCell ref="C2:D2"/>
    <mergeCell ref="G2:H2"/>
    <mergeCell ref="J2:K2"/>
    <mergeCell ref="E2:F2"/>
    <mergeCell ref="C22:D22"/>
    <mergeCell ref="C27:D27"/>
    <mergeCell ref="C28:D28"/>
    <mergeCell ref="C29:D29"/>
    <mergeCell ref="B37:J37"/>
    <mergeCell ref="B32:F32"/>
    <mergeCell ref="B33:F33"/>
    <mergeCell ref="H33:I33"/>
    <mergeCell ref="B35:G35"/>
    <mergeCell ref="B41:K41"/>
    <mergeCell ref="C23:D23"/>
    <mergeCell ref="C24:D24"/>
    <mergeCell ref="C25:D25"/>
    <mergeCell ref="C26:D26"/>
    <mergeCell ref="G39:I39"/>
    <mergeCell ref="B39:F39"/>
    <mergeCell ref="B38:C38"/>
    <mergeCell ref="F38:H38"/>
    <mergeCell ref="B30:K30"/>
  </mergeCells>
  <hyperlinks>
    <hyperlink ref="G39" r:id="rId1" display="Onada- Currency Conversion"/>
    <hyperlink ref="G39:I39" r:id="rId2" display="Oanda - Currency Conversion"/>
    <hyperlink ref="B32" r:id="rId3" display="Conference Registration Form"/>
    <hyperlink ref="B38:C38" r:id="rId4" tooltip="Opens FNAL Finance Per Diem Webpage" display="Domestic Per Diem Rates"/>
    <hyperlink ref="F38" r:id="rId5" display="Foreign Per Diem Rates"/>
    <hyperlink ref="F38:H38" r:id="rId6" tooltip="Opens FNAL Finance Per Diem Webpage" display="Foreign Per Diem Rates"/>
  </hyperlinks>
  <printOptions verticalCentered="1"/>
  <pageMargins left="0.56" right="0.56" top="0.32" bottom="0.25" header="0.32" footer="0.25"/>
  <pageSetup fitToHeight="1" fitToWidth="1" horizontalDpi="600" verticalDpi="600" orientation="portrait" r:id="rId8"/>
  <headerFooter alignWithMargins="0">
    <oddFooter>&amp;L&amp;8Date Printed &amp;D&amp;C&amp;8BSS Travel &amp;R&amp;8 Last Updated 02/12/09</oddFooter>
  </headerFooter>
  <drawing r:id="rId7"/>
</worksheet>
</file>

<file path=xl/worksheets/sheet8.xml><?xml version="1.0" encoding="utf-8"?>
<worksheet xmlns="http://schemas.openxmlformats.org/spreadsheetml/2006/main" xmlns:r="http://schemas.openxmlformats.org/officeDocument/2006/relationships">
  <sheetPr codeName="Sheet7">
    <tabColor indexed="47"/>
    <pageSetUpPr fitToPage="1"/>
  </sheetPr>
  <dimension ref="A1:AT249"/>
  <sheetViews>
    <sheetView showGridLines="0" showZeros="0" showOutlineSymbols="0" zoomScale="80" zoomScaleNormal="80" zoomScaleSheetLayoutView="75" zoomScalePageLayoutView="0" workbookViewId="0" topLeftCell="C22">
      <selection activeCell="E12" sqref="E12:G12"/>
    </sheetView>
  </sheetViews>
  <sheetFormatPr defaultColWidth="9.140625" defaultRowHeight="12.75"/>
  <cols>
    <col min="1" max="1" width="1.421875" style="20" customWidth="1"/>
    <col min="2" max="2" width="9.140625" style="21" customWidth="1"/>
    <col min="3" max="3" width="8.140625" style="21" customWidth="1"/>
    <col min="4" max="4" width="20.140625" style="21" customWidth="1"/>
    <col min="5" max="5" width="15.421875" style="21" customWidth="1"/>
    <col min="6" max="7" width="14.28125" style="21" customWidth="1"/>
    <col min="8" max="8" width="7.7109375" style="21" customWidth="1"/>
    <col min="9" max="9" width="6.00390625" style="21" customWidth="1"/>
    <col min="10" max="10" width="23.7109375" style="21" customWidth="1"/>
    <col min="11" max="11" width="6.7109375" style="21" customWidth="1"/>
    <col min="12" max="12" width="11.57421875" style="21" customWidth="1"/>
    <col min="13" max="13" width="27.7109375" style="21" customWidth="1"/>
    <col min="14" max="14" width="2.00390625" style="22" customWidth="1"/>
    <col min="15" max="36" width="9.140625" style="22" customWidth="1"/>
    <col min="37" max="16384" width="9.140625" style="21" customWidth="1"/>
  </cols>
  <sheetData>
    <row r="1" spans="1:14" ht="21.75" customHeight="1">
      <c r="A1" s="25"/>
      <c r="B1" s="435"/>
      <c r="C1" s="388"/>
      <c r="D1" s="388"/>
      <c r="E1" s="388"/>
      <c r="F1" s="388"/>
      <c r="G1" s="388"/>
      <c r="H1" s="388"/>
      <c r="I1" s="388"/>
      <c r="J1" s="388"/>
      <c r="K1" s="388"/>
      <c r="L1" s="388"/>
      <c r="M1" s="646"/>
      <c r="N1" s="291"/>
    </row>
    <row r="2" spans="1:14" ht="15" customHeight="1">
      <c r="A2" s="645"/>
      <c r="B2" s="868" t="s">
        <v>155</v>
      </c>
      <c r="C2" s="1260"/>
      <c r="D2" s="1251"/>
      <c r="E2" s="288" t="s">
        <v>17</v>
      </c>
      <c r="F2" s="1516">
        <f>E17</f>
        <v>0</v>
      </c>
      <c r="G2" s="1250"/>
      <c r="H2" s="1250"/>
      <c r="I2" s="335"/>
      <c r="J2" s="335"/>
      <c r="K2" s="868" t="s">
        <v>154</v>
      </c>
      <c r="L2" s="1251"/>
      <c r="M2" s="1251"/>
      <c r="N2" s="291"/>
    </row>
    <row r="3" spans="1:14" ht="9.75" customHeight="1">
      <c r="A3" s="645"/>
      <c r="B3" s="1252"/>
      <c r="C3" s="1261"/>
      <c r="D3" s="1253"/>
      <c r="E3" s="288"/>
      <c r="F3" s="1250"/>
      <c r="G3" s="1250"/>
      <c r="H3" s="1250"/>
      <c r="I3" s="335"/>
      <c r="J3" s="335"/>
      <c r="K3" s="1252"/>
      <c r="L3" s="1253"/>
      <c r="M3" s="1253"/>
      <c r="N3" s="291"/>
    </row>
    <row r="4" spans="1:14" ht="12.75" customHeight="1">
      <c r="A4" s="645"/>
      <c r="B4" s="1252"/>
      <c r="C4" s="1261"/>
      <c r="D4" s="1253"/>
      <c r="E4" s="288"/>
      <c r="F4" s="288"/>
      <c r="G4" s="288"/>
      <c r="H4" s="335"/>
      <c r="I4" s="335"/>
      <c r="J4" s="328"/>
      <c r="K4" s="1252"/>
      <c r="L4" s="1253"/>
      <c r="M4" s="1253"/>
      <c r="N4" s="291"/>
    </row>
    <row r="5" spans="1:14" ht="15.75" customHeight="1">
      <c r="A5" s="645"/>
      <c r="B5" s="1252"/>
      <c r="C5" s="1261"/>
      <c r="D5" s="1253"/>
      <c r="E5" s="288"/>
      <c r="F5" s="288"/>
      <c r="G5" s="288"/>
      <c r="H5" s="335"/>
      <c r="I5" s="336"/>
      <c r="J5" s="335"/>
      <c r="K5" s="1254"/>
      <c r="L5" s="1255"/>
      <c r="M5" s="1255"/>
      <c r="N5" s="291"/>
    </row>
    <row r="6" spans="1:14" ht="18.75" customHeight="1" thickBot="1">
      <c r="A6" s="645"/>
      <c r="B6" s="1262"/>
      <c r="C6" s="1263"/>
      <c r="D6" s="1264"/>
      <c r="E6" s="91"/>
      <c r="F6" s="91"/>
      <c r="G6" s="91"/>
      <c r="H6" s="91"/>
      <c r="I6" s="92"/>
      <c r="J6" s="91"/>
      <c r="K6" s="91" t="s">
        <v>73</v>
      </c>
      <c r="L6" s="1258"/>
      <c r="M6" s="1259"/>
      <c r="N6" s="291"/>
    </row>
    <row r="7" spans="1:14" ht="18" customHeight="1">
      <c r="A7" s="25"/>
      <c r="B7" s="980" t="s">
        <v>18</v>
      </c>
      <c r="C7" s="1256"/>
      <c r="D7" s="1256"/>
      <c r="E7" s="758" t="s">
        <v>280</v>
      </c>
      <c r="F7" s="1514"/>
      <c r="G7" s="1515"/>
      <c r="H7" s="1265" t="s">
        <v>281</v>
      </c>
      <c r="I7" s="1266"/>
      <c r="J7" s="1267"/>
      <c r="K7" s="1519"/>
      <c r="L7" s="1520"/>
      <c r="M7" s="1521"/>
      <c r="N7" s="291"/>
    </row>
    <row r="8" spans="1:14" ht="19.5" customHeight="1">
      <c r="A8" s="25"/>
      <c r="B8" s="986" t="s">
        <v>47</v>
      </c>
      <c r="C8" s="987"/>
      <c r="D8" s="988"/>
      <c r="E8" s="1293"/>
      <c r="F8" s="1517"/>
      <c r="G8" s="1518"/>
      <c r="H8" s="955" t="s">
        <v>100</v>
      </c>
      <c r="I8" s="956"/>
      <c r="J8" s="957"/>
      <c r="K8" s="1291"/>
      <c r="L8" s="1292"/>
      <c r="M8" s="1292"/>
      <c r="N8" s="291"/>
    </row>
    <row r="9" spans="1:14" ht="19.5" customHeight="1">
      <c r="A9" s="25"/>
      <c r="B9" s="992" t="s">
        <v>108</v>
      </c>
      <c r="C9" s="956"/>
      <c r="D9" s="957"/>
      <c r="E9" s="1017"/>
      <c r="F9" s="933"/>
      <c r="G9" s="934"/>
      <c r="H9" s="955" t="s">
        <v>98</v>
      </c>
      <c r="I9" s="1021"/>
      <c r="J9" s="1022"/>
      <c r="K9" s="1291"/>
      <c r="L9" s="1292"/>
      <c r="M9" s="1292"/>
      <c r="N9" s="291"/>
    </row>
    <row r="10" spans="1:14" ht="19.5" customHeight="1">
      <c r="A10" s="25"/>
      <c r="B10" s="986" t="s">
        <v>136</v>
      </c>
      <c r="C10" s="987"/>
      <c r="D10" s="988"/>
      <c r="E10" s="1295"/>
      <c r="F10" s="1296"/>
      <c r="G10" s="167"/>
      <c r="H10" s="955" t="s">
        <v>50</v>
      </c>
      <c r="I10" s="956"/>
      <c r="J10" s="957"/>
      <c r="K10" s="1291"/>
      <c r="L10" s="1292"/>
      <c r="M10" s="1292"/>
      <c r="N10" s="291"/>
    </row>
    <row r="11" spans="1:14" ht="19.5" customHeight="1">
      <c r="A11" s="25"/>
      <c r="B11" s="1000" t="s">
        <v>137</v>
      </c>
      <c r="C11" s="1001"/>
      <c r="D11" s="1002"/>
      <c r="E11" s="1297"/>
      <c r="F11" s="1298"/>
      <c r="G11" s="1299"/>
      <c r="H11" s="955" t="s">
        <v>99</v>
      </c>
      <c r="I11" s="956"/>
      <c r="J11" s="957"/>
      <c r="K11" s="1291"/>
      <c r="L11" s="1292"/>
      <c r="M11" s="1292"/>
      <c r="N11" s="291"/>
    </row>
    <row r="12" spans="1:14" ht="19.5" customHeight="1">
      <c r="A12" s="25"/>
      <c r="B12" s="992" t="s">
        <v>20</v>
      </c>
      <c r="C12" s="956"/>
      <c r="D12" s="957"/>
      <c r="E12" s="1300"/>
      <c r="F12" s="1301"/>
      <c r="G12" s="1301"/>
      <c r="H12" s="955" t="s">
        <v>19</v>
      </c>
      <c r="I12" s="956"/>
      <c r="J12" s="957"/>
      <c r="K12" s="1291"/>
      <c r="L12" s="1292"/>
      <c r="M12" s="1292"/>
      <c r="N12" s="291"/>
    </row>
    <row r="13" spans="1:14" ht="19.5" customHeight="1">
      <c r="A13" s="25"/>
      <c r="B13" s="986" t="s">
        <v>101</v>
      </c>
      <c r="C13" s="987"/>
      <c r="D13" s="988"/>
      <c r="E13" s="87"/>
      <c r="F13" s="1305"/>
      <c r="G13" s="1306"/>
      <c r="H13" s="1525"/>
      <c r="I13" s="1526"/>
      <c r="J13" s="1526"/>
      <c r="K13" s="1526"/>
      <c r="L13" s="1527"/>
      <c r="M13" s="1527"/>
      <c r="N13" s="291"/>
    </row>
    <row r="14" spans="1:14" ht="25.5" customHeight="1" thickBot="1">
      <c r="A14" s="25"/>
      <c r="B14" s="894" t="s">
        <v>70</v>
      </c>
      <c r="C14" s="1290"/>
      <c r="D14" s="1512"/>
      <c r="E14" s="1089"/>
      <c r="F14" s="1089"/>
      <c r="G14" s="1089"/>
      <c r="H14" s="1089"/>
      <c r="I14" s="1089"/>
      <c r="J14" s="1513"/>
      <c r="K14" s="1523" t="s">
        <v>277</v>
      </c>
      <c r="L14" s="1524"/>
      <c r="M14" s="1524"/>
      <c r="N14" s="291"/>
    </row>
    <row r="15" spans="1:14" ht="54.75" customHeight="1" thickBot="1">
      <c r="A15" s="25"/>
      <c r="B15" s="1508" t="s">
        <v>30</v>
      </c>
      <c r="C15" s="1028"/>
      <c r="D15" s="1509"/>
      <c r="E15" s="1510"/>
      <c r="F15" s="1510"/>
      <c r="G15" s="1510"/>
      <c r="H15" s="1510"/>
      <c r="I15" s="1510"/>
      <c r="J15" s="1510"/>
      <c r="K15" s="1510"/>
      <c r="L15" s="1511"/>
      <c r="M15" s="1511"/>
      <c r="N15" s="291"/>
    </row>
    <row r="16" spans="1:14" ht="26.25" customHeight="1">
      <c r="A16" s="25"/>
      <c r="B16" s="1285" t="s">
        <v>21</v>
      </c>
      <c r="C16" s="1286"/>
      <c r="D16" s="1286"/>
      <c r="E16" s="752" t="s">
        <v>107</v>
      </c>
      <c r="F16" s="1535">
        <v>0</v>
      </c>
      <c r="G16" s="1536"/>
      <c r="H16" s="1537" t="s">
        <v>104</v>
      </c>
      <c r="I16" s="1538"/>
      <c r="J16" s="1538"/>
      <c r="K16" s="1323">
        <v>0</v>
      </c>
      <c r="L16" s="1324"/>
      <c r="M16" s="1324"/>
      <c r="N16" s="291"/>
    </row>
    <row r="17" spans="1:14" ht="23.25" customHeight="1">
      <c r="A17" s="25"/>
      <c r="B17" s="1057" t="s">
        <v>188</v>
      </c>
      <c r="C17" s="886"/>
      <c r="D17" s="887"/>
      <c r="E17" s="1037"/>
      <c r="F17" s="1045"/>
      <c r="G17" s="1539"/>
      <c r="H17" s="1507" t="s">
        <v>189</v>
      </c>
      <c r="I17" s="886"/>
      <c r="J17" s="887"/>
      <c r="K17" s="1037"/>
      <c r="L17" s="1038"/>
      <c r="M17" s="1038"/>
      <c r="N17" s="291"/>
    </row>
    <row r="18" spans="1:14" ht="16.5" customHeight="1">
      <c r="A18" s="25"/>
      <c r="B18" s="1047" t="s">
        <v>97</v>
      </c>
      <c r="C18" s="1480"/>
      <c r="D18" s="1481"/>
      <c r="E18" s="881" t="s">
        <v>57</v>
      </c>
      <c r="F18" s="1482"/>
      <c r="G18" s="1483"/>
      <c r="H18" s="1522" t="s">
        <v>95</v>
      </c>
      <c r="I18" s="884"/>
      <c r="J18" s="1540"/>
      <c r="K18" s="1522" t="s">
        <v>205</v>
      </c>
      <c r="L18" s="1041"/>
      <c r="M18" s="1041"/>
      <c r="N18" s="291"/>
    </row>
    <row r="19" spans="1:14" ht="24.75" customHeight="1">
      <c r="A19" s="25"/>
      <c r="B19" s="647" t="s">
        <v>22</v>
      </c>
      <c r="C19" s="318" t="s">
        <v>0</v>
      </c>
      <c r="D19" s="310">
        <f>E17</f>
        <v>0</v>
      </c>
      <c r="E19" s="1498"/>
      <c r="F19" s="1486"/>
      <c r="G19" s="1487"/>
      <c r="H19" s="1498"/>
      <c r="I19" s="1486"/>
      <c r="J19" s="1487"/>
      <c r="K19" s="1528"/>
      <c r="L19" s="1529"/>
      <c r="M19" s="1529"/>
      <c r="N19" s="291"/>
    </row>
    <row r="20" spans="1:14" ht="24.75" customHeight="1">
      <c r="A20" s="25"/>
      <c r="B20" s="648" t="s">
        <v>23</v>
      </c>
      <c r="C20" s="318" t="s">
        <v>0</v>
      </c>
      <c r="D20" s="118"/>
      <c r="E20" s="877"/>
      <c r="F20" s="1486"/>
      <c r="G20" s="1487"/>
      <c r="H20" s="1498"/>
      <c r="I20" s="1486"/>
      <c r="J20" s="1487"/>
      <c r="K20" s="1530"/>
      <c r="L20" s="967"/>
      <c r="M20" s="967"/>
      <c r="N20" s="291"/>
    </row>
    <row r="21" spans="1:14" ht="24.75" customHeight="1">
      <c r="A21" s="25"/>
      <c r="B21" s="648" t="s">
        <v>24</v>
      </c>
      <c r="C21" s="318" t="s">
        <v>0</v>
      </c>
      <c r="D21" s="118"/>
      <c r="E21" s="877"/>
      <c r="F21" s="1486"/>
      <c r="G21" s="1487"/>
      <c r="H21" s="1498"/>
      <c r="I21" s="1486"/>
      <c r="J21" s="1487"/>
      <c r="K21" s="1530"/>
      <c r="L21" s="967"/>
      <c r="M21" s="967"/>
      <c r="N21" s="291"/>
    </row>
    <row r="22" spans="1:14" ht="24.75" customHeight="1">
      <c r="A22" s="25"/>
      <c r="B22" s="647" t="s">
        <v>63</v>
      </c>
      <c r="C22" s="346" t="s">
        <v>0</v>
      </c>
      <c r="D22" s="118"/>
      <c r="E22" s="1498"/>
      <c r="F22" s="1486"/>
      <c r="G22" s="1487"/>
      <c r="H22" s="1498"/>
      <c r="I22" s="1486"/>
      <c r="J22" s="1487"/>
      <c r="K22" s="1530"/>
      <c r="L22" s="967"/>
      <c r="M22" s="967"/>
      <c r="N22" s="291"/>
    </row>
    <row r="23" spans="1:14" ht="24.75" customHeight="1">
      <c r="A23" s="25"/>
      <c r="B23" s="648" t="s">
        <v>64</v>
      </c>
      <c r="C23" s="318" t="s">
        <v>0</v>
      </c>
      <c r="D23" s="118"/>
      <c r="E23" s="877"/>
      <c r="F23" s="1486"/>
      <c r="G23" s="1487"/>
      <c r="H23" s="1498"/>
      <c r="I23" s="1486"/>
      <c r="J23" s="1487"/>
      <c r="K23" s="1530"/>
      <c r="L23" s="967"/>
      <c r="M23" s="967"/>
      <c r="N23" s="291"/>
    </row>
    <row r="24" spans="1:14" ht="24.75" customHeight="1">
      <c r="A24" s="25"/>
      <c r="B24" s="647" t="s">
        <v>65</v>
      </c>
      <c r="C24" s="318" t="s">
        <v>0</v>
      </c>
      <c r="D24" s="118"/>
      <c r="E24" s="877"/>
      <c r="F24" s="1486"/>
      <c r="G24" s="1487"/>
      <c r="H24" s="1498"/>
      <c r="I24" s="1486"/>
      <c r="J24" s="1487"/>
      <c r="K24" s="1530"/>
      <c r="L24" s="967"/>
      <c r="M24" s="967"/>
      <c r="N24" s="291"/>
    </row>
    <row r="25" spans="1:14" ht="24.75" customHeight="1">
      <c r="A25" s="25"/>
      <c r="B25" s="647" t="s">
        <v>206</v>
      </c>
      <c r="C25" s="318" t="s">
        <v>0</v>
      </c>
      <c r="D25" s="118"/>
      <c r="E25" s="877"/>
      <c r="F25" s="1486"/>
      <c r="G25" s="1487"/>
      <c r="H25" s="1498"/>
      <c r="I25" s="1486"/>
      <c r="J25" s="1487"/>
      <c r="K25" s="1530"/>
      <c r="L25" s="967"/>
      <c r="M25" s="967"/>
      <c r="N25" s="291"/>
    </row>
    <row r="26" spans="1:14" ht="24.75" customHeight="1">
      <c r="A26" s="25"/>
      <c r="B26" s="647" t="s">
        <v>207</v>
      </c>
      <c r="C26" s="318" t="s">
        <v>0</v>
      </c>
      <c r="D26" s="118"/>
      <c r="E26" s="877"/>
      <c r="F26" s="1486"/>
      <c r="G26" s="1487"/>
      <c r="H26" s="1498"/>
      <c r="I26" s="1486"/>
      <c r="J26" s="1487"/>
      <c r="K26" s="1530"/>
      <c r="L26" s="967"/>
      <c r="M26" s="967"/>
      <c r="N26" s="291"/>
    </row>
    <row r="27" spans="1:14" ht="24.75" customHeight="1">
      <c r="A27" s="25"/>
      <c r="B27" s="647" t="s">
        <v>208</v>
      </c>
      <c r="C27" s="318" t="s">
        <v>0</v>
      </c>
      <c r="D27" s="118"/>
      <c r="E27" s="877"/>
      <c r="F27" s="1486"/>
      <c r="G27" s="1487"/>
      <c r="H27" s="1498"/>
      <c r="I27" s="1486"/>
      <c r="J27" s="1487"/>
      <c r="K27" s="1530"/>
      <c r="L27" s="967"/>
      <c r="M27" s="967"/>
      <c r="N27" s="291"/>
    </row>
    <row r="28" spans="1:14" ht="24.75" customHeight="1">
      <c r="A28" s="25"/>
      <c r="B28" s="647" t="s">
        <v>209</v>
      </c>
      <c r="C28" s="318" t="s">
        <v>0</v>
      </c>
      <c r="D28" s="118"/>
      <c r="E28" s="877"/>
      <c r="F28" s="1486"/>
      <c r="G28" s="1487"/>
      <c r="H28" s="1498"/>
      <c r="I28" s="1486"/>
      <c r="J28" s="1487"/>
      <c r="K28" s="1530"/>
      <c r="L28" s="967"/>
      <c r="M28" s="967"/>
      <c r="N28" s="291"/>
    </row>
    <row r="29" spans="1:14" ht="24.75" customHeight="1">
      <c r="A29" s="25"/>
      <c r="B29" s="647" t="s">
        <v>210</v>
      </c>
      <c r="C29" s="318" t="s">
        <v>0</v>
      </c>
      <c r="D29" s="118"/>
      <c r="E29" s="877"/>
      <c r="F29" s="1486"/>
      <c r="G29" s="1487"/>
      <c r="H29" s="1498"/>
      <c r="I29" s="1486"/>
      <c r="J29" s="1487"/>
      <c r="K29" s="1530"/>
      <c r="L29" s="967"/>
      <c r="M29" s="967"/>
      <c r="N29" s="291"/>
    </row>
    <row r="30" spans="1:14" ht="24.75" customHeight="1">
      <c r="A30" s="25"/>
      <c r="B30" s="649" t="s">
        <v>211</v>
      </c>
      <c r="C30" s="347" t="s">
        <v>0</v>
      </c>
      <c r="D30" s="118"/>
      <c r="E30" s="877"/>
      <c r="F30" s="1486"/>
      <c r="G30" s="1487"/>
      <c r="H30" s="1532"/>
      <c r="I30" s="1533"/>
      <c r="J30" s="1534"/>
      <c r="K30" s="1531"/>
      <c r="L30" s="969"/>
      <c r="M30" s="969"/>
      <c r="N30" s="291"/>
    </row>
    <row r="31" spans="1:14" ht="40.5" customHeight="1">
      <c r="A31" s="25"/>
      <c r="B31" s="978" t="s">
        <v>184</v>
      </c>
      <c r="C31" s="979"/>
      <c r="D31" s="283"/>
      <c r="E31" s="1491"/>
      <c r="F31" s="1492"/>
      <c r="G31" s="1492"/>
      <c r="H31" s="1492"/>
      <c r="I31" s="1492"/>
      <c r="J31" s="1492"/>
      <c r="K31" s="1492"/>
      <c r="L31" s="1493"/>
      <c r="M31" s="650"/>
      <c r="N31" s="291"/>
    </row>
    <row r="32" spans="1:46" ht="21" customHeight="1" thickBot="1">
      <c r="A32" s="288"/>
      <c r="B32" s="1567" t="s">
        <v>221</v>
      </c>
      <c r="C32" s="1568"/>
      <c r="D32" s="1568"/>
      <c r="E32" s="1568"/>
      <c r="F32" s="1568"/>
      <c r="G32" s="1170"/>
      <c r="H32" s="313"/>
      <c r="I32" s="313"/>
      <c r="J32" s="1574" t="s">
        <v>223</v>
      </c>
      <c r="K32" s="1575"/>
      <c r="L32" s="1576"/>
      <c r="M32" s="651"/>
      <c r="N32" s="291"/>
      <c r="AK32" s="22"/>
      <c r="AL32" s="22"/>
      <c r="AM32" s="22"/>
      <c r="AN32" s="22"/>
      <c r="AO32" s="22"/>
      <c r="AP32" s="22"/>
      <c r="AQ32" s="22"/>
      <c r="AR32" s="22"/>
      <c r="AS32" s="22"/>
      <c r="AT32" s="22"/>
    </row>
    <row r="33" spans="1:46" ht="20.25" customHeight="1" thickBot="1">
      <c r="A33" s="288"/>
      <c r="B33" s="1585" t="s">
        <v>193</v>
      </c>
      <c r="C33" s="1586"/>
      <c r="D33" s="1586"/>
      <c r="E33" s="1586"/>
      <c r="F33" s="1586"/>
      <c r="G33" s="1586"/>
      <c r="H33" s="1586"/>
      <c r="I33" s="770"/>
      <c r="J33" s="771"/>
      <c r="K33" s="1579"/>
      <c r="L33" s="1580"/>
      <c r="M33" s="652"/>
      <c r="N33" s="291"/>
      <c r="AK33" s="22"/>
      <c r="AL33" s="22"/>
      <c r="AM33" s="22"/>
      <c r="AN33" s="22"/>
      <c r="AO33" s="22"/>
      <c r="AP33" s="22"/>
      <c r="AQ33" s="22"/>
      <c r="AR33" s="22"/>
      <c r="AS33" s="22"/>
      <c r="AT33" s="22"/>
    </row>
    <row r="34" spans="1:46" ht="26.25" customHeight="1">
      <c r="A34" s="288"/>
      <c r="B34" s="1488" t="s">
        <v>286</v>
      </c>
      <c r="C34" s="1489"/>
      <c r="D34" s="1489"/>
      <c r="E34" s="1489"/>
      <c r="F34" s="1489"/>
      <c r="G34" s="1489"/>
      <c r="H34" s="1489"/>
      <c r="I34" s="1489"/>
      <c r="J34" s="1489"/>
      <c r="K34" s="1489"/>
      <c r="L34" s="1489"/>
      <c r="M34" s="1490"/>
      <c r="N34" s="291"/>
      <c r="AK34" s="22"/>
      <c r="AL34" s="22"/>
      <c r="AM34" s="22"/>
      <c r="AN34" s="22"/>
      <c r="AO34" s="22"/>
      <c r="AP34" s="22"/>
      <c r="AQ34" s="22"/>
      <c r="AR34" s="22"/>
      <c r="AS34" s="22"/>
      <c r="AT34" s="22"/>
    </row>
    <row r="35" spans="1:14" ht="33" customHeight="1">
      <c r="A35" s="25"/>
      <c r="B35" s="1571" t="s">
        <v>26</v>
      </c>
      <c r="C35" s="1572"/>
      <c r="D35" s="1572"/>
      <c r="E35" s="1572"/>
      <c r="F35" s="1573"/>
      <c r="G35" s="1494"/>
      <c r="H35" s="1495"/>
      <c r="I35" s="1494"/>
      <c r="J35" s="1495"/>
      <c r="K35" s="1583"/>
      <c r="L35" s="1584"/>
      <c r="M35" s="653" t="s">
        <v>132</v>
      </c>
      <c r="N35" s="291"/>
    </row>
    <row r="36" spans="1:14" ht="33.75" customHeight="1">
      <c r="A36" s="25"/>
      <c r="B36" s="1502" t="s">
        <v>62</v>
      </c>
      <c r="C36" s="1503"/>
      <c r="D36" s="1503"/>
      <c r="E36" s="1504"/>
      <c r="F36" s="1332"/>
      <c r="G36" s="1333"/>
      <c r="H36" s="1333"/>
      <c r="I36" s="1333"/>
      <c r="J36" s="1333"/>
      <c r="K36" s="1333"/>
      <c r="L36" s="1334"/>
      <c r="M36" s="1335"/>
      <c r="N36" s="291"/>
    </row>
    <row r="37" spans="1:14" ht="15.75" customHeight="1">
      <c r="A37" s="25"/>
      <c r="B37" s="970" t="s">
        <v>106</v>
      </c>
      <c r="C37" s="971"/>
      <c r="D37" s="971"/>
      <c r="E37" s="971"/>
      <c r="F37" s="971"/>
      <c r="G37" s="971"/>
      <c r="H37" s="971"/>
      <c r="I37" s="971"/>
      <c r="J37" s="1577"/>
      <c r="K37" s="773"/>
      <c r="L37" s="773"/>
      <c r="M37" s="1578"/>
      <c r="N37" s="291"/>
    </row>
    <row r="38" spans="1:14" ht="18.75" customHeight="1">
      <c r="A38" s="25"/>
      <c r="B38" s="921"/>
      <c r="C38" s="1484"/>
      <c r="D38" s="1484"/>
      <c r="E38" s="1484"/>
      <c r="F38" s="1484"/>
      <c r="G38" s="1484"/>
      <c r="H38" s="1484"/>
      <c r="I38" s="1484"/>
      <c r="J38" s="1484"/>
      <c r="K38" s="1484"/>
      <c r="L38" s="1484"/>
      <c r="M38" s="1485"/>
      <c r="N38" s="291"/>
    </row>
    <row r="39" spans="1:14" ht="24.75" customHeight="1">
      <c r="A39" s="25"/>
      <c r="B39" s="924" t="s">
        <v>218</v>
      </c>
      <c r="C39" s="925"/>
      <c r="D39" s="926"/>
      <c r="E39" s="1505" t="s">
        <v>90</v>
      </c>
      <c r="F39" s="1506"/>
      <c r="G39" s="918" t="s">
        <v>91</v>
      </c>
      <c r="H39" s="1581"/>
      <c r="I39" s="1581"/>
      <c r="J39" s="1582"/>
      <c r="K39" s="958" t="s">
        <v>89</v>
      </c>
      <c r="L39" s="959"/>
      <c r="M39" s="959"/>
      <c r="N39" s="291"/>
    </row>
    <row r="40" spans="1:14" ht="24.75" customHeight="1">
      <c r="A40" s="25"/>
      <c r="B40" s="1569"/>
      <c r="C40" s="1570"/>
      <c r="D40" s="1570"/>
      <c r="E40" s="1549"/>
      <c r="F40" s="1550"/>
      <c r="G40" s="1549"/>
      <c r="H40" s="1550"/>
      <c r="I40" s="1550"/>
      <c r="J40" s="1591"/>
      <c r="K40" s="1544"/>
      <c r="L40" s="1545"/>
      <c r="M40" s="1545"/>
      <c r="N40" s="291"/>
    </row>
    <row r="41" spans="1:14" ht="24.75" customHeight="1">
      <c r="A41" s="25"/>
      <c r="B41" s="1569"/>
      <c r="C41" s="1570"/>
      <c r="D41" s="1570"/>
      <c r="E41" s="1549"/>
      <c r="F41" s="1550"/>
      <c r="G41" s="1549"/>
      <c r="H41" s="1550"/>
      <c r="I41" s="1550"/>
      <c r="J41" s="1591"/>
      <c r="K41" s="1544"/>
      <c r="L41" s="1545"/>
      <c r="M41" s="1545"/>
      <c r="N41" s="291"/>
    </row>
    <row r="42" spans="1:14" ht="24.75" customHeight="1" thickBot="1">
      <c r="A42" s="25"/>
      <c r="B42" s="1587"/>
      <c r="C42" s="1588"/>
      <c r="D42" s="1588"/>
      <c r="E42" s="1499"/>
      <c r="F42" s="1500"/>
      <c r="G42" s="1499"/>
      <c r="H42" s="1500"/>
      <c r="I42" s="1500"/>
      <c r="J42" s="1501"/>
      <c r="K42" s="1589"/>
      <c r="L42" s="1590"/>
      <c r="M42" s="1590"/>
      <c r="N42" s="291"/>
    </row>
    <row r="43" spans="1:14" ht="20.25" customHeight="1">
      <c r="A43" s="25"/>
      <c r="B43" s="1546" t="s">
        <v>287</v>
      </c>
      <c r="C43" s="1547"/>
      <c r="D43" s="1547"/>
      <c r="E43" s="1547"/>
      <c r="F43" s="1547"/>
      <c r="G43" s="1547"/>
      <c r="H43" s="1547"/>
      <c r="I43" s="1547"/>
      <c r="J43" s="1547"/>
      <c r="K43" s="1547"/>
      <c r="L43" s="1547"/>
      <c r="M43" s="1548"/>
      <c r="N43" s="291"/>
    </row>
    <row r="44" spans="1:14" ht="27.75" customHeight="1">
      <c r="A44" s="25"/>
      <c r="B44" s="939" t="s">
        <v>27</v>
      </c>
      <c r="C44" s="1563"/>
      <c r="D44" s="1564"/>
      <c r="E44" s="1559"/>
      <c r="F44" s="1230"/>
      <c r="G44" s="1230"/>
      <c r="H44" s="1230"/>
      <c r="I44" s="1230"/>
      <c r="J44" s="1230"/>
      <c r="K44" s="1231"/>
      <c r="L44" s="393" t="s">
        <v>0</v>
      </c>
      <c r="M44" s="624"/>
      <c r="N44" s="291"/>
    </row>
    <row r="45" spans="1:14" ht="27.75" customHeight="1">
      <c r="A45" s="25"/>
      <c r="B45" s="899" t="s">
        <v>212</v>
      </c>
      <c r="C45" s="1565"/>
      <c r="D45" s="1566"/>
      <c r="E45" s="1560"/>
      <c r="F45" s="933"/>
      <c r="G45" s="933"/>
      <c r="H45" s="933"/>
      <c r="I45" s="933"/>
      <c r="J45" s="933"/>
      <c r="K45" s="934"/>
      <c r="L45" s="394" t="s">
        <v>0</v>
      </c>
      <c r="M45" s="654"/>
      <c r="N45" s="291"/>
    </row>
    <row r="46" spans="1:14" ht="27.75" customHeight="1">
      <c r="A46" s="25"/>
      <c r="B46" s="899" t="s">
        <v>76</v>
      </c>
      <c r="C46" s="1565"/>
      <c r="D46" s="1566"/>
      <c r="E46" s="1561"/>
      <c r="F46" s="933"/>
      <c r="G46" s="933"/>
      <c r="H46" s="933"/>
      <c r="I46" s="933"/>
      <c r="J46" s="933"/>
      <c r="K46" s="934"/>
      <c r="L46" s="395" t="s">
        <v>0</v>
      </c>
      <c r="M46" s="655"/>
      <c r="N46" s="291"/>
    </row>
    <row r="47" spans="1:46" ht="27.75" customHeight="1">
      <c r="A47" s="288"/>
      <c r="B47" s="902" t="s">
        <v>213</v>
      </c>
      <c r="C47" s="1557"/>
      <c r="D47" s="1558"/>
      <c r="E47" s="1562"/>
      <c r="F47" s="1234"/>
      <c r="G47" s="1234"/>
      <c r="H47" s="1234"/>
      <c r="I47" s="1234"/>
      <c r="J47" s="1234"/>
      <c r="K47" s="1235"/>
      <c r="L47" s="393" t="s">
        <v>0</v>
      </c>
      <c r="M47" s="624"/>
      <c r="N47" s="291"/>
      <c r="AK47" s="22"/>
      <c r="AL47" s="22"/>
      <c r="AM47" s="22"/>
      <c r="AN47" s="22"/>
      <c r="AO47" s="22"/>
      <c r="AP47" s="22"/>
      <c r="AQ47" s="22"/>
      <c r="AR47" s="22"/>
      <c r="AS47" s="22"/>
      <c r="AT47" s="22"/>
    </row>
    <row r="48" spans="1:14" ht="27.75" customHeight="1">
      <c r="A48" s="25"/>
      <c r="B48" s="1551" t="s">
        <v>28</v>
      </c>
      <c r="C48" s="1552"/>
      <c r="D48" s="1552"/>
      <c r="E48" s="1553"/>
      <c r="F48" s="1553"/>
      <c r="G48" s="1553"/>
      <c r="H48" s="1553"/>
      <c r="I48" s="1553"/>
      <c r="J48" s="1553"/>
      <c r="K48" s="1553"/>
      <c r="L48" s="1554"/>
      <c r="M48" s="1554"/>
      <c r="N48" s="291"/>
    </row>
    <row r="49" spans="1:14" ht="27.75" customHeight="1">
      <c r="A49" s="25"/>
      <c r="B49" s="1555" t="s">
        <v>111</v>
      </c>
      <c r="C49" s="1556"/>
      <c r="D49" s="1556"/>
      <c r="E49" s="1556"/>
      <c r="F49" s="1556"/>
      <c r="G49" s="1556"/>
      <c r="H49" s="1543"/>
      <c r="I49" s="1225"/>
      <c r="J49" s="1541"/>
      <c r="K49" s="1542"/>
      <c r="L49" s="396" t="s">
        <v>92</v>
      </c>
      <c r="M49" s="656"/>
      <c r="N49" s="291"/>
    </row>
    <row r="50" spans="1:14" ht="27.75" customHeight="1">
      <c r="A50" s="25"/>
      <c r="B50" s="1496"/>
      <c r="C50" s="1497"/>
      <c r="D50" s="1497"/>
      <c r="E50" s="1497"/>
      <c r="F50" s="1497"/>
      <c r="G50" s="1497"/>
      <c r="H50" s="1497"/>
      <c r="I50" s="1497"/>
      <c r="J50" s="1497"/>
      <c r="K50" s="1497"/>
      <c r="L50" s="1497"/>
      <c r="M50" s="1247"/>
      <c r="N50" s="291"/>
    </row>
    <row r="51" spans="1:14" ht="27.75" customHeight="1">
      <c r="A51" s="25"/>
      <c r="B51" s="851" t="s">
        <v>29</v>
      </c>
      <c r="C51" s="852"/>
      <c r="D51" s="852"/>
      <c r="E51" s="852"/>
      <c r="F51" s="853"/>
      <c r="G51" s="854"/>
      <c r="H51" s="855"/>
      <c r="I51" s="855"/>
      <c r="J51" s="855"/>
      <c r="K51" s="856"/>
      <c r="L51" s="26" t="s">
        <v>0</v>
      </c>
      <c r="M51" s="655"/>
      <c r="N51" s="291"/>
    </row>
    <row r="52" spans="1:14" ht="27.75" customHeight="1">
      <c r="A52" s="25"/>
      <c r="B52" s="857" t="s">
        <v>118</v>
      </c>
      <c r="C52" s="852"/>
      <c r="D52" s="852"/>
      <c r="E52" s="852"/>
      <c r="F52" s="853"/>
      <c r="G52" s="858"/>
      <c r="H52" s="855"/>
      <c r="I52" s="855"/>
      <c r="J52" s="855"/>
      <c r="K52" s="856"/>
      <c r="L52" s="26" t="s">
        <v>0</v>
      </c>
      <c r="M52" s="655"/>
      <c r="N52" s="291"/>
    </row>
    <row r="53" spans="1:14" ht="17.25" customHeight="1">
      <c r="A53" s="25"/>
      <c r="B53" s="1240" t="s">
        <v>116</v>
      </c>
      <c r="C53" s="1241"/>
      <c r="D53" s="1241"/>
      <c r="E53" s="1241"/>
      <c r="F53" s="1241"/>
      <c r="G53" s="1241"/>
      <c r="H53" s="1241"/>
      <c r="I53" s="1241"/>
      <c r="J53" s="1241"/>
      <c r="K53" s="1241"/>
      <c r="L53" s="1241"/>
      <c r="M53" s="1242"/>
      <c r="N53" s="291"/>
    </row>
    <row r="54" spans="1:13" ht="12.75">
      <c r="A54" s="22"/>
      <c r="B54" s="83"/>
      <c r="C54" s="83"/>
      <c r="D54" s="83"/>
      <c r="E54" s="83"/>
      <c r="F54" s="83"/>
      <c r="G54" s="83"/>
      <c r="H54" s="83"/>
      <c r="I54" s="83"/>
      <c r="J54" s="83"/>
      <c r="K54" s="83"/>
      <c r="L54" s="83"/>
      <c r="M54" s="83"/>
    </row>
    <row r="55" spans="1:13" ht="12.75">
      <c r="A55" s="22"/>
      <c r="B55" s="22"/>
      <c r="C55" s="22"/>
      <c r="D55" s="22"/>
      <c r="E55" s="22"/>
      <c r="F55" s="22"/>
      <c r="G55" s="22"/>
      <c r="H55" s="22"/>
      <c r="I55" s="22"/>
      <c r="J55" s="22"/>
      <c r="K55" s="22"/>
      <c r="L55" s="22"/>
      <c r="M55" s="22"/>
    </row>
    <row r="56" spans="1:13" ht="12.75">
      <c r="A56" s="22"/>
      <c r="B56" s="22"/>
      <c r="C56" s="22"/>
      <c r="D56" s="22"/>
      <c r="E56" s="22"/>
      <c r="F56" s="22"/>
      <c r="G56" s="22"/>
      <c r="H56" s="22"/>
      <c r="I56" s="22"/>
      <c r="J56" s="22"/>
      <c r="K56" s="22"/>
      <c r="L56" s="22"/>
      <c r="M56" s="22"/>
    </row>
    <row r="57" spans="1:13" ht="12.75">
      <c r="A57" s="22"/>
      <c r="B57" s="22"/>
      <c r="C57" s="22"/>
      <c r="D57" s="22"/>
      <c r="E57" s="22"/>
      <c r="F57" s="22"/>
      <c r="G57" s="22"/>
      <c r="H57" s="22"/>
      <c r="I57" s="22"/>
      <c r="J57" s="22"/>
      <c r="K57" s="22"/>
      <c r="L57" s="22"/>
      <c r="M57" s="22"/>
    </row>
    <row r="58" spans="1:13" ht="12.75">
      <c r="A58" s="22"/>
      <c r="B58" s="22"/>
      <c r="C58" s="22"/>
      <c r="D58" s="22"/>
      <c r="E58" s="22"/>
      <c r="F58" s="22"/>
      <c r="G58" s="22"/>
      <c r="H58" s="22"/>
      <c r="I58" s="22"/>
      <c r="J58" s="22"/>
      <c r="K58" s="22"/>
      <c r="L58" s="22"/>
      <c r="M58" s="22"/>
    </row>
    <row r="59" spans="1:13" ht="12.75">
      <c r="A59" s="22"/>
      <c r="B59" s="22"/>
      <c r="C59" s="22"/>
      <c r="D59" s="22"/>
      <c r="E59" s="22"/>
      <c r="F59" s="22"/>
      <c r="G59" s="22"/>
      <c r="H59" s="22"/>
      <c r="I59" s="22"/>
      <c r="J59" s="22"/>
      <c r="K59" s="22"/>
      <c r="L59" s="22"/>
      <c r="M59" s="22"/>
    </row>
    <row r="60" spans="1:13" ht="12.75">
      <c r="A60" s="22"/>
      <c r="B60" s="22"/>
      <c r="C60" s="22"/>
      <c r="D60" s="22"/>
      <c r="E60" s="22"/>
      <c r="F60" s="22"/>
      <c r="G60" s="22"/>
      <c r="H60" s="22"/>
      <c r="I60" s="22"/>
      <c r="J60" s="22"/>
      <c r="K60" s="22"/>
      <c r="L60" s="22"/>
      <c r="M60" s="22"/>
    </row>
    <row r="61" spans="1:13" ht="12.75">
      <c r="A61" s="22"/>
      <c r="B61" s="22"/>
      <c r="C61" s="22"/>
      <c r="D61" s="22"/>
      <c r="E61" s="22"/>
      <c r="F61" s="22"/>
      <c r="G61" s="22"/>
      <c r="H61" s="22"/>
      <c r="I61" s="22"/>
      <c r="J61" s="22"/>
      <c r="K61" s="22"/>
      <c r="L61" s="22"/>
      <c r="M61" s="22"/>
    </row>
    <row r="62" spans="1:13" ht="12.75">
      <c r="A62" s="22"/>
      <c r="B62" s="22"/>
      <c r="C62" s="22"/>
      <c r="D62" s="22"/>
      <c r="E62" s="22"/>
      <c r="F62" s="22"/>
      <c r="G62" s="22"/>
      <c r="H62" s="22"/>
      <c r="I62" s="22"/>
      <c r="J62" s="22"/>
      <c r="K62" s="22"/>
      <c r="L62" s="22"/>
      <c r="M62" s="22"/>
    </row>
    <row r="63" spans="1:13" ht="12.75">
      <c r="A63" s="22"/>
      <c r="B63" s="22"/>
      <c r="C63" s="22"/>
      <c r="D63" s="22"/>
      <c r="E63" s="22"/>
      <c r="F63" s="22"/>
      <c r="G63" s="22"/>
      <c r="H63" s="22"/>
      <c r="I63" s="22"/>
      <c r="J63" s="22"/>
      <c r="K63" s="22"/>
      <c r="L63" s="22"/>
      <c r="M63" s="22"/>
    </row>
    <row r="64" spans="1:13" ht="12.75">
      <c r="A64" s="22"/>
      <c r="B64" s="22"/>
      <c r="C64" s="22"/>
      <c r="D64" s="22"/>
      <c r="E64" s="22"/>
      <c r="F64" s="22"/>
      <c r="G64" s="22"/>
      <c r="H64" s="22"/>
      <c r="I64" s="22"/>
      <c r="J64" s="22"/>
      <c r="K64" s="22"/>
      <c r="L64" s="22"/>
      <c r="M64" s="22"/>
    </row>
    <row r="65" spans="1:13" ht="12.75">
      <c r="A65" s="22"/>
      <c r="B65" s="22"/>
      <c r="C65" s="22"/>
      <c r="D65" s="22"/>
      <c r="E65" s="22"/>
      <c r="F65" s="22"/>
      <c r="G65" s="22"/>
      <c r="H65" s="22"/>
      <c r="I65" s="22"/>
      <c r="J65" s="22"/>
      <c r="K65" s="22"/>
      <c r="L65" s="22"/>
      <c r="M65" s="22"/>
    </row>
    <row r="66" spans="1:13" ht="12.75">
      <c r="A66" s="22"/>
      <c r="B66" s="22"/>
      <c r="C66" s="22"/>
      <c r="D66" s="22"/>
      <c r="E66" s="22"/>
      <c r="F66" s="22"/>
      <c r="G66" s="22"/>
      <c r="H66" s="22"/>
      <c r="I66" s="22"/>
      <c r="J66" s="22"/>
      <c r="K66" s="22"/>
      <c r="L66" s="22"/>
      <c r="M66" s="22"/>
    </row>
    <row r="67" spans="1:13" ht="12.75">
      <c r="A67" s="22"/>
      <c r="B67" s="22"/>
      <c r="C67" s="22"/>
      <c r="D67" s="22"/>
      <c r="E67" s="22"/>
      <c r="F67" s="22"/>
      <c r="G67" s="22"/>
      <c r="H67" s="22"/>
      <c r="I67" s="22"/>
      <c r="J67" s="22"/>
      <c r="K67" s="22"/>
      <c r="L67" s="22"/>
      <c r="M67" s="22"/>
    </row>
    <row r="68" spans="1:13" ht="12.75">
      <c r="A68" s="22"/>
      <c r="B68" s="22"/>
      <c r="C68" s="22"/>
      <c r="D68" s="22"/>
      <c r="E68" s="22"/>
      <c r="F68" s="22"/>
      <c r="G68" s="22"/>
      <c r="H68" s="22"/>
      <c r="I68" s="22"/>
      <c r="J68" s="22"/>
      <c r="K68" s="22"/>
      <c r="L68" s="22"/>
      <c r="M68" s="22"/>
    </row>
    <row r="69" spans="1:13" ht="12.75">
      <c r="A69" s="22"/>
      <c r="B69" s="22"/>
      <c r="C69" s="22"/>
      <c r="D69" s="22"/>
      <c r="E69" s="22"/>
      <c r="F69" s="22"/>
      <c r="G69" s="22"/>
      <c r="H69" s="22"/>
      <c r="I69" s="22"/>
      <c r="J69" s="22"/>
      <c r="K69" s="22"/>
      <c r="L69" s="22"/>
      <c r="M69" s="22"/>
    </row>
    <row r="70" spans="1:13" ht="12.75">
      <c r="A70" s="22"/>
      <c r="B70" s="22"/>
      <c r="C70" s="22"/>
      <c r="D70" s="22"/>
      <c r="E70" s="22"/>
      <c r="F70" s="22"/>
      <c r="G70" s="22"/>
      <c r="H70" s="22"/>
      <c r="I70" s="22"/>
      <c r="J70" s="22"/>
      <c r="K70" s="22"/>
      <c r="L70" s="22"/>
      <c r="M70" s="22"/>
    </row>
    <row r="71" spans="1:13" ht="12.75">
      <c r="A71" s="22"/>
      <c r="B71" s="22"/>
      <c r="C71" s="22"/>
      <c r="D71" s="22"/>
      <c r="E71" s="22"/>
      <c r="F71" s="22"/>
      <c r="G71" s="22"/>
      <c r="H71" s="22"/>
      <c r="I71" s="22"/>
      <c r="J71" s="22"/>
      <c r="K71" s="22"/>
      <c r="L71" s="22"/>
      <c r="M71" s="22"/>
    </row>
    <row r="72" spans="1:13" ht="12.75">
      <c r="A72" s="22"/>
      <c r="B72" s="22"/>
      <c r="C72" s="22"/>
      <c r="D72" s="22"/>
      <c r="E72" s="22"/>
      <c r="F72" s="22"/>
      <c r="G72" s="22"/>
      <c r="H72" s="22"/>
      <c r="I72" s="22"/>
      <c r="J72" s="22"/>
      <c r="K72" s="22"/>
      <c r="L72" s="22"/>
      <c r="M72" s="22"/>
    </row>
    <row r="73" spans="1:13" ht="12.75">
      <c r="A73" s="22"/>
      <c r="B73" s="22"/>
      <c r="C73" s="22"/>
      <c r="D73" s="22"/>
      <c r="E73" s="22"/>
      <c r="F73" s="22"/>
      <c r="G73" s="22"/>
      <c r="H73" s="22"/>
      <c r="I73" s="22"/>
      <c r="J73" s="22"/>
      <c r="K73" s="22"/>
      <c r="L73" s="22"/>
      <c r="M73" s="22"/>
    </row>
    <row r="74" spans="1:13" ht="12.75">
      <c r="A74" s="22"/>
      <c r="B74" s="22"/>
      <c r="C74" s="22"/>
      <c r="D74" s="22"/>
      <c r="E74" s="22"/>
      <c r="F74" s="22"/>
      <c r="G74" s="22"/>
      <c r="H74" s="22"/>
      <c r="I74" s="22"/>
      <c r="J74" s="22"/>
      <c r="K74" s="22"/>
      <c r="L74" s="22"/>
      <c r="M74" s="22"/>
    </row>
    <row r="75" spans="1:13" ht="12.75">
      <c r="A75" s="22"/>
      <c r="B75" s="22"/>
      <c r="C75" s="22"/>
      <c r="D75" s="22"/>
      <c r="E75" s="22"/>
      <c r="F75" s="22"/>
      <c r="G75" s="22"/>
      <c r="H75" s="22"/>
      <c r="I75" s="22"/>
      <c r="J75" s="22"/>
      <c r="K75" s="22"/>
      <c r="L75" s="22"/>
      <c r="M75" s="22"/>
    </row>
    <row r="76" spans="1:13" ht="12.75">
      <c r="A76" s="22"/>
      <c r="B76" s="22"/>
      <c r="C76" s="22"/>
      <c r="D76" s="22"/>
      <c r="E76" s="22"/>
      <c r="F76" s="22"/>
      <c r="G76" s="22"/>
      <c r="H76" s="22"/>
      <c r="I76" s="22"/>
      <c r="J76" s="22"/>
      <c r="K76" s="22"/>
      <c r="L76" s="22"/>
      <c r="M76" s="22"/>
    </row>
    <row r="77" spans="1:13" ht="12.75">
      <c r="A77" s="22"/>
      <c r="B77" s="22"/>
      <c r="C77" s="22"/>
      <c r="D77" s="22"/>
      <c r="E77" s="22"/>
      <c r="F77" s="22"/>
      <c r="G77" s="22"/>
      <c r="H77" s="22"/>
      <c r="I77" s="22"/>
      <c r="J77" s="22"/>
      <c r="K77" s="22"/>
      <c r="L77" s="22"/>
      <c r="M77" s="22"/>
    </row>
    <row r="78" spans="1:13" ht="12.75">
      <c r="A78" s="22"/>
      <c r="B78" s="22"/>
      <c r="C78" s="22"/>
      <c r="D78" s="22"/>
      <c r="E78" s="22"/>
      <c r="F78" s="22"/>
      <c r="G78" s="22"/>
      <c r="H78" s="22"/>
      <c r="I78" s="22"/>
      <c r="J78" s="22"/>
      <c r="K78" s="22"/>
      <c r="L78" s="22"/>
      <c r="M78" s="22"/>
    </row>
    <row r="79" spans="1:13" ht="12.75">
      <c r="A79" s="22"/>
      <c r="B79" s="22"/>
      <c r="C79" s="22"/>
      <c r="D79" s="22"/>
      <c r="E79" s="22"/>
      <c r="F79" s="22"/>
      <c r="G79" s="22"/>
      <c r="H79" s="22"/>
      <c r="I79" s="22"/>
      <c r="J79" s="22"/>
      <c r="K79" s="22"/>
      <c r="L79" s="22"/>
      <c r="M79" s="22"/>
    </row>
    <row r="80" spans="1:13" ht="12.75">
      <c r="A80" s="22"/>
      <c r="B80" s="22"/>
      <c r="C80" s="22"/>
      <c r="D80" s="22"/>
      <c r="E80" s="22"/>
      <c r="F80" s="22"/>
      <c r="G80" s="22"/>
      <c r="H80" s="22"/>
      <c r="I80" s="22"/>
      <c r="J80" s="22"/>
      <c r="K80" s="22"/>
      <c r="L80" s="22"/>
      <c r="M80" s="22"/>
    </row>
    <row r="81" spans="1:13" ht="12.75">
      <c r="A81" s="22"/>
      <c r="B81" s="22"/>
      <c r="C81" s="22"/>
      <c r="D81" s="22"/>
      <c r="E81" s="22"/>
      <c r="F81" s="22"/>
      <c r="G81" s="22"/>
      <c r="H81" s="22"/>
      <c r="I81" s="22"/>
      <c r="J81" s="22"/>
      <c r="K81" s="22"/>
      <c r="L81" s="22"/>
      <c r="M81" s="22"/>
    </row>
    <row r="82" spans="1:13" ht="12.75">
      <c r="A82" s="22"/>
      <c r="B82" s="22"/>
      <c r="C82" s="22"/>
      <c r="D82" s="22"/>
      <c r="E82" s="22"/>
      <c r="F82" s="22"/>
      <c r="G82" s="22"/>
      <c r="H82" s="22"/>
      <c r="I82" s="22"/>
      <c r="J82" s="22"/>
      <c r="K82" s="22"/>
      <c r="L82" s="22"/>
      <c r="M82" s="22"/>
    </row>
    <row r="83" spans="1:13" ht="12.75">
      <c r="A83" s="22"/>
      <c r="B83" s="22"/>
      <c r="C83" s="22"/>
      <c r="D83" s="22"/>
      <c r="E83" s="22"/>
      <c r="F83" s="22"/>
      <c r="G83" s="22"/>
      <c r="H83" s="22"/>
      <c r="I83" s="22"/>
      <c r="J83" s="22"/>
      <c r="K83" s="22"/>
      <c r="L83" s="22"/>
      <c r="M83" s="22"/>
    </row>
    <row r="84" spans="1:13" ht="12.75">
      <c r="A84" s="22"/>
      <c r="B84" s="22"/>
      <c r="C84" s="22"/>
      <c r="D84" s="22"/>
      <c r="E84" s="22"/>
      <c r="F84" s="22"/>
      <c r="G84" s="22"/>
      <c r="H84" s="22"/>
      <c r="I84" s="22"/>
      <c r="J84" s="22"/>
      <c r="K84" s="22"/>
      <c r="L84" s="22"/>
      <c r="M84" s="22"/>
    </row>
    <row r="85" spans="1:13" ht="12.75">
      <c r="A85" s="22"/>
      <c r="B85" s="22"/>
      <c r="C85" s="22"/>
      <c r="D85" s="22"/>
      <c r="E85" s="22"/>
      <c r="F85" s="22"/>
      <c r="G85" s="22"/>
      <c r="H85" s="22"/>
      <c r="I85" s="22"/>
      <c r="J85" s="22"/>
      <c r="K85" s="22"/>
      <c r="L85" s="22"/>
      <c r="M85" s="22"/>
    </row>
    <row r="86" spans="1:13" ht="12.75">
      <c r="A86" s="22"/>
      <c r="B86" s="22"/>
      <c r="C86" s="22"/>
      <c r="D86" s="22"/>
      <c r="E86" s="22"/>
      <c r="F86" s="22"/>
      <c r="G86" s="22"/>
      <c r="H86" s="22"/>
      <c r="I86" s="22"/>
      <c r="J86" s="22"/>
      <c r="K86" s="22"/>
      <c r="L86" s="22"/>
      <c r="M86" s="22"/>
    </row>
    <row r="87" spans="1:13" ht="12.75">
      <c r="A87" s="22"/>
      <c r="B87" s="22"/>
      <c r="C87" s="22"/>
      <c r="D87" s="22"/>
      <c r="E87" s="22"/>
      <c r="F87" s="22"/>
      <c r="G87" s="22"/>
      <c r="H87" s="22"/>
      <c r="I87" s="22"/>
      <c r="J87" s="22"/>
      <c r="K87" s="22"/>
      <c r="L87" s="22"/>
      <c r="M87" s="22"/>
    </row>
    <row r="88" spans="2:13" ht="12.75">
      <c r="B88" s="22"/>
      <c r="C88" s="22"/>
      <c r="D88" s="22"/>
      <c r="E88" s="22"/>
      <c r="F88" s="22"/>
      <c r="G88" s="22"/>
      <c r="H88" s="22"/>
      <c r="I88" s="22"/>
      <c r="J88" s="22"/>
      <c r="K88" s="22"/>
      <c r="L88" s="22"/>
      <c r="M88" s="22"/>
    </row>
    <row r="89" spans="2:13" ht="12.75">
      <c r="B89" s="22"/>
      <c r="C89" s="22"/>
      <c r="D89" s="22"/>
      <c r="E89" s="22"/>
      <c r="F89" s="22"/>
      <c r="G89" s="22"/>
      <c r="H89" s="22"/>
      <c r="I89" s="22"/>
      <c r="J89" s="22"/>
      <c r="K89" s="22"/>
      <c r="L89" s="22"/>
      <c r="M89" s="22"/>
    </row>
    <row r="90" spans="2:13" ht="12.75">
      <c r="B90" s="22"/>
      <c r="C90" s="22"/>
      <c r="D90" s="22"/>
      <c r="E90" s="22"/>
      <c r="F90" s="22"/>
      <c r="G90" s="22"/>
      <c r="H90" s="22"/>
      <c r="I90" s="22"/>
      <c r="J90" s="22"/>
      <c r="K90" s="22"/>
      <c r="L90" s="22"/>
      <c r="M90" s="22"/>
    </row>
    <row r="91" spans="2:13" ht="12.75">
      <c r="B91" s="22"/>
      <c r="C91" s="22"/>
      <c r="D91" s="22"/>
      <c r="E91" s="22"/>
      <c r="F91" s="22"/>
      <c r="G91" s="22"/>
      <c r="H91" s="22"/>
      <c r="I91" s="22"/>
      <c r="J91" s="22"/>
      <c r="K91" s="22"/>
      <c r="L91" s="22"/>
      <c r="M91" s="22"/>
    </row>
    <row r="92" spans="2:13" ht="12.75">
      <c r="B92" s="22"/>
      <c r="C92" s="22"/>
      <c r="D92" s="22"/>
      <c r="E92" s="22"/>
      <c r="F92" s="22"/>
      <c r="G92" s="22"/>
      <c r="H92" s="22"/>
      <c r="I92" s="22"/>
      <c r="J92" s="22"/>
      <c r="K92" s="22"/>
      <c r="L92" s="22"/>
      <c r="M92" s="22"/>
    </row>
    <row r="93" spans="2:13" ht="12.75">
      <c r="B93" s="22"/>
      <c r="C93" s="22"/>
      <c r="D93" s="22"/>
      <c r="E93" s="22"/>
      <c r="F93" s="22"/>
      <c r="G93" s="22"/>
      <c r="H93" s="22"/>
      <c r="I93" s="22"/>
      <c r="J93" s="22"/>
      <c r="K93" s="22"/>
      <c r="L93" s="22"/>
      <c r="M93" s="22"/>
    </row>
    <row r="94" spans="2:13" ht="12.75">
      <c r="B94" s="22"/>
      <c r="C94" s="22"/>
      <c r="D94" s="22"/>
      <c r="E94" s="22"/>
      <c r="F94" s="22"/>
      <c r="G94" s="22"/>
      <c r="H94" s="22"/>
      <c r="I94" s="22"/>
      <c r="J94" s="22"/>
      <c r="K94" s="22"/>
      <c r="L94" s="22"/>
      <c r="M94" s="22"/>
    </row>
    <row r="95" spans="2:13" ht="12.75">
      <c r="B95" s="22"/>
      <c r="C95" s="22"/>
      <c r="D95" s="22"/>
      <c r="E95" s="22"/>
      <c r="F95" s="22"/>
      <c r="G95" s="22"/>
      <c r="H95" s="22"/>
      <c r="I95" s="22"/>
      <c r="J95" s="22"/>
      <c r="K95" s="22"/>
      <c r="L95" s="22"/>
      <c r="M95" s="22"/>
    </row>
    <row r="96" spans="2:13" ht="12.75">
      <c r="B96" s="22"/>
      <c r="C96" s="22"/>
      <c r="D96" s="22"/>
      <c r="E96" s="22"/>
      <c r="F96" s="22"/>
      <c r="G96" s="22"/>
      <c r="H96" s="22"/>
      <c r="I96" s="22"/>
      <c r="J96" s="22"/>
      <c r="K96" s="22"/>
      <c r="L96" s="22"/>
      <c r="M96" s="22"/>
    </row>
    <row r="97" spans="2:13" ht="12.75">
      <c r="B97" s="22"/>
      <c r="C97" s="22"/>
      <c r="D97" s="22"/>
      <c r="E97" s="22"/>
      <c r="F97" s="22"/>
      <c r="G97" s="22"/>
      <c r="H97" s="22"/>
      <c r="I97" s="22"/>
      <c r="J97" s="22"/>
      <c r="K97" s="22"/>
      <c r="L97" s="22"/>
      <c r="M97" s="22"/>
    </row>
    <row r="98" spans="2:13" ht="12.75">
      <c r="B98" s="22"/>
      <c r="C98" s="22"/>
      <c r="D98" s="22"/>
      <c r="E98" s="22"/>
      <c r="F98" s="22"/>
      <c r="G98" s="22"/>
      <c r="H98" s="22"/>
      <c r="I98" s="22"/>
      <c r="J98" s="22"/>
      <c r="K98" s="22"/>
      <c r="L98" s="22"/>
      <c r="M98" s="22"/>
    </row>
    <row r="99" spans="2:13" ht="12.75">
      <c r="B99" s="22"/>
      <c r="C99" s="22"/>
      <c r="D99" s="22"/>
      <c r="E99" s="22"/>
      <c r="F99" s="22"/>
      <c r="G99" s="22"/>
      <c r="H99" s="22"/>
      <c r="I99" s="22"/>
      <c r="J99" s="22"/>
      <c r="K99" s="22"/>
      <c r="L99" s="22"/>
      <c r="M99" s="22"/>
    </row>
    <row r="100" spans="2:13" ht="12.75">
      <c r="B100" s="22"/>
      <c r="C100" s="22"/>
      <c r="D100" s="22"/>
      <c r="E100" s="22"/>
      <c r="F100" s="22"/>
      <c r="G100" s="22"/>
      <c r="H100" s="22"/>
      <c r="I100" s="22"/>
      <c r="J100" s="22"/>
      <c r="K100" s="22"/>
      <c r="L100" s="22"/>
      <c r="M100" s="22"/>
    </row>
    <row r="101" spans="2:13" ht="12.75">
      <c r="B101" s="22"/>
      <c r="C101" s="22"/>
      <c r="D101" s="22"/>
      <c r="E101" s="22"/>
      <c r="F101" s="22"/>
      <c r="G101" s="22"/>
      <c r="H101" s="22"/>
      <c r="I101" s="22"/>
      <c r="J101" s="22"/>
      <c r="K101" s="22"/>
      <c r="L101" s="22"/>
      <c r="M101" s="22"/>
    </row>
    <row r="102" spans="2:13" ht="12.75">
      <c r="B102" s="22"/>
      <c r="C102" s="22"/>
      <c r="D102" s="22"/>
      <c r="E102" s="22"/>
      <c r="F102" s="22"/>
      <c r="G102" s="22"/>
      <c r="H102" s="22"/>
      <c r="I102" s="22"/>
      <c r="J102" s="22"/>
      <c r="K102" s="22"/>
      <c r="L102" s="22"/>
      <c r="M102" s="22"/>
    </row>
    <row r="103" spans="2:13" ht="12.75">
      <c r="B103" s="22"/>
      <c r="C103" s="22"/>
      <c r="D103" s="22"/>
      <c r="E103" s="22"/>
      <c r="F103" s="22"/>
      <c r="G103" s="22"/>
      <c r="H103" s="22"/>
      <c r="I103" s="22"/>
      <c r="J103" s="22"/>
      <c r="K103" s="22"/>
      <c r="L103" s="22"/>
      <c r="M103" s="22"/>
    </row>
    <row r="104" spans="2:13" ht="12.75">
      <c r="B104" s="22"/>
      <c r="C104" s="22"/>
      <c r="D104" s="22"/>
      <c r="E104" s="22"/>
      <c r="F104" s="22"/>
      <c r="G104" s="22"/>
      <c r="H104" s="22"/>
      <c r="I104" s="22"/>
      <c r="J104" s="22"/>
      <c r="K104" s="22"/>
      <c r="L104" s="22"/>
      <c r="M104" s="22"/>
    </row>
    <row r="105" spans="2:13" ht="12.75">
      <c r="B105" s="22"/>
      <c r="C105" s="22"/>
      <c r="D105" s="22"/>
      <c r="E105" s="22"/>
      <c r="F105" s="22"/>
      <c r="G105" s="22"/>
      <c r="H105" s="22"/>
      <c r="I105" s="22"/>
      <c r="J105" s="22"/>
      <c r="K105" s="22"/>
      <c r="L105" s="22"/>
      <c r="M105" s="22"/>
    </row>
    <row r="106" spans="2:13" ht="12.75">
      <c r="B106" s="22"/>
      <c r="C106" s="22"/>
      <c r="D106" s="22"/>
      <c r="E106" s="22"/>
      <c r="F106" s="22"/>
      <c r="G106" s="22"/>
      <c r="H106" s="22"/>
      <c r="I106" s="22"/>
      <c r="J106" s="22"/>
      <c r="K106" s="22"/>
      <c r="L106" s="22"/>
      <c r="M106" s="22"/>
    </row>
    <row r="107" spans="2:13" ht="12.75">
      <c r="B107" s="22"/>
      <c r="C107" s="22"/>
      <c r="D107" s="22"/>
      <c r="E107" s="22"/>
      <c r="F107" s="22"/>
      <c r="G107" s="22"/>
      <c r="H107" s="22"/>
      <c r="I107" s="22"/>
      <c r="J107" s="22"/>
      <c r="K107" s="22"/>
      <c r="L107" s="22"/>
      <c r="M107" s="22"/>
    </row>
    <row r="108" spans="2:13" ht="12.75">
      <c r="B108" s="22"/>
      <c r="C108" s="22"/>
      <c r="D108" s="22"/>
      <c r="E108" s="22"/>
      <c r="F108" s="22"/>
      <c r="G108" s="22"/>
      <c r="H108" s="22"/>
      <c r="I108" s="22"/>
      <c r="J108" s="22"/>
      <c r="K108" s="22"/>
      <c r="L108" s="22"/>
      <c r="M108" s="22"/>
    </row>
    <row r="109" spans="2:13" ht="12.75">
      <c r="B109" s="22"/>
      <c r="C109" s="22"/>
      <c r="D109" s="22"/>
      <c r="E109" s="22"/>
      <c r="F109" s="22"/>
      <c r="G109" s="22"/>
      <c r="H109" s="22"/>
      <c r="I109" s="22"/>
      <c r="J109" s="22"/>
      <c r="K109" s="22"/>
      <c r="L109" s="22"/>
      <c r="M109" s="22"/>
    </row>
    <row r="110" spans="2:13" ht="12.75">
      <c r="B110" s="22"/>
      <c r="C110" s="22"/>
      <c r="D110" s="22"/>
      <c r="E110" s="22"/>
      <c r="F110" s="22"/>
      <c r="G110" s="22"/>
      <c r="H110" s="22"/>
      <c r="I110" s="22"/>
      <c r="J110" s="22"/>
      <c r="K110" s="22"/>
      <c r="L110" s="22"/>
      <c r="M110" s="22"/>
    </row>
    <row r="111" spans="2:13" ht="12.75">
      <c r="B111" s="22"/>
      <c r="C111" s="22"/>
      <c r="D111" s="22"/>
      <c r="E111" s="22"/>
      <c r="F111" s="22"/>
      <c r="G111" s="22"/>
      <c r="H111" s="22"/>
      <c r="I111" s="22"/>
      <c r="J111" s="22"/>
      <c r="K111" s="22"/>
      <c r="L111" s="22"/>
      <c r="M111" s="22"/>
    </row>
    <row r="112" spans="2:13" ht="12.75">
      <c r="B112" s="22"/>
      <c r="C112" s="22"/>
      <c r="D112" s="22"/>
      <c r="E112" s="22"/>
      <c r="F112" s="22"/>
      <c r="G112" s="22"/>
      <c r="H112" s="22"/>
      <c r="I112" s="22"/>
      <c r="J112" s="22"/>
      <c r="K112" s="22"/>
      <c r="L112" s="22"/>
      <c r="M112" s="22"/>
    </row>
    <row r="113" spans="2:13" ht="12.75">
      <c r="B113" s="22"/>
      <c r="C113" s="22"/>
      <c r="D113" s="22"/>
      <c r="E113" s="22"/>
      <c r="F113" s="22"/>
      <c r="G113" s="22"/>
      <c r="H113" s="22"/>
      <c r="I113" s="22"/>
      <c r="J113" s="22"/>
      <c r="K113" s="22"/>
      <c r="L113" s="22"/>
      <c r="M113" s="22"/>
    </row>
    <row r="114" spans="2:13" ht="12.75">
      <c r="B114" s="22"/>
      <c r="C114" s="22"/>
      <c r="D114" s="22"/>
      <c r="E114" s="22"/>
      <c r="F114" s="22"/>
      <c r="G114" s="22"/>
      <c r="H114" s="22"/>
      <c r="I114" s="22"/>
      <c r="J114" s="22"/>
      <c r="K114" s="22"/>
      <c r="L114" s="22"/>
      <c r="M114" s="22"/>
    </row>
    <row r="115" spans="2:13" ht="12.75">
      <c r="B115" s="22"/>
      <c r="C115" s="22"/>
      <c r="D115" s="22"/>
      <c r="E115" s="22"/>
      <c r="F115" s="22"/>
      <c r="G115" s="22"/>
      <c r="H115" s="22"/>
      <c r="I115" s="22"/>
      <c r="J115" s="22"/>
      <c r="K115" s="22"/>
      <c r="L115" s="22"/>
      <c r="M115" s="22"/>
    </row>
    <row r="116" spans="2:13" ht="12.75">
      <c r="B116" s="22"/>
      <c r="C116" s="22"/>
      <c r="D116" s="22"/>
      <c r="E116" s="22"/>
      <c r="F116" s="22"/>
      <c r="G116" s="22"/>
      <c r="H116" s="22"/>
      <c r="I116" s="22"/>
      <c r="J116" s="22"/>
      <c r="K116" s="22"/>
      <c r="L116" s="22"/>
      <c r="M116" s="22"/>
    </row>
    <row r="117" spans="2:13" ht="12.75">
      <c r="B117" s="22"/>
      <c r="C117" s="22"/>
      <c r="D117" s="22"/>
      <c r="E117" s="22"/>
      <c r="F117" s="22"/>
      <c r="G117" s="22"/>
      <c r="H117" s="22"/>
      <c r="I117" s="22"/>
      <c r="J117" s="22"/>
      <c r="K117" s="22"/>
      <c r="L117" s="22"/>
      <c r="M117" s="22"/>
    </row>
    <row r="118" spans="2:13" ht="12.75">
      <c r="B118" s="22"/>
      <c r="C118" s="22"/>
      <c r="D118" s="22"/>
      <c r="E118" s="22"/>
      <c r="F118" s="22"/>
      <c r="G118" s="22"/>
      <c r="H118" s="22"/>
      <c r="I118" s="22"/>
      <c r="J118" s="22"/>
      <c r="K118" s="22"/>
      <c r="L118" s="22"/>
      <c r="M118" s="22"/>
    </row>
    <row r="119" spans="2:13" ht="12.75">
      <c r="B119" s="22"/>
      <c r="C119" s="22"/>
      <c r="D119" s="22"/>
      <c r="E119" s="22"/>
      <c r="F119" s="22"/>
      <c r="G119" s="22"/>
      <c r="H119" s="22"/>
      <c r="I119" s="22"/>
      <c r="J119" s="22"/>
      <c r="K119" s="22"/>
      <c r="L119" s="22"/>
      <c r="M119" s="22"/>
    </row>
    <row r="120" spans="2:13" ht="12.75">
      <c r="B120" s="22"/>
      <c r="C120" s="22"/>
      <c r="D120" s="22"/>
      <c r="E120" s="22"/>
      <c r="F120" s="22"/>
      <c r="G120" s="22"/>
      <c r="H120" s="22"/>
      <c r="I120" s="22"/>
      <c r="J120" s="22"/>
      <c r="K120" s="22"/>
      <c r="L120" s="22"/>
      <c r="M120" s="22"/>
    </row>
    <row r="121" spans="2:13" ht="12.75">
      <c r="B121" s="22"/>
      <c r="C121" s="22"/>
      <c r="D121" s="22"/>
      <c r="E121" s="22"/>
      <c r="F121" s="22"/>
      <c r="G121" s="22"/>
      <c r="H121" s="22"/>
      <c r="I121" s="22"/>
      <c r="J121" s="22"/>
      <c r="K121" s="22"/>
      <c r="L121" s="22"/>
      <c r="M121" s="22"/>
    </row>
    <row r="122" spans="2:13" ht="12.75">
      <c r="B122" s="22"/>
      <c r="C122" s="22"/>
      <c r="D122" s="22"/>
      <c r="E122" s="22"/>
      <c r="F122" s="22"/>
      <c r="G122" s="22"/>
      <c r="H122" s="22"/>
      <c r="I122" s="22"/>
      <c r="J122" s="22"/>
      <c r="K122" s="22"/>
      <c r="L122" s="22"/>
      <c r="M122" s="22"/>
    </row>
    <row r="123" spans="2:13" ht="12.75">
      <c r="B123" s="22"/>
      <c r="C123" s="22"/>
      <c r="D123" s="22"/>
      <c r="E123" s="22"/>
      <c r="F123" s="22"/>
      <c r="G123" s="22"/>
      <c r="H123" s="22"/>
      <c r="I123" s="22"/>
      <c r="J123" s="22"/>
      <c r="K123" s="22"/>
      <c r="L123" s="22"/>
      <c r="M123" s="22"/>
    </row>
    <row r="124" spans="2:13" ht="12.75">
      <c r="B124" s="22"/>
      <c r="C124" s="22"/>
      <c r="D124" s="22"/>
      <c r="E124" s="22"/>
      <c r="F124" s="22"/>
      <c r="G124" s="22"/>
      <c r="H124" s="22"/>
      <c r="I124" s="22"/>
      <c r="J124" s="22"/>
      <c r="K124" s="22"/>
      <c r="L124" s="22"/>
      <c r="M124" s="22"/>
    </row>
    <row r="125" spans="2:13" ht="12.75">
      <c r="B125" s="22"/>
      <c r="C125" s="22"/>
      <c r="D125" s="22"/>
      <c r="E125" s="22"/>
      <c r="F125" s="22"/>
      <c r="G125" s="22"/>
      <c r="H125" s="22"/>
      <c r="I125" s="22"/>
      <c r="J125" s="22"/>
      <c r="K125" s="22"/>
      <c r="L125" s="22"/>
      <c r="M125" s="22"/>
    </row>
    <row r="126" spans="2:13" ht="12.75">
      <c r="B126" s="22"/>
      <c r="C126" s="22"/>
      <c r="D126" s="22"/>
      <c r="E126" s="22"/>
      <c r="F126" s="22"/>
      <c r="G126" s="22"/>
      <c r="H126" s="22"/>
      <c r="I126" s="22"/>
      <c r="J126" s="22"/>
      <c r="K126" s="22"/>
      <c r="L126" s="22"/>
      <c r="M126" s="22"/>
    </row>
    <row r="127" spans="2:13" ht="12.75">
      <c r="B127" s="22"/>
      <c r="C127" s="22"/>
      <c r="D127" s="22"/>
      <c r="E127" s="22"/>
      <c r="F127" s="22"/>
      <c r="G127" s="22"/>
      <c r="H127" s="22"/>
      <c r="I127" s="22"/>
      <c r="J127" s="22"/>
      <c r="K127" s="22"/>
      <c r="L127" s="22"/>
      <c r="M127" s="22"/>
    </row>
    <row r="128" spans="2:13" ht="12.75">
      <c r="B128" s="22"/>
      <c r="C128" s="22"/>
      <c r="D128" s="22"/>
      <c r="E128" s="22"/>
      <c r="F128" s="22"/>
      <c r="G128" s="22"/>
      <c r="H128" s="22"/>
      <c r="I128" s="22"/>
      <c r="J128" s="22"/>
      <c r="K128" s="22"/>
      <c r="L128" s="22"/>
      <c r="M128" s="22"/>
    </row>
    <row r="129" spans="2:13" ht="12.75">
      <c r="B129" s="22"/>
      <c r="C129" s="22"/>
      <c r="D129" s="22"/>
      <c r="E129" s="22"/>
      <c r="F129" s="22"/>
      <c r="G129" s="22"/>
      <c r="H129" s="22"/>
      <c r="I129" s="22"/>
      <c r="J129" s="22"/>
      <c r="K129" s="22"/>
      <c r="L129" s="22"/>
      <c r="M129" s="22"/>
    </row>
    <row r="130" spans="2:13" ht="12.75">
      <c r="B130" s="22"/>
      <c r="C130" s="22"/>
      <c r="D130" s="22"/>
      <c r="E130" s="22"/>
      <c r="F130" s="22"/>
      <c r="G130" s="22"/>
      <c r="H130" s="22"/>
      <c r="I130" s="22"/>
      <c r="J130" s="22"/>
      <c r="K130" s="22"/>
      <c r="L130" s="22"/>
      <c r="M130" s="22"/>
    </row>
    <row r="131" spans="2:13" ht="12.75">
      <c r="B131" s="22"/>
      <c r="C131" s="22"/>
      <c r="D131" s="22"/>
      <c r="E131" s="22"/>
      <c r="F131" s="22"/>
      <c r="G131" s="22"/>
      <c r="H131" s="22"/>
      <c r="I131" s="22"/>
      <c r="J131" s="22"/>
      <c r="K131" s="22"/>
      <c r="L131" s="22"/>
      <c r="M131" s="22"/>
    </row>
    <row r="132" spans="2:13" ht="12.75">
      <c r="B132" s="22"/>
      <c r="C132" s="22"/>
      <c r="D132" s="22"/>
      <c r="E132" s="22"/>
      <c r="F132" s="22"/>
      <c r="G132" s="22"/>
      <c r="H132" s="22"/>
      <c r="I132" s="22"/>
      <c r="J132" s="22"/>
      <c r="K132" s="22"/>
      <c r="L132" s="22"/>
      <c r="M132" s="22"/>
    </row>
    <row r="133" spans="2:13" ht="12.75">
      <c r="B133" s="22"/>
      <c r="C133" s="22"/>
      <c r="D133" s="22"/>
      <c r="E133" s="22"/>
      <c r="F133" s="22"/>
      <c r="G133" s="22"/>
      <c r="H133" s="22"/>
      <c r="I133" s="22"/>
      <c r="J133" s="22"/>
      <c r="K133" s="22"/>
      <c r="L133" s="22"/>
      <c r="M133" s="22"/>
    </row>
    <row r="134" spans="2:13" ht="12.75">
      <c r="B134" s="22"/>
      <c r="C134" s="22"/>
      <c r="D134" s="22"/>
      <c r="E134" s="22"/>
      <c r="F134" s="22"/>
      <c r="G134" s="22"/>
      <c r="H134" s="22"/>
      <c r="I134" s="22"/>
      <c r="J134" s="22"/>
      <c r="K134" s="22"/>
      <c r="L134" s="22"/>
      <c r="M134" s="22"/>
    </row>
    <row r="135" spans="2:13" ht="12.75">
      <c r="B135" s="22"/>
      <c r="C135" s="22"/>
      <c r="D135" s="22"/>
      <c r="E135" s="22"/>
      <c r="F135" s="22"/>
      <c r="G135" s="22"/>
      <c r="H135" s="22"/>
      <c r="I135" s="22"/>
      <c r="J135" s="22"/>
      <c r="K135" s="22"/>
      <c r="L135" s="22"/>
      <c r="M135" s="22"/>
    </row>
    <row r="136" spans="2:13" ht="12.75">
      <c r="B136" s="22"/>
      <c r="C136" s="22"/>
      <c r="D136" s="22"/>
      <c r="E136" s="22"/>
      <c r="F136" s="22"/>
      <c r="G136" s="22"/>
      <c r="H136" s="22"/>
      <c r="I136" s="22"/>
      <c r="J136" s="22"/>
      <c r="K136" s="22"/>
      <c r="L136" s="22"/>
      <c r="M136" s="22"/>
    </row>
    <row r="137" spans="2:13" ht="12.75">
      <c r="B137" s="22"/>
      <c r="C137" s="22"/>
      <c r="D137" s="22"/>
      <c r="E137" s="22"/>
      <c r="F137" s="22"/>
      <c r="G137" s="22"/>
      <c r="H137" s="22"/>
      <c r="I137" s="22"/>
      <c r="J137" s="22"/>
      <c r="K137" s="22"/>
      <c r="L137" s="22"/>
      <c r="M137" s="22"/>
    </row>
    <row r="138" spans="2:13" ht="12.75">
      <c r="B138" s="22"/>
      <c r="C138" s="22"/>
      <c r="D138" s="22"/>
      <c r="E138" s="22"/>
      <c r="F138" s="22"/>
      <c r="G138" s="22"/>
      <c r="H138" s="22"/>
      <c r="I138" s="22"/>
      <c r="J138" s="22"/>
      <c r="K138" s="22"/>
      <c r="L138" s="22"/>
      <c r="M138" s="22"/>
    </row>
    <row r="139" spans="2:13" ht="12.75">
      <c r="B139" s="22"/>
      <c r="C139" s="22"/>
      <c r="D139" s="22"/>
      <c r="E139" s="22"/>
      <c r="F139" s="22"/>
      <c r="G139" s="22"/>
      <c r="H139" s="22"/>
      <c r="I139" s="22"/>
      <c r="J139" s="22"/>
      <c r="K139" s="22"/>
      <c r="L139" s="22"/>
      <c r="M139" s="22"/>
    </row>
    <row r="140" spans="2:13" ht="12.75">
      <c r="B140" s="22"/>
      <c r="C140" s="22"/>
      <c r="D140" s="22"/>
      <c r="E140" s="22"/>
      <c r="F140" s="22"/>
      <c r="G140" s="22"/>
      <c r="H140" s="22"/>
      <c r="I140" s="22"/>
      <c r="J140" s="22"/>
      <c r="K140" s="22"/>
      <c r="L140" s="22"/>
      <c r="M140" s="22"/>
    </row>
    <row r="141" spans="2:13" ht="12.75">
      <c r="B141" s="22"/>
      <c r="C141" s="22"/>
      <c r="D141" s="22"/>
      <c r="E141" s="22"/>
      <c r="F141" s="22"/>
      <c r="G141" s="22"/>
      <c r="H141" s="22"/>
      <c r="I141" s="22"/>
      <c r="J141" s="22"/>
      <c r="K141" s="22"/>
      <c r="L141" s="22"/>
      <c r="M141" s="22"/>
    </row>
    <row r="142" spans="2:13" ht="12.75">
      <c r="B142" s="22"/>
      <c r="C142" s="22"/>
      <c r="D142" s="22"/>
      <c r="E142" s="22"/>
      <c r="F142" s="22"/>
      <c r="G142" s="22"/>
      <c r="H142" s="22"/>
      <c r="I142" s="22"/>
      <c r="J142" s="22"/>
      <c r="K142" s="22"/>
      <c r="L142" s="22"/>
      <c r="M142" s="22"/>
    </row>
    <row r="143" spans="2:13" ht="12.75">
      <c r="B143" s="22"/>
      <c r="C143" s="22"/>
      <c r="D143" s="22"/>
      <c r="E143" s="22"/>
      <c r="F143" s="22"/>
      <c r="G143" s="22"/>
      <c r="H143" s="22"/>
      <c r="I143" s="22"/>
      <c r="J143" s="22"/>
      <c r="K143" s="22"/>
      <c r="L143" s="22"/>
      <c r="M143" s="22"/>
    </row>
    <row r="144" spans="2:13" ht="12.75">
      <c r="B144" s="22"/>
      <c r="C144" s="22"/>
      <c r="D144" s="22"/>
      <c r="E144" s="22"/>
      <c r="F144" s="22"/>
      <c r="G144" s="22"/>
      <c r="H144" s="22"/>
      <c r="I144" s="22"/>
      <c r="J144" s="22"/>
      <c r="K144" s="22"/>
      <c r="L144" s="22"/>
      <c r="M144" s="22"/>
    </row>
    <row r="145" spans="2:13" ht="12.75">
      <c r="B145" s="22"/>
      <c r="C145" s="22"/>
      <c r="D145" s="22"/>
      <c r="E145" s="22"/>
      <c r="F145" s="22"/>
      <c r="G145" s="22"/>
      <c r="H145" s="22"/>
      <c r="I145" s="22"/>
      <c r="J145" s="22"/>
      <c r="K145" s="22"/>
      <c r="L145" s="22"/>
      <c r="M145" s="22"/>
    </row>
    <row r="146" spans="2:13" ht="12.75">
      <c r="B146" s="22"/>
      <c r="C146" s="22"/>
      <c r="D146" s="22"/>
      <c r="E146" s="22"/>
      <c r="F146" s="22"/>
      <c r="G146" s="22"/>
      <c r="H146" s="22"/>
      <c r="I146" s="22"/>
      <c r="J146" s="22"/>
      <c r="K146" s="22"/>
      <c r="L146" s="22"/>
      <c r="M146" s="22"/>
    </row>
    <row r="147" spans="2:13" ht="12.75">
      <c r="B147" s="22"/>
      <c r="C147" s="22"/>
      <c r="D147" s="22"/>
      <c r="E147" s="22"/>
      <c r="F147" s="22"/>
      <c r="G147" s="22"/>
      <c r="H147" s="22"/>
      <c r="I147" s="22"/>
      <c r="J147" s="22"/>
      <c r="K147" s="22"/>
      <c r="L147" s="22"/>
      <c r="M147" s="22"/>
    </row>
    <row r="148" spans="2:13" ht="12.75">
      <c r="B148" s="22"/>
      <c r="C148" s="22"/>
      <c r="D148" s="22"/>
      <c r="E148" s="22"/>
      <c r="F148" s="22"/>
      <c r="G148" s="22"/>
      <c r="H148" s="22"/>
      <c r="I148" s="22"/>
      <c r="J148" s="22"/>
      <c r="K148" s="22"/>
      <c r="L148" s="22"/>
      <c r="M148" s="22"/>
    </row>
    <row r="149" spans="2:13" ht="12.75">
      <c r="B149" s="22"/>
      <c r="C149" s="22"/>
      <c r="D149" s="22"/>
      <c r="E149" s="22"/>
      <c r="F149" s="22"/>
      <c r="G149" s="22"/>
      <c r="H149" s="22"/>
      <c r="I149" s="22"/>
      <c r="J149" s="22"/>
      <c r="K149" s="22"/>
      <c r="L149" s="22"/>
      <c r="M149" s="22"/>
    </row>
    <row r="150" spans="2:13" ht="12.75">
      <c r="B150" s="22"/>
      <c r="C150" s="22"/>
      <c r="D150" s="22"/>
      <c r="E150" s="22"/>
      <c r="F150" s="22"/>
      <c r="G150" s="22"/>
      <c r="H150" s="22"/>
      <c r="I150" s="22"/>
      <c r="J150" s="22"/>
      <c r="K150" s="22"/>
      <c r="L150" s="22"/>
      <c r="M150" s="22"/>
    </row>
    <row r="151" spans="2:13" ht="12.75">
      <c r="B151" s="22"/>
      <c r="C151" s="22"/>
      <c r="D151" s="22"/>
      <c r="E151" s="22"/>
      <c r="F151" s="22"/>
      <c r="G151" s="22"/>
      <c r="H151" s="22"/>
      <c r="I151" s="22"/>
      <c r="J151" s="22"/>
      <c r="K151" s="22"/>
      <c r="L151" s="22"/>
      <c r="M151" s="22"/>
    </row>
    <row r="152" spans="2:13" ht="12.75">
      <c r="B152" s="22"/>
      <c r="C152" s="22"/>
      <c r="D152" s="22"/>
      <c r="E152" s="22"/>
      <c r="F152" s="22"/>
      <c r="G152" s="22"/>
      <c r="H152" s="22"/>
      <c r="I152" s="22"/>
      <c r="J152" s="22"/>
      <c r="K152" s="22"/>
      <c r="L152" s="22"/>
      <c r="M152" s="22"/>
    </row>
    <row r="153" spans="2:13" ht="12.75">
      <c r="B153" s="22"/>
      <c r="C153" s="22"/>
      <c r="D153" s="22"/>
      <c r="E153" s="22"/>
      <c r="F153" s="22"/>
      <c r="G153" s="22"/>
      <c r="H153" s="22"/>
      <c r="I153" s="22"/>
      <c r="J153" s="22"/>
      <c r="K153" s="22"/>
      <c r="L153" s="22"/>
      <c r="M153" s="22"/>
    </row>
    <row r="154" spans="2:13" ht="12.75">
      <c r="B154" s="22"/>
      <c r="C154" s="22"/>
      <c r="D154" s="22"/>
      <c r="E154" s="22"/>
      <c r="F154" s="22"/>
      <c r="G154" s="22"/>
      <c r="H154" s="22"/>
      <c r="I154" s="22"/>
      <c r="J154" s="22"/>
      <c r="K154" s="22"/>
      <c r="L154" s="22"/>
      <c r="M154" s="22"/>
    </row>
    <row r="155" spans="2:13" ht="12.75">
      <c r="B155" s="22"/>
      <c r="C155" s="22"/>
      <c r="D155" s="22"/>
      <c r="E155" s="22"/>
      <c r="F155" s="22"/>
      <c r="G155" s="22"/>
      <c r="H155" s="22"/>
      <c r="I155" s="22"/>
      <c r="J155" s="22"/>
      <c r="K155" s="22"/>
      <c r="L155" s="22"/>
      <c r="M155" s="22"/>
    </row>
    <row r="156" spans="2:13" ht="12.75">
      <c r="B156" s="22"/>
      <c r="C156" s="22"/>
      <c r="D156" s="22"/>
      <c r="E156" s="22"/>
      <c r="F156" s="22"/>
      <c r="G156" s="22"/>
      <c r="H156" s="22"/>
      <c r="I156" s="22"/>
      <c r="J156" s="22"/>
      <c r="K156" s="22"/>
      <c r="L156" s="22"/>
      <c r="M156" s="22"/>
    </row>
    <row r="157" spans="2:13" ht="12.75">
      <c r="B157" s="22"/>
      <c r="C157" s="22"/>
      <c r="D157" s="22"/>
      <c r="E157" s="22"/>
      <c r="F157" s="22"/>
      <c r="G157" s="22"/>
      <c r="H157" s="22"/>
      <c r="I157" s="22"/>
      <c r="J157" s="22"/>
      <c r="K157" s="22"/>
      <c r="L157" s="22"/>
      <c r="M157" s="22"/>
    </row>
    <row r="158" spans="2:13" ht="12.75">
      <c r="B158" s="22"/>
      <c r="C158" s="22"/>
      <c r="D158" s="22"/>
      <c r="E158" s="22"/>
      <c r="F158" s="22"/>
      <c r="G158" s="22"/>
      <c r="H158" s="22"/>
      <c r="I158" s="22"/>
      <c r="J158" s="22"/>
      <c r="K158" s="22"/>
      <c r="L158" s="22"/>
      <c r="M158" s="22"/>
    </row>
    <row r="159" spans="2:13" ht="12.75">
      <c r="B159" s="22"/>
      <c r="C159" s="22"/>
      <c r="D159" s="22"/>
      <c r="E159" s="22"/>
      <c r="F159" s="22"/>
      <c r="G159" s="22"/>
      <c r="H159" s="22"/>
      <c r="I159" s="22"/>
      <c r="J159" s="22"/>
      <c r="K159" s="22"/>
      <c r="L159" s="22"/>
      <c r="M159" s="22"/>
    </row>
    <row r="160" spans="2:13" ht="12.75">
      <c r="B160" s="22"/>
      <c r="C160" s="22"/>
      <c r="D160" s="22"/>
      <c r="E160" s="22"/>
      <c r="F160" s="22"/>
      <c r="G160" s="22"/>
      <c r="H160" s="22"/>
      <c r="I160" s="22"/>
      <c r="J160" s="22"/>
      <c r="K160" s="22"/>
      <c r="L160" s="22"/>
      <c r="M160" s="22"/>
    </row>
    <row r="161" spans="2:13" ht="12.75">
      <c r="B161" s="22"/>
      <c r="C161" s="22"/>
      <c r="D161" s="22"/>
      <c r="E161" s="22"/>
      <c r="F161" s="22"/>
      <c r="G161" s="22"/>
      <c r="H161" s="22"/>
      <c r="I161" s="22"/>
      <c r="J161" s="22"/>
      <c r="K161" s="22"/>
      <c r="L161" s="22"/>
      <c r="M161" s="22"/>
    </row>
    <row r="162" spans="2:13" ht="12.75">
      <c r="B162" s="22"/>
      <c r="C162" s="22"/>
      <c r="D162" s="22"/>
      <c r="E162" s="22"/>
      <c r="F162" s="22"/>
      <c r="G162" s="22"/>
      <c r="H162" s="22"/>
      <c r="I162" s="22"/>
      <c r="J162" s="22"/>
      <c r="K162" s="22"/>
      <c r="L162" s="22"/>
      <c r="M162" s="22"/>
    </row>
    <row r="163" spans="2:13" ht="12.75">
      <c r="B163" s="22"/>
      <c r="C163" s="22"/>
      <c r="D163" s="22"/>
      <c r="E163" s="22"/>
      <c r="F163" s="22"/>
      <c r="G163" s="22"/>
      <c r="H163" s="22"/>
      <c r="I163" s="22"/>
      <c r="J163" s="22"/>
      <c r="K163" s="22"/>
      <c r="L163" s="22"/>
      <c r="M163" s="22"/>
    </row>
    <row r="164" spans="2:13" ht="12.75">
      <c r="B164" s="22"/>
      <c r="C164" s="22"/>
      <c r="D164" s="22"/>
      <c r="E164" s="22"/>
      <c r="F164" s="22"/>
      <c r="G164" s="22"/>
      <c r="H164" s="22"/>
      <c r="I164" s="22"/>
      <c r="J164" s="22"/>
      <c r="K164" s="22"/>
      <c r="L164" s="22"/>
      <c r="M164" s="22"/>
    </row>
    <row r="165" spans="2:13" ht="12.75">
      <c r="B165" s="22"/>
      <c r="C165" s="22"/>
      <c r="D165" s="22"/>
      <c r="E165" s="22"/>
      <c r="F165" s="22"/>
      <c r="G165" s="22"/>
      <c r="H165" s="22"/>
      <c r="I165" s="22"/>
      <c r="J165" s="22"/>
      <c r="K165" s="22"/>
      <c r="L165" s="22"/>
      <c r="M165" s="22"/>
    </row>
    <row r="166" spans="2:13" ht="12.75">
      <c r="B166" s="22"/>
      <c r="C166" s="22"/>
      <c r="D166" s="22"/>
      <c r="E166" s="22"/>
      <c r="F166" s="22"/>
      <c r="G166" s="22"/>
      <c r="H166" s="22"/>
      <c r="I166" s="22"/>
      <c r="J166" s="22"/>
      <c r="K166" s="22"/>
      <c r="L166" s="22"/>
      <c r="M166" s="22"/>
    </row>
    <row r="167" spans="2:13" ht="12.75">
      <c r="B167" s="22"/>
      <c r="C167" s="22"/>
      <c r="D167" s="22"/>
      <c r="E167" s="22"/>
      <c r="F167" s="22"/>
      <c r="G167" s="22"/>
      <c r="H167" s="22"/>
      <c r="I167" s="22"/>
      <c r="J167" s="22"/>
      <c r="K167" s="22"/>
      <c r="L167" s="22"/>
      <c r="M167" s="22"/>
    </row>
    <row r="168" spans="2:13" ht="12.75">
      <c r="B168" s="22"/>
      <c r="C168" s="22"/>
      <c r="D168" s="22"/>
      <c r="E168" s="22"/>
      <c r="F168" s="22"/>
      <c r="G168" s="22"/>
      <c r="H168" s="22"/>
      <c r="I168" s="22"/>
      <c r="J168" s="22"/>
      <c r="K168" s="22"/>
      <c r="L168" s="22"/>
      <c r="M168" s="22"/>
    </row>
    <row r="169" spans="2:13" ht="12.75">
      <c r="B169" s="22"/>
      <c r="C169" s="22"/>
      <c r="D169" s="22"/>
      <c r="E169" s="22"/>
      <c r="F169" s="22"/>
      <c r="G169" s="22"/>
      <c r="H169" s="22"/>
      <c r="I169" s="22"/>
      <c r="J169" s="22"/>
      <c r="K169" s="22"/>
      <c r="L169" s="22"/>
      <c r="M169" s="22"/>
    </row>
    <row r="170" spans="2:13" ht="12.75">
      <c r="B170" s="22"/>
      <c r="C170" s="22"/>
      <c r="D170" s="22"/>
      <c r="E170" s="22"/>
      <c r="F170" s="22"/>
      <c r="G170" s="22"/>
      <c r="H170" s="22"/>
      <c r="I170" s="22"/>
      <c r="J170" s="22"/>
      <c r="K170" s="22"/>
      <c r="L170" s="22"/>
      <c r="M170" s="22"/>
    </row>
    <row r="171" spans="2:13" ht="12.75">
      <c r="B171" s="22"/>
      <c r="C171" s="22"/>
      <c r="D171" s="22"/>
      <c r="E171" s="22"/>
      <c r="F171" s="22"/>
      <c r="G171" s="22"/>
      <c r="H171" s="22"/>
      <c r="I171" s="22"/>
      <c r="J171" s="22"/>
      <c r="K171" s="22"/>
      <c r="L171" s="22"/>
      <c r="M171" s="22"/>
    </row>
    <row r="172" spans="2:13" ht="12.75">
      <c r="B172" s="22"/>
      <c r="C172" s="22"/>
      <c r="D172" s="22"/>
      <c r="E172" s="22"/>
      <c r="F172" s="22"/>
      <c r="G172" s="22"/>
      <c r="H172" s="22"/>
      <c r="I172" s="22"/>
      <c r="J172" s="22"/>
      <c r="K172" s="22"/>
      <c r="L172" s="22"/>
      <c r="M172" s="22"/>
    </row>
    <row r="173" spans="2:13" ht="12.75">
      <c r="B173" s="22"/>
      <c r="C173" s="22"/>
      <c r="D173" s="22"/>
      <c r="E173" s="22"/>
      <c r="F173" s="22"/>
      <c r="G173" s="22"/>
      <c r="H173" s="22"/>
      <c r="I173" s="22"/>
      <c r="J173" s="22"/>
      <c r="K173" s="22"/>
      <c r="L173" s="22"/>
      <c r="M173" s="22"/>
    </row>
    <row r="174" spans="2:13" ht="12.75">
      <c r="B174" s="22"/>
      <c r="C174" s="22"/>
      <c r="D174" s="22"/>
      <c r="E174" s="22"/>
      <c r="F174" s="22"/>
      <c r="G174" s="22"/>
      <c r="H174" s="22"/>
      <c r="I174" s="22"/>
      <c r="J174" s="22"/>
      <c r="K174" s="22"/>
      <c r="L174" s="22"/>
      <c r="M174" s="22"/>
    </row>
    <row r="175" spans="2:13" ht="12.75">
      <c r="B175" s="22"/>
      <c r="C175" s="22"/>
      <c r="D175" s="22"/>
      <c r="E175" s="22"/>
      <c r="F175" s="22"/>
      <c r="G175" s="22"/>
      <c r="H175" s="22"/>
      <c r="I175" s="22"/>
      <c r="J175" s="22"/>
      <c r="K175" s="22"/>
      <c r="L175" s="22"/>
      <c r="M175" s="22"/>
    </row>
    <row r="176" spans="2:13" ht="12.75">
      <c r="B176" s="22"/>
      <c r="C176" s="22"/>
      <c r="D176" s="22"/>
      <c r="E176" s="22"/>
      <c r="F176" s="22"/>
      <c r="G176" s="22"/>
      <c r="H176" s="22"/>
      <c r="I176" s="22"/>
      <c r="J176" s="22"/>
      <c r="K176" s="22"/>
      <c r="L176" s="22"/>
      <c r="M176" s="22"/>
    </row>
    <row r="177" spans="2:13" ht="12.75">
      <c r="B177" s="22"/>
      <c r="C177" s="22"/>
      <c r="D177" s="22"/>
      <c r="E177" s="22"/>
      <c r="F177" s="22"/>
      <c r="G177" s="22"/>
      <c r="H177" s="22"/>
      <c r="I177" s="22"/>
      <c r="J177" s="22"/>
      <c r="K177" s="22"/>
      <c r="L177" s="22"/>
      <c r="M177" s="22"/>
    </row>
    <row r="178" spans="2:13" ht="12.75">
      <c r="B178" s="22"/>
      <c r="C178" s="22"/>
      <c r="D178" s="22"/>
      <c r="E178" s="22"/>
      <c r="F178" s="22"/>
      <c r="G178" s="22"/>
      <c r="H178" s="22"/>
      <c r="I178" s="22"/>
      <c r="J178" s="22"/>
      <c r="K178" s="22"/>
      <c r="L178" s="22"/>
      <c r="M178" s="22"/>
    </row>
    <row r="179" spans="2:13" ht="12.75">
      <c r="B179" s="22"/>
      <c r="C179" s="22"/>
      <c r="D179" s="22"/>
      <c r="E179" s="22"/>
      <c r="F179" s="22"/>
      <c r="G179" s="22"/>
      <c r="H179" s="22"/>
      <c r="I179" s="22"/>
      <c r="J179" s="22"/>
      <c r="K179" s="22"/>
      <c r="L179" s="22"/>
      <c r="M179" s="22"/>
    </row>
    <row r="180" spans="2:13" ht="12.75">
      <c r="B180" s="22"/>
      <c r="C180" s="22"/>
      <c r="D180" s="22"/>
      <c r="E180" s="22"/>
      <c r="F180" s="22"/>
      <c r="G180" s="22"/>
      <c r="H180" s="22"/>
      <c r="I180" s="22"/>
      <c r="J180" s="22"/>
      <c r="K180" s="22"/>
      <c r="L180" s="22"/>
      <c r="M180" s="22"/>
    </row>
    <row r="181" spans="2:13" ht="12.75">
      <c r="B181" s="22"/>
      <c r="C181" s="22"/>
      <c r="D181" s="22"/>
      <c r="E181" s="22"/>
      <c r="F181" s="22"/>
      <c r="G181" s="22"/>
      <c r="H181" s="22"/>
      <c r="I181" s="22"/>
      <c r="J181" s="22"/>
      <c r="K181" s="22"/>
      <c r="L181" s="22"/>
      <c r="M181" s="22"/>
    </row>
    <row r="182" spans="2:13" ht="12.75">
      <c r="B182" s="22"/>
      <c r="C182" s="22"/>
      <c r="D182" s="22"/>
      <c r="E182" s="22"/>
      <c r="F182" s="22"/>
      <c r="G182" s="22"/>
      <c r="H182" s="22"/>
      <c r="I182" s="22"/>
      <c r="J182" s="22"/>
      <c r="K182" s="22"/>
      <c r="L182" s="22"/>
      <c r="M182" s="22"/>
    </row>
    <row r="183" spans="2:13" ht="12.75">
      <c r="B183" s="22"/>
      <c r="C183" s="22"/>
      <c r="D183" s="22"/>
      <c r="E183" s="22"/>
      <c r="F183" s="22"/>
      <c r="G183" s="22"/>
      <c r="H183" s="22"/>
      <c r="I183" s="22"/>
      <c r="J183" s="22"/>
      <c r="K183" s="22"/>
      <c r="L183" s="22"/>
      <c r="M183" s="22"/>
    </row>
    <row r="184" spans="2:13" ht="12.75">
      <c r="B184" s="22"/>
      <c r="C184" s="22"/>
      <c r="D184" s="22"/>
      <c r="E184" s="22"/>
      <c r="F184" s="22"/>
      <c r="G184" s="22"/>
      <c r="H184" s="22"/>
      <c r="I184" s="22"/>
      <c r="J184" s="22"/>
      <c r="K184" s="22"/>
      <c r="L184" s="22"/>
      <c r="M184" s="22"/>
    </row>
    <row r="185" spans="2:13" ht="12.75">
      <c r="B185" s="22"/>
      <c r="C185" s="22"/>
      <c r="D185" s="22"/>
      <c r="E185" s="22"/>
      <c r="F185" s="22"/>
      <c r="G185" s="22"/>
      <c r="H185" s="22"/>
      <c r="I185" s="22"/>
      <c r="J185" s="22"/>
      <c r="K185" s="22"/>
      <c r="L185" s="22"/>
      <c r="M185" s="22"/>
    </row>
    <row r="186" spans="2:13" ht="12.75">
      <c r="B186" s="22"/>
      <c r="C186" s="22"/>
      <c r="D186" s="22"/>
      <c r="E186" s="22"/>
      <c r="F186" s="22"/>
      <c r="G186" s="22"/>
      <c r="H186" s="22"/>
      <c r="I186" s="22"/>
      <c r="J186" s="22"/>
      <c r="K186" s="22"/>
      <c r="L186" s="22"/>
      <c r="M186" s="22"/>
    </row>
    <row r="187" spans="2:13" ht="12.75">
      <c r="B187" s="22"/>
      <c r="C187" s="22"/>
      <c r="D187" s="22"/>
      <c r="E187" s="22"/>
      <c r="F187" s="22"/>
      <c r="G187" s="22"/>
      <c r="H187" s="22"/>
      <c r="I187" s="22"/>
      <c r="J187" s="22"/>
      <c r="K187" s="22"/>
      <c r="L187" s="22"/>
      <c r="M187" s="22"/>
    </row>
    <row r="188" spans="2:13" ht="12.75">
      <c r="B188" s="22"/>
      <c r="C188" s="22"/>
      <c r="D188" s="22"/>
      <c r="E188" s="22"/>
      <c r="F188" s="22"/>
      <c r="G188" s="22"/>
      <c r="H188" s="22"/>
      <c r="I188" s="22"/>
      <c r="J188" s="22"/>
      <c r="K188" s="22"/>
      <c r="L188" s="22"/>
      <c r="M188" s="22"/>
    </row>
    <row r="189" spans="2:13" ht="12.75">
      <c r="B189" s="22"/>
      <c r="C189" s="22"/>
      <c r="D189" s="22"/>
      <c r="E189" s="22"/>
      <c r="F189" s="22"/>
      <c r="G189" s="22"/>
      <c r="H189" s="22"/>
      <c r="I189" s="22"/>
      <c r="J189" s="22"/>
      <c r="K189" s="22"/>
      <c r="L189" s="22"/>
      <c r="M189" s="22"/>
    </row>
    <row r="190" spans="2:13" ht="12.75">
      <c r="B190" s="22"/>
      <c r="C190" s="22"/>
      <c r="D190" s="22"/>
      <c r="E190" s="22"/>
      <c r="F190" s="22"/>
      <c r="G190" s="22"/>
      <c r="H190" s="22"/>
      <c r="I190" s="22"/>
      <c r="J190" s="22"/>
      <c r="K190" s="22"/>
      <c r="L190" s="22"/>
      <c r="M190" s="22"/>
    </row>
    <row r="191" spans="2:13" ht="12.75">
      <c r="B191" s="22"/>
      <c r="C191" s="22"/>
      <c r="D191" s="22"/>
      <c r="E191" s="22"/>
      <c r="F191" s="22"/>
      <c r="G191" s="22"/>
      <c r="H191" s="22"/>
      <c r="I191" s="22"/>
      <c r="J191" s="22"/>
      <c r="K191" s="22"/>
      <c r="L191" s="22"/>
      <c r="M191" s="22"/>
    </row>
    <row r="192" spans="2:13" ht="12.75">
      <c r="B192" s="22"/>
      <c r="C192" s="22"/>
      <c r="D192" s="22"/>
      <c r="E192" s="22"/>
      <c r="F192" s="22"/>
      <c r="G192" s="22"/>
      <c r="H192" s="22"/>
      <c r="I192" s="22"/>
      <c r="J192" s="22"/>
      <c r="K192" s="22"/>
      <c r="L192" s="22"/>
      <c r="M192" s="22"/>
    </row>
    <row r="193" spans="2:13" ht="12.75">
      <c r="B193" s="22"/>
      <c r="C193" s="22"/>
      <c r="D193" s="22"/>
      <c r="E193" s="22"/>
      <c r="F193" s="22"/>
      <c r="G193" s="22"/>
      <c r="H193" s="22"/>
      <c r="I193" s="22"/>
      <c r="J193" s="22"/>
      <c r="K193" s="22"/>
      <c r="L193" s="22"/>
      <c r="M193" s="22"/>
    </row>
    <row r="194" spans="2:13" ht="12.75">
      <c r="B194" s="22"/>
      <c r="C194" s="22"/>
      <c r="D194" s="22"/>
      <c r="E194" s="22"/>
      <c r="F194" s="22"/>
      <c r="G194" s="22"/>
      <c r="H194" s="22"/>
      <c r="I194" s="22"/>
      <c r="J194" s="22"/>
      <c r="K194" s="22"/>
      <c r="L194" s="22"/>
      <c r="M194" s="22"/>
    </row>
    <row r="195" spans="2:13" ht="12.75">
      <c r="B195" s="22"/>
      <c r="C195" s="22"/>
      <c r="D195" s="22"/>
      <c r="E195" s="22"/>
      <c r="F195" s="22"/>
      <c r="G195" s="22"/>
      <c r="H195" s="22"/>
      <c r="I195" s="22"/>
      <c r="J195" s="22"/>
      <c r="K195" s="22"/>
      <c r="L195" s="22"/>
      <c r="M195" s="22"/>
    </row>
    <row r="196" spans="2:13" ht="12.75">
      <c r="B196" s="22"/>
      <c r="C196" s="22"/>
      <c r="D196" s="22"/>
      <c r="E196" s="22"/>
      <c r="F196" s="22"/>
      <c r="G196" s="22"/>
      <c r="H196" s="22"/>
      <c r="I196" s="22"/>
      <c r="J196" s="22"/>
      <c r="K196" s="22"/>
      <c r="L196" s="22"/>
      <c r="M196" s="22"/>
    </row>
    <row r="197" spans="2:13" ht="12.75">
      <c r="B197" s="22"/>
      <c r="C197" s="22"/>
      <c r="D197" s="22"/>
      <c r="E197" s="22"/>
      <c r="F197" s="22"/>
      <c r="G197" s="22"/>
      <c r="H197" s="22"/>
      <c r="I197" s="22"/>
      <c r="J197" s="22"/>
      <c r="K197" s="22"/>
      <c r="L197" s="22"/>
      <c r="M197" s="22"/>
    </row>
    <row r="198" spans="2:13" ht="12.75">
      <c r="B198" s="22"/>
      <c r="C198" s="22"/>
      <c r="D198" s="22"/>
      <c r="E198" s="22"/>
      <c r="F198" s="22"/>
      <c r="G198" s="22"/>
      <c r="H198" s="22"/>
      <c r="I198" s="22"/>
      <c r="J198" s="22"/>
      <c r="K198" s="22"/>
      <c r="L198" s="22"/>
      <c r="M198" s="22"/>
    </row>
    <row r="199" spans="2:13" ht="12.75">
      <c r="B199" s="22"/>
      <c r="C199" s="22"/>
      <c r="D199" s="22"/>
      <c r="E199" s="22"/>
      <c r="F199" s="22"/>
      <c r="G199" s="22"/>
      <c r="H199" s="22"/>
      <c r="I199" s="22"/>
      <c r="J199" s="22"/>
      <c r="K199" s="22"/>
      <c r="L199" s="22"/>
      <c r="M199" s="22"/>
    </row>
    <row r="200" spans="2:13" ht="12.75">
      <c r="B200" s="22"/>
      <c r="C200" s="22"/>
      <c r="D200" s="22"/>
      <c r="E200" s="22"/>
      <c r="F200" s="22"/>
      <c r="G200" s="22"/>
      <c r="H200" s="22"/>
      <c r="I200" s="22"/>
      <c r="J200" s="22"/>
      <c r="K200" s="22"/>
      <c r="L200" s="22"/>
      <c r="M200" s="22"/>
    </row>
    <row r="201" spans="2:13" ht="12.75">
      <c r="B201" s="22"/>
      <c r="C201" s="22"/>
      <c r="D201" s="22"/>
      <c r="E201" s="22"/>
      <c r="F201" s="22"/>
      <c r="G201" s="22"/>
      <c r="H201" s="22"/>
      <c r="I201" s="22"/>
      <c r="J201" s="22"/>
      <c r="K201" s="22"/>
      <c r="L201" s="22"/>
      <c r="M201" s="22"/>
    </row>
    <row r="202" spans="2:13" ht="12.75">
      <c r="B202" s="22"/>
      <c r="C202" s="22"/>
      <c r="D202" s="22"/>
      <c r="E202" s="22"/>
      <c r="F202" s="22"/>
      <c r="G202" s="22"/>
      <c r="H202" s="22"/>
      <c r="I202" s="22"/>
      <c r="J202" s="22"/>
      <c r="K202" s="22"/>
      <c r="L202" s="22"/>
      <c r="M202" s="22"/>
    </row>
    <row r="203" spans="2:13" ht="12.75">
      <c r="B203" s="22"/>
      <c r="C203" s="22"/>
      <c r="D203" s="22"/>
      <c r="E203" s="22"/>
      <c r="F203" s="22"/>
      <c r="G203" s="22"/>
      <c r="H203" s="22"/>
      <c r="I203" s="22"/>
      <c r="J203" s="22"/>
      <c r="K203" s="22"/>
      <c r="L203" s="22"/>
      <c r="M203" s="22"/>
    </row>
    <row r="204" spans="2:13" ht="12.75">
      <c r="B204" s="22"/>
      <c r="C204" s="22"/>
      <c r="D204" s="22"/>
      <c r="E204" s="22"/>
      <c r="F204" s="22"/>
      <c r="G204" s="22"/>
      <c r="H204" s="22"/>
      <c r="I204" s="22"/>
      <c r="J204" s="22"/>
      <c r="K204" s="22"/>
      <c r="L204" s="22"/>
      <c r="M204" s="22"/>
    </row>
    <row r="205" spans="2:13" ht="12.75">
      <c r="B205" s="22"/>
      <c r="C205" s="22"/>
      <c r="D205" s="22"/>
      <c r="E205" s="22"/>
      <c r="F205" s="22"/>
      <c r="G205" s="22"/>
      <c r="H205" s="22"/>
      <c r="I205" s="22"/>
      <c r="J205" s="22"/>
      <c r="K205" s="22"/>
      <c r="L205" s="22"/>
      <c r="M205" s="22"/>
    </row>
    <row r="206" spans="2:13" ht="12.75">
      <c r="B206" s="22"/>
      <c r="C206" s="22"/>
      <c r="D206" s="22"/>
      <c r="E206" s="22"/>
      <c r="F206" s="22"/>
      <c r="G206" s="22"/>
      <c r="H206" s="22"/>
      <c r="I206" s="22"/>
      <c r="J206" s="22"/>
      <c r="K206" s="22"/>
      <c r="L206" s="22"/>
      <c r="M206" s="22"/>
    </row>
    <row r="207" spans="2:13" ht="12.75">
      <c r="B207" s="22"/>
      <c r="C207" s="22"/>
      <c r="D207" s="22"/>
      <c r="E207" s="22"/>
      <c r="F207" s="22"/>
      <c r="G207" s="22"/>
      <c r="H207" s="22"/>
      <c r="I207" s="22"/>
      <c r="J207" s="22"/>
      <c r="K207" s="22"/>
      <c r="L207" s="22"/>
      <c r="M207" s="22"/>
    </row>
    <row r="208" spans="2:13" ht="12.75">
      <c r="B208" s="22"/>
      <c r="C208" s="22"/>
      <c r="D208" s="22"/>
      <c r="E208" s="22"/>
      <c r="F208" s="22"/>
      <c r="G208" s="22"/>
      <c r="H208" s="22"/>
      <c r="I208" s="22"/>
      <c r="J208" s="22"/>
      <c r="K208" s="22"/>
      <c r="L208" s="22"/>
      <c r="M208" s="22"/>
    </row>
    <row r="209" spans="2:13" ht="12.75">
      <c r="B209" s="22"/>
      <c r="C209" s="22"/>
      <c r="D209" s="22"/>
      <c r="E209" s="22"/>
      <c r="F209" s="22"/>
      <c r="G209" s="22"/>
      <c r="H209" s="22"/>
      <c r="I209" s="22"/>
      <c r="J209" s="22"/>
      <c r="K209" s="22"/>
      <c r="L209" s="22"/>
      <c r="M209" s="22"/>
    </row>
    <row r="210" spans="2:13" ht="12.75">
      <c r="B210" s="22"/>
      <c r="C210" s="22"/>
      <c r="D210" s="22"/>
      <c r="E210" s="22"/>
      <c r="F210" s="22"/>
      <c r="G210" s="22"/>
      <c r="H210" s="22"/>
      <c r="I210" s="22"/>
      <c r="J210" s="22"/>
      <c r="K210" s="22"/>
      <c r="L210" s="22"/>
      <c r="M210" s="22"/>
    </row>
    <row r="211" spans="2:13" ht="12.75">
      <c r="B211" s="22"/>
      <c r="C211" s="22"/>
      <c r="D211" s="22"/>
      <c r="E211" s="22"/>
      <c r="F211" s="22"/>
      <c r="G211" s="22"/>
      <c r="H211" s="22"/>
      <c r="I211" s="22"/>
      <c r="J211" s="22"/>
      <c r="K211" s="22"/>
      <c r="L211" s="22"/>
      <c r="M211" s="22"/>
    </row>
    <row r="212" spans="2:13" ht="12.75">
      <c r="B212" s="22"/>
      <c r="C212" s="22"/>
      <c r="D212" s="22"/>
      <c r="E212" s="22"/>
      <c r="F212" s="22"/>
      <c r="G212" s="22"/>
      <c r="H212" s="22"/>
      <c r="I212" s="22"/>
      <c r="J212" s="22"/>
      <c r="K212" s="22"/>
      <c r="L212" s="22"/>
      <c r="M212" s="22"/>
    </row>
    <row r="213" spans="2:13" ht="12.75">
      <c r="B213" s="22"/>
      <c r="C213" s="22"/>
      <c r="D213" s="22"/>
      <c r="E213" s="22"/>
      <c r="F213" s="22"/>
      <c r="G213" s="22"/>
      <c r="H213" s="22"/>
      <c r="I213" s="22"/>
      <c r="J213" s="22"/>
      <c r="K213" s="22"/>
      <c r="L213" s="22"/>
      <c r="M213" s="22"/>
    </row>
    <row r="214" spans="2:13" ht="12.75">
      <c r="B214" s="22"/>
      <c r="C214" s="22"/>
      <c r="D214" s="22"/>
      <c r="E214" s="22"/>
      <c r="F214" s="22"/>
      <c r="G214" s="22"/>
      <c r="H214" s="22"/>
      <c r="I214" s="22"/>
      <c r="J214" s="22"/>
      <c r="K214" s="22"/>
      <c r="L214" s="22"/>
      <c r="M214" s="22"/>
    </row>
    <row r="215" spans="2:13" ht="12.75">
      <c r="B215" s="22"/>
      <c r="C215" s="22"/>
      <c r="D215" s="22"/>
      <c r="E215" s="22"/>
      <c r="F215" s="22"/>
      <c r="G215" s="22"/>
      <c r="H215" s="22"/>
      <c r="I215" s="22"/>
      <c r="J215" s="22"/>
      <c r="K215" s="22"/>
      <c r="L215" s="22"/>
      <c r="M215" s="22"/>
    </row>
    <row r="216" spans="2:13" ht="12.75">
      <c r="B216" s="22"/>
      <c r="C216" s="22"/>
      <c r="D216" s="22"/>
      <c r="E216" s="22"/>
      <c r="F216" s="22"/>
      <c r="G216" s="22"/>
      <c r="H216" s="22"/>
      <c r="I216" s="22"/>
      <c r="J216" s="22"/>
      <c r="K216" s="22"/>
      <c r="L216" s="22"/>
      <c r="M216" s="22"/>
    </row>
    <row r="217" spans="2:13" ht="12.75">
      <c r="B217" s="22"/>
      <c r="C217" s="22"/>
      <c r="D217" s="22"/>
      <c r="E217" s="22"/>
      <c r="F217" s="22"/>
      <c r="G217" s="22"/>
      <c r="H217" s="22"/>
      <c r="I217" s="22"/>
      <c r="J217" s="22"/>
      <c r="K217" s="22"/>
      <c r="L217" s="22"/>
      <c r="M217" s="22"/>
    </row>
    <row r="218" spans="2:13" ht="12.75">
      <c r="B218" s="22"/>
      <c r="C218" s="22"/>
      <c r="D218" s="22"/>
      <c r="E218" s="22"/>
      <c r="F218" s="22"/>
      <c r="G218" s="22"/>
      <c r="H218" s="22"/>
      <c r="I218" s="22"/>
      <c r="J218" s="22"/>
      <c r="K218" s="22"/>
      <c r="L218" s="22"/>
      <c r="M218" s="22"/>
    </row>
    <row r="219" spans="2:13" ht="12.75">
      <c r="B219" s="22"/>
      <c r="C219" s="22"/>
      <c r="D219" s="22"/>
      <c r="E219" s="22"/>
      <c r="F219" s="22"/>
      <c r="G219" s="22"/>
      <c r="H219" s="22"/>
      <c r="I219" s="22"/>
      <c r="J219" s="22"/>
      <c r="K219" s="22"/>
      <c r="L219" s="22"/>
      <c r="M219" s="22"/>
    </row>
    <row r="220" spans="2:13" ht="12.75">
      <c r="B220" s="22"/>
      <c r="C220" s="22"/>
      <c r="D220" s="22"/>
      <c r="E220" s="22"/>
      <c r="F220" s="22"/>
      <c r="G220" s="22"/>
      <c r="H220" s="22"/>
      <c r="I220" s="22"/>
      <c r="J220" s="22"/>
      <c r="K220" s="22"/>
      <c r="L220" s="22"/>
      <c r="M220" s="22"/>
    </row>
    <row r="221" spans="2:13" ht="12.75">
      <c r="B221" s="22"/>
      <c r="C221" s="22"/>
      <c r="D221" s="22"/>
      <c r="E221" s="22"/>
      <c r="F221" s="22"/>
      <c r="G221" s="22"/>
      <c r="H221" s="22"/>
      <c r="I221" s="22"/>
      <c r="J221" s="22"/>
      <c r="K221" s="22"/>
      <c r="L221" s="22"/>
      <c r="M221" s="22"/>
    </row>
    <row r="222" spans="2:13" ht="12.75">
      <c r="B222" s="22"/>
      <c r="C222" s="22"/>
      <c r="D222" s="22"/>
      <c r="E222" s="22"/>
      <c r="F222" s="22"/>
      <c r="G222" s="22"/>
      <c r="H222" s="22"/>
      <c r="I222" s="22"/>
      <c r="J222" s="22"/>
      <c r="K222" s="22"/>
      <c r="L222" s="22"/>
      <c r="M222" s="22"/>
    </row>
    <row r="223" spans="2:13" ht="12.75">
      <c r="B223" s="22"/>
      <c r="C223" s="22"/>
      <c r="D223" s="22"/>
      <c r="E223" s="22"/>
      <c r="F223" s="22"/>
      <c r="G223" s="22"/>
      <c r="H223" s="22"/>
      <c r="I223" s="22"/>
      <c r="J223" s="22"/>
      <c r="K223" s="22"/>
      <c r="L223" s="22"/>
      <c r="M223" s="22"/>
    </row>
    <row r="224" spans="2:13" ht="12.75">
      <c r="B224" s="22"/>
      <c r="C224" s="22"/>
      <c r="D224" s="22"/>
      <c r="E224" s="22"/>
      <c r="F224" s="22"/>
      <c r="G224" s="22"/>
      <c r="H224" s="22"/>
      <c r="I224" s="22"/>
      <c r="J224" s="22"/>
      <c r="K224" s="22"/>
      <c r="L224" s="22"/>
      <c r="M224" s="22"/>
    </row>
    <row r="225" spans="2:13" ht="12.75">
      <c r="B225" s="22"/>
      <c r="C225" s="22"/>
      <c r="D225" s="22"/>
      <c r="E225" s="22"/>
      <c r="F225" s="22"/>
      <c r="G225" s="22"/>
      <c r="H225" s="22"/>
      <c r="I225" s="22"/>
      <c r="J225" s="22"/>
      <c r="K225" s="22"/>
      <c r="L225" s="22"/>
      <c r="M225" s="22"/>
    </row>
    <row r="226" spans="2:13" ht="12.75">
      <c r="B226" s="22"/>
      <c r="C226" s="22"/>
      <c r="D226" s="22"/>
      <c r="E226" s="22"/>
      <c r="F226" s="22"/>
      <c r="G226" s="22"/>
      <c r="H226" s="22"/>
      <c r="I226" s="22"/>
      <c r="J226" s="22"/>
      <c r="K226" s="22"/>
      <c r="L226" s="22"/>
      <c r="M226" s="22"/>
    </row>
    <row r="227" spans="2:13" ht="12.75">
      <c r="B227" s="22"/>
      <c r="C227" s="22"/>
      <c r="D227" s="22"/>
      <c r="E227" s="22"/>
      <c r="F227" s="22"/>
      <c r="G227" s="22"/>
      <c r="H227" s="22"/>
      <c r="I227" s="22"/>
      <c r="J227" s="22"/>
      <c r="K227" s="22"/>
      <c r="L227" s="22"/>
      <c r="M227" s="22"/>
    </row>
    <row r="228" spans="2:13" ht="12.75">
      <c r="B228" s="22"/>
      <c r="C228" s="22"/>
      <c r="D228" s="22"/>
      <c r="E228" s="22"/>
      <c r="F228" s="22"/>
      <c r="G228" s="22"/>
      <c r="H228" s="22"/>
      <c r="I228" s="22"/>
      <c r="J228" s="22"/>
      <c r="K228" s="22"/>
      <c r="L228" s="22"/>
      <c r="M228" s="22"/>
    </row>
    <row r="229" spans="2:13" ht="12.75">
      <c r="B229" s="22"/>
      <c r="C229" s="22"/>
      <c r="D229" s="22"/>
      <c r="E229" s="22"/>
      <c r="F229" s="22"/>
      <c r="G229" s="22"/>
      <c r="H229" s="22"/>
      <c r="I229" s="22"/>
      <c r="J229" s="22"/>
      <c r="K229" s="22"/>
      <c r="L229" s="22"/>
      <c r="M229" s="22"/>
    </row>
    <row r="230" spans="2:13" ht="12.75">
      <c r="B230" s="22"/>
      <c r="C230" s="22"/>
      <c r="D230" s="22"/>
      <c r="E230" s="22"/>
      <c r="F230" s="22"/>
      <c r="G230" s="22"/>
      <c r="H230" s="22"/>
      <c r="I230" s="22"/>
      <c r="J230" s="22"/>
      <c r="K230" s="22"/>
      <c r="L230" s="22"/>
      <c r="M230" s="22"/>
    </row>
    <row r="231" spans="2:13" ht="12.75">
      <c r="B231" s="22"/>
      <c r="C231" s="22"/>
      <c r="D231" s="22"/>
      <c r="E231" s="22"/>
      <c r="F231" s="22"/>
      <c r="G231" s="22"/>
      <c r="H231" s="22"/>
      <c r="I231" s="22"/>
      <c r="J231" s="22"/>
      <c r="K231" s="22"/>
      <c r="L231" s="22"/>
      <c r="M231" s="22"/>
    </row>
    <row r="232" spans="2:13" ht="12.75">
      <c r="B232" s="22"/>
      <c r="C232" s="22"/>
      <c r="D232" s="22"/>
      <c r="E232" s="22"/>
      <c r="F232" s="22"/>
      <c r="G232" s="22"/>
      <c r="H232" s="22"/>
      <c r="I232" s="22"/>
      <c r="J232" s="22"/>
      <c r="K232" s="22"/>
      <c r="L232" s="22"/>
      <c r="M232" s="22"/>
    </row>
    <row r="233" spans="2:13" ht="12.75">
      <c r="B233" s="22"/>
      <c r="C233" s="22"/>
      <c r="D233" s="22"/>
      <c r="E233" s="22"/>
      <c r="F233" s="22"/>
      <c r="G233" s="22"/>
      <c r="H233" s="22"/>
      <c r="I233" s="22"/>
      <c r="J233" s="22"/>
      <c r="K233" s="22"/>
      <c r="L233" s="22"/>
      <c r="M233" s="22"/>
    </row>
    <row r="234" spans="2:13" ht="12.75">
      <c r="B234" s="22"/>
      <c r="C234" s="22"/>
      <c r="D234" s="22"/>
      <c r="E234" s="22"/>
      <c r="F234" s="22"/>
      <c r="G234" s="22"/>
      <c r="H234" s="22"/>
      <c r="I234" s="22"/>
      <c r="J234" s="22"/>
      <c r="K234" s="22"/>
      <c r="L234" s="22"/>
      <c r="M234" s="22"/>
    </row>
    <row r="235" spans="2:13" ht="12.75">
      <c r="B235" s="22"/>
      <c r="C235" s="22"/>
      <c r="D235" s="22"/>
      <c r="E235" s="22"/>
      <c r="F235" s="22"/>
      <c r="G235" s="22"/>
      <c r="H235" s="22"/>
      <c r="I235" s="22"/>
      <c r="J235" s="22"/>
      <c r="K235" s="22"/>
      <c r="L235" s="22"/>
      <c r="M235" s="22"/>
    </row>
    <row r="236" spans="2:13" ht="12.75">
      <c r="B236" s="22"/>
      <c r="C236" s="22"/>
      <c r="D236" s="22"/>
      <c r="E236" s="22"/>
      <c r="F236" s="22"/>
      <c r="G236" s="22"/>
      <c r="H236" s="22"/>
      <c r="I236" s="22"/>
      <c r="J236" s="22"/>
      <c r="K236" s="22"/>
      <c r="L236" s="22"/>
      <c r="M236" s="22"/>
    </row>
    <row r="237" spans="2:13" ht="12.75">
      <c r="B237" s="22"/>
      <c r="C237" s="22"/>
      <c r="D237" s="22"/>
      <c r="E237" s="22"/>
      <c r="F237" s="22"/>
      <c r="G237" s="22"/>
      <c r="H237" s="22"/>
      <c r="I237" s="22"/>
      <c r="J237" s="22"/>
      <c r="K237" s="22"/>
      <c r="L237" s="22"/>
      <c r="M237" s="22"/>
    </row>
    <row r="238" spans="2:13" ht="12.75">
      <c r="B238" s="22"/>
      <c r="C238" s="22"/>
      <c r="D238" s="22"/>
      <c r="E238" s="22"/>
      <c r="F238" s="22"/>
      <c r="G238" s="22"/>
      <c r="H238" s="22"/>
      <c r="I238" s="22"/>
      <c r="J238" s="22"/>
      <c r="K238" s="22"/>
      <c r="L238" s="22"/>
      <c r="M238" s="22"/>
    </row>
    <row r="239" spans="2:13" ht="12.75">
      <c r="B239" s="22"/>
      <c r="C239" s="22"/>
      <c r="D239" s="22"/>
      <c r="E239" s="22"/>
      <c r="F239" s="22"/>
      <c r="G239" s="22"/>
      <c r="H239" s="22"/>
      <c r="I239" s="22"/>
      <c r="J239" s="22"/>
      <c r="K239" s="22"/>
      <c r="L239" s="22"/>
      <c r="M239" s="22"/>
    </row>
    <row r="240" spans="2:13" ht="12.75">
      <c r="B240" s="22"/>
      <c r="C240" s="22"/>
      <c r="D240" s="22"/>
      <c r="E240" s="22"/>
      <c r="F240" s="22"/>
      <c r="G240" s="22"/>
      <c r="H240" s="22"/>
      <c r="I240" s="22"/>
      <c r="J240" s="22"/>
      <c r="K240" s="22"/>
      <c r="L240" s="22"/>
      <c r="M240" s="22"/>
    </row>
    <row r="241" spans="2:13" ht="12.75">
      <c r="B241" s="22"/>
      <c r="C241" s="22"/>
      <c r="D241" s="22"/>
      <c r="E241" s="22"/>
      <c r="F241" s="22"/>
      <c r="G241" s="22"/>
      <c r="H241" s="22"/>
      <c r="I241" s="22"/>
      <c r="J241" s="22"/>
      <c r="K241" s="22"/>
      <c r="L241" s="22"/>
      <c r="M241" s="22"/>
    </row>
    <row r="242" spans="2:13" ht="12.75">
      <c r="B242" s="22"/>
      <c r="C242" s="22"/>
      <c r="D242" s="22"/>
      <c r="E242" s="22"/>
      <c r="F242" s="22"/>
      <c r="G242" s="22"/>
      <c r="H242" s="22"/>
      <c r="I242" s="22"/>
      <c r="J242" s="22"/>
      <c r="K242" s="22"/>
      <c r="L242" s="22"/>
      <c r="M242" s="22"/>
    </row>
    <row r="243" spans="2:13" ht="12.75">
      <c r="B243" s="22"/>
      <c r="C243" s="22"/>
      <c r="D243" s="22"/>
      <c r="E243" s="22"/>
      <c r="F243" s="22"/>
      <c r="G243" s="22"/>
      <c r="H243" s="22"/>
      <c r="I243" s="22"/>
      <c r="J243" s="22"/>
      <c r="K243" s="22"/>
      <c r="L243" s="22"/>
      <c r="M243" s="22"/>
    </row>
    <row r="244" spans="2:13" ht="12.75">
      <c r="B244" s="22"/>
      <c r="C244" s="22"/>
      <c r="D244" s="22"/>
      <c r="E244" s="22"/>
      <c r="F244" s="22"/>
      <c r="G244" s="22"/>
      <c r="H244" s="22"/>
      <c r="I244" s="22"/>
      <c r="J244" s="22"/>
      <c r="K244" s="22"/>
      <c r="L244" s="22"/>
      <c r="M244" s="22"/>
    </row>
    <row r="245" spans="2:13" ht="12.75">
      <c r="B245" s="22"/>
      <c r="C245" s="22"/>
      <c r="D245" s="22"/>
      <c r="E245" s="22"/>
      <c r="F245" s="22"/>
      <c r="G245" s="22"/>
      <c r="H245" s="22"/>
      <c r="I245" s="22"/>
      <c r="J245" s="22"/>
      <c r="K245" s="22"/>
      <c r="L245" s="22"/>
      <c r="M245" s="22"/>
    </row>
    <row r="246" spans="2:13" ht="12.75">
      <c r="B246" s="22"/>
      <c r="C246" s="22"/>
      <c r="D246" s="22"/>
      <c r="E246" s="22"/>
      <c r="F246" s="22"/>
      <c r="G246" s="22"/>
      <c r="H246" s="22"/>
      <c r="I246" s="22"/>
      <c r="J246" s="22"/>
      <c r="K246" s="22"/>
      <c r="L246" s="22"/>
      <c r="M246" s="22"/>
    </row>
    <row r="247" spans="2:13" ht="12.75">
      <c r="B247" s="22"/>
      <c r="C247" s="22"/>
      <c r="D247" s="22"/>
      <c r="E247" s="22"/>
      <c r="F247" s="22"/>
      <c r="G247" s="22"/>
      <c r="H247" s="22"/>
      <c r="I247" s="22"/>
      <c r="J247" s="22"/>
      <c r="K247" s="22"/>
      <c r="L247" s="22"/>
      <c r="M247" s="22"/>
    </row>
    <row r="248" spans="2:13" ht="12.75">
      <c r="B248" s="22"/>
      <c r="C248" s="22"/>
      <c r="D248" s="22"/>
      <c r="E248" s="22"/>
      <c r="F248" s="22"/>
      <c r="G248" s="22"/>
      <c r="H248" s="22"/>
      <c r="I248" s="22"/>
      <c r="J248" s="22"/>
      <c r="K248" s="22"/>
      <c r="L248" s="22"/>
      <c r="M248" s="22"/>
    </row>
    <row r="249" spans="2:13" ht="12.75">
      <c r="B249" s="22"/>
      <c r="C249" s="22"/>
      <c r="D249" s="22"/>
      <c r="E249" s="22"/>
      <c r="F249" s="22"/>
      <c r="G249" s="22"/>
      <c r="H249" s="22"/>
      <c r="I249" s="22"/>
      <c r="J249" s="22"/>
      <c r="K249" s="22"/>
      <c r="L249" s="22"/>
      <c r="M249" s="22"/>
    </row>
  </sheetData>
  <sheetProtection password="DCE9" sheet="1" objects="1" scenarios="1" selectLockedCells="1" autoFilter="0" pivotTables="0"/>
  <mergeCells count="124">
    <mergeCell ref="B42:D42"/>
    <mergeCell ref="E42:F42"/>
    <mergeCell ref="K42:M42"/>
    <mergeCell ref="G40:J40"/>
    <mergeCell ref="B41:D41"/>
    <mergeCell ref="E41:F41"/>
    <mergeCell ref="G41:J41"/>
    <mergeCell ref="B32:G32"/>
    <mergeCell ref="B40:D40"/>
    <mergeCell ref="B35:F35"/>
    <mergeCell ref="J32:L32"/>
    <mergeCell ref="B39:D39"/>
    <mergeCell ref="J37:M37"/>
    <mergeCell ref="K33:L33"/>
    <mergeCell ref="G39:J39"/>
    <mergeCell ref="K35:L35"/>
    <mergeCell ref="B33:H33"/>
    <mergeCell ref="B47:D47"/>
    <mergeCell ref="E44:K44"/>
    <mergeCell ref="E45:K45"/>
    <mergeCell ref="E46:K46"/>
    <mergeCell ref="E47:K47"/>
    <mergeCell ref="B44:D44"/>
    <mergeCell ref="B45:D45"/>
    <mergeCell ref="B46:D46"/>
    <mergeCell ref="J49:K49"/>
    <mergeCell ref="H49:I49"/>
    <mergeCell ref="K41:M41"/>
    <mergeCell ref="G35:H35"/>
    <mergeCell ref="B43:M43"/>
    <mergeCell ref="E40:F40"/>
    <mergeCell ref="K40:M40"/>
    <mergeCell ref="K39:M39"/>
    <mergeCell ref="B48:M48"/>
    <mergeCell ref="B49:G49"/>
    <mergeCell ref="F16:G16"/>
    <mergeCell ref="E19:G19"/>
    <mergeCell ref="H16:J16"/>
    <mergeCell ref="E17:G17"/>
    <mergeCell ref="H18:J18"/>
    <mergeCell ref="K16:M16"/>
    <mergeCell ref="K19:M30"/>
    <mergeCell ref="E30:G30"/>
    <mergeCell ref="E27:G27"/>
    <mergeCell ref="H19:J19"/>
    <mergeCell ref="E24:G24"/>
    <mergeCell ref="H28:J28"/>
    <mergeCell ref="H25:J25"/>
    <mergeCell ref="H30:J30"/>
    <mergeCell ref="E26:G26"/>
    <mergeCell ref="K7:M7"/>
    <mergeCell ref="H7:J7"/>
    <mergeCell ref="H8:J8"/>
    <mergeCell ref="H29:J29"/>
    <mergeCell ref="K18:M18"/>
    <mergeCell ref="K17:M17"/>
    <mergeCell ref="H24:J24"/>
    <mergeCell ref="K14:M14"/>
    <mergeCell ref="H13:M13"/>
    <mergeCell ref="K12:M12"/>
    <mergeCell ref="K10:M10"/>
    <mergeCell ref="K11:M11"/>
    <mergeCell ref="H12:J12"/>
    <mergeCell ref="F2:H3"/>
    <mergeCell ref="K2:M5"/>
    <mergeCell ref="L6:M6"/>
    <mergeCell ref="H9:J9"/>
    <mergeCell ref="K8:M8"/>
    <mergeCell ref="K9:M9"/>
    <mergeCell ref="E8:G8"/>
    <mergeCell ref="F13:G13"/>
    <mergeCell ref="B13:D13"/>
    <mergeCell ref="H11:J11"/>
    <mergeCell ref="E12:G12"/>
    <mergeCell ref="B12:D12"/>
    <mergeCell ref="B7:D7"/>
    <mergeCell ref="F7:G7"/>
    <mergeCell ref="B9:D9"/>
    <mergeCell ref="E9:G9"/>
    <mergeCell ref="B17:D17"/>
    <mergeCell ref="B16:D16"/>
    <mergeCell ref="E10:F10"/>
    <mergeCell ref="B14:C14"/>
    <mergeCell ref="B11:D11"/>
    <mergeCell ref="E11:G11"/>
    <mergeCell ref="B15:C15"/>
    <mergeCell ref="D15:M15"/>
    <mergeCell ref="H10:J10"/>
    <mergeCell ref="D14:J14"/>
    <mergeCell ref="B2:D6"/>
    <mergeCell ref="B8:D8"/>
    <mergeCell ref="G42:J42"/>
    <mergeCell ref="B10:D10"/>
    <mergeCell ref="B36:E36"/>
    <mergeCell ref="F36:M36"/>
    <mergeCell ref="B37:I37"/>
    <mergeCell ref="E39:F39"/>
    <mergeCell ref="H27:J27"/>
    <mergeCell ref="H17:J17"/>
    <mergeCell ref="B50:M50"/>
    <mergeCell ref="H20:J20"/>
    <mergeCell ref="H21:J21"/>
    <mergeCell ref="H22:J22"/>
    <mergeCell ref="E22:G22"/>
    <mergeCell ref="E21:G21"/>
    <mergeCell ref="E20:G20"/>
    <mergeCell ref="H23:J23"/>
    <mergeCell ref="H26:J26"/>
    <mergeCell ref="E25:G25"/>
    <mergeCell ref="B18:D18"/>
    <mergeCell ref="E18:G18"/>
    <mergeCell ref="B38:M38"/>
    <mergeCell ref="E28:G28"/>
    <mergeCell ref="B34:M34"/>
    <mergeCell ref="B31:C31"/>
    <mergeCell ref="E31:L31"/>
    <mergeCell ref="E29:G29"/>
    <mergeCell ref="E23:G23"/>
    <mergeCell ref="I35:J35"/>
    <mergeCell ref="B53:M53"/>
    <mergeCell ref="B51:F51"/>
    <mergeCell ref="G51:K51"/>
    <mergeCell ref="B52:F52"/>
    <mergeCell ref="G52:K52"/>
  </mergeCells>
  <printOptions verticalCentered="1"/>
  <pageMargins left="0.56" right="0.56" top="0.32" bottom="0.25" header="0.32" footer="0.25"/>
  <pageSetup fitToHeight="1" fitToWidth="1" horizontalDpi="600" verticalDpi="600" orientation="portrait" scale="55" r:id="rId4"/>
  <headerFooter alignWithMargins="0">
    <oddFooter>&amp;L&amp;8Date Printed &amp;D&amp;C&amp;8BSS Travel &amp;R&amp;8 Last Updated 02/12/09</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Sheet9">
    <tabColor indexed="53"/>
    <pageSetUpPr fitToPage="1"/>
  </sheetPr>
  <dimension ref="A1:AS266"/>
  <sheetViews>
    <sheetView showGridLines="0" showZeros="0" showOutlineSymbols="0" zoomScalePageLayoutView="0" workbookViewId="0" topLeftCell="A1">
      <selection activeCell="C27" sqref="C27"/>
    </sheetView>
  </sheetViews>
  <sheetFormatPr defaultColWidth="9.140625" defaultRowHeight="12.75"/>
  <cols>
    <col min="1" max="1" width="2.7109375" style="75" customWidth="1"/>
    <col min="2" max="2" width="3.7109375" style="27" customWidth="1"/>
    <col min="3" max="3" width="9.421875" style="27" customWidth="1"/>
    <col min="4" max="4" width="2.140625" style="27" customWidth="1"/>
    <col min="5" max="5" width="11.421875" style="27" customWidth="1"/>
    <col min="6" max="6" width="2.00390625" style="27" customWidth="1"/>
    <col min="7" max="7" width="10.421875" style="27" customWidth="1"/>
    <col min="8" max="8" width="10.7109375" style="27" customWidth="1"/>
    <col min="9" max="9" width="0.9921875" style="27" customWidth="1"/>
    <col min="10" max="10" width="9.00390625" style="27" customWidth="1"/>
    <col min="11" max="11" width="2.28125" style="27" customWidth="1"/>
    <col min="12" max="12" width="7.7109375" style="27" customWidth="1"/>
    <col min="13" max="13" width="9.57421875" style="27" customWidth="1"/>
    <col min="14" max="14" width="9.00390625" style="27" customWidth="1"/>
    <col min="15" max="15" width="10.28125" style="27" customWidth="1"/>
    <col min="16" max="16" width="1.421875" style="27" customWidth="1"/>
    <col min="17" max="17" width="10.421875" style="27" customWidth="1"/>
    <col min="18" max="18" width="14.28125" style="29" customWidth="1"/>
    <col min="19" max="19" width="3.00390625" style="27" customWidth="1"/>
    <col min="20" max="20" width="9.421875" style="85" customWidth="1"/>
    <col min="21" max="21" width="2.421875" style="0" customWidth="1"/>
    <col min="22" max="26" width="9.140625" style="685" customWidth="1"/>
    <col min="27" max="32" width="9.140625" style="75" customWidth="1"/>
    <col min="33" max="16384" width="9.140625" style="27" customWidth="1"/>
  </cols>
  <sheetData>
    <row r="1" spans="1:26" s="85" customFormat="1" ht="15" customHeight="1" thickBot="1">
      <c r="A1" s="657"/>
      <c r="B1" s="683"/>
      <c r="C1" s="683"/>
      <c r="D1" s="683"/>
      <c r="E1" s="683"/>
      <c r="F1" s="683"/>
      <c r="G1" s="683"/>
      <c r="H1" s="683"/>
      <c r="I1" s="683"/>
      <c r="J1" s="683"/>
      <c r="K1" s="683"/>
      <c r="L1" s="683"/>
      <c r="M1" s="683"/>
      <c r="N1" s="683"/>
      <c r="O1" s="683"/>
      <c r="P1" s="683"/>
      <c r="Q1" s="1593" t="s">
        <v>279</v>
      </c>
      <c r="R1" s="1594"/>
      <c r="S1" s="1594"/>
      <c r="T1" s="683"/>
      <c r="U1" s="444"/>
      <c r="V1" s="685"/>
      <c r="W1" s="685"/>
      <c r="X1" s="685"/>
      <c r="Y1" s="685"/>
      <c r="Z1" s="685"/>
    </row>
    <row r="2" spans="1:21" ht="38.25" customHeight="1" thickBot="1">
      <c r="A2" s="398"/>
      <c r="B2" s="399"/>
      <c r="C2" s="400"/>
      <c r="D2" s="399"/>
      <c r="E2" s="399"/>
      <c r="F2" s="399"/>
      <c r="G2" s="399"/>
      <c r="H2" s="399"/>
      <c r="I2" s="399"/>
      <c r="J2" s="399"/>
      <c r="K2" s="399"/>
      <c r="L2" s="399"/>
      <c r="M2" s="399"/>
      <c r="N2" s="399"/>
      <c r="O2" s="399"/>
      <c r="P2" s="1602"/>
      <c r="Q2" s="1603"/>
      <c r="R2" s="1603"/>
      <c r="S2" s="1603"/>
      <c r="T2" s="1604"/>
      <c r="U2" s="447"/>
    </row>
    <row r="3" spans="1:21" ht="16.5" customHeight="1" thickBot="1">
      <c r="A3" s="398"/>
      <c r="B3" s="399"/>
      <c r="C3" s="400"/>
      <c r="D3" s="399"/>
      <c r="E3" s="399"/>
      <c r="F3" s="399"/>
      <c r="G3" s="399"/>
      <c r="H3" s="399"/>
      <c r="I3" s="399"/>
      <c r="J3" s="399"/>
      <c r="K3" s="399"/>
      <c r="L3" s="399"/>
      <c r="M3" s="399"/>
      <c r="N3" s="399"/>
      <c r="O3" s="493" t="s">
        <v>73</v>
      </c>
      <c r="P3" s="1607">
        <f>'TAB 3-TA Multiple Dest'!L6</f>
        <v>0</v>
      </c>
      <c r="Q3" s="1608"/>
      <c r="R3" s="1608"/>
      <c r="S3" s="1609"/>
      <c r="T3" s="1609"/>
      <c r="U3" s="447"/>
    </row>
    <row r="4" spans="1:32" s="28" customFormat="1" ht="14.25" customHeight="1">
      <c r="A4" s="401"/>
      <c r="B4" s="1606" t="s">
        <v>103</v>
      </c>
      <c r="C4" s="1404"/>
      <c r="D4" s="1404"/>
      <c r="E4" s="1405"/>
      <c r="F4" s="1406"/>
      <c r="G4" s="170" t="s">
        <v>102</v>
      </c>
      <c r="H4" s="1356">
        <f>'TAB 5-TA Extended'!F7</f>
        <v>0</v>
      </c>
      <c r="I4" s="1357"/>
      <c r="J4" s="1357"/>
      <c r="K4" s="89"/>
      <c r="L4" s="1598" t="s">
        <v>96</v>
      </c>
      <c r="M4" s="1395"/>
      <c r="N4" s="1396"/>
      <c r="O4" s="1605">
        <f>'TAB 5-TA Extended'!K7</f>
        <v>0</v>
      </c>
      <c r="P4" s="1401"/>
      <c r="Q4" s="1402"/>
      <c r="R4" s="1361" t="s">
        <v>130</v>
      </c>
      <c r="S4" s="1206"/>
      <c r="T4" s="1206"/>
      <c r="U4" s="447"/>
      <c r="V4" s="691"/>
      <c r="W4" s="691"/>
      <c r="X4" s="691"/>
      <c r="Y4" s="691"/>
      <c r="Z4" s="691"/>
      <c r="AA4" s="76"/>
      <c r="AB4" s="76"/>
      <c r="AC4" s="76"/>
      <c r="AD4" s="76"/>
      <c r="AE4" s="76"/>
      <c r="AF4" s="76"/>
    </row>
    <row r="5" spans="1:32" s="28" customFormat="1" ht="21" customHeight="1">
      <c r="A5" s="401"/>
      <c r="B5" s="1610" t="str">
        <f>'TAB 3-TA Multiple Dest'!B8:D8</f>
        <v>Traveler Name</v>
      </c>
      <c r="C5" s="1611"/>
      <c r="D5" s="1612"/>
      <c r="E5" s="1599">
        <f>'TAB 5-TA Extended'!E8</f>
        <v>0</v>
      </c>
      <c r="F5" s="1600"/>
      <c r="G5" s="1600"/>
      <c r="H5" s="1600"/>
      <c r="I5" s="1600"/>
      <c r="J5" s="1600"/>
      <c r="K5" s="1601"/>
      <c r="L5" s="1399" t="s">
        <v>48</v>
      </c>
      <c r="M5" s="1399"/>
      <c r="N5" s="1399"/>
      <c r="O5" s="1189">
        <f>'TAB 5-TA Extended'!K8</f>
        <v>0</v>
      </c>
      <c r="P5" s="1363"/>
      <c r="Q5" s="1364"/>
      <c r="R5" s="1375"/>
      <c r="S5" s="782"/>
      <c r="T5" s="782"/>
      <c r="U5" s="447"/>
      <c r="V5" s="691"/>
      <c r="W5" s="691"/>
      <c r="X5" s="691"/>
      <c r="Y5" s="691"/>
      <c r="Z5" s="691"/>
      <c r="AA5" s="76"/>
      <c r="AB5" s="76"/>
      <c r="AC5" s="76"/>
      <c r="AD5" s="76"/>
      <c r="AE5" s="76"/>
      <c r="AF5" s="76"/>
    </row>
    <row r="6" spans="1:32" s="28" customFormat="1" ht="15" customHeight="1">
      <c r="A6" s="401"/>
      <c r="B6" s="1597" t="str">
        <f>'TAB 3-TA Multiple Dest'!B9:D9</f>
        <v>Traveler ID# (incl. (V or N)</v>
      </c>
      <c r="C6" s="1351"/>
      <c r="D6" s="1351"/>
      <c r="E6" s="1351"/>
      <c r="F6" s="1352"/>
      <c r="G6" s="1358">
        <f>'TAB 5-TA Extended'!E9</f>
        <v>0</v>
      </c>
      <c r="H6" s="1359"/>
      <c r="I6" s="1359"/>
      <c r="J6" s="1359"/>
      <c r="K6" s="1360"/>
      <c r="L6" s="1399" t="s">
        <v>49</v>
      </c>
      <c r="M6" s="1399"/>
      <c r="N6" s="1399"/>
      <c r="O6" s="1189">
        <f>'TAB 5-TA Extended'!K9</f>
        <v>0</v>
      </c>
      <c r="P6" s="1363"/>
      <c r="Q6" s="1364"/>
      <c r="R6" s="782"/>
      <c r="S6" s="782"/>
      <c r="T6" s="782"/>
      <c r="U6" s="447"/>
      <c r="V6" s="691"/>
      <c r="W6" s="691"/>
      <c r="X6" s="691"/>
      <c r="Y6" s="691"/>
      <c r="Z6" s="691"/>
      <c r="AA6" s="76"/>
      <c r="AB6" s="76"/>
      <c r="AC6" s="76"/>
      <c r="AD6" s="76"/>
      <c r="AE6" s="76"/>
      <c r="AF6" s="76"/>
    </row>
    <row r="7" spans="1:32" s="28" customFormat="1" ht="15" customHeight="1">
      <c r="A7" s="401"/>
      <c r="B7" s="1597" t="str">
        <f>'TAB 3-TA Multiple Dest'!B10:D10</f>
        <v>Traveler's Phone/Mail Stop</v>
      </c>
      <c r="C7" s="1351"/>
      <c r="D7" s="1351"/>
      <c r="E7" s="1351"/>
      <c r="F7" s="1352"/>
      <c r="G7" s="1358">
        <f>'TAB 5-TA Extended'!E10</f>
        <v>0</v>
      </c>
      <c r="H7" s="1363"/>
      <c r="I7" s="1363"/>
      <c r="J7" s="1433">
        <f>'TAB 5-TA Extended'!G10</f>
        <v>0</v>
      </c>
      <c r="K7" s="1114"/>
      <c r="L7" s="1399" t="s">
        <v>50</v>
      </c>
      <c r="M7" s="1399"/>
      <c r="N7" s="1399"/>
      <c r="O7" s="1189">
        <f>'TAB 5-TA Extended'!K10</f>
        <v>0</v>
      </c>
      <c r="P7" s="1363"/>
      <c r="Q7" s="1364"/>
      <c r="R7" s="782"/>
      <c r="S7" s="782"/>
      <c r="T7" s="782"/>
      <c r="U7" s="447"/>
      <c r="V7" s="691"/>
      <c r="W7" s="691"/>
      <c r="X7" s="691"/>
      <c r="Y7" s="691"/>
      <c r="Z7" s="691"/>
      <c r="AA7" s="76"/>
      <c r="AB7" s="76"/>
      <c r="AC7" s="76"/>
      <c r="AD7" s="76"/>
      <c r="AE7" s="76"/>
      <c r="AF7" s="76"/>
    </row>
    <row r="8" spans="1:32" s="28" customFormat="1" ht="15" customHeight="1">
      <c r="A8" s="401"/>
      <c r="B8" s="1597" t="str">
        <f>'TAB 3-TA Multiple Dest'!B11:D11</f>
        <v>Traveler's Email Address </v>
      </c>
      <c r="C8" s="1351"/>
      <c r="D8" s="1351"/>
      <c r="E8" s="1351"/>
      <c r="F8" s="1352"/>
      <c r="G8" s="1433">
        <f>'TAB 5-TA Extended'!E11</f>
        <v>0</v>
      </c>
      <c r="H8" s="1078"/>
      <c r="I8" s="1078"/>
      <c r="J8" s="1078"/>
      <c r="K8" s="1114"/>
      <c r="L8" s="1399" t="s">
        <v>51</v>
      </c>
      <c r="M8" s="1399"/>
      <c r="N8" s="1399"/>
      <c r="O8" s="1434">
        <f>'TAB 5-TA Extended'!K11</f>
        <v>0</v>
      </c>
      <c r="P8" s="1363"/>
      <c r="Q8" s="1364"/>
      <c r="R8" s="782"/>
      <c r="S8" s="782"/>
      <c r="T8" s="782"/>
      <c r="U8" s="447"/>
      <c r="V8" s="691"/>
      <c r="W8" s="691"/>
      <c r="X8" s="691"/>
      <c r="Y8" s="691"/>
      <c r="Z8" s="691"/>
      <c r="AA8" s="76"/>
      <c r="AB8" s="76"/>
      <c r="AC8" s="76"/>
      <c r="AD8" s="76"/>
      <c r="AE8" s="76"/>
      <c r="AF8" s="76"/>
    </row>
    <row r="9" spans="1:32" s="28" customFormat="1" ht="15" customHeight="1">
      <c r="A9" s="401"/>
      <c r="B9" s="1597" t="str">
        <f>'TAB 3-TA Multiple Dest'!B12:D12</f>
        <v>TA Preparer</v>
      </c>
      <c r="C9" s="1351"/>
      <c r="D9" s="1351"/>
      <c r="E9" s="1351"/>
      <c r="F9" s="1352"/>
      <c r="G9" s="1595">
        <f>'TAB 5-TA Extended'!E12</f>
        <v>0</v>
      </c>
      <c r="H9" s="1078"/>
      <c r="I9" s="1078"/>
      <c r="J9" s="1078"/>
      <c r="K9" s="1114"/>
      <c r="L9" s="1399" t="s">
        <v>19</v>
      </c>
      <c r="M9" s="1399"/>
      <c r="N9" s="1399"/>
      <c r="O9" s="1434">
        <f>'TAB 5-TA Extended'!K12</f>
        <v>0</v>
      </c>
      <c r="P9" s="1363"/>
      <c r="Q9" s="1364"/>
      <c r="R9" s="782"/>
      <c r="S9" s="782"/>
      <c r="T9" s="782"/>
      <c r="U9" s="447"/>
      <c r="V9" s="691"/>
      <c r="W9" s="691"/>
      <c r="X9" s="691"/>
      <c r="Y9" s="691"/>
      <c r="Z9" s="691"/>
      <c r="AA9" s="76"/>
      <c r="AB9" s="76"/>
      <c r="AC9" s="76"/>
      <c r="AD9" s="76"/>
      <c r="AE9" s="76"/>
      <c r="AF9" s="76"/>
    </row>
    <row r="10" spans="1:32" s="28" customFormat="1" ht="15" customHeight="1">
      <c r="A10" s="401"/>
      <c r="B10" s="1597" t="str">
        <f>'TAB 3-TA Multiple Dest'!B13:D13</f>
        <v>Preparer's Phone | Email </v>
      </c>
      <c r="C10" s="1351"/>
      <c r="D10" s="1351"/>
      <c r="E10" s="1351"/>
      <c r="F10" s="1352"/>
      <c r="G10" s="88">
        <f>'TAB 5-TA Extended'!E13</f>
        <v>0</v>
      </c>
      <c r="H10" s="1435">
        <f>'TAB 5-TA Extended'!F13</f>
        <v>0</v>
      </c>
      <c r="I10" s="1436"/>
      <c r="J10" s="1436"/>
      <c r="K10" s="1437"/>
      <c r="L10" s="1596"/>
      <c r="M10" s="1443"/>
      <c r="N10" s="1444"/>
      <c r="O10" s="1424"/>
      <c r="P10" s="1296"/>
      <c r="Q10" s="1425"/>
      <c r="R10" s="782"/>
      <c r="S10" s="782"/>
      <c r="T10" s="782"/>
      <c r="U10" s="447"/>
      <c r="V10" s="691"/>
      <c r="W10" s="691"/>
      <c r="X10" s="691"/>
      <c r="Y10" s="691"/>
      <c r="Z10" s="691"/>
      <c r="AA10" s="76"/>
      <c r="AB10" s="76"/>
      <c r="AC10" s="76"/>
      <c r="AD10" s="76"/>
      <c r="AE10" s="76"/>
      <c r="AF10" s="76"/>
    </row>
    <row r="11" spans="1:32" s="28" customFormat="1" ht="15" customHeight="1">
      <c r="A11" s="401"/>
      <c r="B11" s="1622" t="s">
        <v>149</v>
      </c>
      <c r="C11" s="1354"/>
      <c r="D11" s="1354"/>
      <c r="E11" s="1354"/>
      <c r="F11" s="1355"/>
      <c r="G11" s="1426">
        <f>'TAB 5-TA Extended'!D14</f>
        <v>0</v>
      </c>
      <c r="H11" s="1427"/>
      <c r="I11" s="1428"/>
      <c r="J11" s="1428"/>
      <c r="K11" s="1428"/>
      <c r="L11" s="1428"/>
      <c r="M11" s="1428"/>
      <c r="N11" s="1428"/>
      <c r="O11" s="1428"/>
      <c r="P11" s="1428"/>
      <c r="Q11" s="1430"/>
      <c r="R11" s="1376"/>
      <c r="S11" s="1376"/>
      <c r="T11" s="1376"/>
      <c r="U11" s="447"/>
      <c r="V11" s="691"/>
      <c r="W11" s="691"/>
      <c r="X11" s="691"/>
      <c r="Y11" s="691"/>
      <c r="Z11" s="691"/>
      <c r="AA11" s="76"/>
      <c r="AB11" s="76"/>
      <c r="AC11" s="76"/>
      <c r="AD11" s="76"/>
      <c r="AE11" s="76"/>
      <c r="AF11" s="76"/>
    </row>
    <row r="12" spans="1:32" s="2" customFormat="1" ht="36.75" customHeight="1">
      <c r="A12" s="402"/>
      <c r="B12" s="1623" t="s">
        <v>30</v>
      </c>
      <c r="C12" s="1624"/>
      <c r="D12" s="314"/>
      <c r="E12" s="1625">
        <f>'TAB 5-TA Extended'!D15</f>
        <v>0</v>
      </c>
      <c r="F12" s="1626"/>
      <c r="G12" s="1626"/>
      <c r="H12" s="1626"/>
      <c r="I12" s="1626"/>
      <c r="J12" s="1626"/>
      <c r="K12" s="1626"/>
      <c r="L12" s="1626"/>
      <c r="M12" s="1626"/>
      <c r="N12" s="1626"/>
      <c r="O12" s="1626"/>
      <c r="P12" s="1626"/>
      <c r="Q12" s="1626"/>
      <c r="R12" s="1626"/>
      <c r="S12" s="1626"/>
      <c r="T12" s="1626"/>
      <c r="U12" s="447"/>
      <c r="V12" s="692"/>
      <c r="W12" s="692"/>
      <c r="X12" s="692"/>
      <c r="Y12" s="692"/>
      <c r="Z12" s="692"/>
      <c r="AA12" s="77"/>
      <c r="AB12" s="77"/>
      <c r="AC12" s="77"/>
      <c r="AD12" s="77"/>
      <c r="AE12" s="77"/>
      <c r="AF12" s="77"/>
    </row>
    <row r="13" spans="1:21" ht="26.25" customHeight="1">
      <c r="A13" s="398"/>
      <c r="B13" s="424"/>
      <c r="C13" s="3" t="s">
        <v>190</v>
      </c>
      <c r="D13" s="425"/>
      <c r="E13" s="1440">
        <f>'TAB 5-TA Extended'!E17</f>
        <v>0</v>
      </c>
      <c r="F13" s="1441"/>
      <c r="G13" s="1448" t="s">
        <v>25</v>
      </c>
      <c r="H13" s="1170"/>
      <c r="I13" s="426"/>
      <c r="J13" s="1457">
        <f>'TAB 5-TA Extended'!K17</f>
        <v>0</v>
      </c>
      <c r="K13" s="1441"/>
      <c r="L13" s="436"/>
      <c r="M13" s="436"/>
      <c r="N13" s="436"/>
      <c r="O13" s="436"/>
      <c r="P13" s="436"/>
      <c r="Q13" s="436"/>
      <c r="R13" s="4"/>
      <c r="S13" s="119" t="s">
        <v>14</v>
      </c>
      <c r="T13" s="610"/>
      <c r="U13" s="447"/>
    </row>
    <row r="14" spans="1:32" s="2" customFormat="1" ht="12" customHeight="1">
      <c r="A14" s="402"/>
      <c r="B14" s="102" t="s">
        <v>12</v>
      </c>
      <c r="C14" s="102" t="s">
        <v>10</v>
      </c>
      <c r="D14" s="103"/>
      <c r="E14" s="312" t="s">
        <v>254</v>
      </c>
      <c r="F14" s="103"/>
      <c r="G14" s="103"/>
      <c r="H14" s="103"/>
      <c r="I14" s="103"/>
      <c r="J14" s="103"/>
      <c r="K14" s="103"/>
      <c r="L14" s="103"/>
      <c r="M14" s="103"/>
      <c r="N14" s="103"/>
      <c r="O14" s="103"/>
      <c r="P14" s="103"/>
      <c r="Q14" s="103"/>
      <c r="R14" s="437"/>
      <c r="S14" s="437"/>
      <c r="T14" s="1216" t="s">
        <v>128</v>
      </c>
      <c r="U14" s="447"/>
      <c r="V14" s="692"/>
      <c r="W14" s="692"/>
      <c r="X14" s="692"/>
      <c r="Y14" s="692"/>
      <c r="Z14" s="692"/>
      <c r="AA14" s="77"/>
      <c r="AB14" s="77"/>
      <c r="AC14" s="77"/>
      <c r="AD14" s="77"/>
      <c r="AE14" s="77"/>
      <c r="AF14" s="77"/>
    </row>
    <row r="15" spans="1:32" s="1" customFormat="1" ht="16.5" customHeight="1">
      <c r="A15" s="405"/>
      <c r="B15" s="5"/>
      <c r="C15" s="104" t="s">
        <v>60</v>
      </c>
      <c r="D15" s="101"/>
      <c r="E15" s="104" t="s">
        <v>59</v>
      </c>
      <c r="F15" s="101"/>
      <c r="G15" s="101"/>
      <c r="H15" s="1421" t="s">
        <v>46</v>
      </c>
      <c r="I15" s="1421"/>
      <c r="J15" s="1422"/>
      <c r="K15" s="782"/>
      <c r="L15" s="11"/>
      <c r="M15" s="101"/>
      <c r="N15" s="11"/>
      <c r="O15" s="105"/>
      <c r="P15" s="105"/>
      <c r="Q15" s="105"/>
      <c r="R15" s="101" t="s">
        <v>1</v>
      </c>
      <c r="S15" s="5"/>
      <c r="T15" s="1217"/>
      <c r="U15" s="447"/>
      <c r="V15" s="693"/>
      <c r="W15" s="693"/>
      <c r="X15" s="693"/>
      <c r="Y15" s="693"/>
      <c r="Z15" s="693"/>
      <c r="AA15" s="78"/>
      <c r="AB15" s="78"/>
      <c r="AC15" s="78"/>
      <c r="AD15" s="78"/>
      <c r="AE15" s="78"/>
      <c r="AF15" s="78"/>
    </row>
    <row r="16" spans="1:32" s="1" customFormat="1" ht="12" customHeight="1">
      <c r="A16" s="405"/>
      <c r="B16" s="8" t="s">
        <v>15</v>
      </c>
      <c r="C16" s="311">
        <f>E13</f>
        <v>0</v>
      </c>
      <c r="D16" s="5"/>
      <c r="E16" s="1223">
        <f>'TAB 5-TA Extended'!E19:G19</f>
        <v>0</v>
      </c>
      <c r="F16" s="1224"/>
      <c r="G16" s="5"/>
      <c r="H16" s="1220">
        <f>'TAB 5-TA Extended'!H19:J19</f>
        <v>0</v>
      </c>
      <c r="I16" s="1220"/>
      <c r="J16" s="1221"/>
      <c r="K16" s="1423"/>
      <c r="L16" s="5"/>
      <c r="M16" s="399"/>
      <c r="N16" s="18"/>
      <c r="O16" s="18"/>
      <c r="P16" s="18"/>
      <c r="Q16" s="18"/>
      <c r="R16" s="59">
        <v>0</v>
      </c>
      <c r="S16" s="119"/>
      <c r="T16" s="106"/>
      <c r="U16" s="447"/>
      <c r="V16" s="693"/>
      <c r="W16" s="693"/>
      <c r="X16" s="693"/>
      <c r="Y16" s="693"/>
      <c r="Z16" s="693"/>
      <c r="AA16" s="78"/>
      <c r="AB16" s="78"/>
      <c r="AC16" s="78"/>
      <c r="AD16" s="78"/>
      <c r="AE16" s="78"/>
      <c r="AF16" s="78"/>
    </row>
    <row r="17" spans="1:32" s="1" customFormat="1" ht="12" customHeight="1">
      <c r="A17" s="405"/>
      <c r="B17" s="8" t="s">
        <v>16</v>
      </c>
      <c r="C17" s="70"/>
      <c r="D17" s="5"/>
      <c r="E17" s="1100"/>
      <c r="F17" s="1225"/>
      <c r="G17" s="5"/>
      <c r="H17" s="1082"/>
      <c r="I17" s="1082"/>
      <c r="J17" s="1082"/>
      <c r="K17" s="1225"/>
      <c r="L17" s="5"/>
      <c r="M17" s="399"/>
      <c r="N17" s="18"/>
      <c r="O17" s="18"/>
      <c r="P17" s="18"/>
      <c r="Q17" s="18"/>
      <c r="R17" s="59"/>
      <c r="S17" s="296"/>
      <c r="T17" s="106"/>
      <c r="U17" s="447"/>
      <c r="V17" s="693"/>
      <c r="W17" s="693"/>
      <c r="X17" s="693"/>
      <c r="Y17" s="693"/>
      <c r="Z17" s="693"/>
      <c r="AA17" s="78"/>
      <c r="AB17" s="78"/>
      <c r="AC17" s="78"/>
      <c r="AD17" s="78"/>
      <c r="AE17" s="78"/>
      <c r="AF17" s="78"/>
    </row>
    <row r="18" spans="1:32" s="1" customFormat="1" ht="12" customHeight="1">
      <c r="A18" s="405"/>
      <c r="B18" s="8" t="s">
        <v>66</v>
      </c>
      <c r="C18" s="70"/>
      <c r="D18" s="5"/>
      <c r="E18" s="1100"/>
      <c r="F18" s="1225"/>
      <c r="G18" s="5"/>
      <c r="H18" s="1082"/>
      <c r="I18" s="1082"/>
      <c r="J18" s="1082"/>
      <c r="K18" s="1225"/>
      <c r="L18" s="5"/>
      <c r="M18" s="399"/>
      <c r="N18" s="18"/>
      <c r="O18" s="18"/>
      <c r="P18" s="18"/>
      <c r="Q18" s="18"/>
      <c r="R18" s="59"/>
      <c r="S18" s="296"/>
      <c r="T18" s="106"/>
      <c r="U18" s="447"/>
      <c r="V18" s="693"/>
      <c r="W18" s="693"/>
      <c r="X18" s="693"/>
      <c r="Y18" s="693"/>
      <c r="Z18" s="693"/>
      <c r="AA18" s="78"/>
      <c r="AB18" s="78"/>
      <c r="AC18" s="78"/>
      <c r="AD18" s="78"/>
      <c r="AE18" s="78"/>
      <c r="AF18" s="78"/>
    </row>
    <row r="19" spans="1:32" s="1" customFormat="1" ht="12" customHeight="1">
      <c r="A19" s="405"/>
      <c r="B19" s="8" t="s">
        <v>67</v>
      </c>
      <c r="C19" s="70"/>
      <c r="D19" s="5"/>
      <c r="E19" s="1100"/>
      <c r="F19" s="1225"/>
      <c r="G19" s="5"/>
      <c r="H19" s="1082"/>
      <c r="I19" s="1082"/>
      <c r="J19" s="1082"/>
      <c r="K19" s="1225"/>
      <c r="L19" s="5"/>
      <c r="M19" s="399"/>
      <c r="N19" s="18"/>
      <c r="O19" s="18"/>
      <c r="P19" s="18"/>
      <c r="Q19" s="18"/>
      <c r="R19" s="59"/>
      <c r="S19" s="296"/>
      <c r="T19" s="106"/>
      <c r="U19" s="447"/>
      <c r="V19" s="693"/>
      <c r="W19" s="693"/>
      <c r="X19" s="693"/>
      <c r="Y19" s="693"/>
      <c r="Z19" s="693"/>
      <c r="AA19" s="78"/>
      <c r="AB19" s="78"/>
      <c r="AC19" s="78"/>
      <c r="AD19" s="78"/>
      <c r="AE19" s="78"/>
      <c r="AF19" s="78"/>
    </row>
    <row r="20" spans="1:32" s="1" customFormat="1" ht="12" customHeight="1">
      <c r="A20" s="405"/>
      <c r="B20" s="8" t="s">
        <v>68</v>
      </c>
      <c r="C20" s="70"/>
      <c r="D20" s="5"/>
      <c r="E20" s="1100"/>
      <c r="F20" s="1225"/>
      <c r="G20" s="5"/>
      <c r="H20" s="1095"/>
      <c r="I20" s="1095"/>
      <c r="J20" s="1095"/>
      <c r="K20" s="1458"/>
      <c r="L20" s="5"/>
      <c r="M20" s="399"/>
      <c r="N20" s="18"/>
      <c r="O20" s="18"/>
      <c r="P20" s="18"/>
      <c r="Q20" s="18"/>
      <c r="R20" s="59"/>
      <c r="S20" s="296"/>
      <c r="T20" s="106"/>
      <c r="U20" s="447"/>
      <c r="V20" s="693"/>
      <c r="W20" s="693"/>
      <c r="X20" s="693"/>
      <c r="Y20" s="693"/>
      <c r="Z20" s="693"/>
      <c r="AA20" s="78"/>
      <c r="AB20" s="78"/>
      <c r="AC20" s="78"/>
      <c r="AD20" s="78"/>
      <c r="AE20" s="78"/>
      <c r="AF20" s="78"/>
    </row>
    <row r="21" spans="1:32" s="1" customFormat="1" ht="12" customHeight="1">
      <c r="A21" s="405"/>
      <c r="B21" s="8" t="s">
        <v>69</v>
      </c>
      <c r="C21" s="70"/>
      <c r="D21" s="5"/>
      <c r="E21" s="1100"/>
      <c r="F21" s="1225"/>
      <c r="G21" s="5"/>
      <c r="H21" s="1095"/>
      <c r="I21" s="1095"/>
      <c r="J21" s="1095"/>
      <c r="K21" s="1458"/>
      <c r="L21" s="5"/>
      <c r="M21" s="399"/>
      <c r="N21" s="18"/>
      <c r="O21" s="18"/>
      <c r="P21" s="18"/>
      <c r="Q21" s="18"/>
      <c r="R21" s="59"/>
      <c r="S21" s="296"/>
      <c r="T21" s="106"/>
      <c r="U21" s="447"/>
      <c r="V21" s="693"/>
      <c r="W21" s="693"/>
      <c r="X21" s="693"/>
      <c r="Y21" s="693"/>
      <c r="Z21" s="693"/>
      <c r="AA21" s="78"/>
      <c r="AB21" s="78"/>
      <c r="AC21" s="78"/>
      <c r="AD21" s="78"/>
      <c r="AE21" s="78"/>
      <c r="AF21" s="78"/>
    </row>
    <row r="22" spans="1:32" s="1" customFormat="1" ht="12" customHeight="1">
      <c r="A22" s="405"/>
      <c r="B22" s="8" t="s">
        <v>224</v>
      </c>
      <c r="C22" s="70"/>
      <c r="D22" s="5"/>
      <c r="E22" s="1100"/>
      <c r="F22" s="1225"/>
      <c r="G22" s="5"/>
      <c r="H22" s="1095"/>
      <c r="I22" s="1095"/>
      <c r="J22" s="1095"/>
      <c r="K22" s="1458"/>
      <c r="L22" s="5"/>
      <c r="M22" s="399"/>
      <c r="N22" s="18"/>
      <c r="O22" s="18"/>
      <c r="P22" s="18"/>
      <c r="Q22" s="18"/>
      <c r="R22" s="59"/>
      <c r="S22" s="296"/>
      <c r="T22" s="106"/>
      <c r="U22" s="447"/>
      <c r="V22" s="693"/>
      <c r="W22" s="693"/>
      <c r="X22" s="693"/>
      <c r="Y22" s="693"/>
      <c r="Z22" s="693"/>
      <c r="AA22" s="78"/>
      <c r="AB22" s="78"/>
      <c r="AC22" s="78"/>
      <c r="AD22" s="78"/>
      <c r="AE22" s="78"/>
      <c r="AF22" s="78"/>
    </row>
    <row r="23" spans="1:32" s="1" customFormat="1" ht="12" customHeight="1">
      <c r="A23" s="405"/>
      <c r="B23" s="8" t="s">
        <v>225</v>
      </c>
      <c r="C23" s="70"/>
      <c r="D23" s="5"/>
      <c r="E23" s="1100"/>
      <c r="F23" s="1225"/>
      <c r="G23" s="5"/>
      <c r="H23" s="1095"/>
      <c r="I23" s="1095"/>
      <c r="J23" s="1095"/>
      <c r="K23" s="1458"/>
      <c r="L23" s="5"/>
      <c r="M23" s="399"/>
      <c r="N23" s="18"/>
      <c r="O23" s="18"/>
      <c r="P23" s="18"/>
      <c r="Q23" s="18"/>
      <c r="R23" s="59"/>
      <c r="S23" s="296"/>
      <c r="T23" s="106"/>
      <c r="U23" s="447"/>
      <c r="V23" s="693"/>
      <c r="W23" s="693"/>
      <c r="X23" s="693"/>
      <c r="Y23" s="693"/>
      <c r="Z23" s="693"/>
      <c r="AA23" s="78"/>
      <c r="AB23" s="78"/>
      <c r="AC23" s="78"/>
      <c r="AD23" s="78"/>
      <c r="AE23" s="78"/>
      <c r="AF23" s="78"/>
    </row>
    <row r="24" spans="1:32" s="1" customFormat="1" ht="12" customHeight="1">
      <c r="A24" s="405"/>
      <c r="B24" s="8" t="s">
        <v>226</v>
      </c>
      <c r="C24" s="70"/>
      <c r="D24" s="5"/>
      <c r="E24" s="1100"/>
      <c r="F24" s="1225"/>
      <c r="G24" s="5"/>
      <c r="H24" s="1095"/>
      <c r="I24" s="1095"/>
      <c r="J24" s="1095"/>
      <c r="K24" s="1458"/>
      <c r="L24" s="5"/>
      <c r="M24" s="399"/>
      <c r="N24" s="18"/>
      <c r="O24" s="18"/>
      <c r="P24" s="18"/>
      <c r="Q24" s="18"/>
      <c r="R24" s="59"/>
      <c r="S24" s="296"/>
      <c r="T24" s="106"/>
      <c r="U24" s="447"/>
      <c r="V24" s="693"/>
      <c r="W24" s="693"/>
      <c r="X24" s="693"/>
      <c r="Y24" s="693"/>
      <c r="Z24" s="693"/>
      <c r="AA24" s="78"/>
      <c r="AB24" s="78"/>
      <c r="AC24" s="78"/>
      <c r="AD24" s="78"/>
      <c r="AE24" s="78"/>
      <c r="AF24" s="78"/>
    </row>
    <row r="25" spans="1:32" s="1" customFormat="1" ht="12" customHeight="1">
      <c r="A25" s="405"/>
      <c r="B25" s="8" t="s">
        <v>227</v>
      </c>
      <c r="C25" s="70"/>
      <c r="D25" s="5"/>
      <c r="E25" s="1100"/>
      <c r="F25" s="1225"/>
      <c r="G25" s="5"/>
      <c r="H25" s="1095"/>
      <c r="I25" s="1095"/>
      <c r="J25" s="1095"/>
      <c r="K25" s="1458"/>
      <c r="L25" s="5"/>
      <c r="M25" s="399"/>
      <c r="N25" s="18"/>
      <c r="O25" s="18"/>
      <c r="P25" s="18"/>
      <c r="Q25" s="18"/>
      <c r="R25" s="59"/>
      <c r="S25" s="296"/>
      <c r="T25" s="106"/>
      <c r="U25" s="447"/>
      <c r="V25" s="693"/>
      <c r="W25" s="693"/>
      <c r="X25" s="693"/>
      <c r="Y25" s="693"/>
      <c r="Z25" s="693"/>
      <c r="AA25" s="78"/>
      <c r="AB25" s="78"/>
      <c r="AC25" s="78"/>
      <c r="AD25" s="78"/>
      <c r="AE25" s="78"/>
      <c r="AF25" s="78"/>
    </row>
    <row r="26" spans="1:32" s="1" customFormat="1" ht="12" customHeight="1">
      <c r="A26" s="405"/>
      <c r="B26" s="8" t="s">
        <v>228</v>
      </c>
      <c r="C26" s="70"/>
      <c r="D26" s="5"/>
      <c r="E26" s="1100"/>
      <c r="F26" s="1225"/>
      <c r="G26" s="5"/>
      <c r="H26" s="1095"/>
      <c r="I26" s="1095"/>
      <c r="J26" s="1095"/>
      <c r="K26" s="1458"/>
      <c r="L26" s="5"/>
      <c r="M26" s="399"/>
      <c r="N26" s="18"/>
      <c r="O26" s="18"/>
      <c r="P26" s="18"/>
      <c r="Q26" s="18"/>
      <c r="R26" s="59"/>
      <c r="S26" s="296"/>
      <c r="T26" s="106"/>
      <c r="U26" s="447"/>
      <c r="V26" s="693"/>
      <c r="W26" s="693"/>
      <c r="X26" s="693"/>
      <c r="Y26" s="693"/>
      <c r="Z26" s="693"/>
      <c r="AA26" s="78"/>
      <c r="AB26" s="78"/>
      <c r="AC26" s="78"/>
      <c r="AD26" s="78"/>
      <c r="AE26" s="78"/>
      <c r="AF26" s="78"/>
    </row>
    <row r="27" spans="1:32" s="1" customFormat="1" ht="12" customHeight="1">
      <c r="A27" s="405"/>
      <c r="B27" s="8" t="s">
        <v>229</v>
      </c>
      <c r="C27" s="70"/>
      <c r="D27" s="5"/>
      <c r="E27" s="1100"/>
      <c r="F27" s="1225"/>
      <c r="G27" s="5"/>
      <c r="H27" s="1082"/>
      <c r="I27" s="1082"/>
      <c r="J27" s="1082"/>
      <c r="K27" s="1225"/>
      <c r="L27" s="5"/>
      <c r="M27" s="399"/>
      <c r="N27" s="18"/>
      <c r="O27" s="18"/>
      <c r="P27" s="18"/>
      <c r="Q27" s="18" t="s">
        <v>17</v>
      </c>
      <c r="R27" s="59"/>
      <c r="S27" s="296"/>
      <c r="T27" s="106"/>
      <c r="U27" s="447"/>
      <c r="V27" s="693"/>
      <c r="W27" s="693"/>
      <c r="X27" s="693"/>
      <c r="Y27" s="693"/>
      <c r="Z27" s="693"/>
      <c r="AA27" s="78"/>
      <c r="AB27" s="78"/>
      <c r="AC27" s="78"/>
      <c r="AD27" s="78"/>
      <c r="AE27" s="78"/>
      <c r="AF27" s="78"/>
    </row>
    <row r="28" spans="1:32" s="1" customFormat="1" ht="15.75" customHeight="1">
      <c r="A28" s="405"/>
      <c r="B28" s="1139" t="s">
        <v>266</v>
      </c>
      <c r="C28" s="1086"/>
      <c r="D28" s="1086"/>
      <c r="E28" s="1086"/>
      <c r="F28" s="1086"/>
      <c r="G28" s="1086"/>
      <c r="H28" s="1086"/>
      <c r="I28" s="1086"/>
      <c r="J28" s="1086"/>
      <c r="K28" s="1086"/>
      <c r="L28" s="1086"/>
      <c r="M28" s="1086"/>
      <c r="N28" s="1086"/>
      <c r="O28" s="1086"/>
      <c r="P28" s="130"/>
      <c r="Q28" s="6" t="s">
        <v>56</v>
      </c>
      <c r="R28" s="7">
        <f>SUM(R16:R27)</f>
        <v>0</v>
      </c>
      <c r="S28" s="119"/>
      <c r="T28" s="107"/>
      <c r="U28" s="447"/>
      <c r="V28" s="693"/>
      <c r="W28" s="693"/>
      <c r="X28" s="693"/>
      <c r="Y28" s="693"/>
      <c r="Z28" s="693"/>
      <c r="AA28" s="78"/>
      <c r="AB28" s="78"/>
      <c r="AC28" s="78"/>
      <c r="AD28" s="78"/>
      <c r="AE28" s="78"/>
      <c r="AF28" s="78"/>
    </row>
    <row r="29" spans="1:32" s="1" customFormat="1" ht="18.75" customHeight="1">
      <c r="A29" s="405"/>
      <c r="B29" s="362" t="s">
        <v>2</v>
      </c>
      <c r="C29" s="362" t="s">
        <v>31</v>
      </c>
      <c r="D29" s="416"/>
      <c r="E29" s="416"/>
      <c r="F29" s="416"/>
      <c r="G29" s="416"/>
      <c r="H29" s="1215" t="s">
        <v>35</v>
      </c>
      <c r="I29" s="1170"/>
      <c r="J29" s="1170"/>
      <c r="K29" s="1170"/>
      <c r="L29" s="1171"/>
      <c r="M29" s="1222" t="s">
        <v>34</v>
      </c>
      <c r="N29" s="1170"/>
      <c r="O29" s="1170"/>
      <c r="P29" s="1170"/>
      <c r="Q29" s="1171"/>
      <c r="R29" s="18"/>
      <c r="S29" s="119"/>
      <c r="T29" s="110"/>
      <c r="U29" s="447"/>
      <c r="V29" s="693"/>
      <c r="W29" s="693"/>
      <c r="X29" s="693"/>
      <c r="Y29" s="693"/>
      <c r="Z29" s="693"/>
      <c r="AA29" s="78"/>
      <c r="AB29" s="78"/>
      <c r="AC29" s="78"/>
      <c r="AD29" s="78"/>
      <c r="AE29" s="78"/>
      <c r="AF29" s="78"/>
    </row>
    <row r="30" spans="1:32" s="1" customFormat="1" ht="25.5" customHeight="1">
      <c r="A30" s="405"/>
      <c r="B30" s="409"/>
      <c r="C30" s="410" t="s">
        <v>0</v>
      </c>
      <c r="D30" s="410"/>
      <c r="E30" s="410" t="s">
        <v>59</v>
      </c>
      <c r="F30" s="410"/>
      <c r="G30" s="410" t="s">
        <v>61</v>
      </c>
      <c r="H30" s="457" t="s">
        <v>150</v>
      </c>
      <c r="I30" s="458"/>
      <c r="J30" s="459" t="s">
        <v>135</v>
      </c>
      <c r="K30" s="460"/>
      <c r="L30" s="461" t="s">
        <v>138</v>
      </c>
      <c r="M30" s="156" t="s">
        <v>5</v>
      </c>
      <c r="N30" s="161"/>
      <c r="O30" s="162" t="s">
        <v>11</v>
      </c>
      <c r="P30" s="162"/>
      <c r="Q30" s="464" t="s">
        <v>139</v>
      </c>
      <c r="R30" s="360" t="s">
        <v>146</v>
      </c>
      <c r="S30" s="119"/>
      <c r="T30" s="110"/>
      <c r="U30" s="447"/>
      <c r="V30" s="693"/>
      <c r="W30" s="693"/>
      <c r="X30" s="693"/>
      <c r="Y30" s="693"/>
      <c r="Z30" s="693"/>
      <c r="AA30" s="78"/>
      <c r="AB30" s="78"/>
      <c r="AC30" s="78"/>
      <c r="AD30" s="78"/>
      <c r="AE30" s="78"/>
      <c r="AF30" s="78"/>
    </row>
    <row r="31" spans="1:32" s="1" customFormat="1" ht="14.25" customHeight="1">
      <c r="A31" s="405"/>
      <c r="B31" s="18"/>
      <c r="C31" s="56"/>
      <c r="D31" s="18"/>
      <c r="E31" s="57"/>
      <c r="F31" s="18"/>
      <c r="G31" s="58"/>
      <c r="H31" s="462"/>
      <c r="I31" s="8" t="s">
        <v>144</v>
      </c>
      <c r="J31" s="234"/>
      <c r="K31" s="182" t="s">
        <v>145</v>
      </c>
      <c r="L31" s="427">
        <f>H31*J31</f>
        <v>0</v>
      </c>
      <c r="M31" s="370"/>
      <c r="N31" s="8" t="s">
        <v>144</v>
      </c>
      <c r="O31" s="152" t="str">
        <f>IF(ISERROR(Q31/M31),"-",Q31/M31)</f>
        <v>-</v>
      </c>
      <c r="P31" s="182" t="s">
        <v>145</v>
      </c>
      <c r="Q31" s="465"/>
      <c r="R31" s="189">
        <f>L31+Q31</f>
        <v>0</v>
      </c>
      <c r="S31" s="119"/>
      <c r="T31" s="109"/>
      <c r="U31" s="447"/>
      <c r="V31" s="693"/>
      <c r="W31" s="693"/>
      <c r="X31" s="693"/>
      <c r="Y31" s="693"/>
      <c r="Z31" s="693"/>
      <c r="AA31" s="78"/>
      <c r="AB31" s="78"/>
      <c r="AC31" s="78"/>
      <c r="AD31" s="78"/>
      <c r="AE31" s="78"/>
      <c r="AF31" s="78"/>
    </row>
    <row r="32" spans="1:32" s="1" customFormat="1" ht="10.5" customHeight="1">
      <c r="A32" s="405"/>
      <c r="B32" s="18"/>
      <c r="C32" s="56"/>
      <c r="D32" s="18"/>
      <c r="E32" s="57"/>
      <c r="F32" s="18"/>
      <c r="G32" s="58"/>
      <c r="H32" s="463"/>
      <c r="I32" s="8" t="s">
        <v>144</v>
      </c>
      <c r="J32" s="234"/>
      <c r="K32" s="182" t="s">
        <v>145</v>
      </c>
      <c r="L32" s="427">
        <f>H32*J32</f>
        <v>0</v>
      </c>
      <c r="M32" s="370"/>
      <c r="N32" s="8" t="s">
        <v>144</v>
      </c>
      <c r="O32" s="152" t="str">
        <f>IF(ISERROR(Q32/M32),"-",Q32/M32)</f>
        <v>-</v>
      </c>
      <c r="P32" s="182" t="s">
        <v>145</v>
      </c>
      <c r="Q32" s="466"/>
      <c r="R32" s="189">
        <f>L32+Q32</f>
        <v>0</v>
      </c>
      <c r="S32" s="119"/>
      <c r="T32" s="109"/>
      <c r="U32" s="447"/>
      <c r="V32" s="693"/>
      <c r="W32" s="693"/>
      <c r="X32" s="693"/>
      <c r="Y32" s="693"/>
      <c r="Z32" s="693"/>
      <c r="AA32" s="78"/>
      <c r="AB32" s="78"/>
      <c r="AC32" s="78"/>
      <c r="AD32" s="78"/>
      <c r="AE32" s="78"/>
      <c r="AF32" s="78"/>
    </row>
    <row r="33" spans="1:32" s="2" customFormat="1" ht="10.5" customHeight="1">
      <c r="A33" s="402"/>
      <c r="B33" s="18"/>
      <c r="C33" s="56"/>
      <c r="D33" s="18"/>
      <c r="E33" s="57"/>
      <c r="F33" s="18"/>
      <c r="G33" s="58"/>
      <c r="H33" s="462"/>
      <c r="I33" s="8" t="s">
        <v>144</v>
      </c>
      <c r="J33" s="234"/>
      <c r="K33" s="182" t="s">
        <v>145</v>
      </c>
      <c r="L33" s="427">
        <f>H33*J33</f>
        <v>0</v>
      </c>
      <c r="M33" s="370"/>
      <c r="N33" s="8" t="s">
        <v>144</v>
      </c>
      <c r="O33" s="152" t="str">
        <f>IF(ISERROR(Q33/M33),"-",Q33/M33)</f>
        <v>-</v>
      </c>
      <c r="P33" s="182" t="s">
        <v>145</v>
      </c>
      <c r="Q33" s="467"/>
      <c r="R33" s="190">
        <f>L33+Q33</f>
        <v>0</v>
      </c>
      <c r="S33" s="119"/>
      <c r="T33" s="106"/>
      <c r="U33" s="447"/>
      <c r="V33" s="692"/>
      <c r="W33" s="692"/>
      <c r="X33" s="692"/>
      <c r="Y33" s="692"/>
      <c r="Z33" s="692"/>
      <c r="AA33" s="77"/>
      <c r="AB33" s="77"/>
      <c r="AC33" s="77"/>
      <c r="AD33" s="77"/>
      <c r="AE33" s="77"/>
      <c r="AF33" s="77"/>
    </row>
    <row r="34" spans="1:32" s="2" customFormat="1" ht="10.5" customHeight="1">
      <c r="A34" s="402"/>
      <c r="B34" s="18"/>
      <c r="C34" s="56"/>
      <c r="D34" s="18"/>
      <c r="E34" s="57"/>
      <c r="F34" s="18"/>
      <c r="G34" s="58"/>
      <c r="H34" s="462"/>
      <c r="I34" s="8" t="s">
        <v>144</v>
      </c>
      <c r="J34" s="234"/>
      <c r="K34" s="182" t="s">
        <v>145</v>
      </c>
      <c r="L34" s="427">
        <f>H34*J34</f>
        <v>0</v>
      </c>
      <c r="M34" s="370"/>
      <c r="N34" s="8" t="s">
        <v>144</v>
      </c>
      <c r="O34" s="152" t="str">
        <f>IF(ISERROR(Q34/M34),"-",Q34/M34)</f>
        <v>-</v>
      </c>
      <c r="P34" s="182" t="s">
        <v>145</v>
      </c>
      <c r="Q34" s="467"/>
      <c r="R34" s="190">
        <f>L34+Q34</f>
        <v>0</v>
      </c>
      <c r="S34" s="119"/>
      <c r="T34" s="106"/>
      <c r="U34" s="447"/>
      <c r="V34" s="692"/>
      <c r="W34" s="692"/>
      <c r="X34" s="692"/>
      <c r="Y34" s="692"/>
      <c r="Z34" s="692"/>
      <c r="AA34" s="77"/>
      <c r="AB34" s="77"/>
      <c r="AC34" s="77"/>
      <c r="AD34" s="77"/>
      <c r="AE34" s="77"/>
      <c r="AF34" s="77"/>
    </row>
    <row r="35" spans="1:32" s="1" customFormat="1" ht="16.5" customHeight="1">
      <c r="A35" s="405"/>
      <c r="B35" s="129"/>
      <c r="C35" s="128"/>
      <c r="D35" s="128"/>
      <c r="E35" s="128"/>
      <c r="F35" s="128"/>
      <c r="G35" s="128"/>
      <c r="H35" s="1092" t="s">
        <v>156</v>
      </c>
      <c r="I35" s="1093"/>
      <c r="J35" s="1093"/>
      <c r="K35" s="1093"/>
      <c r="L35" s="1094"/>
      <c r="M35" s="128"/>
      <c r="N35" s="128"/>
      <c r="O35" s="128"/>
      <c r="P35" s="128"/>
      <c r="Q35" s="6" t="s">
        <v>56</v>
      </c>
      <c r="R35" s="7">
        <f>SUM(R31:R34)</f>
        <v>0</v>
      </c>
      <c r="S35" s="119"/>
      <c r="T35" s="107"/>
      <c r="U35" s="447"/>
      <c r="V35" s="693"/>
      <c r="W35" s="693"/>
      <c r="X35" s="693"/>
      <c r="Y35" s="693"/>
      <c r="Z35" s="693"/>
      <c r="AA35" s="78"/>
      <c r="AB35" s="78"/>
      <c r="AC35" s="78"/>
      <c r="AD35" s="78"/>
      <c r="AE35" s="78"/>
      <c r="AF35" s="78"/>
    </row>
    <row r="36" spans="1:32" s="1" customFormat="1" ht="12" customHeight="1">
      <c r="A36" s="405"/>
      <c r="B36" s="362" t="s">
        <v>38</v>
      </c>
      <c r="C36" s="428" t="s">
        <v>4</v>
      </c>
      <c r="D36" s="429"/>
      <c r="E36" s="1614" t="s">
        <v>285</v>
      </c>
      <c r="F36" s="1084"/>
      <c r="G36" s="1084"/>
      <c r="H36" s="1084"/>
      <c r="I36" s="5"/>
      <c r="J36" s="18"/>
      <c r="K36" s="1438" t="s">
        <v>284</v>
      </c>
      <c r="L36" s="1438"/>
      <c r="M36" s="1438"/>
      <c r="N36" s="1438"/>
      <c r="O36" s="750"/>
      <c r="P36" s="160"/>
      <c r="Q36" s="1445" t="s">
        <v>276</v>
      </c>
      <c r="R36" s="1446"/>
      <c r="S36" s="303"/>
      <c r="T36" s="110"/>
      <c r="U36" s="447"/>
      <c r="V36" s="693"/>
      <c r="W36" s="693"/>
      <c r="X36" s="693"/>
      <c r="Y36" s="693"/>
      <c r="Z36" s="693"/>
      <c r="AA36" s="78"/>
      <c r="AB36" s="78"/>
      <c r="AC36" s="78"/>
      <c r="AD36" s="78"/>
      <c r="AE36" s="78"/>
      <c r="AF36" s="78"/>
    </row>
    <row r="37" spans="1:32" s="1" customFormat="1" ht="12" customHeight="1">
      <c r="A37" s="405"/>
      <c r="B37" s="18"/>
      <c r="C37" s="414" t="s">
        <v>80</v>
      </c>
      <c r="D37" s="9"/>
      <c r="E37" s="101" t="s">
        <v>81</v>
      </c>
      <c r="F37" s="11"/>
      <c r="G37" s="11"/>
      <c r="H37" s="1447" t="s">
        <v>39</v>
      </c>
      <c r="I37" s="766"/>
      <c r="J37" s="766"/>
      <c r="K37" s="9"/>
      <c r="L37" s="11"/>
      <c r="M37" s="11" t="s">
        <v>5</v>
      </c>
      <c r="N37" s="11"/>
      <c r="O37" s="1462" t="s">
        <v>6</v>
      </c>
      <c r="P37" s="1462"/>
      <c r="Q37" s="105"/>
      <c r="R37" s="500" t="s">
        <v>1</v>
      </c>
      <c r="S37" s="305"/>
      <c r="T37" s="110"/>
      <c r="U37" s="447"/>
      <c r="V37" s="693"/>
      <c r="W37" s="693"/>
      <c r="X37" s="693"/>
      <c r="Y37" s="693"/>
      <c r="Z37" s="693"/>
      <c r="AA37" s="78"/>
      <c r="AB37" s="78"/>
      <c r="AC37" s="78"/>
      <c r="AD37" s="78"/>
      <c r="AE37" s="78"/>
      <c r="AF37" s="78"/>
    </row>
    <row r="38" spans="1:32" s="1" customFormat="1" ht="12" customHeight="1">
      <c r="A38" s="405"/>
      <c r="B38" s="8" t="s">
        <v>15</v>
      </c>
      <c r="C38" s="70"/>
      <c r="D38" s="71"/>
      <c r="E38" s="70"/>
      <c r="F38" s="18"/>
      <c r="G38" s="18"/>
      <c r="H38" s="1090"/>
      <c r="I38" s="1090"/>
      <c r="J38" s="1091"/>
      <c r="K38" s="183"/>
      <c r="L38" s="468"/>
      <c r="M38" s="370"/>
      <c r="N38" s="172" t="s">
        <v>144</v>
      </c>
      <c r="O38" s="1463"/>
      <c r="P38" s="1458"/>
      <c r="Q38" s="182" t="s">
        <v>145</v>
      </c>
      <c r="R38" s="74">
        <f aca="true" t="shared" si="0" ref="R38:R49">M38*O38</f>
        <v>0</v>
      </c>
      <c r="S38" s="296"/>
      <c r="T38" s="106"/>
      <c r="U38" s="447"/>
      <c r="V38" s="693"/>
      <c r="W38" s="693"/>
      <c r="X38" s="693"/>
      <c r="Y38" s="693"/>
      <c r="Z38" s="693"/>
      <c r="AA38" s="78"/>
      <c r="AB38" s="78"/>
      <c r="AC38" s="78"/>
      <c r="AD38" s="78"/>
      <c r="AE38" s="78"/>
      <c r="AF38" s="78"/>
    </row>
    <row r="39" spans="1:32" s="1" customFormat="1" ht="12" customHeight="1">
      <c r="A39" s="405"/>
      <c r="B39" s="8" t="s">
        <v>16</v>
      </c>
      <c r="C39" s="70"/>
      <c r="D39" s="72"/>
      <c r="E39" s="70"/>
      <c r="F39" s="18"/>
      <c r="G39" s="18"/>
      <c r="H39" s="1100"/>
      <c r="I39" s="1100"/>
      <c r="J39" s="1101"/>
      <c r="K39" s="183"/>
      <c r="L39" s="469"/>
      <c r="M39" s="370"/>
      <c r="N39" s="172" t="s">
        <v>144</v>
      </c>
      <c r="O39" s="1461"/>
      <c r="P39" s="1225"/>
      <c r="Q39" s="182" t="s">
        <v>145</v>
      </c>
      <c r="R39" s="74">
        <f t="shared" si="0"/>
        <v>0</v>
      </c>
      <c r="S39" s="119"/>
      <c r="T39" s="111"/>
      <c r="U39" s="447"/>
      <c r="V39" s="693"/>
      <c r="W39" s="693"/>
      <c r="X39" s="693"/>
      <c r="Y39" s="693"/>
      <c r="Z39" s="693"/>
      <c r="AA39" s="78"/>
      <c r="AB39" s="78"/>
      <c r="AC39" s="78"/>
      <c r="AD39" s="78"/>
      <c r="AE39" s="78"/>
      <c r="AF39" s="78"/>
    </row>
    <row r="40" spans="1:32" s="1" customFormat="1" ht="12" customHeight="1">
      <c r="A40" s="405"/>
      <c r="B40" s="8" t="s">
        <v>66</v>
      </c>
      <c r="C40" s="70"/>
      <c r="D40" s="72"/>
      <c r="E40" s="70"/>
      <c r="F40" s="18"/>
      <c r="G40" s="18"/>
      <c r="H40" s="1100"/>
      <c r="I40" s="1100"/>
      <c r="J40" s="1101"/>
      <c r="K40" s="183"/>
      <c r="L40" s="469"/>
      <c r="M40" s="370"/>
      <c r="N40" s="172" t="s">
        <v>144</v>
      </c>
      <c r="O40" s="1461"/>
      <c r="P40" s="1225"/>
      <c r="Q40" s="182" t="s">
        <v>145</v>
      </c>
      <c r="R40" s="74">
        <f t="shared" si="0"/>
        <v>0</v>
      </c>
      <c r="S40" s="119"/>
      <c r="T40" s="111"/>
      <c r="U40" s="447"/>
      <c r="V40" s="693"/>
      <c r="W40" s="693"/>
      <c r="X40" s="693"/>
      <c r="Y40" s="693"/>
      <c r="Z40" s="693"/>
      <c r="AA40" s="78"/>
      <c r="AB40" s="78"/>
      <c r="AC40" s="78"/>
      <c r="AD40" s="78"/>
      <c r="AE40" s="78"/>
      <c r="AF40" s="78"/>
    </row>
    <row r="41" spans="1:32" s="1" customFormat="1" ht="12" customHeight="1">
      <c r="A41" s="405"/>
      <c r="B41" s="8" t="s">
        <v>67</v>
      </c>
      <c r="C41" s="70"/>
      <c r="D41" s="72"/>
      <c r="E41" s="70"/>
      <c r="F41" s="18"/>
      <c r="G41" s="18"/>
      <c r="H41" s="1100"/>
      <c r="I41" s="1100"/>
      <c r="J41" s="1101"/>
      <c r="K41" s="183"/>
      <c r="L41" s="469"/>
      <c r="M41" s="370"/>
      <c r="N41" s="172" t="s">
        <v>144</v>
      </c>
      <c r="O41" s="1461"/>
      <c r="P41" s="1225"/>
      <c r="Q41" s="182" t="s">
        <v>145</v>
      </c>
      <c r="R41" s="74">
        <f t="shared" si="0"/>
        <v>0</v>
      </c>
      <c r="S41" s="119"/>
      <c r="T41" s="111"/>
      <c r="U41" s="447"/>
      <c r="V41" s="693"/>
      <c r="W41" s="693"/>
      <c r="X41" s="693"/>
      <c r="Y41" s="693"/>
      <c r="Z41" s="693"/>
      <c r="AA41" s="78"/>
      <c r="AB41" s="78"/>
      <c r="AC41" s="78"/>
      <c r="AD41" s="78"/>
      <c r="AE41" s="78"/>
      <c r="AF41" s="78"/>
    </row>
    <row r="42" spans="1:32" s="1" customFormat="1" ht="12" customHeight="1">
      <c r="A42" s="405"/>
      <c r="B42" s="8" t="s">
        <v>68</v>
      </c>
      <c r="C42" s="70"/>
      <c r="D42" s="72"/>
      <c r="E42" s="70"/>
      <c r="F42" s="18"/>
      <c r="G42" s="18"/>
      <c r="H42" s="1100"/>
      <c r="I42" s="1100"/>
      <c r="J42" s="1101"/>
      <c r="K42" s="183"/>
      <c r="L42" s="469"/>
      <c r="M42" s="370"/>
      <c r="N42" s="172" t="s">
        <v>144</v>
      </c>
      <c r="O42" s="1461"/>
      <c r="P42" s="1225"/>
      <c r="Q42" s="182" t="s">
        <v>145</v>
      </c>
      <c r="R42" s="74">
        <f t="shared" si="0"/>
        <v>0</v>
      </c>
      <c r="S42" s="119"/>
      <c r="T42" s="111"/>
      <c r="U42" s="447"/>
      <c r="V42" s="693"/>
      <c r="W42" s="693"/>
      <c r="X42" s="693"/>
      <c r="Y42" s="693"/>
      <c r="Z42" s="693"/>
      <c r="AA42" s="78"/>
      <c r="AB42" s="78"/>
      <c r="AC42" s="78"/>
      <c r="AD42" s="78"/>
      <c r="AE42" s="78"/>
      <c r="AF42" s="78"/>
    </row>
    <row r="43" spans="1:32" s="1" customFormat="1" ht="12" customHeight="1">
      <c r="A43" s="405"/>
      <c r="B43" s="8" t="s">
        <v>69</v>
      </c>
      <c r="C43" s="70"/>
      <c r="D43" s="72"/>
      <c r="E43" s="70"/>
      <c r="F43" s="18"/>
      <c r="G43" s="18"/>
      <c r="H43" s="1100"/>
      <c r="I43" s="1225"/>
      <c r="J43" s="1225"/>
      <c r="K43" s="183"/>
      <c r="L43" s="469"/>
      <c r="M43" s="370"/>
      <c r="N43" s="172" t="s">
        <v>144</v>
      </c>
      <c r="O43" s="1461"/>
      <c r="P43" s="1225"/>
      <c r="Q43" s="182" t="s">
        <v>145</v>
      </c>
      <c r="R43" s="74">
        <f t="shared" si="0"/>
        <v>0</v>
      </c>
      <c r="S43" s="119"/>
      <c r="T43" s="111"/>
      <c r="U43" s="447"/>
      <c r="V43" s="693"/>
      <c r="W43" s="693"/>
      <c r="X43" s="693"/>
      <c r="Y43" s="693"/>
      <c r="Z43" s="693"/>
      <c r="AA43" s="78"/>
      <c r="AB43" s="78"/>
      <c r="AC43" s="78"/>
      <c r="AD43" s="78"/>
      <c r="AE43" s="78"/>
      <c r="AF43" s="78"/>
    </row>
    <row r="44" spans="1:32" s="1" customFormat="1" ht="12" customHeight="1">
      <c r="A44" s="405"/>
      <c r="B44" s="8" t="s">
        <v>224</v>
      </c>
      <c r="C44" s="70"/>
      <c r="D44" s="72"/>
      <c r="E44" s="70"/>
      <c r="F44" s="18"/>
      <c r="G44" s="18"/>
      <c r="H44" s="1100"/>
      <c r="I44" s="1225"/>
      <c r="J44" s="1225"/>
      <c r="K44" s="183"/>
      <c r="L44" s="469"/>
      <c r="M44" s="370"/>
      <c r="N44" s="172" t="s">
        <v>144</v>
      </c>
      <c r="O44" s="1461"/>
      <c r="P44" s="1225"/>
      <c r="Q44" s="182" t="s">
        <v>145</v>
      </c>
      <c r="R44" s="74">
        <f t="shared" si="0"/>
        <v>0</v>
      </c>
      <c r="S44" s="119"/>
      <c r="T44" s="111"/>
      <c r="U44" s="447"/>
      <c r="V44" s="693"/>
      <c r="W44" s="693"/>
      <c r="X44" s="693"/>
      <c r="Y44" s="693"/>
      <c r="Z44" s="693"/>
      <c r="AA44" s="78"/>
      <c r="AB44" s="78"/>
      <c r="AC44" s="78"/>
      <c r="AD44" s="78"/>
      <c r="AE44" s="78"/>
      <c r="AF44" s="78"/>
    </row>
    <row r="45" spans="1:32" s="1" customFormat="1" ht="12" customHeight="1">
      <c r="A45" s="405"/>
      <c r="B45" s="8" t="s">
        <v>225</v>
      </c>
      <c r="C45" s="70"/>
      <c r="D45" s="72"/>
      <c r="E45" s="70"/>
      <c r="F45" s="18"/>
      <c r="G45" s="18"/>
      <c r="H45" s="1100"/>
      <c r="I45" s="1225"/>
      <c r="J45" s="1225"/>
      <c r="K45" s="183"/>
      <c r="L45" s="469"/>
      <c r="M45" s="370"/>
      <c r="N45" s="172" t="s">
        <v>144</v>
      </c>
      <c r="O45" s="1461"/>
      <c r="P45" s="1225"/>
      <c r="Q45" s="182" t="s">
        <v>145</v>
      </c>
      <c r="R45" s="74">
        <f t="shared" si="0"/>
        <v>0</v>
      </c>
      <c r="S45" s="119"/>
      <c r="T45" s="111"/>
      <c r="U45" s="447"/>
      <c r="V45" s="693"/>
      <c r="W45" s="693"/>
      <c r="X45" s="693"/>
      <c r="Y45" s="693"/>
      <c r="Z45" s="693"/>
      <c r="AA45" s="78"/>
      <c r="AB45" s="78"/>
      <c r="AC45" s="78"/>
      <c r="AD45" s="78"/>
      <c r="AE45" s="78"/>
      <c r="AF45" s="78"/>
    </row>
    <row r="46" spans="1:32" s="1" customFormat="1" ht="12" customHeight="1">
      <c r="A46" s="405"/>
      <c r="B46" s="8" t="s">
        <v>226</v>
      </c>
      <c r="C46" s="70"/>
      <c r="D46" s="72"/>
      <c r="E46" s="70"/>
      <c r="F46" s="18"/>
      <c r="G46" s="18"/>
      <c r="H46" s="1100"/>
      <c r="I46" s="1225"/>
      <c r="J46" s="1225"/>
      <c r="K46" s="183"/>
      <c r="L46" s="469"/>
      <c r="M46" s="370"/>
      <c r="N46" s="172" t="s">
        <v>144</v>
      </c>
      <c r="O46" s="1461"/>
      <c r="P46" s="1225"/>
      <c r="Q46" s="182" t="s">
        <v>145</v>
      </c>
      <c r="R46" s="74">
        <f t="shared" si="0"/>
        <v>0</v>
      </c>
      <c r="S46" s="119"/>
      <c r="T46" s="111"/>
      <c r="U46" s="447"/>
      <c r="V46" s="693"/>
      <c r="W46" s="693"/>
      <c r="X46" s="693"/>
      <c r="Y46" s="693"/>
      <c r="Z46" s="693"/>
      <c r="AA46" s="78"/>
      <c r="AB46" s="78"/>
      <c r="AC46" s="78"/>
      <c r="AD46" s="78"/>
      <c r="AE46" s="78"/>
      <c r="AF46" s="78"/>
    </row>
    <row r="47" spans="1:32" s="1" customFormat="1" ht="12" customHeight="1">
      <c r="A47" s="405"/>
      <c r="B47" s="8" t="s">
        <v>227</v>
      </c>
      <c r="C47" s="70"/>
      <c r="D47" s="72"/>
      <c r="E47" s="70"/>
      <c r="F47" s="18"/>
      <c r="G47" s="18"/>
      <c r="H47" s="1100"/>
      <c r="I47" s="1225"/>
      <c r="J47" s="1225"/>
      <c r="K47" s="183"/>
      <c r="L47" s="469"/>
      <c r="M47" s="370"/>
      <c r="N47" s="172" t="s">
        <v>144</v>
      </c>
      <c r="O47" s="1461"/>
      <c r="P47" s="1225"/>
      <c r="Q47" s="182" t="s">
        <v>145</v>
      </c>
      <c r="R47" s="74">
        <f t="shared" si="0"/>
        <v>0</v>
      </c>
      <c r="S47" s="119"/>
      <c r="T47" s="111"/>
      <c r="U47" s="447"/>
      <c r="V47" s="693"/>
      <c r="W47" s="693"/>
      <c r="X47" s="693"/>
      <c r="Y47" s="693"/>
      <c r="Z47" s="693"/>
      <c r="AA47" s="78"/>
      <c r="AB47" s="78"/>
      <c r="AC47" s="78"/>
      <c r="AD47" s="78"/>
      <c r="AE47" s="78"/>
      <c r="AF47" s="78"/>
    </row>
    <row r="48" spans="1:32" s="1" customFormat="1" ht="12" customHeight="1">
      <c r="A48" s="405"/>
      <c r="B48" s="8" t="s">
        <v>228</v>
      </c>
      <c r="C48" s="70"/>
      <c r="D48" s="72"/>
      <c r="E48" s="70"/>
      <c r="F48" s="18"/>
      <c r="G48" s="18"/>
      <c r="H48" s="1100"/>
      <c r="I48" s="1225"/>
      <c r="J48" s="1225"/>
      <c r="K48" s="183"/>
      <c r="L48" s="469"/>
      <c r="M48" s="370"/>
      <c r="N48" s="172" t="s">
        <v>144</v>
      </c>
      <c r="O48" s="1461"/>
      <c r="P48" s="1225"/>
      <c r="Q48" s="182" t="s">
        <v>145</v>
      </c>
      <c r="R48" s="74">
        <f t="shared" si="0"/>
        <v>0</v>
      </c>
      <c r="S48" s="119"/>
      <c r="T48" s="111"/>
      <c r="U48" s="447"/>
      <c r="V48" s="693"/>
      <c r="W48" s="693"/>
      <c r="X48" s="693"/>
      <c r="Y48" s="693"/>
      <c r="Z48" s="693"/>
      <c r="AA48" s="78"/>
      <c r="AB48" s="78"/>
      <c r="AC48" s="78"/>
      <c r="AD48" s="78"/>
      <c r="AE48" s="78"/>
      <c r="AF48" s="78"/>
    </row>
    <row r="49" spans="1:32" s="1" customFormat="1" ht="12" customHeight="1">
      <c r="A49" s="405"/>
      <c r="B49" s="8" t="s">
        <v>229</v>
      </c>
      <c r="C49" s="70"/>
      <c r="D49" s="72"/>
      <c r="E49" s="70"/>
      <c r="F49" s="18"/>
      <c r="G49" s="18"/>
      <c r="H49" s="1100"/>
      <c r="I49" s="1100"/>
      <c r="J49" s="1101"/>
      <c r="K49" s="183"/>
      <c r="L49" s="469"/>
      <c r="M49" s="370"/>
      <c r="N49" s="172" t="s">
        <v>144</v>
      </c>
      <c r="O49" s="1461"/>
      <c r="P49" s="1225"/>
      <c r="Q49" s="182" t="s">
        <v>145</v>
      </c>
      <c r="R49" s="74">
        <f t="shared" si="0"/>
        <v>0</v>
      </c>
      <c r="S49" s="119"/>
      <c r="T49" s="111"/>
      <c r="U49" s="447"/>
      <c r="V49" s="693"/>
      <c r="W49" s="693"/>
      <c r="X49" s="693"/>
      <c r="Y49" s="693"/>
      <c r="Z49" s="693"/>
      <c r="AA49" s="78"/>
      <c r="AB49" s="78"/>
      <c r="AC49" s="78"/>
      <c r="AD49" s="78"/>
      <c r="AE49" s="78"/>
      <c r="AF49" s="78"/>
    </row>
    <row r="50" spans="1:32" s="2" customFormat="1" ht="12" customHeight="1" thickBot="1">
      <c r="A50" s="402"/>
      <c r="B50" s="1592" t="s">
        <v>266</v>
      </c>
      <c r="C50" s="1089"/>
      <c r="D50" s="1089"/>
      <c r="E50" s="1089"/>
      <c r="F50" s="1089"/>
      <c r="G50" s="1089"/>
      <c r="H50" s="1089"/>
      <c r="I50" s="1089"/>
      <c r="J50" s="1089"/>
      <c r="K50" s="1089"/>
      <c r="L50" s="1089"/>
      <c r="M50" s="135" t="s">
        <v>131</v>
      </c>
      <c r="N50" s="135"/>
      <c r="O50" s="135"/>
      <c r="P50" s="135"/>
      <c r="Q50" s="136" t="s">
        <v>56</v>
      </c>
      <c r="R50" s="174">
        <f>SUM(R38:R49)-D55</f>
        <v>0</v>
      </c>
      <c r="S50" s="296"/>
      <c r="T50" s="112"/>
      <c r="U50" s="447"/>
      <c r="V50" s="692"/>
      <c r="W50" s="692"/>
      <c r="X50" s="692"/>
      <c r="Y50" s="692"/>
      <c r="Z50" s="692"/>
      <c r="AA50" s="77"/>
      <c r="AB50" s="77"/>
      <c r="AC50" s="77"/>
      <c r="AD50" s="77"/>
      <c r="AE50" s="77"/>
      <c r="AF50" s="77"/>
    </row>
    <row r="51" spans="1:32" s="1" customFormat="1" ht="13.5" customHeight="1">
      <c r="A51" s="405"/>
      <c r="B51" s="139" t="s">
        <v>3</v>
      </c>
      <c r="C51" s="140" t="s">
        <v>32</v>
      </c>
      <c r="D51" s="141"/>
      <c r="E51" s="761" t="s">
        <v>141</v>
      </c>
      <c r="F51" s="1096" t="s">
        <v>140</v>
      </c>
      <c r="G51" s="1097"/>
      <c r="H51" s="1180" t="s">
        <v>270</v>
      </c>
      <c r="I51" s="1181"/>
      <c r="J51" s="1615" t="s">
        <v>142</v>
      </c>
      <c r="K51" s="1616"/>
      <c r="L51" s="142" t="s">
        <v>140</v>
      </c>
      <c r="M51" s="146" t="s">
        <v>270</v>
      </c>
      <c r="N51" s="760" t="s">
        <v>143</v>
      </c>
      <c r="O51" s="1096" t="s">
        <v>140</v>
      </c>
      <c r="P51" s="1097"/>
      <c r="Q51" s="147" t="s">
        <v>139</v>
      </c>
      <c r="R51" s="726" t="s">
        <v>36</v>
      </c>
      <c r="S51" s="305"/>
      <c r="T51" s="113"/>
      <c r="U51" s="447"/>
      <c r="V51" s="693"/>
      <c r="W51" s="693"/>
      <c r="X51" s="693"/>
      <c r="Y51" s="693"/>
      <c r="Z51" s="693"/>
      <c r="AA51" s="78"/>
      <c r="AB51" s="78"/>
      <c r="AC51" s="78"/>
      <c r="AD51" s="78"/>
      <c r="AE51" s="78"/>
      <c r="AF51" s="78"/>
    </row>
    <row r="52" spans="1:32" s="1" customFormat="1" ht="12" customHeight="1">
      <c r="A52" s="405"/>
      <c r="B52" s="144"/>
      <c r="C52" s="36" t="s">
        <v>37</v>
      </c>
      <c r="D52" s="155"/>
      <c r="E52" s="62"/>
      <c r="F52" s="1182"/>
      <c r="G52" s="1197"/>
      <c r="H52" s="1389">
        <f>E52*F52</f>
        <v>0</v>
      </c>
      <c r="I52" s="1390"/>
      <c r="J52" s="1410"/>
      <c r="K52" s="1166"/>
      <c r="L52" s="64"/>
      <c r="M52" s="164">
        <f>J52*L52</f>
        <v>0</v>
      </c>
      <c r="N52" s="63"/>
      <c r="O52" s="1419"/>
      <c r="P52" s="1420"/>
      <c r="Q52" s="149">
        <f>N52*O52</f>
        <v>0</v>
      </c>
      <c r="R52" s="725">
        <f>H52+M52+Q52</f>
        <v>0</v>
      </c>
      <c r="S52" s="119"/>
      <c r="T52" s="106"/>
      <c r="U52" s="447"/>
      <c r="V52" s="693"/>
      <c r="W52" s="693"/>
      <c r="X52" s="693"/>
      <c r="Y52" s="693"/>
      <c r="Z52" s="693"/>
      <c r="AA52" s="78"/>
      <c r="AB52" s="78"/>
      <c r="AC52" s="78"/>
      <c r="AD52" s="78"/>
      <c r="AE52" s="78"/>
      <c r="AF52" s="78"/>
    </row>
    <row r="53" spans="1:32" s="1" customFormat="1" ht="12" customHeight="1">
      <c r="A53" s="405"/>
      <c r="B53" s="144"/>
      <c r="C53" s="36" t="s">
        <v>37</v>
      </c>
      <c r="D53" s="155"/>
      <c r="E53" s="131"/>
      <c r="F53" s="1387"/>
      <c r="G53" s="1388"/>
      <c r="H53" s="1389">
        <f>E53*F53</f>
        <v>0</v>
      </c>
      <c r="I53" s="1390"/>
      <c r="J53" s="1411"/>
      <c r="K53" s="1412"/>
      <c r="L53" s="64"/>
      <c r="M53" s="165">
        <f>J53*L53</f>
        <v>0</v>
      </c>
      <c r="N53" s="65"/>
      <c r="O53" s="1417"/>
      <c r="P53" s="1418"/>
      <c r="Q53" s="151">
        <f>N53*O53</f>
        <v>0</v>
      </c>
      <c r="R53" s="728">
        <f>H53+M53+Q53</f>
        <v>0</v>
      </c>
      <c r="S53" s="119"/>
      <c r="T53" s="106"/>
      <c r="U53" s="447"/>
      <c r="V53" s="693"/>
      <c r="W53" s="693"/>
      <c r="X53" s="693"/>
      <c r="Y53" s="693"/>
      <c r="Z53" s="693"/>
      <c r="AA53" s="78"/>
      <c r="AB53" s="78"/>
      <c r="AC53" s="78"/>
      <c r="AD53" s="78"/>
      <c r="AE53" s="78"/>
      <c r="AF53" s="78"/>
    </row>
    <row r="54" spans="1:32" s="1" customFormat="1" ht="12" customHeight="1">
      <c r="A54" s="405"/>
      <c r="B54" s="144"/>
      <c r="C54" s="36" t="s">
        <v>37</v>
      </c>
      <c r="D54" s="155"/>
      <c r="E54" s="131"/>
      <c r="F54" s="1387"/>
      <c r="G54" s="1388"/>
      <c r="H54" s="1389">
        <f>E54*F54</f>
        <v>0</v>
      </c>
      <c r="I54" s="1390"/>
      <c r="J54" s="1411"/>
      <c r="K54" s="1412"/>
      <c r="L54" s="64"/>
      <c r="M54" s="165">
        <f>J54*L54</f>
        <v>0</v>
      </c>
      <c r="N54" s="65"/>
      <c r="O54" s="1417"/>
      <c r="P54" s="1418"/>
      <c r="Q54" s="151">
        <f>N54*O54</f>
        <v>0</v>
      </c>
      <c r="R54" s="729">
        <f>H54+M54+Q54</f>
        <v>0</v>
      </c>
      <c r="S54" s="119"/>
      <c r="T54" s="106"/>
      <c r="U54" s="447"/>
      <c r="V54" s="693"/>
      <c r="W54" s="693"/>
      <c r="X54" s="693"/>
      <c r="Y54" s="693"/>
      <c r="Z54" s="693"/>
      <c r="AA54" s="78"/>
      <c r="AB54" s="78"/>
      <c r="AC54" s="78"/>
      <c r="AD54" s="78"/>
      <c r="AE54" s="78"/>
      <c r="AF54" s="78"/>
    </row>
    <row r="55" spans="1:32" s="1" customFormat="1" ht="12" customHeight="1" thickBot="1">
      <c r="A55" s="405"/>
      <c r="B55" s="1150" t="s">
        <v>230</v>
      </c>
      <c r="C55" s="1617"/>
      <c r="D55" s="1161">
        <f>SUM(R52:R54)</f>
        <v>0</v>
      </c>
      <c r="E55" s="1386"/>
      <c r="F55" s="145"/>
      <c r="G55" s="1413" t="s">
        <v>151</v>
      </c>
      <c r="H55" s="1414"/>
      <c r="I55" s="1414"/>
      <c r="J55" s="1414"/>
      <c r="K55" s="1414"/>
      <c r="L55" s="1414"/>
      <c r="M55" s="1414"/>
      <c r="N55" s="1414"/>
      <c r="O55" s="1414"/>
      <c r="P55" s="1414"/>
      <c r="Q55" s="1414"/>
      <c r="R55" s="1416"/>
      <c r="S55" s="119"/>
      <c r="T55" s="106"/>
      <c r="U55" s="447"/>
      <c r="V55" s="693"/>
      <c r="W55" s="693"/>
      <c r="X55" s="693"/>
      <c r="Y55" s="693"/>
      <c r="Z55" s="693"/>
      <c r="AA55" s="78"/>
      <c r="AB55" s="78"/>
      <c r="AC55" s="78"/>
      <c r="AD55" s="78"/>
      <c r="AE55" s="78"/>
      <c r="AF55" s="78"/>
    </row>
    <row r="56" spans="1:32" s="1" customFormat="1" ht="12" customHeight="1">
      <c r="A56" s="405"/>
      <c r="B56" s="362" t="s">
        <v>7</v>
      </c>
      <c r="C56" s="362" t="s">
        <v>40</v>
      </c>
      <c r="D56" s="416"/>
      <c r="E56" s="416"/>
      <c r="F56" s="416"/>
      <c r="G56" s="416"/>
      <c r="H56" s="416"/>
      <c r="I56" s="416"/>
      <c r="J56" s="416"/>
      <c r="K56" s="416"/>
      <c r="L56" s="416"/>
      <c r="M56" s="416"/>
      <c r="N56" s="416"/>
      <c r="O56" s="18"/>
      <c r="P56" s="18"/>
      <c r="Q56" s="18"/>
      <c r="R56" s="138"/>
      <c r="S56" s="303"/>
      <c r="T56" s="110"/>
      <c r="U56" s="447"/>
      <c r="V56" s="693"/>
      <c r="W56" s="693"/>
      <c r="X56" s="693"/>
      <c r="Y56" s="693"/>
      <c r="Z56" s="693"/>
      <c r="AA56" s="78"/>
      <c r="AB56" s="78"/>
      <c r="AC56" s="78"/>
      <c r="AD56" s="78"/>
      <c r="AE56" s="78"/>
      <c r="AF56" s="78"/>
    </row>
    <row r="57" spans="1:32" s="1" customFormat="1" ht="12" customHeight="1">
      <c r="A57" s="405"/>
      <c r="B57" s="18"/>
      <c r="C57" s="32" t="s">
        <v>80</v>
      </c>
      <c r="D57" s="33"/>
      <c r="E57" s="32" t="s">
        <v>81</v>
      </c>
      <c r="F57" s="32"/>
      <c r="G57" s="418" t="s">
        <v>8</v>
      </c>
      <c r="H57" s="32"/>
      <c r="I57" s="32"/>
      <c r="J57" s="154" t="s">
        <v>71</v>
      </c>
      <c r="K57" s="154"/>
      <c r="L57" s="33"/>
      <c r="M57" s="32" t="s">
        <v>194</v>
      </c>
      <c r="N57" s="359"/>
      <c r="O57" s="360" t="s">
        <v>195</v>
      </c>
      <c r="P57" s="360"/>
      <c r="Q57" s="33"/>
      <c r="R57" s="32" t="s">
        <v>1</v>
      </c>
      <c r="S57" s="303"/>
      <c r="T57" s="110"/>
      <c r="U57" s="447"/>
      <c r="V57" s="693"/>
      <c r="W57" s="693"/>
      <c r="X57" s="693"/>
      <c r="Y57" s="693"/>
      <c r="Z57" s="693"/>
      <c r="AA57" s="78"/>
      <c r="AB57" s="78"/>
      <c r="AC57" s="78"/>
      <c r="AD57" s="78"/>
      <c r="AE57" s="78"/>
      <c r="AF57" s="78"/>
    </row>
    <row r="58" spans="1:32" s="1" customFormat="1" ht="12" customHeight="1">
      <c r="A58" s="405"/>
      <c r="B58" s="8" t="s">
        <v>15</v>
      </c>
      <c r="C58" s="70"/>
      <c r="D58" s="55"/>
      <c r="E58" s="70"/>
      <c r="F58" s="37"/>
      <c r="G58" s="1391"/>
      <c r="H58" s="1139"/>
      <c r="I58" s="37"/>
      <c r="J58" s="58"/>
      <c r="K58" s="8"/>
      <c r="L58" s="18"/>
      <c r="M58" s="58"/>
      <c r="N58" s="172" t="s">
        <v>144</v>
      </c>
      <c r="O58" s="152" t="str">
        <f>IF(ISERROR(R58/M58),"-",R58/M58)</f>
        <v>-</v>
      </c>
      <c r="P58" s="148"/>
      <c r="Q58" s="182" t="s">
        <v>145</v>
      </c>
      <c r="R58" s="69"/>
      <c r="S58" s="119"/>
      <c r="T58" s="109"/>
      <c r="U58" s="447"/>
      <c r="V58" s="693"/>
      <c r="W58" s="693"/>
      <c r="X58" s="693"/>
      <c r="Y58" s="693"/>
      <c r="Z58" s="693"/>
      <c r="AA58" s="78"/>
      <c r="AB58" s="78"/>
      <c r="AC58" s="78"/>
      <c r="AD58" s="78"/>
      <c r="AE58" s="78"/>
      <c r="AF58" s="78"/>
    </row>
    <row r="59" spans="1:32" s="1" customFormat="1" ht="13.5" customHeight="1">
      <c r="A59" s="405"/>
      <c r="B59" s="8" t="s">
        <v>16</v>
      </c>
      <c r="C59" s="70"/>
      <c r="D59" s="18"/>
      <c r="E59" s="70"/>
      <c r="F59" s="37"/>
      <c r="G59" s="1200"/>
      <c r="H59" s="1200"/>
      <c r="I59" s="38"/>
      <c r="J59" s="58"/>
      <c r="K59" s="8"/>
      <c r="L59" s="18"/>
      <c r="M59" s="58"/>
      <c r="N59" s="8" t="s">
        <v>144</v>
      </c>
      <c r="O59" s="152" t="str">
        <f>IF(ISERROR(R59/M59),"-",R59/M59)</f>
        <v>-</v>
      </c>
      <c r="P59" s="148"/>
      <c r="Q59" s="182" t="s">
        <v>145</v>
      </c>
      <c r="R59" s="69"/>
      <c r="S59" s="119"/>
      <c r="T59" s="106"/>
      <c r="U59" s="447"/>
      <c r="V59" s="693"/>
      <c r="W59" s="693"/>
      <c r="X59" s="693"/>
      <c r="Y59" s="693"/>
      <c r="Z59" s="693"/>
      <c r="AA59" s="78"/>
      <c r="AB59" s="78"/>
      <c r="AC59" s="78"/>
      <c r="AD59" s="78"/>
      <c r="AE59" s="78"/>
      <c r="AF59" s="78"/>
    </row>
    <row r="60" spans="1:32" s="1" customFormat="1" ht="13.5" customHeight="1">
      <c r="A60" s="405"/>
      <c r="B60" s="8" t="s">
        <v>66</v>
      </c>
      <c r="C60" s="70"/>
      <c r="D60" s="18"/>
      <c r="E60" s="70"/>
      <c r="F60" s="37"/>
      <c r="G60" s="1200"/>
      <c r="H60" s="1200"/>
      <c r="I60" s="38"/>
      <c r="J60" s="58"/>
      <c r="K60" s="8"/>
      <c r="L60" s="18"/>
      <c r="M60" s="58"/>
      <c r="N60" s="8" t="s">
        <v>144</v>
      </c>
      <c r="O60" s="152" t="str">
        <f>IF(ISERROR(R60/M60),"-",R60/M60)</f>
        <v>-</v>
      </c>
      <c r="P60" s="148"/>
      <c r="Q60" s="182" t="s">
        <v>145</v>
      </c>
      <c r="R60" s="69"/>
      <c r="S60" s="296"/>
      <c r="T60" s="106"/>
      <c r="U60" s="447"/>
      <c r="V60" s="693"/>
      <c r="W60" s="693"/>
      <c r="X60" s="693"/>
      <c r="Y60" s="693"/>
      <c r="Z60" s="693"/>
      <c r="AA60" s="78"/>
      <c r="AB60" s="78"/>
      <c r="AC60" s="78"/>
      <c r="AD60" s="78"/>
      <c r="AE60" s="78"/>
      <c r="AF60" s="78"/>
    </row>
    <row r="61" spans="1:32" s="1" customFormat="1" ht="13.5" customHeight="1">
      <c r="A61" s="405"/>
      <c r="B61" s="8" t="s">
        <v>67</v>
      </c>
      <c r="C61" s="70"/>
      <c r="D61" s="18"/>
      <c r="E61" s="70"/>
      <c r="F61" s="37"/>
      <c r="G61" s="1200"/>
      <c r="H61" s="1200"/>
      <c r="I61" s="38"/>
      <c r="J61" s="58"/>
      <c r="K61" s="8"/>
      <c r="L61" s="18"/>
      <c r="M61" s="58"/>
      <c r="N61" s="8" t="s">
        <v>144</v>
      </c>
      <c r="O61" s="152" t="str">
        <f>IF(ISERROR(R61/M61),"-",R61/M61)</f>
        <v>-</v>
      </c>
      <c r="P61" s="148"/>
      <c r="Q61" s="182" t="s">
        <v>145</v>
      </c>
      <c r="R61" s="69"/>
      <c r="S61" s="296"/>
      <c r="T61" s="106"/>
      <c r="U61" s="447"/>
      <c r="V61" s="693"/>
      <c r="W61" s="693"/>
      <c r="X61" s="693"/>
      <c r="Y61" s="693"/>
      <c r="Z61" s="693"/>
      <c r="AA61" s="78"/>
      <c r="AB61" s="78"/>
      <c r="AC61" s="78"/>
      <c r="AD61" s="78"/>
      <c r="AE61" s="78"/>
      <c r="AF61" s="78"/>
    </row>
    <row r="62" spans="1:32" s="1" customFormat="1" ht="13.5" customHeight="1">
      <c r="A62" s="405"/>
      <c r="B62" s="8" t="s">
        <v>68</v>
      </c>
      <c r="C62" s="70"/>
      <c r="D62" s="18"/>
      <c r="E62" s="70"/>
      <c r="F62" s="37"/>
      <c r="G62" s="1200"/>
      <c r="H62" s="1200"/>
      <c r="I62" s="38"/>
      <c r="J62" s="58"/>
      <c r="K62" s="8"/>
      <c r="L62" s="18"/>
      <c r="M62" s="58"/>
      <c r="N62" s="8" t="s">
        <v>144</v>
      </c>
      <c r="O62" s="152" t="str">
        <f>IF(ISERROR(R62/M62),"-",R62/M62)</f>
        <v>-</v>
      </c>
      <c r="P62" s="148"/>
      <c r="Q62" s="182" t="s">
        <v>145</v>
      </c>
      <c r="R62" s="69"/>
      <c r="S62" s="296"/>
      <c r="T62" s="106"/>
      <c r="U62" s="447"/>
      <c r="V62" s="693"/>
      <c r="W62" s="693"/>
      <c r="X62" s="693"/>
      <c r="Y62" s="693"/>
      <c r="Z62" s="693"/>
      <c r="AA62" s="78"/>
      <c r="AB62" s="78"/>
      <c r="AC62" s="78"/>
      <c r="AD62" s="78"/>
      <c r="AE62" s="78"/>
      <c r="AF62" s="78"/>
    </row>
    <row r="63" spans="1:32" s="1" customFormat="1" ht="13.5" customHeight="1">
      <c r="A63" s="405"/>
      <c r="B63" s="8" t="s">
        <v>69</v>
      </c>
      <c r="C63" s="70"/>
      <c r="D63" s="18"/>
      <c r="E63" s="70"/>
      <c r="F63" s="37"/>
      <c r="G63" s="1200"/>
      <c r="H63" s="1200"/>
      <c r="I63" s="38"/>
      <c r="J63" s="58"/>
      <c r="K63" s="8"/>
      <c r="L63" s="18"/>
      <c r="M63" s="58"/>
      <c r="N63" s="8" t="s">
        <v>144</v>
      </c>
      <c r="O63" s="152" t="str">
        <f aca="true" t="shared" si="1" ref="O63:O69">IF(ISERROR(R63/M63),"-",R63/M63)</f>
        <v>-</v>
      </c>
      <c r="P63" s="148"/>
      <c r="Q63" s="182" t="s">
        <v>145</v>
      </c>
      <c r="R63" s="69"/>
      <c r="S63" s="296"/>
      <c r="T63" s="106"/>
      <c r="U63" s="447"/>
      <c r="V63" s="693"/>
      <c r="W63" s="693"/>
      <c r="X63" s="693"/>
      <c r="Y63" s="693"/>
      <c r="Z63" s="693"/>
      <c r="AA63" s="78"/>
      <c r="AB63" s="78"/>
      <c r="AC63" s="78"/>
      <c r="AD63" s="78"/>
      <c r="AE63" s="78"/>
      <c r="AF63" s="78"/>
    </row>
    <row r="64" spans="1:32" s="1" customFormat="1" ht="13.5" customHeight="1">
      <c r="A64" s="405"/>
      <c r="B64" s="8" t="s">
        <v>224</v>
      </c>
      <c r="C64" s="70"/>
      <c r="D64" s="18"/>
      <c r="E64" s="70"/>
      <c r="F64" s="37"/>
      <c r="G64" s="1200"/>
      <c r="H64" s="1200"/>
      <c r="I64" s="38"/>
      <c r="J64" s="58"/>
      <c r="K64" s="8"/>
      <c r="L64" s="18"/>
      <c r="M64" s="58"/>
      <c r="N64" s="8" t="s">
        <v>144</v>
      </c>
      <c r="O64" s="152" t="str">
        <f t="shared" si="1"/>
        <v>-</v>
      </c>
      <c r="P64" s="148"/>
      <c r="Q64" s="182" t="s">
        <v>145</v>
      </c>
      <c r="R64" s="69"/>
      <c r="S64" s="296"/>
      <c r="T64" s="106"/>
      <c r="U64" s="447"/>
      <c r="V64" s="693"/>
      <c r="W64" s="693"/>
      <c r="X64" s="693"/>
      <c r="Y64" s="693"/>
      <c r="Z64" s="693"/>
      <c r="AA64" s="78"/>
      <c r="AB64" s="78"/>
      <c r="AC64" s="78"/>
      <c r="AD64" s="78"/>
      <c r="AE64" s="78"/>
      <c r="AF64" s="78"/>
    </row>
    <row r="65" spans="1:32" s="1" customFormat="1" ht="13.5" customHeight="1">
      <c r="A65" s="405"/>
      <c r="B65" s="8" t="s">
        <v>225</v>
      </c>
      <c r="C65" s="70"/>
      <c r="D65" s="18"/>
      <c r="E65" s="70"/>
      <c r="F65" s="37"/>
      <c r="G65" s="1200"/>
      <c r="H65" s="1200"/>
      <c r="I65" s="38"/>
      <c r="J65" s="58"/>
      <c r="K65" s="8"/>
      <c r="L65" s="18"/>
      <c r="M65" s="58"/>
      <c r="N65" s="8" t="s">
        <v>144</v>
      </c>
      <c r="O65" s="152" t="str">
        <f t="shared" si="1"/>
        <v>-</v>
      </c>
      <c r="P65" s="148"/>
      <c r="Q65" s="182" t="s">
        <v>145</v>
      </c>
      <c r="R65" s="69"/>
      <c r="S65" s="296"/>
      <c r="T65" s="106"/>
      <c r="U65" s="447"/>
      <c r="V65" s="693"/>
      <c r="W65" s="693"/>
      <c r="X65" s="693"/>
      <c r="Y65" s="693"/>
      <c r="Z65" s="693"/>
      <c r="AA65" s="78"/>
      <c r="AB65" s="78"/>
      <c r="AC65" s="78"/>
      <c r="AD65" s="78"/>
      <c r="AE65" s="78"/>
      <c r="AF65" s="78"/>
    </row>
    <row r="66" spans="1:32" s="1" customFormat="1" ht="13.5" customHeight="1">
      <c r="A66" s="405"/>
      <c r="B66" s="8" t="s">
        <v>226</v>
      </c>
      <c r="C66" s="70"/>
      <c r="D66" s="18"/>
      <c r="E66" s="70"/>
      <c r="F66" s="37"/>
      <c r="G66" s="1200"/>
      <c r="H66" s="1200"/>
      <c r="I66" s="38"/>
      <c r="J66" s="58"/>
      <c r="K66" s="8"/>
      <c r="L66" s="18"/>
      <c r="M66" s="58"/>
      <c r="N66" s="8" t="s">
        <v>144</v>
      </c>
      <c r="O66" s="152" t="str">
        <f t="shared" si="1"/>
        <v>-</v>
      </c>
      <c r="P66" s="148"/>
      <c r="Q66" s="182" t="s">
        <v>145</v>
      </c>
      <c r="R66" s="69"/>
      <c r="S66" s="296"/>
      <c r="T66" s="106"/>
      <c r="U66" s="447"/>
      <c r="V66" s="693"/>
      <c r="W66" s="693"/>
      <c r="X66" s="693"/>
      <c r="Y66" s="693"/>
      <c r="Z66" s="693"/>
      <c r="AA66" s="78"/>
      <c r="AB66" s="78"/>
      <c r="AC66" s="78"/>
      <c r="AD66" s="78"/>
      <c r="AE66" s="78"/>
      <c r="AF66" s="78"/>
    </row>
    <row r="67" spans="1:32" s="1" customFormat="1" ht="13.5" customHeight="1">
      <c r="A67" s="405"/>
      <c r="B67" s="8" t="s">
        <v>227</v>
      </c>
      <c r="C67" s="70"/>
      <c r="D67" s="18"/>
      <c r="E67" s="70"/>
      <c r="F67" s="37"/>
      <c r="G67" s="1200"/>
      <c r="H67" s="1200"/>
      <c r="I67" s="38"/>
      <c r="J67" s="58"/>
      <c r="K67" s="8"/>
      <c r="L67" s="18"/>
      <c r="M67" s="58"/>
      <c r="N67" s="8" t="s">
        <v>144</v>
      </c>
      <c r="O67" s="152" t="str">
        <f t="shared" si="1"/>
        <v>-</v>
      </c>
      <c r="P67" s="148"/>
      <c r="Q67" s="182" t="s">
        <v>145</v>
      </c>
      <c r="R67" s="69"/>
      <c r="S67" s="296"/>
      <c r="T67" s="106"/>
      <c r="U67" s="447"/>
      <c r="V67" s="693"/>
      <c r="W67" s="693"/>
      <c r="X67" s="693"/>
      <c r="Y67" s="693"/>
      <c r="Z67" s="693"/>
      <c r="AA67" s="78"/>
      <c r="AB67" s="78"/>
      <c r="AC67" s="78"/>
      <c r="AD67" s="78"/>
      <c r="AE67" s="78"/>
      <c r="AF67" s="78"/>
    </row>
    <row r="68" spans="1:32" s="1" customFormat="1" ht="13.5" customHeight="1">
      <c r="A68" s="405"/>
      <c r="B68" s="8" t="s">
        <v>228</v>
      </c>
      <c r="C68" s="70"/>
      <c r="D68" s="18"/>
      <c r="E68" s="70"/>
      <c r="F68" s="37"/>
      <c r="G68" s="1200"/>
      <c r="H68" s="1200"/>
      <c r="I68" s="38"/>
      <c r="J68" s="58"/>
      <c r="K68" s="8"/>
      <c r="L68" s="18"/>
      <c r="M68" s="58"/>
      <c r="N68" s="8" t="s">
        <v>144</v>
      </c>
      <c r="O68" s="152" t="str">
        <f t="shared" si="1"/>
        <v>-</v>
      </c>
      <c r="P68" s="148"/>
      <c r="Q68" s="182" t="s">
        <v>145</v>
      </c>
      <c r="R68" s="69"/>
      <c r="S68" s="296"/>
      <c r="T68" s="106"/>
      <c r="U68" s="447"/>
      <c r="V68" s="693"/>
      <c r="W68" s="693"/>
      <c r="X68" s="693"/>
      <c r="Y68" s="693"/>
      <c r="Z68" s="693"/>
      <c r="AA68" s="78"/>
      <c r="AB68" s="78"/>
      <c r="AC68" s="78"/>
      <c r="AD68" s="78"/>
      <c r="AE68" s="78"/>
      <c r="AF68" s="78"/>
    </row>
    <row r="69" spans="1:32" s="1" customFormat="1" ht="13.5" customHeight="1">
      <c r="A69" s="405"/>
      <c r="B69" s="8" t="s">
        <v>229</v>
      </c>
      <c r="C69" s="70"/>
      <c r="D69" s="18"/>
      <c r="E69" s="70"/>
      <c r="F69" s="37"/>
      <c r="G69" s="1200"/>
      <c r="H69" s="1200"/>
      <c r="I69" s="38"/>
      <c r="J69" s="58"/>
      <c r="K69" s="8"/>
      <c r="L69" s="18"/>
      <c r="M69" s="58"/>
      <c r="N69" s="8" t="s">
        <v>144</v>
      </c>
      <c r="O69" s="152" t="str">
        <f t="shared" si="1"/>
        <v>-</v>
      </c>
      <c r="P69" s="148"/>
      <c r="Q69" s="182" t="s">
        <v>145</v>
      </c>
      <c r="R69" s="69"/>
      <c r="S69" s="296"/>
      <c r="T69" s="106"/>
      <c r="U69" s="447"/>
      <c r="V69" s="693"/>
      <c r="W69" s="693"/>
      <c r="X69" s="693"/>
      <c r="Y69" s="693"/>
      <c r="Z69" s="693"/>
      <c r="AA69" s="78"/>
      <c r="AB69" s="78"/>
      <c r="AC69" s="78"/>
      <c r="AD69" s="78"/>
      <c r="AE69" s="78"/>
      <c r="AF69" s="78"/>
    </row>
    <row r="70" spans="1:32" s="2" customFormat="1" ht="15.75" customHeight="1">
      <c r="A70" s="402"/>
      <c r="B70" s="1621" t="s">
        <v>266</v>
      </c>
      <c r="C70" s="1148"/>
      <c r="D70" s="1148"/>
      <c r="E70" s="1148"/>
      <c r="F70" s="1148"/>
      <c r="G70" s="1148"/>
      <c r="H70" s="1148"/>
      <c r="I70" s="1148"/>
      <c r="J70" s="1148"/>
      <c r="K70" s="1148"/>
      <c r="L70" s="1148"/>
      <c r="M70" s="1148"/>
      <c r="N70" s="1148"/>
      <c r="O70" s="1148"/>
      <c r="P70" s="128"/>
      <c r="Q70" s="39" t="s">
        <v>56</v>
      </c>
      <c r="R70" s="13">
        <f>SUM(R58:R69)</f>
        <v>0</v>
      </c>
      <c r="S70" s="119"/>
      <c r="T70" s="114"/>
      <c r="U70" s="447"/>
      <c r="V70" s="692"/>
      <c r="W70" s="692"/>
      <c r="X70" s="692"/>
      <c r="Y70" s="692"/>
      <c r="Z70" s="692"/>
      <c r="AA70" s="77"/>
      <c r="AB70" s="77"/>
      <c r="AC70" s="77"/>
      <c r="AD70" s="77"/>
      <c r="AE70" s="77"/>
      <c r="AF70" s="77"/>
    </row>
    <row r="71" spans="1:32" s="1" customFormat="1" ht="12" customHeight="1">
      <c r="A71" s="405"/>
      <c r="B71" s="362" t="s">
        <v>9</v>
      </c>
      <c r="C71" s="441" t="s">
        <v>53</v>
      </c>
      <c r="D71" s="421"/>
      <c r="E71" s="421"/>
      <c r="F71" s="184"/>
      <c r="G71" s="184"/>
      <c r="H71" s="184"/>
      <c r="I71" s="184"/>
      <c r="J71" s="184"/>
      <c r="K71" s="184"/>
      <c r="L71" s="184"/>
      <c r="M71" s="184"/>
      <c r="N71" s="184"/>
      <c r="O71" s="184"/>
      <c r="P71" s="184"/>
      <c r="Q71" s="18"/>
      <c r="R71" s="160"/>
      <c r="S71" s="303"/>
      <c r="T71" s="110"/>
      <c r="U71" s="447"/>
      <c r="V71" s="693"/>
      <c r="W71" s="693"/>
      <c r="X71" s="693"/>
      <c r="Y71" s="693"/>
      <c r="Z71" s="693"/>
      <c r="AA71" s="78"/>
      <c r="AB71" s="78"/>
      <c r="AC71" s="78"/>
      <c r="AD71" s="78"/>
      <c r="AE71" s="78"/>
      <c r="AF71" s="78"/>
    </row>
    <row r="72" spans="1:32" s="1" customFormat="1" ht="14.25" customHeight="1">
      <c r="A72" s="405"/>
      <c r="B72" s="18"/>
      <c r="C72" s="1136" t="s">
        <v>43</v>
      </c>
      <c r="D72" s="1137"/>
      <c r="E72" s="1137"/>
      <c r="F72" s="1138"/>
      <c r="G72" s="1138"/>
      <c r="H72" s="1138"/>
      <c r="I72" s="1138"/>
      <c r="J72" s="1138"/>
      <c r="K72" s="1138"/>
      <c r="L72" s="1138"/>
      <c r="M72" s="1138"/>
      <c r="N72" s="1138"/>
      <c r="O72" s="1138"/>
      <c r="P72" s="928"/>
      <c r="Q72" s="18"/>
      <c r="R72" s="69"/>
      <c r="S72" s="300"/>
      <c r="T72" s="109"/>
      <c r="U72" s="447"/>
      <c r="V72" s="693"/>
      <c r="W72" s="693"/>
      <c r="X72" s="693"/>
      <c r="Y72" s="693"/>
      <c r="Z72" s="693"/>
      <c r="AA72" s="78"/>
      <c r="AB72" s="78"/>
      <c r="AC72" s="78"/>
      <c r="AD72" s="78"/>
      <c r="AE72" s="78"/>
      <c r="AF72" s="78"/>
    </row>
    <row r="73" spans="1:32" s="1" customFormat="1" ht="16.5" customHeight="1">
      <c r="A73" s="405"/>
      <c r="B73" s="18"/>
      <c r="C73" s="1136" t="s">
        <v>74</v>
      </c>
      <c r="D73" s="1137"/>
      <c r="E73" s="1137"/>
      <c r="F73" s="1137"/>
      <c r="G73" s="776"/>
      <c r="H73" s="1138"/>
      <c r="I73" s="1138"/>
      <c r="J73" s="1138"/>
      <c r="K73" s="1138"/>
      <c r="L73" s="1138"/>
      <c r="M73" s="1138"/>
      <c r="N73" s="1138"/>
      <c r="O73" s="1138"/>
      <c r="P73" s="928"/>
      <c r="Q73" s="18"/>
      <c r="R73" s="66"/>
      <c r="S73" s="300"/>
      <c r="T73" s="106"/>
      <c r="U73" s="447"/>
      <c r="V73" s="693"/>
      <c r="W73" s="693"/>
      <c r="X73" s="693"/>
      <c r="Y73" s="693"/>
      <c r="Z73" s="693"/>
      <c r="AA73" s="78"/>
      <c r="AB73" s="78"/>
      <c r="AC73" s="78"/>
      <c r="AD73" s="78"/>
      <c r="AE73" s="78"/>
      <c r="AF73" s="78"/>
    </row>
    <row r="74" spans="1:32" s="2" customFormat="1" ht="16.5" customHeight="1">
      <c r="A74" s="402"/>
      <c r="B74" s="18"/>
      <c r="C74" s="1136" t="s">
        <v>42</v>
      </c>
      <c r="D74" s="776"/>
      <c r="E74" s="1138"/>
      <c r="F74" s="1138"/>
      <c r="G74" s="1138"/>
      <c r="H74" s="1138"/>
      <c r="I74" s="1138"/>
      <c r="J74" s="1138"/>
      <c r="K74" s="1138"/>
      <c r="L74" s="1138"/>
      <c r="M74" s="1138"/>
      <c r="N74" s="1138"/>
      <c r="O74" s="1138"/>
      <c r="P74" s="928"/>
      <c r="Q74" s="18"/>
      <c r="R74" s="66"/>
      <c r="S74" s="505"/>
      <c r="T74" s="106"/>
      <c r="U74" s="447"/>
      <c r="V74" s="692"/>
      <c r="W74" s="692"/>
      <c r="X74" s="692"/>
      <c r="Y74" s="692"/>
      <c r="Z74" s="692"/>
      <c r="AA74" s="77"/>
      <c r="AB74" s="77"/>
      <c r="AC74" s="77"/>
      <c r="AD74" s="77"/>
      <c r="AE74" s="77"/>
      <c r="AF74" s="77"/>
    </row>
    <row r="75" spans="1:32" s="1" customFormat="1" ht="21.75" customHeight="1">
      <c r="A75" s="405"/>
      <c r="B75" s="18"/>
      <c r="C75" s="1135" t="s">
        <v>75</v>
      </c>
      <c r="D75" s="1620"/>
      <c r="E75" s="1620"/>
      <c r="F75" s="709"/>
      <c r="G75" s="709"/>
      <c r="H75" s="709"/>
      <c r="I75" s="709"/>
      <c r="J75" s="709"/>
      <c r="K75" s="709"/>
      <c r="L75" s="709"/>
      <c r="M75" s="709"/>
      <c r="N75" s="709"/>
      <c r="O75" s="709"/>
      <c r="P75" s="1104"/>
      <c r="Q75" s="1341"/>
      <c r="R75" s="67"/>
      <c r="S75" s="119"/>
      <c r="T75" s="106"/>
      <c r="U75" s="447"/>
      <c r="V75" s="693"/>
      <c r="W75" s="693"/>
      <c r="X75" s="693"/>
      <c r="Y75" s="693"/>
      <c r="Z75" s="693"/>
      <c r="AA75" s="78"/>
      <c r="AB75" s="78"/>
      <c r="AC75" s="78"/>
      <c r="AD75" s="78"/>
      <c r="AE75" s="78"/>
      <c r="AF75" s="78"/>
    </row>
    <row r="76" spans="1:32" s="1" customFormat="1" ht="19.5" customHeight="1">
      <c r="A76" s="405"/>
      <c r="B76" s="18"/>
      <c r="C76" s="1136" t="s">
        <v>13</v>
      </c>
      <c r="D76" s="1137"/>
      <c r="E76" s="1154"/>
      <c r="F76" s="1154"/>
      <c r="G76" s="1154"/>
      <c r="H76" s="1154"/>
      <c r="I76" s="1154"/>
      <c r="J76" s="1154"/>
      <c r="K76" s="1154"/>
      <c r="L76" s="1154"/>
      <c r="M76" s="1154"/>
      <c r="N76" s="1154"/>
      <c r="O76" s="1154"/>
      <c r="P76" s="1374"/>
      <c r="Q76" s="506"/>
      <c r="R76" s="68"/>
      <c r="S76" s="300"/>
      <c r="T76" s="106"/>
      <c r="U76" s="447"/>
      <c r="V76" s="693"/>
      <c r="W76" s="693"/>
      <c r="X76" s="693"/>
      <c r="Y76" s="693"/>
      <c r="Z76" s="693"/>
      <c r="AA76" s="78"/>
      <c r="AB76" s="78"/>
      <c r="AC76" s="78"/>
      <c r="AD76" s="78"/>
      <c r="AE76" s="78"/>
      <c r="AF76" s="78"/>
    </row>
    <row r="77" spans="1:32" s="1" customFormat="1" ht="18" customHeight="1">
      <c r="A77" s="405"/>
      <c r="B77" s="18"/>
      <c r="C77" s="1136" t="s">
        <v>13</v>
      </c>
      <c r="D77" s="1137"/>
      <c r="E77" s="1154"/>
      <c r="F77" s="1154"/>
      <c r="G77" s="1154"/>
      <c r="H77" s="1154"/>
      <c r="I77" s="1154"/>
      <c r="J77" s="1154"/>
      <c r="K77" s="1154"/>
      <c r="L77" s="1154"/>
      <c r="M77" s="1154"/>
      <c r="N77" s="1154"/>
      <c r="O77" s="1154"/>
      <c r="P77" s="1374"/>
      <c r="Q77" s="506"/>
      <c r="R77" s="68"/>
      <c r="S77" s="300"/>
      <c r="T77" s="106"/>
      <c r="U77" s="447"/>
      <c r="V77" s="693"/>
      <c r="W77" s="693"/>
      <c r="X77" s="693"/>
      <c r="Y77" s="693"/>
      <c r="Z77" s="693"/>
      <c r="AA77" s="78"/>
      <c r="AB77" s="78"/>
      <c r="AC77" s="78"/>
      <c r="AD77" s="78"/>
      <c r="AE77" s="78"/>
      <c r="AF77" s="78"/>
    </row>
    <row r="78" spans="1:32" s="1" customFormat="1" ht="16.5" customHeight="1">
      <c r="A78" s="405"/>
      <c r="B78" s="18"/>
      <c r="C78" s="1136" t="s">
        <v>13</v>
      </c>
      <c r="D78" s="1137"/>
      <c r="E78" s="1145"/>
      <c r="F78" s="1145"/>
      <c r="G78" s="1145"/>
      <c r="H78" s="1145"/>
      <c r="I78" s="1145"/>
      <c r="J78" s="1145"/>
      <c r="K78" s="1145"/>
      <c r="L78" s="1145"/>
      <c r="M78" s="1145"/>
      <c r="N78" s="1145"/>
      <c r="O78" s="1145"/>
      <c r="P78" s="1385"/>
      <c r="Q78" s="18"/>
      <c r="R78" s="68"/>
      <c r="S78" s="300"/>
      <c r="T78" s="106"/>
      <c r="U78" s="447"/>
      <c r="V78" s="693"/>
      <c r="W78" s="693"/>
      <c r="X78" s="693"/>
      <c r="Y78" s="693"/>
      <c r="Z78" s="693"/>
      <c r="AA78" s="78"/>
      <c r="AB78" s="78"/>
      <c r="AC78" s="78"/>
      <c r="AD78" s="78"/>
      <c r="AE78" s="78"/>
      <c r="AF78" s="78"/>
    </row>
    <row r="79" spans="1:32" s="1" customFormat="1" ht="15" customHeight="1">
      <c r="A79" s="405"/>
      <c r="B79" s="18"/>
      <c r="C79" s="1160"/>
      <c r="D79" s="1371"/>
      <c r="E79" s="1371"/>
      <c r="F79" s="1371"/>
      <c r="G79" s="1371"/>
      <c r="H79" s="1371"/>
      <c r="I79" s="1371"/>
      <c r="J79" s="1371"/>
      <c r="K79" s="1371"/>
      <c r="L79" s="1371"/>
      <c r="M79" s="1371"/>
      <c r="N79" s="1371"/>
      <c r="O79" s="1371"/>
      <c r="P79" s="1372"/>
      <c r="Q79" s="39" t="s">
        <v>56</v>
      </c>
      <c r="R79" s="132">
        <f>SUM(R71:R78)</f>
        <v>0</v>
      </c>
      <c r="S79" s="301"/>
      <c r="T79" s="115"/>
      <c r="U79" s="447"/>
      <c r="V79" s="693"/>
      <c r="W79" s="693"/>
      <c r="X79" s="693"/>
      <c r="Y79" s="693"/>
      <c r="Z79" s="693"/>
      <c r="AA79" s="78"/>
      <c r="AB79" s="78"/>
      <c r="AC79" s="78"/>
      <c r="AD79" s="78"/>
      <c r="AE79" s="78"/>
      <c r="AF79" s="78"/>
    </row>
    <row r="80" spans="1:32" s="1" customFormat="1" ht="15" customHeight="1">
      <c r="A80" s="405"/>
      <c r="B80" s="18"/>
      <c r="C80" s="1378" t="s">
        <v>123</v>
      </c>
      <c r="D80" s="1005"/>
      <c r="E80" s="1005"/>
      <c r="F80" s="1005"/>
      <c r="G80" s="1005"/>
      <c r="H80" s="1005"/>
      <c r="I80" s="18"/>
      <c r="J80" s="1154"/>
      <c r="K80" s="1154"/>
      <c r="L80" s="1373"/>
      <c r="M80" s="1373"/>
      <c r="N80" s="1373"/>
      <c r="O80" s="1373"/>
      <c r="P80" s="1374"/>
      <c r="Q80" s="1141"/>
      <c r="R80" s="1384"/>
      <c r="S80" s="119"/>
      <c r="T80" s="115"/>
      <c r="U80" s="447"/>
      <c r="V80" s="693"/>
      <c r="W80" s="693"/>
      <c r="X80" s="693"/>
      <c r="Y80" s="693"/>
      <c r="Z80" s="693"/>
      <c r="AA80" s="78"/>
      <c r="AB80" s="78"/>
      <c r="AC80" s="78"/>
      <c r="AD80" s="78"/>
      <c r="AE80" s="78"/>
      <c r="AF80" s="78"/>
    </row>
    <row r="81" spans="1:32" s="1" customFormat="1" ht="18" customHeight="1">
      <c r="A81" s="405"/>
      <c r="B81" s="42" t="s">
        <v>52</v>
      </c>
      <c r="C81" s="1159" t="s">
        <v>33</v>
      </c>
      <c r="D81" s="1159"/>
      <c r="E81" s="1159"/>
      <c r="F81" s="1159"/>
      <c r="G81" s="1159"/>
      <c r="H81" s="1159"/>
      <c r="I81" s="1159"/>
      <c r="J81" s="1159"/>
      <c r="K81" s="1159"/>
      <c r="L81" s="1159"/>
      <c r="M81" s="1159"/>
      <c r="N81" s="1159"/>
      <c r="O81" s="1159"/>
      <c r="P81" s="127"/>
      <c r="Q81" s="1143">
        <f>R28+R35+R50+R70+R79-Q80</f>
        <v>0</v>
      </c>
      <c r="R81" s="1144"/>
      <c r="S81" s="300"/>
      <c r="T81" s="115"/>
      <c r="U81" s="447"/>
      <c r="V81" s="693"/>
      <c r="W81" s="693"/>
      <c r="X81" s="693"/>
      <c r="Y81" s="693"/>
      <c r="Z81" s="693"/>
      <c r="AA81" s="78"/>
      <c r="AB81" s="78"/>
      <c r="AC81" s="78"/>
      <c r="AD81" s="78"/>
      <c r="AE81" s="78"/>
      <c r="AF81" s="78"/>
    </row>
    <row r="82" spans="1:32" s="1" customFormat="1" ht="20.25" customHeight="1" thickBot="1">
      <c r="A82" s="405"/>
      <c r="B82" s="1613" t="s">
        <v>124</v>
      </c>
      <c r="C82" s="1380"/>
      <c r="D82" s="1380"/>
      <c r="E82" s="1380"/>
      <c r="F82" s="18"/>
      <c r="G82" s="1381">
        <f>'TAB 5-TA Extended'!K16</f>
        <v>0</v>
      </c>
      <c r="H82" s="1382"/>
      <c r="I82" s="18"/>
      <c r="J82" s="18"/>
      <c r="K82" s="18"/>
      <c r="L82" s="1383" t="s">
        <v>105</v>
      </c>
      <c r="M82" s="1383"/>
      <c r="N82" s="1383"/>
      <c r="O82" s="1383"/>
      <c r="P82" s="1383"/>
      <c r="Q82" s="1383"/>
      <c r="R82" s="124">
        <f>G82+G83+G84</f>
        <v>0</v>
      </c>
      <c r="S82" s="125"/>
      <c r="T82" s="115"/>
      <c r="U82" s="447"/>
      <c r="V82" s="693"/>
      <c r="W82" s="693"/>
      <c r="X82" s="693"/>
      <c r="Y82" s="693"/>
      <c r="Z82" s="693"/>
      <c r="AA82" s="78"/>
      <c r="AB82" s="78"/>
      <c r="AC82" s="78"/>
      <c r="AD82" s="78"/>
      <c r="AE82" s="78"/>
      <c r="AF82" s="78"/>
    </row>
    <row r="83" spans="1:32" s="1" customFormat="1" ht="14.25" customHeight="1" thickBot="1" thickTop="1">
      <c r="A83" s="405"/>
      <c r="B83" s="1103" t="s">
        <v>134</v>
      </c>
      <c r="C83" s="1103"/>
      <c r="D83" s="1104"/>
      <c r="E83" s="1105"/>
      <c r="F83" s="18"/>
      <c r="G83" s="1152">
        <f>SUMIF(S16:S80,"*",R16:R80)</f>
        <v>0</v>
      </c>
      <c r="H83" s="1153"/>
      <c r="I83" s="120"/>
      <c r="J83" s="121"/>
      <c r="K83" s="121"/>
      <c r="L83" s="8"/>
      <c r="M83" s="122"/>
      <c r="N83" s="122"/>
      <c r="O83" s="122"/>
      <c r="P83" s="122"/>
      <c r="Q83" s="122"/>
      <c r="R83" s="123"/>
      <c r="S83" s="125"/>
      <c r="T83" s="115"/>
      <c r="U83" s="447"/>
      <c r="V83" s="693"/>
      <c r="W83" s="693"/>
      <c r="X83" s="693"/>
      <c r="Y83" s="693"/>
      <c r="Z83" s="693"/>
      <c r="AA83" s="78"/>
      <c r="AB83" s="78"/>
      <c r="AC83" s="78"/>
      <c r="AD83" s="78"/>
      <c r="AE83" s="78"/>
      <c r="AF83" s="78"/>
    </row>
    <row r="84" spans="1:32" s="1" customFormat="1" ht="14.25" customHeight="1" thickBot="1" thickTop="1">
      <c r="A84" s="405"/>
      <c r="B84" s="684" t="s">
        <v>133</v>
      </c>
      <c r="C84" s="357"/>
      <c r="D84" s="357"/>
      <c r="E84" s="357"/>
      <c r="F84" s="18"/>
      <c r="G84" s="1127">
        <v>0</v>
      </c>
      <c r="H84" s="1128"/>
      <c r="I84" s="18"/>
      <c r="J84" s="18"/>
      <c r="K84" s="18"/>
      <c r="L84" s="1369" t="s">
        <v>183</v>
      </c>
      <c r="M84" s="1370"/>
      <c r="N84" s="1129" t="str">
        <f>IF(Q84&gt;=0,"DUE TRAVELER","DUE FERMILAB")</f>
        <v>DUE TRAVELER</v>
      </c>
      <c r="O84" s="1130"/>
      <c r="P84" s="358"/>
      <c r="Q84" s="1123">
        <f>(Q81-R82)</f>
        <v>0</v>
      </c>
      <c r="R84" s="1124"/>
      <c r="S84" s="125"/>
      <c r="T84" s="115"/>
      <c r="U84" s="447"/>
      <c r="V84" s="693"/>
      <c r="W84" s="693"/>
      <c r="X84" s="693"/>
      <c r="Y84" s="693"/>
      <c r="Z84" s="693"/>
      <c r="AA84" s="78"/>
      <c r="AB84" s="78"/>
      <c r="AC84" s="78"/>
      <c r="AD84" s="78"/>
      <c r="AE84" s="78"/>
      <c r="AF84" s="78"/>
    </row>
    <row r="85" spans="1:32" s="1" customFormat="1" ht="14.25" customHeight="1" thickTop="1">
      <c r="A85" s="405"/>
      <c r="B85" s="18"/>
      <c r="C85" s="18"/>
      <c r="D85" s="18"/>
      <c r="E85" s="18"/>
      <c r="F85" s="18"/>
      <c r="G85" s="18"/>
      <c r="H85" s="18"/>
      <c r="I85" s="18"/>
      <c r="J85" s="18"/>
      <c r="K85" s="18"/>
      <c r="L85" s="18"/>
      <c r="M85" s="18"/>
      <c r="N85" s="18"/>
      <c r="O85" s="18"/>
      <c r="P85" s="18"/>
      <c r="Q85" s="18"/>
      <c r="R85" s="1618"/>
      <c r="S85" s="1619"/>
      <c r="T85" s="1619"/>
      <c r="U85" s="447"/>
      <c r="V85" s="693"/>
      <c r="W85" s="693"/>
      <c r="X85" s="693"/>
      <c r="Y85" s="693"/>
      <c r="Z85" s="693"/>
      <c r="AA85" s="78"/>
      <c r="AB85" s="78"/>
      <c r="AC85" s="78"/>
      <c r="AD85" s="78"/>
      <c r="AE85" s="78"/>
      <c r="AF85" s="78"/>
    </row>
    <row r="86" spans="1:32" s="1" customFormat="1" ht="12.75" customHeight="1">
      <c r="A86" s="405"/>
      <c r="B86" s="1104" t="s">
        <v>127</v>
      </c>
      <c r="C86" s="782"/>
      <c r="D86" s="782"/>
      <c r="E86" s="782"/>
      <c r="F86" s="782"/>
      <c r="G86" s="782"/>
      <c r="H86" s="782"/>
      <c r="I86" s="1005" t="s">
        <v>125</v>
      </c>
      <c r="J86" s="782"/>
      <c r="K86" s="782"/>
      <c r="L86" s="782"/>
      <c r="M86" s="782"/>
      <c r="N86" s="782"/>
      <c r="O86" s="1005" t="s">
        <v>126</v>
      </c>
      <c r="P86" s="1005"/>
      <c r="Q86" s="1005"/>
      <c r="R86" s="338"/>
      <c r="S86" s="338"/>
      <c r="T86" s="338"/>
      <c r="U86" s="447"/>
      <c r="V86" s="693"/>
      <c r="W86" s="693"/>
      <c r="X86" s="693"/>
      <c r="Y86" s="693"/>
      <c r="Z86" s="693"/>
      <c r="AA86" s="78"/>
      <c r="AB86" s="78"/>
      <c r="AC86" s="78"/>
      <c r="AD86" s="78"/>
      <c r="AE86" s="78"/>
      <c r="AF86" s="78"/>
    </row>
    <row r="87" spans="1:45" s="14" customFormat="1" ht="14.25" customHeight="1">
      <c r="A87" s="439"/>
      <c r="B87" s="18"/>
      <c r="C87" s="18"/>
      <c r="D87" s="18"/>
      <c r="E87" s="18"/>
      <c r="F87" s="18"/>
      <c r="G87" s="18"/>
      <c r="H87" s="18"/>
      <c r="I87" s="18"/>
      <c r="J87" s="510"/>
      <c r="K87" s="510"/>
      <c r="L87" s="510" t="s">
        <v>41</v>
      </c>
      <c r="M87" s="511"/>
      <c r="N87" s="18"/>
      <c r="O87" s="18"/>
      <c r="P87" s="18"/>
      <c r="Q87" s="18"/>
      <c r="R87" s="1365" t="s">
        <v>129</v>
      </c>
      <c r="S87" s="1366"/>
      <c r="T87" s="1366"/>
      <c r="U87" s="447"/>
      <c r="V87" s="694"/>
      <c r="W87" s="694"/>
      <c r="X87" s="694"/>
      <c r="Y87" s="694"/>
      <c r="Z87" s="694"/>
      <c r="AA87" s="35"/>
      <c r="AB87" s="35"/>
      <c r="AC87" s="35"/>
      <c r="AD87" s="35"/>
      <c r="AE87" s="35"/>
      <c r="AF87" s="35"/>
      <c r="AG87" s="35"/>
      <c r="AH87" s="35"/>
      <c r="AI87" s="35"/>
      <c r="AJ87" s="35"/>
      <c r="AK87" s="35"/>
      <c r="AL87" s="35"/>
      <c r="AM87" s="35"/>
      <c r="AN87" s="35"/>
      <c r="AO87" s="35"/>
      <c r="AP87" s="35"/>
      <c r="AQ87" s="35"/>
      <c r="AR87" s="35"/>
      <c r="AS87" s="35"/>
    </row>
    <row r="88" spans="1:45" s="14" customFormat="1" ht="24.75" customHeight="1">
      <c r="A88" s="439"/>
      <c r="B88" s="37" t="s">
        <v>110</v>
      </c>
      <c r="C88" s="38"/>
      <c r="D88" s="38"/>
      <c r="E88" s="38"/>
      <c r="F88" s="38"/>
      <c r="G88" s="38"/>
      <c r="H88" s="38"/>
      <c r="I88" s="38"/>
      <c r="J88" s="38"/>
      <c r="K88" s="38"/>
      <c r="L88" s="38"/>
      <c r="M88" s="38"/>
      <c r="N88" s="38"/>
      <c r="O88" s="38"/>
      <c r="P88" s="38"/>
      <c r="Q88" s="38"/>
      <c r="R88" s="340" t="s">
        <v>72</v>
      </c>
      <c r="S88" s="44"/>
      <c r="T88" s="45"/>
      <c r="U88" s="447"/>
      <c r="V88" s="694"/>
      <c r="W88" s="694"/>
      <c r="X88" s="694"/>
      <c r="Y88" s="694"/>
      <c r="Z88" s="694"/>
      <c r="AA88" s="35"/>
      <c r="AB88" s="35"/>
      <c r="AC88" s="35"/>
      <c r="AD88" s="35"/>
      <c r="AE88" s="35"/>
      <c r="AF88" s="35"/>
      <c r="AG88" s="35"/>
      <c r="AH88" s="35"/>
      <c r="AI88" s="35"/>
      <c r="AJ88" s="35"/>
      <c r="AK88" s="35"/>
      <c r="AL88" s="35"/>
      <c r="AM88" s="35"/>
      <c r="AN88" s="35"/>
      <c r="AO88" s="35"/>
      <c r="AP88" s="35"/>
      <c r="AQ88" s="35"/>
      <c r="AR88" s="35"/>
      <c r="AS88" s="35"/>
    </row>
    <row r="89" spans="1:45" s="14" customFormat="1" ht="29.25" customHeight="1">
      <c r="A89" s="665"/>
      <c r="B89" s="37" t="s">
        <v>110</v>
      </c>
      <c r="C89" s="38"/>
      <c r="D89" s="38"/>
      <c r="E89" s="38"/>
      <c r="F89" s="38"/>
      <c r="G89" s="38"/>
      <c r="H89" s="38"/>
      <c r="I89" s="38"/>
      <c r="J89" s="38"/>
      <c r="K89" s="38"/>
      <c r="L89" s="38"/>
      <c r="M89" s="38"/>
      <c r="N89" s="38"/>
      <c r="O89" s="38"/>
      <c r="P89" s="38"/>
      <c r="Q89" s="38"/>
      <c r="R89" s="341" t="s">
        <v>73</v>
      </c>
      <c r="S89" s="50"/>
      <c r="T89" s="51"/>
      <c r="U89" s="447"/>
      <c r="V89" s="694"/>
      <c r="W89" s="694"/>
      <c r="X89" s="694"/>
      <c r="Y89" s="694"/>
      <c r="Z89" s="694"/>
      <c r="AA89" s="35"/>
      <c r="AB89" s="35"/>
      <c r="AC89" s="35"/>
      <c r="AD89" s="35"/>
      <c r="AE89" s="35"/>
      <c r="AF89" s="35"/>
      <c r="AG89" s="35"/>
      <c r="AH89" s="35"/>
      <c r="AI89" s="35"/>
      <c r="AJ89" s="35"/>
      <c r="AK89" s="35"/>
      <c r="AL89" s="35"/>
      <c r="AM89" s="35"/>
      <c r="AN89" s="35"/>
      <c r="AO89" s="35"/>
      <c r="AP89" s="35"/>
      <c r="AQ89" s="35"/>
      <c r="AR89" s="35"/>
      <c r="AS89" s="35"/>
    </row>
    <row r="90" spans="1:26" s="75" customFormat="1" ht="15">
      <c r="A90" s="676"/>
      <c r="B90" s="674"/>
      <c r="C90" s="674"/>
      <c r="D90" s="674"/>
      <c r="E90" s="674"/>
      <c r="F90" s="674"/>
      <c r="G90" s="674"/>
      <c r="H90" s="674"/>
      <c r="I90" s="674"/>
      <c r="J90" s="674"/>
      <c r="K90" s="674"/>
      <c r="L90" s="674"/>
      <c r="M90" s="674"/>
      <c r="N90" s="674"/>
      <c r="O90" s="674"/>
      <c r="P90" s="674"/>
      <c r="Q90" s="674"/>
      <c r="R90" s="675"/>
      <c r="S90" s="674"/>
      <c r="T90" s="674"/>
      <c r="U90" s="456"/>
      <c r="V90" s="685"/>
      <c r="W90" s="685"/>
      <c r="X90" s="685"/>
      <c r="Y90" s="685"/>
      <c r="Z90" s="685"/>
    </row>
    <row r="91" spans="7:21" s="685" customFormat="1" ht="15">
      <c r="G91" s="686"/>
      <c r="H91" s="686"/>
      <c r="R91" s="687"/>
      <c r="U91" s="688"/>
    </row>
    <row r="92" spans="9:21" s="685" customFormat="1" ht="15">
      <c r="I92" s="689"/>
      <c r="J92" s="689"/>
      <c r="R92" s="687"/>
      <c r="U92" s="688"/>
    </row>
    <row r="93" spans="18:21" s="685" customFormat="1" ht="15">
      <c r="R93" s="687"/>
      <c r="U93" s="688"/>
    </row>
    <row r="94" spans="18:21" s="685" customFormat="1" ht="15">
      <c r="R94" s="687"/>
      <c r="U94" s="688"/>
    </row>
    <row r="95" spans="18:21" s="685" customFormat="1" ht="15">
      <c r="R95" s="687"/>
      <c r="U95" s="688"/>
    </row>
    <row r="96" spans="18:21" s="685" customFormat="1" ht="15">
      <c r="R96" s="687"/>
      <c r="U96" s="688"/>
    </row>
    <row r="97" spans="18:21" s="685" customFormat="1" ht="15">
      <c r="R97" s="687"/>
      <c r="U97" s="688"/>
    </row>
    <row r="98" spans="18:21" s="685" customFormat="1" ht="15">
      <c r="R98" s="687"/>
      <c r="U98" s="688"/>
    </row>
    <row r="99" spans="18:21" s="685" customFormat="1" ht="15">
      <c r="R99" s="687"/>
      <c r="U99" s="688"/>
    </row>
    <row r="100" spans="3:21" s="685" customFormat="1" ht="15">
      <c r="C100" s="690"/>
      <c r="R100" s="687"/>
      <c r="U100" s="688"/>
    </row>
    <row r="101" s="688" customFormat="1" ht="12.75"/>
    <row r="102" s="688" customFormat="1" ht="12.75"/>
    <row r="103" s="688" customFormat="1" ht="12.75"/>
    <row r="104" spans="22:26" ht="12.75">
      <c r="V104" s="688"/>
      <c r="W104" s="688"/>
      <c r="X104" s="688"/>
      <c r="Y104" s="688"/>
      <c r="Z104" s="688"/>
    </row>
    <row r="105" spans="22:26" ht="12.75">
      <c r="V105" s="688"/>
      <c r="W105" s="688"/>
      <c r="X105" s="688"/>
      <c r="Y105" s="688"/>
      <c r="Z105" s="688"/>
    </row>
    <row r="106" spans="22:26" ht="12.75">
      <c r="V106" s="688"/>
      <c r="W106" s="688"/>
      <c r="X106" s="688"/>
      <c r="Y106" s="688"/>
      <c r="Z106" s="688"/>
    </row>
    <row r="107" spans="22:26" ht="12.75">
      <c r="V107" s="688"/>
      <c r="W107" s="688"/>
      <c r="X107" s="688"/>
      <c r="Y107" s="688"/>
      <c r="Z107" s="688"/>
    </row>
    <row r="108" spans="22:26" ht="12.75">
      <c r="V108" s="688"/>
      <c r="W108" s="688"/>
      <c r="X108" s="688"/>
      <c r="Y108" s="688"/>
      <c r="Z108" s="688"/>
    </row>
    <row r="109" spans="22:26" ht="12.75">
      <c r="V109" s="688"/>
      <c r="W109" s="688"/>
      <c r="X109" s="688"/>
      <c r="Y109" s="688"/>
      <c r="Z109" s="688"/>
    </row>
    <row r="110" spans="22:26" ht="12.75">
      <c r="V110" s="688"/>
      <c r="W110" s="688"/>
      <c r="X110" s="688"/>
      <c r="Y110" s="688"/>
      <c r="Z110" s="688"/>
    </row>
    <row r="111" spans="22:26" ht="12.75">
      <c r="V111" s="688"/>
      <c r="W111" s="688"/>
      <c r="X111" s="688"/>
      <c r="Y111" s="688"/>
      <c r="Z111" s="688"/>
    </row>
    <row r="112" spans="22:26" ht="12.75">
      <c r="V112" s="688"/>
      <c r="W112" s="688"/>
      <c r="X112" s="688"/>
      <c r="Y112" s="688"/>
      <c r="Z112" s="688"/>
    </row>
    <row r="113" spans="22:26" ht="12.75">
      <c r="V113" s="688"/>
      <c r="W113" s="688"/>
      <c r="X113" s="688"/>
      <c r="Y113" s="688"/>
      <c r="Z113" s="688"/>
    </row>
    <row r="114" spans="22:26" ht="12.75">
      <c r="V114" s="688"/>
      <c r="W114" s="688"/>
      <c r="X114" s="688"/>
      <c r="Y114" s="688"/>
      <c r="Z114" s="688"/>
    </row>
    <row r="115" spans="22:26" ht="12.75">
      <c r="V115" s="688"/>
      <c r="W115" s="688"/>
      <c r="X115" s="688"/>
      <c r="Y115" s="688"/>
      <c r="Z115" s="688"/>
    </row>
    <row r="116" spans="22:26" ht="12.75">
      <c r="V116" s="688"/>
      <c r="W116" s="688"/>
      <c r="X116" s="688"/>
      <c r="Y116" s="688"/>
      <c r="Z116" s="688"/>
    </row>
    <row r="117" spans="22:26" ht="12.75">
      <c r="V117" s="688"/>
      <c r="W117" s="688"/>
      <c r="X117" s="688"/>
      <c r="Y117" s="688"/>
      <c r="Z117" s="688"/>
    </row>
    <row r="118" spans="22:26" ht="12.75">
      <c r="V118" s="688"/>
      <c r="W118" s="688"/>
      <c r="X118" s="688"/>
      <c r="Y118" s="688"/>
      <c r="Z118" s="688"/>
    </row>
    <row r="119" spans="22:26" ht="12.75">
      <c r="V119" s="688"/>
      <c r="W119" s="688"/>
      <c r="X119" s="688"/>
      <c r="Y119" s="688"/>
      <c r="Z119" s="688"/>
    </row>
    <row r="120" spans="22:26" ht="12.75">
      <c r="V120" s="688"/>
      <c r="W120" s="688"/>
      <c r="X120" s="688"/>
      <c r="Y120" s="688"/>
      <c r="Z120" s="688"/>
    </row>
    <row r="121" spans="22:26" ht="12.75">
      <c r="V121" s="688"/>
      <c r="W121" s="688"/>
      <c r="X121" s="688"/>
      <c r="Y121" s="688"/>
      <c r="Z121" s="688"/>
    </row>
    <row r="122" spans="22:26" ht="12.75">
      <c r="V122" s="688"/>
      <c r="W122" s="688"/>
      <c r="X122" s="688"/>
      <c r="Y122" s="688"/>
      <c r="Z122" s="688"/>
    </row>
    <row r="123" spans="22:26" ht="12.75">
      <c r="V123" s="688"/>
      <c r="W123" s="688"/>
      <c r="X123" s="688"/>
      <c r="Y123" s="688"/>
      <c r="Z123" s="688"/>
    </row>
    <row r="124" spans="22:26" ht="12.75">
      <c r="V124" s="688"/>
      <c r="W124" s="688"/>
      <c r="X124" s="688"/>
      <c r="Y124" s="688"/>
      <c r="Z124" s="688"/>
    </row>
    <row r="125" spans="22:26" ht="12.75">
      <c r="V125" s="688"/>
      <c r="W125" s="688"/>
      <c r="X125" s="688"/>
      <c r="Y125" s="688"/>
      <c r="Z125" s="688"/>
    </row>
    <row r="126" spans="22:26" ht="12.75">
      <c r="V126" s="688"/>
      <c r="W126" s="688"/>
      <c r="X126" s="688"/>
      <c r="Y126" s="688"/>
      <c r="Z126" s="688"/>
    </row>
    <row r="127" spans="22:26" ht="12.75">
      <c r="V127" s="688"/>
      <c r="W127" s="688"/>
      <c r="X127" s="688"/>
      <c r="Y127" s="688"/>
      <c r="Z127" s="688"/>
    </row>
    <row r="128" spans="22:26" ht="12.75">
      <c r="V128" s="688"/>
      <c r="W128" s="688"/>
      <c r="X128" s="688"/>
      <c r="Y128" s="688"/>
      <c r="Z128" s="688"/>
    </row>
    <row r="129" spans="22:26" ht="12.75">
      <c r="V129" s="688"/>
      <c r="W129" s="688"/>
      <c r="X129" s="688"/>
      <c r="Y129" s="688"/>
      <c r="Z129" s="688"/>
    </row>
    <row r="130" spans="22:26" ht="12.75">
      <c r="V130" s="688"/>
      <c r="W130" s="688"/>
      <c r="X130" s="688"/>
      <c r="Y130" s="688"/>
      <c r="Z130" s="688"/>
    </row>
    <row r="131" spans="22:26" ht="12.75">
      <c r="V131" s="688"/>
      <c r="W131" s="688"/>
      <c r="X131" s="688"/>
      <c r="Y131" s="688"/>
      <c r="Z131" s="688"/>
    </row>
    <row r="132" spans="22:26" ht="12.75">
      <c r="V132" s="688"/>
      <c r="W132" s="688"/>
      <c r="X132" s="688"/>
      <c r="Y132" s="688"/>
      <c r="Z132" s="688"/>
    </row>
    <row r="133" spans="22:26" ht="12.75">
      <c r="V133" s="688"/>
      <c r="W133" s="688"/>
      <c r="X133" s="688"/>
      <c r="Y133" s="688"/>
      <c r="Z133" s="688"/>
    </row>
    <row r="134" spans="22:26" ht="12.75">
      <c r="V134" s="688"/>
      <c r="W134" s="688"/>
      <c r="X134" s="688"/>
      <c r="Y134" s="688"/>
      <c r="Z134" s="688"/>
    </row>
    <row r="135" spans="22:26" ht="12.75">
      <c r="V135" s="688"/>
      <c r="W135" s="688"/>
      <c r="X135" s="688"/>
      <c r="Y135" s="688"/>
      <c r="Z135" s="688"/>
    </row>
    <row r="136" spans="22:26" ht="12.75">
      <c r="V136" s="688"/>
      <c r="W136" s="688"/>
      <c r="X136" s="688"/>
      <c r="Y136" s="688"/>
      <c r="Z136" s="688"/>
    </row>
    <row r="137" spans="22:26" ht="12.75">
      <c r="V137" s="688"/>
      <c r="W137" s="688"/>
      <c r="X137" s="688"/>
      <c r="Y137" s="688"/>
      <c r="Z137" s="688"/>
    </row>
    <row r="138" spans="22:26" ht="12.75">
      <c r="V138" s="688"/>
      <c r="W138" s="688"/>
      <c r="X138" s="688"/>
      <c r="Y138" s="688"/>
      <c r="Z138" s="688"/>
    </row>
    <row r="139" spans="22:26" ht="12.75">
      <c r="V139" s="688"/>
      <c r="W139" s="688"/>
      <c r="X139" s="688"/>
      <c r="Y139" s="688"/>
      <c r="Z139" s="688"/>
    </row>
    <row r="140" spans="22:26" ht="12.75">
      <c r="V140" s="688"/>
      <c r="W140" s="688"/>
      <c r="X140" s="688"/>
      <c r="Y140" s="688"/>
      <c r="Z140" s="688"/>
    </row>
    <row r="141" spans="22:26" ht="12.75">
      <c r="V141" s="688"/>
      <c r="W141" s="688"/>
      <c r="X141" s="688"/>
      <c r="Y141" s="688"/>
      <c r="Z141" s="688"/>
    </row>
    <row r="142" spans="22:26" ht="12.75">
      <c r="V142" s="688"/>
      <c r="W142" s="688"/>
      <c r="X142" s="688"/>
      <c r="Y142" s="688"/>
      <c r="Z142" s="688"/>
    </row>
    <row r="143" spans="22:26" ht="12.75">
      <c r="V143" s="688"/>
      <c r="W143" s="688"/>
      <c r="X143" s="688"/>
      <c r="Y143" s="688"/>
      <c r="Z143" s="688"/>
    </row>
    <row r="144" spans="22:26" ht="12.75">
      <c r="V144" s="688"/>
      <c r="W144" s="688"/>
      <c r="X144" s="688"/>
      <c r="Y144" s="688"/>
      <c r="Z144" s="688"/>
    </row>
    <row r="145" spans="22:26" ht="12.75">
      <c r="V145" s="688"/>
      <c r="W145" s="688"/>
      <c r="X145" s="688"/>
      <c r="Y145" s="688"/>
      <c r="Z145" s="688"/>
    </row>
    <row r="146" spans="22:26" ht="12.75">
      <c r="V146" s="688"/>
      <c r="W146" s="688"/>
      <c r="X146" s="688"/>
      <c r="Y146" s="688"/>
      <c r="Z146" s="688"/>
    </row>
    <row r="147" spans="22:26" ht="12.75">
      <c r="V147" s="688"/>
      <c r="W147" s="688"/>
      <c r="X147" s="688"/>
      <c r="Y147" s="688"/>
      <c r="Z147" s="688"/>
    </row>
    <row r="148" spans="22:26" ht="12.75">
      <c r="V148" s="688"/>
      <c r="W148" s="688"/>
      <c r="X148" s="688"/>
      <c r="Y148" s="688"/>
      <c r="Z148" s="688"/>
    </row>
    <row r="149" spans="22:26" ht="12.75">
      <c r="V149" s="688"/>
      <c r="W149" s="688"/>
      <c r="X149" s="688"/>
      <c r="Y149" s="688"/>
      <c r="Z149" s="688"/>
    </row>
    <row r="150" spans="22:26" ht="12.75">
      <c r="V150" s="688"/>
      <c r="W150" s="688"/>
      <c r="X150" s="688"/>
      <c r="Y150" s="688"/>
      <c r="Z150" s="688"/>
    </row>
    <row r="151" spans="22:26" ht="12.75">
      <c r="V151" s="688"/>
      <c r="W151" s="688"/>
      <c r="X151" s="688"/>
      <c r="Y151" s="688"/>
      <c r="Z151" s="688"/>
    </row>
    <row r="152" spans="22:26" ht="12.75">
      <c r="V152" s="688"/>
      <c r="W152" s="688"/>
      <c r="X152" s="688"/>
      <c r="Y152" s="688"/>
      <c r="Z152" s="688"/>
    </row>
    <row r="153" spans="22:26" ht="12.75">
      <c r="V153" s="688"/>
      <c r="W153" s="688"/>
      <c r="X153" s="688"/>
      <c r="Y153" s="688"/>
      <c r="Z153" s="688"/>
    </row>
    <row r="154" spans="22:26" ht="12.75">
      <c r="V154" s="688"/>
      <c r="W154" s="688"/>
      <c r="X154" s="688"/>
      <c r="Y154" s="688"/>
      <c r="Z154" s="688"/>
    </row>
    <row r="155" spans="22:26" ht="12.75">
      <c r="V155" s="688"/>
      <c r="W155" s="688"/>
      <c r="X155" s="688"/>
      <c r="Y155" s="688"/>
      <c r="Z155" s="688"/>
    </row>
    <row r="156" spans="22:26" ht="12.75">
      <c r="V156" s="688"/>
      <c r="W156" s="688"/>
      <c r="X156" s="688"/>
      <c r="Y156" s="688"/>
      <c r="Z156" s="688"/>
    </row>
    <row r="157" spans="18:20" ht="15">
      <c r="R157" s="79"/>
      <c r="S157" s="75"/>
      <c r="T157" s="75"/>
    </row>
    <row r="158" spans="18:20" ht="15">
      <c r="R158" s="79"/>
      <c r="S158" s="75"/>
      <c r="T158" s="75"/>
    </row>
    <row r="159" spans="18:20" ht="15">
      <c r="R159" s="79"/>
      <c r="S159" s="75"/>
      <c r="T159" s="75"/>
    </row>
    <row r="160" spans="18:20" ht="15">
      <c r="R160" s="79"/>
      <c r="S160" s="75"/>
      <c r="T160" s="75"/>
    </row>
    <row r="161" spans="18:20" ht="15">
      <c r="R161" s="79"/>
      <c r="S161" s="75"/>
      <c r="T161" s="75"/>
    </row>
    <row r="162" spans="18:20" ht="15">
      <c r="R162" s="79"/>
      <c r="S162" s="75"/>
      <c r="T162" s="75"/>
    </row>
    <row r="163" spans="18:20" ht="15">
      <c r="R163" s="79"/>
      <c r="S163" s="75"/>
      <c r="T163" s="75"/>
    </row>
    <row r="164" spans="18:20" ht="15">
      <c r="R164" s="79"/>
      <c r="S164" s="75"/>
      <c r="T164" s="75"/>
    </row>
    <row r="165" spans="18:20" ht="15">
      <c r="R165" s="79"/>
      <c r="S165" s="75"/>
      <c r="T165" s="75"/>
    </row>
    <row r="166" spans="18:20" ht="15">
      <c r="R166" s="79"/>
      <c r="S166" s="75"/>
      <c r="T166" s="75"/>
    </row>
    <row r="167" spans="18:20" ht="15">
      <c r="R167" s="79"/>
      <c r="S167" s="75"/>
      <c r="T167" s="75"/>
    </row>
    <row r="168" spans="18:20" ht="15">
      <c r="R168" s="79"/>
      <c r="S168" s="75"/>
      <c r="T168" s="75"/>
    </row>
    <row r="169" spans="18:20" ht="15">
      <c r="R169" s="79"/>
      <c r="S169" s="75"/>
      <c r="T169" s="75"/>
    </row>
    <row r="170" spans="18:20" ht="15">
      <c r="R170" s="79"/>
      <c r="S170" s="75"/>
      <c r="T170" s="75"/>
    </row>
    <row r="171" spans="18:20" ht="15">
      <c r="R171" s="79"/>
      <c r="S171" s="75"/>
      <c r="T171" s="75"/>
    </row>
    <row r="172" spans="18:20" ht="15">
      <c r="R172" s="79"/>
      <c r="S172" s="75"/>
      <c r="T172" s="75"/>
    </row>
    <row r="173" spans="18:20" ht="15">
      <c r="R173" s="79"/>
      <c r="S173" s="75"/>
      <c r="T173" s="75"/>
    </row>
    <row r="174" spans="18:20" ht="15">
      <c r="R174" s="79"/>
      <c r="S174" s="75"/>
      <c r="T174" s="75"/>
    </row>
    <row r="175" spans="18:20" ht="15">
      <c r="R175" s="79"/>
      <c r="S175" s="75"/>
      <c r="T175" s="75"/>
    </row>
    <row r="176" spans="18:20" ht="15">
      <c r="R176" s="79"/>
      <c r="S176" s="75"/>
      <c r="T176" s="75"/>
    </row>
    <row r="177" spans="18:20" ht="15">
      <c r="R177" s="79"/>
      <c r="S177" s="75"/>
      <c r="T177" s="75"/>
    </row>
    <row r="178" spans="18:20" ht="15">
      <c r="R178" s="79"/>
      <c r="S178" s="75"/>
      <c r="T178" s="75"/>
    </row>
    <row r="179" spans="18:20" ht="15">
      <c r="R179" s="79"/>
      <c r="S179" s="75"/>
      <c r="T179" s="75"/>
    </row>
    <row r="180" spans="18:20" ht="15">
      <c r="R180" s="79"/>
      <c r="S180" s="75"/>
      <c r="T180" s="75"/>
    </row>
    <row r="181" spans="18:20" ht="15">
      <c r="R181" s="79"/>
      <c r="S181" s="75"/>
      <c r="T181" s="75"/>
    </row>
    <row r="182" spans="18:20" ht="15">
      <c r="R182" s="79"/>
      <c r="S182" s="75"/>
      <c r="T182" s="75"/>
    </row>
    <row r="183" spans="18:20" ht="15">
      <c r="R183" s="79"/>
      <c r="S183" s="75"/>
      <c r="T183" s="75"/>
    </row>
    <row r="184" spans="18:20" ht="15">
      <c r="R184" s="79"/>
      <c r="S184" s="75"/>
      <c r="T184" s="75"/>
    </row>
    <row r="185" spans="18:20" ht="15">
      <c r="R185" s="79"/>
      <c r="S185" s="75"/>
      <c r="T185" s="75"/>
    </row>
    <row r="186" spans="18:20" ht="15">
      <c r="R186" s="79"/>
      <c r="S186" s="75"/>
      <c r="T186" s="75"/>
    </row>
    <row r="187" spans="18:20" ht="15">
      <c r="R187" s="79"/>
      <c r="S187" s="75"/>
      <c r="T187" s="75"/>
    </row>
    <row r="188" spans="18:20" ht="15">
      <c r="R188" s="79"/>
      <c r="S188" s="75"/>
      <c r="T188" s="75"/>
    </row>
    <row r="189" spans="18:20" ht="15">
      <c r="R189" s="79"/>
      <c r="S189" s="75"/>
      <c r="T189" s="75"/>
    </row>
    <row r="190" spans="18:20" ht="15">
      <c r="R190" s="79"/>
      <c r="S190" s="75"/>
      <c r="T190" s="75"/>
    </row>
    <row r="191" spans="18:20" ht="15">
      <c r="R191" s="79"/>
      <c r="S191" s="75"/>
      <c r="T191" s="75"/>
    </row>
    <row r="192" spans="18:20" ht="15">
      <c r="R192" s="79"/>
      <c r="S192" s="75"/>
      <c r="T192" s="75"/>
    </row>
    <row r="193" spans="18:20" ht="15">
      <c r="R193" s="79"/>
      <c r="S193" s="75"/>
      <c r="T193" s="75"/>
    </row>
    <row r="194" spans="18:20" ht="15">
      <c r="R194" s="79"/>
      <c r="S194" s="75"/>
      <c r="T194" s="75"/>
    </row>
    <row r="195" spans="18:20" ht="15">
      <c r="R195" s="79"/>
      <c r="S195" s="75"/>
      <c r="T195" s="75"/>
    </row>
    <row r="196" spans="18:20" ht="15">
      <c r="R196" s="79"/>
      <c r="S196" s="75"/>
      <c r="T196" s="75"/>
    </row>
    <row r="197" spans="18:20" ht="15">
      <c r="R197" s="79"/>
      <c r="S197" s="75"/>
      <c r="T197" s="75"/>
    </row>
    <row r="198" spans="18:20" ht="15">
      <c r="R198" s="79"/>
      <c r="S198" s="75"/>
      <c r="T198" s="75"/>
    </row>
    <row r="199" spans="18:20" ht="15">
      <c r="R199" s="79"/>
      <c r="S199" s="75"/>
      <c r="T199" s="75"/>
    </row>
    <row r="200" spans="18:20" ht="15">
      <c r="R200" s="79"/>
      <c r="S200" s="75"/>
      <c r="T200" s="75"/>
    </row>
    <row r="201" spans="18:20" ht="15">
      <c r="R201" s="79"/>
      <c r="S201" s="75"/>
      <c r="T201" s="75"/>
    </row>
    <row r="202" spans="18:20" ht="15">
      <c r="R202" s="79"/>
      <c r="S202" s="75"/>
      <c r="T202" s="75"/>
    </row>
    <row r="203" spans="18:20" ht="15">
      <c r="R203" s="79"/>
      <c r="S203" s="75"/>
      <c r="T203" s="75"/>
    </row>
    <row r="204" spans="18:20" ht="15">
      <c r="R204" s="79"/>
      <c r="S204" s="75"/>
      <c r="T204" s="75"/>
    </row>
    <row r="205" spans="18:20" ht="15">
      <c r="R205" s="79"/>
      <c r="S205" s="75"/>
      <c r="T205" s="75"/>
    </row>
    <row r="206" spans="18:20" ht="15">
      <c r="R206" s="79"/>
      <c r="S206" s="75"/>
      <c r="T206" s="75"/>
    </row>
    <row r="207" spans="18:20" ht="15">
      <c r="R207" s="79"/>
      <c r="S207" s="75"/>
      <c r="T207" s="75"/>
    </row>
    <row r="208" spans="18:20" ht="15">
      <c r="R208" s="79"/>
      <c r="S208" s="75"/>
      <c r="T208" s="75"/>
    </row>
    <row r="209" spans="18:20" ht="15">
      <c r="R209" s="79"/>
      <c r="S209" s="75"/>
      <c r="T209" s="75"/>
    </row>
    <row r="210" spans="18:20" ht="15">
      <c r="R210" s="79"/>
      <c r="S210" s="75"/>
      <c r="T210" s="75"/>
    </row>
    <row r="211" spans="18:20" ht="15">
      <c r="R211" s="79"/>
      <c r="S211" s="75"/>
      <c r="T211" s="75"/>
    </row>
    <row r="212" spans="18:20" ht="15">
      <c r="R212" s="79"/>
      <c r="S212" s="75"/>
      <c r="T212" s="75"/>
    </row>
    <row r="213" spans="18:20" ht="15">
      <c r="R213" s="79"/>
      <c r="S213" s="75"/>
      <c r="T213" s="75"/>
    </row>
    <row r="214" spans="18:20" ht="15">
      <c r="R214" s="79"/>
      <c r="S214" s="75"/>
      <c r="T214" s="75"/>
    </row>
    <row r="215" spans="18:20" ht="15">
      <c r="R215" s="79"/>
      <c r="S215" s="75"/>
      <c r="T215" s="75"/>
    </row>
    <row r="216" spans="18:20" ht="15">
      <c r="R216" s="79"/>
      <c r="S216" s="75"/>
      <c r="T216" s="75"/>
    </row>
    <row r="217" spans="18:20" ht="15">
      <c r="R217" s="79"/>
      <c r="S217" s="75"/>
      <c r="T217" s="75"/>
    </row>
    <row r="218" spans="18:20" ht="15">
      <c r="R218" s="79"/>
      <c r="S218" s="75"/>
      <c r="T218" s="75"/>
    </row>
    <row r="219" spans="18:20" ht="15">
      <c r="R219" s="79"/>
      <c r="S219" s="75"/>
      <c r="T219" s="75"/>
    </row>
    <row r="220" spans="18:20" ht="15">
      <c r="R220" s="79"/>
      <c r="S220" s="75"/>
      <c r="T220" s="75"/>
    </row>
    <row r="221" spans="18:20" ht="15">
      <c r="R221" s="79"/>
      <c r="S221" s="75"/>
      <c r="T221" s="75"/>
    </row>
    <row r="222" spans="18:20" ht="15">
      <c r="R222" s="79"/>
      <c r="S222" s="75"/>
      <c r="T222" s="75"/>
    </row>
    <row r="223" spans="18:20" ht="15">
      <c r="R223" s="79"/>
      <c r="S223" s="75"/>
      <c r="T223" s="75"/>
    </row>
    <row r="224" spans="18:20" ht="15">
      <c r="R224" s="79"/>
      <c r="S224" s="75"/>
      <c r="T224" s="75"/>
    </row>
    <row r="225" spans="18:26" s="75" customFormat="1" ht="15">
      <c r="R225" s="79"/>
      <c r="U225"/>
      <c r="V225" s="685"/>
      <c r="W225" s="685"/>
      <c r="X225" s="685"/>
      <c r="Y225" s="685"/>
      <c r="Z225" s="685"/>
    </row>
    <row r="226" spans="18:26" s="75" customFormat="1" ht="15">
      <c r="R226" s="79"/>
      <c r="U226"/>
      <c r="V226" s="685"/>
      <c r="W226" s="685"/>
      <c r="X226" s="685"/>
      <c r="Y226" s="685"/>
      <c r="Z226" s="685"/>
    </row>
    <row r="227" spans="18:26" s="75" customFormat="1" ht="15">
      <c r="R227" s="79"/>
      <c r="U227"/>
      <c r="V227" s="685"/>
      <c r="W227" s="685"/>
      <c r="X227" s="685"/>
      <c r="Y227" s="685"/>
      <c r="Z227" s="685"/>
    </row>
    <row r="228" spans="18:26" s="75" customFormat="1" ht="15">
      <c r="R228" s="79"/>
      <c r="U228"/>
      <c r="V228" s="685"/>
      <c r="W228" s="685"/>
      <c r="X228" s="685"/>
      <c r="Y228" s="685"/>
      <c r="Z228" s="685"/>
    </row>
    <row r="229" spans="18:26" s="75" customFormat="1" ht="15">
      <c r="R229" s="79"/>
      <c r="U229"/>
      <c r="V229" s="685"/>
      <c r="W229" s="685"/>
      <c r="X229" s="685"/>
      <c r="Y229" s="685"/>
      <c r="Z229" s="685"/>
    </row>
    <row r="230" spans="18:26" s="75" customFormat="1" ht="15">
      <c r="R230" s="79"/>
      <c r="U230"/>
      <c r="V230" s="685"/>
      <c r="W230" s="685"/>
      <c r="X230" s="685"/>
      <c r="Y230" s="685"/>
      <c r="Z230" s="685"/>
    </row>
    <row r="231" spans="18:26" s="75" customFormat="1" ht="15">
      <c r="R231" s="79"/>
      <c r="U231"/>
      <c r="V231" s="685"/>
      <c r="W231" s="685"/>
      <c r="X231" s="685"/>
      <c r="Y231" s="685"/>
      <c r="Z231" s="685"/>
    </row>
    <row r="232" spans="18:26" s="75" customFormat="1" ht="15">
      <c r="R232" s="79"/>
      <c r="U232"/>
      <c r="V232" s="685"/>
      <c r="W232" s="685"/>
      <c r="X232" s="685"/>
      <c r="Y232" s="685"/>
      <c r="Z232" s="685"/>
    </row>
    <row r="233" spans="2:26" s="75" customFormat="1" ht="15">
      <c r="B233" s="27"/>
      <c r="C233" s="27"/>
      <c r="D233" s="27"/>
      <c r="E233" s="27"/>
      <c r="F233" s="27"/>
      <c r="G233" s="27"/>
      <c r="H233" s="27"/>
      <c r="I233" s="27"/>
      <c r="J233" s="27"/>
      <c r="K233" s="27"/>
      <c r="L233" s="27"/>
      <c r="M233" s="27"/>
      <c r="N233" s="27"/>
      <c r="O233" s="27"/>
      <c r="P233" s="27"/>
      <c r="Q233" s="27"/>
      <c r="R233" s="79"/>
      <c r="U233"/>
      <c r="V233" s="685"/>
      <c r="W233" s="685"/>
      <c r="X233" s="685"/>
      <c r="Y233" s="685"/>
      <c r="Z233" s="685"/>
    </row>
    <row r="234" spans="2:26" s="75" customFormat="1" ht="15">
      <c r="B234" s="27"/>
      <c r="C234" s="27"/>
      <c r="D234" s="27"/>
      <c r="E234" s="27"/>
      <c r="F234" s="27"/>
      <c r="G234" s="27"/>
      <c r="H234" s="27"/>
      <c r="I234" s="27"/>
      <c r="J234" s="27"/>
      <c r="K234" s="27"/>
      <c r="L234" s="27"/>
      <c r="M234" s="27"/>
      <c r="N234" s="27"/>
      <c r="O234" s="27"/>
      <c r="P234" s="27"/>
      <c r="Q234" s="27"/>
      <c r="R234" s="79"/>
      <c r="U234"/>
      <c r="V234" s="685"/>
      <c r="W234" s="685"/>
      <c r="X234" s="685"/>
      <c r="Y234" s="685"/>
      <c r="Z234" s="685"/>
    </row>
    <row r="235" spans="2:26" s="75" customFormat="1" ht="15">
      <c r="B235" s="27"/>
      <c r="C235" s="27"/>
      <c r="D235" s="27"/>
      <c r="E235" s="27"/>
      <c r="F235" s="27"/>
      <c r="G235" s="27"/>
      <c r="H235" s="27"/>
      <c r="I235" s="27"/>
      <c r="J235" s="27"/>
      <c r="K235" s="27"/>
      <c r="L235" s="27"/>
      <c r="M235" s="27"/>
      <c r="N235" s="27"/>
      <c r="O235" s="27"/>
      <c r="P235" s="27"/>
      <c r="Q235" s="27"/>
      <c r="R235" s="79"/>
      <c r="U235"/>
      <c r="V235" s="685"/>
      <c r="W235" s="685"/>
      <c r="X235" s="685"/>
      <c r="Y235" s="685"/>
      <c r="Z235" s="685"/>
    </row>
    <row r="236" spans="2:26" s="75" customFormat="1" ht="15">
      <c r="B236" s="27"/>
      <c r="C236" s="27"/>
      <c r="D236" s="27"/>
      <c r="E236" s="27"/>
      <c r="F236" s="27"/>
      <c r="G236" s="27"/>
      <c r="H236" s="27"/>
      <c r="I236" s="27"/>
      <c r="J236" s="27"/>
      <c r="K236" s="27"/>
      <c r="L236" s="27"/>
      <c r="M236" s="27"/>
      <c r="N236" s="27"/>
      <c r="O236" s="27"/>
      <c r="P236" s="27"/>
      <c r="Q236" s="27"/>
      <c r="R236" s="79"/>
      <c r="U236"/>
      <c r="V236" s="685"/>
      <c r="W236" s="685"/>
      <c r="X236" s="685"/>
      <c r="Y236" s="685"/>
      <c r="Z236" s="685"/>
    </row>
    <row r="237" spans="2:26" s="75" customFormat="1" ht="15">
      <c r="B237" s="27"/>
      <c r="C237" s="27"/>
      <c r="D237" s="27"/>
      <c r="E237" s="27"/>
      <c r="F237" s="27"/>
      <c r="G237" s="27"/>
      <c r="H237" s="27"/>
      <c r="I237" s="27"/>
      <c r="J237" s="27"/>
      <c r="K237" s="27"/>
      <c r="L237" s="27"/>
      <c r="M237" s="27"/>
      <c r="N237" s="27"/>
      <c r="O237" s="27"/>
      <c r="P237" s="27"/>
      <c r="Q237" s="27"/>
      <c r="R237" s="79"/>
      <c r="U237"/>
      <c r="V237" s="685"/>
      <c r="W237" s="685"/>
      <c r="X237" s="685"/>
      <c r="Y237" s="685"/>
      <c r="Z237" s="685"/>
    </row>
    <row r="238" spans="2:26" s="75" customFormat="1" ht="15">
      <c r="B238" s="27"/>
      <c r="C238" s="27"/>
      <c r="D238" s="27"/>
      <c r="E238" s="27"/>
      <c r="F238" s="27"/>
      <c r="G238" s="27"/>
      <c r="H238" s="27"/>
      <c r="I238" s="27"/>
      <c r="J238" s="27"/>
      <c r="K238" s="27"/>
      <c r="L238" s="27"/>
      <c r="M238" s="27"/>
      <c r="N238" s="27"/>
      <c r="O238" s="27"/>
      <c r="P238" s="27"/>
      <c r="Q238" s="27"/>
      <c r="R238" s="79"/>
      <c r="U238"/>
      <c r="V238" s="685"/>
      <c r="W238" s="685"/>
      <c r="X238" s="685"/>
      <c r="Y238" s="685"/>
      <c r="Z238" s="685"/>
    </row>
    <row r="239" spans="2:45" s="75" customFormat="1" ht="15">
      <c r="B239" s="27"/>
      <c r="C239" s="27"/>
      <c r="D239" s="27"/>
      <c r="E239" s="27"/>
      <c r="F239" s="27"/>
      <c r="G239" s="27"/>
      <c r="H239" s="27"/>
      <c r="I239" s="27"/>
      <c r="J239" s="27"/>
      <c r="K239" s="27"/>
      <c r="L239" s="27"/>
      <c r="M239" s="27"/>
      <c r="N239" s="27"/>
      <c r="O239" s="27"/>
      <c r="P239" s="27"/>
      <c r="Q239" s="27"/>
      <c r="R239" s="79"/>
      <c r="U239"/>
      <c r="V239" s="685"/>
      <c r="W239" s="685"/>
      <c r="X239" s="685"/>
      <c r="Y239" s="685"/>
      <c r="Z239" s="685"/>
      <c r="AG239" s="27"/>
      <c r="AH239" s="27"/>
      <c r="AI239" s="27"/>
      <c r="AJ239" s="27"/>
      <c r="AK239" s="27"/>
      <c r="AL239" s="27"/>
      <c r="AM239" s="27"/>
      <c r="AN239" s="27"/>
      <c r="AO239" s="27"/>
      <c r="AP239" s="27"/>
      <c r="AQ239" s="27"/>
      <c r="AR239" s="27"/>
      <c r="AS239" s="27"/>
    </row>
    <row r="240" spans="18:20" ht="15">
      <c r="R240" s="79"/>
      <c r="S240" s="75"/>
      <c r="T240" s="75"/>
    </row>
    <row r="241" spans="18:20" ht="15">
      <c r="R241" s="79"/>
      <c r="S241" s="75"/>
      <c r="T241" s="75"/>
    </row>
    <row r="242" spans="18:20" ht="15">
      <c r="R242" s="79"/>
      <c r="S242" s="75"/>
      <c r="T242" s="75"/>
    </row>
    <row r="243" spans="18:20" ht="15">
      <c r="R243" s="79"/>
      <c r="S243" s="75"/>
      <c r="T243" s="75"/>
    </row>
    <row r="244" spans="18:20" ht="15">
      <c r="R244" s="79"/>
      <c r="S244" s="75"/>
      <c r="T244" s="75"/>
    </row>
    <row r="245" spans="18:20" ht="15">
      <c r="R245" s="79"/>
      <c r="S245" s="75"/>
      <c r="T245" s="75"/>
    </row>
    <row r="246" spans="18:20" ht="15">
      <c r="R246" s="79"/>
      <c r="S246" s="75"/>
      <c r="T246" s="75"/>
    </row>
    <row r="247" spans="18:20" ht="15">
      <c r="R247" s="79"/>
      <c r="S247" s="75"/>
      <c r="T247" s="75"/>
    </row>
    <row r="248" spans="18:20" ht="15">
      <c r="R248" s="79"/>
      <c r="S248" s="75"/>
      <c r="T248" s="75"/>
    </row>
    <row r="249" spans="18:20" ht="15">
      <c r="R249" s="79"/>
      <c r="S249" s="75"/>
      <c r="T249" s="75"/>
    </row>
    <row r="250" spans="18:20" ht="15">
      <c r="R250" s="79"/>
      <c r="S250" s="75"/>
      <c r="T250" s="75"/>
    </row>
    <row r="251" spans="18:20" ht="15">
      <c r="R251" s="79"/>
      <c r="S251" s="75"/>
      <c r="T251" s="75"/>
    </row>
    <row r="252" spans="18:20" ht="15">
      <c r="R252" s="79"/>
      <c r="S252" s="75"/>
      <c r="T252" s="75"/>
    </row>
    <row r="253" spans="18:20" ht="15">
      <c r="R253" s="79"/>
      <c r="S253" s="75"/>
      <c r="T253" s="75"/>
    </row>
    <row r="254" spans="18:20" ht="15">
      <c r="R254" s="79"/>
      <c r="S254" s="75"/>
      <c r="T254" s="75"/>
    </row>
    <row r="255" spans="18:20" ht="15">
      <c r="R255" s="79"/>
      <c r="S255" s="75"/>
      <c r="T255" s="75"/>
    </row>
    <row r="256" spans="18:20" ht="15">
      <c r="R256" s="79"/>
      <c r="S256" s="75"/>
      <c r="T256" s="75"/>
    </row>
    <row r="257" spans="18:20" ht="15">
      <c r="R257" s="79"/>
      <c r="S257" s="75"/>
      <c r="T257" s="75"/>
    </row>
    <row r="258" spans="18:20" ht="15">
      <c r="R258" s="79"/>
      <c r="S258" s="75"/>
      <c r="T258" s="75"/>
    </row>
    <row r="259" spans="18:20" ht="15">
      <c r="R259" s="79"/>
      <c r="S259" s="75"/>
      <c r="T259" s="75"/>
    </row>
    <row r="260" spans="18:20" ht="15">
      <c r="R260" s="79"/>
      <c r="S260" s="75"/>
      <c r="T260" s="75"/>
    </row>
    <row r="261" spans="18:20" ht="15">
      <c r="R261" s="79"/>
      <c r="S261" s="75"/>
      <c r="T261" s="75"/>
    </row>
    <row r="262" spans="18:20" ht="15">
      <c r="R262" s="79"/>
      <c r="S262" s="75"/>
      <c r="T262" s="75"/>
    </row>
    <row r="263" spans="18:19" ht="15">
      <c r="R263" s="79"/>
      <c r="S263" s="75"/>
    </row>
    <row r="264" spans="18:19" ht="15">
      <c r="R264" s="79"/>
      <c r="S264" s="75"/>
    </row>
    <row r="265" spans="18:19" ht="15">
      <c r="R265" s="79"/>
      <c r="S265" s="75"/>
    </row>
    <row r="266" spans="18:19" ht="15">
      <c r="R266" s="79"/>
      <c r="S266" s="75"/>
    </row>
  </sheetData>
  <sheetProtection password="DCE9" sheet="1" objects="1" scenarios="1"/>
  <mergeCells count="167">
    <mergeCell ref="O49:P49"/>
    <mergeCell ref="O37:P37"/>
    <mergeCell ref="O38:P38"/>
    <mergeCell ref="O39:P39"/>
    <mergeCell ref="O40:P40"/>
    <mergeCell ref="O45:P45"/>
    <mergeCell ref="O46:P46"/>
    <mergeCell ref="G61:H61"/>
    <mergeCell ref="B11:F11"/>
    <mergeCell ref="H19:K19"/>
    <mergeCell ref="B12:C12"/>
    <mergeCell ref="E12:T12"/>
    <mergeCell ref="H40:J40"/>
    <mergeCell ref="H41:J41"/>
    <mergeCell ref="T14:T15"/>
    <mergeCell ref="O51:P51"/>
    <mergeCell ref="O52:P52"/>
    <mergeCell ref="G62:H62"/>
    <mergeCell ref="C73:G73"/>
    <mergeCell ref="H73:P73"/>
    <mergeCell ref="E74:P74"/>
    <mergeCell ref="B70:O70"/>
    <mergeCell ref="C72:E72"/>
    <mergeCell ref="G69:H69"/>
    <mergeCell ref="C74:D74"/>
    <mergeCell ref="G65:H65"/>
    <mergeCell ref="G66:H66"/>
    <mergeCell ref="C76:D76"/>
    <mergeCell ref="E76:P76"/>
    <mergeCell ref="P75:Q75"/>
    <mergeCell ref="C75:E75"/>
    <mergeCell ref="B55:C55"/>
    <mergeCell ref="N84:O84"/>
    <mergeCell ref="Q84:R84"/>
    <mergeCell ref="R85:T85"/>
    <mergeCell ref="G60:H60"/>
    <mergeCell ref="B83:E83"/>
    <mergeCell ref="G83:H83"/>
    <mergeCell ref="G84:H84"/>
    <mergeCell ref="L84:M84"/>
    <mergeCell ref="Q81:R81"/>
    <mergeCell ref="H49:J49"/>
    <mergeCell ref="M29:Q29"/>
    <mergeCell ref="O43:P43"/>
    <mergeCell ref="R87:T87"/>
    <mergeCell ref="B86:H86"/>
    <mergeCell ref="I86:N86"/>
    <mergeCell ref="O86:Q86"/>
    <mergeCell ref="G68:H68"/>
    <mergeCell ref="G63:H63"/>
    <mergeCell ref="G64:H64"/>
    <mergeCell ref="J52:K52"/>
    <mergeCell ref="H51:I51"/>
    <mergeCell ref="J51:K51"/>
    <mergeCell ref="H52:I52"/>
    <mergeCell ref="E36:H36"/>
    <mergeCell ref="H42:J42"/>
    <mergeCell ref="E18:F18"/>
    <mergeCell ref="H23:K23"/>
    <mergeCell ref="H24:K24"/>
    <mergeCell ref="H25:K25"/>
    <mergeCell ref="E22:F22"/>
    <mergeCell ref="E23:F23"/>
    <mergeCell ref="H37:J37"/>
    <mergeCell ref="H38:J38"/>
    <mergeCell ref="G59:H59"/>
    <mergeCell ref="F51:G51"/>
    <mergeCell ref="F52:G52"/>
    <mergeCell ref="H54:I54"/>
    <mergeCell ref="O53:P53"/>
    <mergeCell ref="L7:N7"/>
    <mergeCell ref="L8:N8"/>
    <mergeCell ref="B8:F8"/>
    <mergeCell ref="H17:K17"/>
    <mergeCell ref="L9:N9"/>
    <mergeCell ref="E13:F13"/>
    <mergeCell ref="E16:F16"/>
    <mergeCell ref="E17:F17"/>
    <mergeCell ref="H18:K18"/>
    <mergeCell ref="F72:P72"/>
    <mergeCell ref="D55:E55"/>
    <mergeCell ref="G58:H58"/>
    <mergeCell ref="F53:G53"/>
    <mergeCell ref="H53:I53"/>
    <mergeCell ref="G55:R55"/>
    <mergeCell ref="O54:P54"/>
    <mergeCell ref="J54:K54"/>
    <mergeCell ref="J53:K53"/>
    <mergeCell ref="F54:G54"/>
    <mergeCell ref="C79:P79"/>
    <mergeCell ref="J80:P80"/>
    <mergeCell ref="C77:D77"/>
    <mergeCell ref="C78:D78"/>
    <mergeCell ref="E77:P77"/>
    <mergeCell ref="E78:P78"/>
    <mergeCell ref="B82:E82"/>
    <mergeCell ref="G82:H82"/>
    <mergeCell ref="L82:Q82"/>
    <mergeCell ref="C80:H80"/>
    <mergeCell ref="C81:O81"/>
    <mergeCell ref="Q80:R80"/>
    <mergeCell ref="P2:T2"/>
    <mergeCell ref="B6:F6"/>
    <mergeCell ref="B7:F7"/>
    <mergeCell ref="G6:K6"/>
    <mergeCell ref="O4:Q4"/>
    <mergeCell ref="B4:F4"/>
    <mergeCell ref="P3:T3"/>
    <mergeCell ref="G7:I7"/>
    <mergeCell ref="J7:K7"/>
    <mergeCell ref="B5:D5"/>
    <mergeCell ref="L4:N4"/>
    <mergeCell ref="L6:N6"/>
    <mergeCell ref="E24:F24"/>
    <mergeCell ref="E25:F25"/>
    <mergeCell ref="E20:F20"/>
    <mergeCell ref="E19:F19"/>
    <mergeCell ref="E21:F21"/>
    <mergeCell ref="H10:K10"/>
    <mergeCell ref="E5:K5"/>
    <mergeCell ref="O8:Q8"/>
    <mergeCell ref="L10:N10"/>
    <mergeCell ref="B9:F9"/>
    <mergeCell ref="B10:F10"/>
    <mergeCell ref="R4:T4"/>
    <mergeCell ref="O5:Q5"/>
    <mergeCell ref="O6:Q6"/>
    <mergeCell ref="R5:T11"/>
    <mergeCell ref="O7:Q7"/>
    <mergeCell ref="G11:Q11"/>
    <mergeCell ref="O9:Q9"/>
    <mergeCell ref="H4:J4"/>
    <mergeCell ref="G9:K9"/>
    <mergeCell ref="O10:Q10"/>
    <mergeCell ref="H29:L29"/>
    <mergeCell ref="L5:N5"/>
    <mergeCell ref="H27:K27"/>
    <mergeCell ref="G8:K8"/>
    <mergeCell ref="H15:K15"/>
    <mergeCell ref="J13:K13"/>
    <mergeCell ref="G13:H13"/>
    <mergeCell ref="H16:K16"/>
    <mergeCell ref="Q36:R36"/>
    <mergeCell ref="H20:K20"/>
    <mergeCell ref="E27:F27"/>
    <mergeCell ref="H21:K21"/>
    <mergeCell ref="H22:K22"/>
    <mergeCell ref="H35:L35"/>
    <mergeCell ref="K36:N36"/>
    <mergeCell ref="B28:O28"/>
    <mergeCell ref="E26:F26"/>
    <mergeCell ref="H26:K26"/>
    <mergeCell ref="H43:J43"/>
    <mergeCell ref="H45:J45"/>
    <mergeCell ref="O41:P41"/>
    <mergeCell ref="O44:P44"/>
    <mergeCell ref="O42:P42"/>
    <mergeCell ref="B50:L50"/>
    <mergeCell ref="Q1:S1"/>
    <mergeCell ref="G67:H67"/>
    <mergeCell ref="H46:J46"/>
    <mergeCell ref="H47:J47"/>
    <mergeCell ref="H48:J48"/>
    <mergeCell ref="O47:P47"/>
    <mergeCell ref="O48:P48"/>
    <mergeCell ref="H44:J44"/>
    <mergeCell ref="H39:J39"/>
  </mergeCells>
  <conditionalFormatting sqref="D55">
    <cfRule type="cellIs" priority="1" dxfId="2" operator="greaterThanOrEqual" stopIfTrue="1">
      <formula>0</formula>
    </cfRule>
    <cfRule type="cellIs" priority="2" dxfId="1" operator="lessThan" stopIfTrue="1">
      <formula>0</formula>
    </cfRule>
  </conditionalFormatting>
  <conditionalFormatting sqref="Q32">
    <cfRule type="cellIs" priority="3" dxfId="0" operator="lessThan" stopIfTrue="1">
      <formula>0</formula>
    </cfRule>
  </conditionalFormatting>
  <hyperlinks>
    <hyperlink ref="E36" r:id="rId1" tooltip="Click here to go to  GSA - Domestic Per Diem  Website" display="GSA Domestic MI&amp;E Breakdown"/>
    <hyperlink ref="K36:N36" r:id="rId2" tooltip="Opens FNAL Finance Per Diem Webpage" display="Foreign M&amp;IE Breakdown"/>
    <hyperlink ref="E36:H36" r:id="rId3" tooltip="Opens FNAL Finance Per Diem Webpage" display="Domestic M&amp;IE Breakdown"/>
    <hyperlink ref="Q36:R36" r:id="rId4" tooltip="Opens FNAL Finance Per Diem Webpage" display=" Per Diem Website"/>
  </hyperlinks>
  <printOptions verticalCentered="1"/>
  <pageMargins left="0.56" right="0.56" top="0.32" bottom="0.25" header="0.32" footer="0.25"/>
  <pageSetup fitToHeight="1" fitToWidth="1" horizontalDpi="600" verticalDpi="600" orientation="portrait" scale="55" r:id="rId7"/>
  <headerFooter alignWithMargins="0">
    <oddFooter>&amp;L&amp;8Date Printed &amp;D&amp;C&amp;8BSS Travel &amp;R&amp;8 Last Updated 02/12/09</oddFooter>
  </headerFooter>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Business Services Division</Manager>
  <Company>Fermi National Accelerator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Authorization Form,Expense Voucher &amp; Cost Estimate</dc:title>
  <dc:subject>Travel</dc:subject>
  <dc:creator>Rosa Foote</dc:creator>
  <cp:keywords>voucher, TA</cp:keywords>
  <dc:description>Updated Version RPF- 2/12/09-Replaced all Links from GSA websites to FNAL Finance webpage for perdiems and M&amp;IE breakdowns  on all Vouchers and TA's .</dc:description>
  <cp:lastModifiedBy>Business Systems</cp:lastModifiedBy>
  <cp:lastPrinted>2009-02-12T15:59:06Z</cp:lastPrinted>
  <dcterms:created xsi:type="dcterms:W3CDTF">2006-09-08T18:10:55Z</dcterms:created>
  <dcterms:modified xsi:type="dcterms:W3CDTF">2009-02-16T17:02:52Z</dcterms:modified>
  <cp:category>Travel</cp:category>
  <cp:version/>
  <cp:contentType/>
  <cp:contentStatus/>
</cp:coreProperties>
</file>

<file path=docProps/custom.xml><?xml version="1.0" encoding="utf-8"?>
<Properties xmlns="http://schemas.openxmlformats.org/officeDocument/2006/custom-properties" xmlns:vt="http://schemas.openxmlformats.org/officeDocument/2006/docPropsVTypes"/>
</file>