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90" windowWidth="14355" windowHeight="846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<sst xmlns="http://schemas.openxmlformats.org/spreadsheetml/2006/main" count="152" uniqueCount="125">
  <si>
    <t>Last name</t>
  </si>
  <si>
    <t>First name</t>
  </si>
  <si>
    <t>Title</t>
  </si>
  <si>
    <t>Peterson</t>
  </si>
  <si>
    <t>Frederica</t>
  </si>
  <si>
    <t>Administrative Support Assistant I</t>
  </si>
  <si>
    <t>Szuba-Jensen</t>
  </si>
  <si>
    <t>Helen</t>
  </si>
  <si>
    <t>Prokofiev</t>
  </si>
  <si>
    <t>Oleg</t>
  </si>
  <si>
    <t>Applications Physicist II</t>
  </si>
  <si>
    <t>Donald</t>
  </si>
  <si>
    <t>Arkan</t>
  </si>
  <si>
    <t>Tug</t>
  </si>
  <si>
    <t>Engineer II</t>
  </si>
  <si>
    <t>Boffo</t>
  </si>
  <si>
    <t>Cristian</t>
  </si>
  <si>
    <t>Borissov</t>
  </si>
  <si>
    <t>Evgueni</t>
  </si>
  <si>
    <t>Cooper</t>
  </si>
  <si>
    <t>Charlie</t>
  </si>
  <si>
    <t>Gonin</t>
  </si>
  <si>
    <t>Ivan</t>
  </si>
  <si>
    <t>Khabiboulline</t>
  </si>
  <si>
    <t>Timergali</t>
  </si>
  <si>
    <t>Lanfranco</t>
  </si>
  <si>
    <t>Giobatta</t>
  </si>
  <si>
    <t>Page</t>
  </si>
  <si>
    <t>Thomas</t>
  </si>
  <si>
    <t>Poloubotko</t>
  </si>
  <si>
    <t>Valeri</t>
  </si>
  <si>
    <t>Engineer III</t>
  </si>
  <si>
    <t>Mitchell</t>
  </si>
  <si>
    <t>Pfund</t>
  </si>
  <si>
    <t>Philip</t>
  </si>
  <si>
    <t>Romanov</t>
  </si>
  <si>
    <t>Gennady</t>
  </si>
  <si>
    <t>Terechkine</t>
  </si>
  <si>
    <t>Iouri</t>
  </si>
  <si>
    <t>Carter</t>
  </si>
  <si>
    <t>Harry</t>
  </si>
  <si>
    <t>Engineer V</t>
  </si>
  <si>
    <t>Nicol</t>
  </si>
  <si>
    <t>Hicks</t>
  </si>
  <si>
    <t>Donna</t>
  </si>
  <si>
    <t>Engineering Physicist I</t>
  </si>
  <si>
    <t>Piekarz</t>
  </si>
  <si>
    <t>Henryk</t>
  </si>
  <si>
    <t>Engineering Physicist II</t>
  </si>
  <si>
    <t>White</t>
  </si>
  <si>
    <t>Michael</t>
  </si>
  <si>
    <t>Guest Engineer</t>
  </si>
  <si>
    <t>Smith</t>
  </si>
  <si>
    <t>Operations Specialist Sr</t>
  </si>
  <si>
    <t>Glenn</t>
  </si>
  <si>
    <t>Apollinari</t>
  </si>
  <si>
    <t>Giorgio</t>
  </si>
  <si>
    <t>Scientist II</t>
  </si>
  <si>
    <t>David</t>
  </si>
  <si>
    <t>Solyak</t>
  </si>
  <si>
    <t>Nikolay</t>
  </si>
  <si>
    <t>Sr Technical Aide</t>
  </si>
  <si>
    <t>Burk</t>
  </si>
  <si>
    <t>Wittenkeller</t>
  </si>
  <si>
    <t>Jeff</t>
  </si>
  <si>
    <t>Swanson</t>
  </si>
  <si>
    <t>Karen</t>
  </si>
  <si>
    <t>Supervisor, Administrative Support</t>
  </si>
  <si>
    <t>Brian</t>
  </si>
  <si>
    <t>Technical Specialist</t>
  </si>
  <si>
    <t>Battistoni</t>
  </si>
  <si>
    <t>Marco</t>
  </si>
  <si>
    <t>Technician II</t>
  </si>
  <si>
    <t>Gallo</t>
  </si>
  <si>
    <t>Philippe</t>
  </si>
  <si>
    <t>CMS/M&amp;O</t>
  </si>
  <si>
    <t>LC</t>
  </si>
  <si>
    <t>Proton Driver</t>
  </si>
  <si>
    <t>HFM</t>
  </si>
  <si>
    <t>LFM</t>
  </si>
  <si>
    <t>Auger</t>
  </si>
  <si>
    <t>Proton Plan + Accel Upgrades</t>
  </si>
  <si>
    <t>Accel M&amp;O</t>
  </si>
  <si>
    <t>Shutdown</t>
  </si>
  <si>
    <t>Admin</t>
  </si>
  <si>
    <t>Division Mgmt</t>
  </si>
  <si>
    <t>ES&amp;H</t>
  </si>
  <si>
    <t>Total</t>
  </si>
  <si>
    <r>
      <t xml:space="preserve">Infrastructure
</t>
    </r>
    <r>
      <rPr>
        <sz val="10"/>
        <rFont val="Times New Roman"/>
        <family val="1"/>
      </rPr>
      <t>(Facilities+CIS+Dept Mgm't)</t>
    </r>
  </si>
  <si>
    <t>Total Admin Support</t>
  </si>
  <si>
    <t>Total Engineering</t>
  </si>
  <si>
    <t>Total MDL</t>
  </si>
  <si>
    <t>Total Scientist</t>
  </si>
  <si>
    <t>Tech Total</t>
  </si>
  <si>
    <t>Project Totals</t>
  </si>
  <si>
    <t>Available</t>
  </si>
  <si>
    <t xml:space="preserve">Scientist   </t>
  </si>
  <si>
    <t>Engr Req 2</t>
  </si>
  <si>
    <t>Lounine</t>
  </si>
  <si>
    <t>Andrei</t>
  </si>
  <si>
    <t>Ristori</t>
  </si>
  <si>
    <t>Leonardo</t>
  </si>
  <si>
    <t>Engr Req3</t>
  </si>
  <si>
    <t>Tom</t>
  </si>
  <si>
    <t>Mayling</t>
  </si>
  <si>
    <t>Wong</t>
  </si>
  <si>
    <t>Jay</t>
  </si>
  <si>
    <t>Bauer</t>
  </si>
  <si>
    <t>Scientist</t>
  </si>
  <si>
    <t>Pierre</t>
  </si>
  <si>
    <t>Hoffmann</t>
  </si>
  <si>
    <t>Ginsburg</t>
  </si>
  <si>
    <t>Camille</t>
  </si>
  <si>
    <t>Madrak</t>
  </si>
  <si>
    <t>Robyn</t>
  </si>
  <si>
    <t>Hocker</t>
  </si>
  <si>
    <t>Andy</t>
  </si>
  <si>
    <t>SCRF-3rd Harmonic</t>
  </si>
  <si>
    <t>Appl.  Phys. Opening</t>
  </si>
  <si>
    <t>Associate Scientist</t>
  </si>
  <si>
    <t>Research Associate</t>
  </si>
  <si>
    <t>Guest Scientist</t>
  </si>
  <si>
    <t>RF Materials R&amp;D</t>
  </si>
  <si>
    <t>Olis</t>
  </si>
  <si>
    <t>Dan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</si>
</sst>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</numFmts>
  <fonts count="7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0"/>
      <name val="NewCenturySchlbk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4" fillId="0" borderId="1" xfId="0" applyFont="1" applyBorder="1" applyAlignment="1">
      <alignment/>
    </xf>
    <xf numFmtId="0" fontId="4" fillId="0" borderId="1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4" fontId="3" fillId="3" borderId="2" xfId="0" applyNumberFormat="1" applyFont="1" applyFill="1" applyBorder="1" applyAlignment="1">
      <alignment vertical="center" textRotation="90" wrapText="1"/>
    </xf>
    <xf numFmtId="4" fontId="3" fillId="0" borderId="2" xfId="0" applyNumberFormat="1" applyFont="1" applyBorder="1" applyAlignment="1">
      <alignment vertical="center" textRotation="90" wrapText="1"/>
    </xf>
    <xf numFmtId="4" fontId="3" fillId="0" borderId="2" xfId="0" applyNumberFormat="1" applyFont="1" applyFill="1" applyBorder="1" applyAlignment="1">
      <alignment vertical="center" textRotation="90" wrapText="1"/>
    </xf>
    <xf numFmtId="4" fontId="3" fillId="0" borderId="2" xfId="0" applyNumberFormat="1" applyFont="1" applyBorder="1" applyAlignment="1">
      <alignment horizontal="center" vertical="center" textRotation="90" wrapText="1"/>
    </xf>
    <xf numFmtId="4" fontId="3" fillId="0" borderId="3" xfId="0" applyNumberFormat="1" applyFont="1" applyFill="1" applyBorder="1" applyAlignment="1">
      <alignment vertical="center" textRotation="90" wrapText="1"/>
    </xf>
    <xf numFmtId="0" fontId="4" fillId="4" borderId="1" xfId="0" applyFont="1" applyFill="1" applyBorder="1" applyAlignment="1">
      <alignment/>
    </xf>
    <xf numFmtId="0" fontId="4" fillId="4" borderId="0" xfId="0" applyFont="1" applyFill="1" applyAlignment="1">
      <alignment/>
    </xf>
    <xf numFmtId="4" fontId="3" fillId="5" borderId="2" xfId="0" applyNumberFormat="1" applyFont="1" applyFill="1" applyBorder="1" applyAlignment="1">
      <alignment vertical="center" textRotation="90" wrapText="1"/>
    </xf>
    <xf numFmtId="0" fontId="4" fillId="5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59"/>
  <sheetViews>
    <sheetView tabSelected="1" zoomScale="75" zoomScaleNormal="75" workbookViewId="0" topLeftCell="A1">
      <pane xSplit="4425" ySplit="2070" topLeftCell="A21" activePane="bottomRight" state="split"/>
      <selection pane="topLeft" activeCell="S24" sqref="S24"/>
      <selection pane="topRight" activeCell="G1" sqref="G1:H16384"/>
      <selection pane="bottomLeft" activeCell="A36" sqref="A36:IV36"/>
      <selection pane="bottomRight" activeCell="J58" sqref="J58"/>
    </sheetView>
  </sheetViews>
  <sheetFormatPr defaultColWidth="9.140625" defaultRowHeight="12.75" outlineLevelRow="1" outlineLevelCol="1"/>
  <cols>
    <col min="1" max="1" width="13.140625" style="0" customWidth="1"/>
    <col min="2" max="2" width="9.421875" style="0" bestFit="1" customWidth="1"/>
    <col min="3" max="3" width="29.00390625" style="0" customWidth="1"/>
    <col min="7" max="8" width="9.140625" style="0" hidden="1" customWidth="1" outlineLevel="1"/>
    <col min="9" max="9" width="9.140625" style="0" customWidth="1" collapsed="1"/>
    <col min="11" max="15" width="9.140625" style="0" hidden="1" customWidth="1" outlineLevel="1"/>
    <col min="16" max="16" width="9.140625" style="0" customWidth="1" collapsed="1"/>
  </cols>
  <sheetData>
    <row r="1" spans="1:20" ht="126" customHeight="1">
      <c r="A1" s="1" t="s">
        <v>0</v>
      </c>
      <c r="B1" s="1" t="s">
        <v>1</v>
      </c>
      <c r="C1" s="1" t="s">
        <v>2</v>
      </c>
      <c r="D1" s="7" t="s">
        <v>75</v>
      </c>
      <c r="E1" s="14" t="s">
        <v>76</v>
      </c>
      <c r="F1" s="14" t="s">
        <v>117</v>
      </c>
      <c r="G1" s="8" t="s">
        <v>79</v>
      </c>
      <c r="H1" s="8" t="s">
        <v>78</v>
      </c>
      <c r="I1" s="8" t="s">
        <v>122</v>
      </c>
      <c r="J1" s="9" t="s">
        <v>77</v>
      </c>
      <c r="K1" s="8" t="s">
        <v>80</v>
      </c>
      <c r="L1" s="8" t="s">
        <v>81</v>
      </c>
      <c r="M1" s="8" t="s">
        <v>82</v>
      </c>
      <c r="N1" s="10" t="s">
        <v>83</v>
      </c>
      <c r="O1" s="8" t="s">
        <v>84</v>
      </c>
      <c r="P1" s="8" t="s">
        <v>88</v>
      </c>
      <c r="Q1" s="8" t="s">
        <v>85</v>
      </c>
      <c r="R1" s="8" t="s">
        <v>86</v>
      </c>
      <c r="S1" s="11" t="s">
        <v>87</v>
      </c>
      <c r="T1" s="11" t="s">
        <v>95</v>
      </c>
    </row>
    <row r="2" spans="1:18" s="5" customFormat="1" ht="12.75">
      <c r="A2" s="3"/>
      <c r="B2" s="4"/>
      <c r="C2" s="4"/>
      <c r="D2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20" s="5" customFormat="1" ht="12.75" hidden="1" outlineLevel="1">
      <c r="A3" s="3" t="s">
        <v>65</v>
      </c>
      <c r="B3" s="4" t="s">
        <v>66</v>
      </c>
      <c r="C3" s="4" t="s">
        <v>67</v>
      </c>
      <c r="P3" s="5">
        <v>0.95</v>
      </c>
      <c r="R3" s="5">
        <v>0.05</v>
      </c>
      <c r="S3" s="5">
        <f>SUM(D3:R3)</f>
        <v>1</v>
      </c>
      <c r="T3" s="5">
        <v>1</v>
      </c>
    </row>
    <row r="4" spans="1:20" s="5" customFormat="1" ht="12.75" hidden="1" outlineLevel="1">
      <c r="A4" s="3" t="s">
        <v>3</v>
      </c>
      <c r="B4" s="4" t="s">
        <v>4</v>
      </c>
      <c r="C4" s="4" t="s">
        <v>5</v>
      </c>
      <c r="D4"/>
      <c r="E4"/>
      <c r="F4"/>
      <c r="G4"/>
      <c r="H4"/>
      <c r="I4"/>
      <c r="J4"/>
      <c r="K4"/>
      <c r="L4"/>
      <c r="P4" s="5">
        <v>0.95</v>
      </c>
      <c r="R4" s="5">
        <v>0.05</v>
      </c>
      <c r="S4" s="5">
        <f>SUM(D4:R4)</f>
        <v>1</v>
      </c>
      <c r="T4" s="5">
        <v>1</v>
      </c>
    </row>
    <row r="5" spans="1:20" s="5" customFormat="1" ht="12.75" hidden="1" outlineLevel="1">
      <c r="A5" s="3" t="s">
        <v>6</v>
      </c>
      <c r="B5" s="4" t="s">
        <v>7</v>
      </c>
      <c r="C5" s="4" t="s">
        <v>5</v>
      </c>
      <c r="P5" s="5">
        <v>0.95</v>
      </c>
      <c r="R5" s="5">
        <v>0.05</v>
      </c>
      <c r="S5" s="5">
        <f>SUM(D5:R5)</f>
        <v>1</v>
      </c>
      <c r="T5" s="5">
        <v>1</v>
      </c>
    </row>
    <row r="6" spans="1:20" s="5" customFormat="1" ht="12.75" collapsed="1">
      <c r="A6" s="12" t="s">
        <v>89</v>
      </c>
      <c r="B6" s="12"/>
      <c r="C6" s="12"/>
      <c r="D6" s="13">
        <f aca="true" t="shared" si="0" ref="D6:R6">SUM(D3:D5)</f>
        <v>0</v>
      </c>
      <c r="E6" s="13">
        <f t="shared" si="0"/>
        <v>0</v>
      </c>
      <c r="F6" s="13">
        <f t="shared" si="0"/>
        <v>0</v>
      </c>
      <c r="G6" s="13">
        <f t="shared" si="0"/>
        <v>0</v>
      </c>
      <c r="H6" s="13">
        <f t="shared" si="0"/>
        <v>0</v>
      </c>
      <c r="I6" s="13">
        <f t="shared" si="0"/>
        <v>0</v>
      </c>
      <c r="J6" s="13">
        <f t="shared" si="0"/>
        <v>0</v>
      </c>
      <c r="K6" s="13">
        <f t="shared" si="0"/>
        <v>0</v>
      </c>
      <c r="L6" s="13">
        <f t="shared" si="0"/>
        <v>0</v>
      </c>
      <c r="M6" s="13">
        <f t="shared" si="0"/>
        <v>0</v>
      </c>
      <c r="N6" s="13">
        <f t="shared" si="0"/>
        <v>0</v>
      </c>
      <c r="O6" s="13">
        <f t="shared" si="0"/>
        <v>0</v>
      </c>
      <c r="P6" s="13">
        <f t="shared" si="0"/>
        <v>2.8499999999999996</v>
      </c>
      <c r="Q6" s="13">
        <f t="shared" si="0"/>
        <v>0</v>
      </c>
      <c r="R6" s="13">
        <f t="shared" si="0"/>
        <v>0.15000000000000002</v>
      </c>
      <c r="S6" s="13">
        <f>SUM(D6:R6)</f>
        <v>2.9999999999999996</v>
      </c>
      <c r="T6" s="13">
        <f>SUM(T3:T5)</f>
        <v>3</v>
      </c>
    </row>
    <row r="7" spans="1:3" s="5" customFormat="1" ht="12.75" outlineLevel="1">
      <c r="A7" s="3"/>
      <c r="B7" s="4"/>
      <c r="C7" s="4"/>
    </row>
    <row r="8" spans="1:3" s="5" customFormat="1" ht="12.75" outlineLevel="1">
      <c r="A8" s="3"/>
      <c r="B8" s="4"/>
      <c r="C8" s="4"/>
    </row>
    <row r="9" spans="1:20" s="5" customFormat="1" ht="12.75" outlineLevel="1">
      <c r="A9" s="3" t="s">
        <v>12</v>
      </c>
      <c r="B9" s="4" t="s">
        <v>13</v>
      </c>
      <c r="C9" s="4" t="s">
        <v>14</v>
      </c>
      <c r="E9" s="5">
        <v>0.8</v>
      </c>
      <c r="F9" s="5">
        <v>0.2</v>
      </c>
      <c r="S9" s="5">
        <f aca="true" t="shared" si="1" ref="S9:S28">SUM(D9:R9)</f>
        <v>1</v>
      </c>
      <c r="T9" s="5">
        <v>1</v>
      </c>
    </row>
    <row r="10" spans="1:20" s="5" customFormat="1" ht="12.75" outlineLevel="1">
      <c r="A10" s="3" t="s">
        <v>17</v>
      </c>
      <c r="B10" s="4" t="s">
        <v>18</v>
      </c>
      <c r="C10" s="4" t="s">
        <v>14</v>
      </c>
      <c r="E10" s="5">
        <v>1</v>
      </c>
      <c r="S10" s="5">
        <f t="shared" si="1"/>
        <v>1</v>
      </c>
      <c r="T10" s="5">
        <v>1</v>
      </c>
    </row>
    <row r="11" spans="1:20" s="5" customFormat="1" ht="12.75" outlineLevel="1">
      <c r="A11" s="3" t="s">
        <v>21</v>
      </c>
      <c r="B11" s="4" t="s">
        <v>22</v>
      </c>
      <c r="C11" s="4" t="s">
        <v>14</v>
      </c>
      <c r="E11" s="5">
        <v>0.3</v>
      </c>
      <c r="F11" s="5">
        <v>0.2</v>
      </c>
      <c r="J11" s="5">
        <v>0.5</v>
      </c>
      <c r="S11" s="5">
        <f t="shared" si="1"/>
        <v>1</v>
      </c>
      <c r="T11" s="5">
        <v>1</v>
      </c>
    </row>
    <row r="12" spans="1:20" s="5" customFormat="1" ht="12.75" outlineLevel="1">
      <c r="A12" s="3" t="s">
        <v>23</v>
      </c>
      <c r="B12" s="4" t="s">
        <v>24</v>
      </c>
      <c r="C12" s="4" t="s">
        <v>14</v>
      </c>
      <c r="E12" s="5">
        <v>0.3</v>
      </c>
      <c r="F12" s="5">
        <v>0.2</v>
      </c>
      <c r="J12" s="5">
        <v>0.5</v>
      </c>
      <c r="S12" s="5">
        <f t="shared" si="1"/>
        <v>1</v>
      </c>
      <c r="T12" s="5">
        <v>1</v>
      </c>
    </row>
    <row r="13" spans="1:20" s="5" customFormat="1" ht="12.75" outlineLevel="1">
      <c r="A13" s="3" t="s">
        <v>25</v>
      </c>
      <c r="B13" s="4" t="s">
        <v>26</v>
      </c>
      <c r="C13" s="4" t="s">
        <v>14</v>
      </c>
      <c r="J13" s="5">
        <v>1</v>
      </c>
      <c r="S13" s="5">
        <f t="shared" si="1"/>
        <v>1</v>
      </c>
      <c r="T13" s="5">
        <v>1</v>
      </c>
    </row>
    <row r="14" spans="1:20" s="5" customFormat="1" ht="12.75" outlineLevel="1">
      <c r="A14" s="3" t="s">
        <v>27</v>
      </c>
      <c r="B14" s="4" t="s">
        <v>28</v>
      </c>
      <c r="C14" s="4" t="s">
        <v>14</v>
      </c>
      <c r="J14" s="5">
        <v>1</v>
      </c>
      <c r="S14" s="5">
        <f t="shared" si="1"/>
        <v>1</v>
      </c>
      <c r="T14" s="5">
        <v>1</v>
      </c>
    </row>
    <row r="15" spans="1:20" s="5" customFormat="1" ht="12.75" outlineLevel="1">
      <c r="A15" s="3" t="s">
        <v>29</v>
      </c>
      <c r="B15" s="4" t="s">
        <v>30</v>
      </c>
      <c r="C15" s="4" t="s">
        <v>14</v>
      </c>
      <c r="E15" s="5">
        <v>0.75</v>
      </c>
      <c r="F15" s="5">
        <v>0.25</v>
      </c>
      <c r="S15" s="5">
        <f t="shared" si="1"/>
        <v>1</v>
      </c>
      <c r="T15" s="5">
        <v>1</v>
      </c>
    </row>
    <row r="16" spans="1:20" s="5" customFormat="1" ht="12.75" outlineLevel="1">
      <c r="A16" s="3" t="s">
        <v>32</v>
      </c>
      <c r="B16" s="4" t="s">
        <v>11</v>
      </c>
      <c r="C16" s="4" t="s">
        <v>31</v>
      </c>
      <c r="E16" s="5">
        <v>0.75</v>
      </c>
      <c r="F16" s="5">
        <v>0.25</v>
      </c>
      <c r="S16" s="5">
        <f t="shared" si="1"/>
        <v>1</v>
      </c>
      <c r="T16" s="5">
        <v>1</v>
      </c>
    </row>
    <row r="17" spans="1:20" s="5" customFormat="1" ht="12.75" outlineLevel="1">
      <c r="A17" s="3" t="s">
        <v>33</v>
      </c>
      <c r="B17" s="4" t="s">
        <v>34</v>
      </c>
      <c r="C17" s="4" t="s">
        <v>31</v>
      </c>
      <c r="E17" s="5">
        <v>1</v>
      </c>
      <c r="S17" s="5">
        <f t="shared" si="1"/>
        <v>1</v>
      </c>
      <c r="T17" s="5">
        <v>1</v>
      </c>
    </row>
    <row r="18" spans="1:20" s="5" customFormat="1" ht="12.75" outlineLevel="1">
      <c r="A18" s="3" t="s">
        <v>35</v>
      </c>
      <c r="B18" s="4" t="s">
        <v>36</v>
      </c>
      <c r="C18" s="4" t="s">
        <v>31</v>
      </c>
      <c r="J18" s="5">
        <v>1</v>
      </c>
      <c r="S18" s="5">
        <f t="shared" si="1"/>
        <v>1</v>
      </c>
      <c r="T18" s="5">
        <v>1</v>
      </c>
    </row>
    <row r="19" spans="1:20" s="5" customFormat="1" ht="12.75" outlineLevel="1">
      <c r="A19" s="3" t="s">
        <v>37</v>
      </c>
      <c r="B19" s="4" t="s">
        <v>38</v>
      </c>
      <c r="C19" s="4" t="s">
        <v>31</v>
      </c>
      <c r="F19" s="5">
        <v>0.2</v>
      </c>
      <c r="J19" s="5">
        <v>0.8</v>
      </c>
      <c r="S19" s="5">
        <f t="shared" si="1"/>
        <v>1</v>
      </c>
      <c r="T19" s="5">
        <v>1</v>
      </c>
    </row>
    <row r="20" spans="1:20" s="5" customFormat="1" ht="12.75" outlineLevel="1">
      <c r="A20" s="3" t="s">
        <v>39</v>
      </c>
      <c r="B20" s="4" t="s">
        <v>40</v>
      </c>
      <c r="C20" s="4" t="s">
        <v>41</v>
      </c>
      <c r="E20" s="5">
        <v>0.8</v>
      </c>
      <c r="F20" s="5">
        <v>0.2</v>
      </c>
      <c r="S20" s="5">
        <f t="shared" si="1"/>
        <v>1</v>
      </c>
      <c r="T20" s="5">
        <v>1</v>
      </c>
    </row>
    <row r="21" spans="1:20" s="5" customFormat="1" ht="12.75" outlineLevel="1">
      <c r="A21" s="3" t="s">
        <v>42</v>
      </c>
      <c r="B21" s="4" t="s">
        <v>28</v>
      </c>
      <c r="C21" s="4" t="s">
        <v>41</v>
      </c>
      <c r="E21" s="5">
        <v>0.2</v>
      </c>
      <c r="J21" s="5">
        <v>0.8</v>
      </c>
      <c r="S21" s="5">
        <f t="shared" si="1"/>
        <v>1</v>
      </c>
      <c r="T21" s="5">
        <v>1</v>
      </c>
    </row>
    <row r="22" spans="1:20" s="5" customFormat="1" ht="12.75" outlineLevel="1">
      <c r="A22" s="3" t="s">
        <v>49</v>
      </c>
      <c r="B22" s="4" t="s">
        <v>50</v>
      </c>
      <c r="C22" s="4" t="s">
        <v>51</v>
      </c>
      <c r="J22" s="5">
        <v>1</v>
      </c>
      <c r="S22" s="5">
        <f t="shared" si="1"/>
        <v>1</v>
      </c>
      <c r="T22" s="5">
        <v>1</v>
      </c>
    </row>
    <row r="23" spans="1:20" s="5" customFormat="1" ht="12.75" outlineLevel="1">
      <c r="A23" s="3" t="s">
        <v>100</v>
      </c>
      <c r="B23" s="4" t="s">
        <v>101</v>
      </c>
      <c r="C23" s="4" t="s">
        <v>51</v>
      </c>
      <c r="J23" s="5">
        <v>1</v>
      </c>
      <c r="S23" s="5">
        <f t="shared" si="1"/>
        <v>1</v>
      </c>
      <c r="T23" s="5">
        <v>1</v>
      </c>
    </row>
    <row r="24" spans="1:20" s="5" customFormat="1" ht="12.75" outlineLevel="1">
      <c r="A24" s="3" t="s">
        <v>98</v>
      </c>
      <c r="B24" s="4" t="s">
        <v>99</v>
      </c>
      <c r="C24" s="4" t="s">
        <v>14</v>
      </c>
      <c r="E24" s="5">
        <v>0.8</v>
      </c>
      <c r="J24" s="5">
        <v>0.2</v>
      </c>
      <c r="S24" s="5">
        <f t="shared" si="1"/>
        <v>1</v>
      </c>
      <c r="T24" s="5">
        <v>1</v>
      </c>
    </row>
    <row r="25" spans="1:20" s="5" customFormat="1" ht="12.75" outlineLevel="1">
      <c r="A25" s="3" t="s">
        <v>103</v>
      </c>
      <c r="B25" s="4" t="s">
        <v>3</v>
      </c>
      <c r="C25" s="4" t="s">
        <v>41</v>
      </c>
      <c r="E25" s="5">
        <v>0.6</v>
      </c>
      <c r="F25" s="5">
        <v>0.2</v>
      </c>
      <c r="J25" s="5">
        <v>0.2</v>
      </c>
      <c r="S25" s="5">
        <f t="shared" si="1"/>
        <v>1</v>
      </c>
      <c r="T25" s="5">
        <v>1</v>
      </c>
    </row>
    <row r="26" spans="1:20" s="5" customFormat="1" ht="12.75" outlineLevel="1">
      <c r="A26" s="3" t="s">
        <v>104</v>
      </c>
      <c r="B26" s="4" t="s">
        <v>105</v>
      </c>
      <c r="C26" s="4" t="s">
        <v>14</v>
      </c>
      <c r="E26" s="5">
        <v>0.8</v>
      </c>
      <c r="F26" s="5">
        <v>0.2</v>
      </c>
      <c r="S26" s="5">
        <f t="shared" si="1"/>
        <v>1</v>
      </c>
      <c r="T26" s="5">
        <v>1</v>
      </c>
    </row>
    <row r="27" spans="1:20" s="5" customFormat="1" ht="12.75" outlineLevel="1">
      <c r="A27" s="3" t="s">
        <v>123</v>
      </c>
      <c r="B27" s="4" t="s">
        <v>124</v>
      </c>
      <c r="C27" s="4" t="s">
        <v>14</v>
      </c>
      <c r="E27" s="5">
        <v>0.8</v>
      </c>
      <c r="F27" s="5">
        <v>0.2</v>
      </c>
      <c r="S27" s="5">
        <f t="shared" si="1"/>
        <v>1</v>
      </c>
      <c r="T27" s="5">
        <v>1</v>
      </c>
    </row>
    <row r="28" spans="1:19" s="5" customFormat="1" ht="12.75" outlineLevel="1">
      <c r="A28" s="3" t="s">
        <v>97</v>
      </c>
      <c r="B28" s="4"/>
      <c r="C28" s="4" t="s">
        <v>14</v>
      </c>
      <c r="E28" s="5">
        <v>1</v>
      </c>
      <c r="S28" s="5">
        <f t="shared" si="1"/>
        <v>1</v>
      </c>
    </row>
    <row r="29" spans="1:20" s="5" customFormat="1" ht="12.75">
      <c r="A29" s="12" t="s">
        <v>90</v>
      </c>
      <c r="B29" s="12"/>
      <c r="C29" s="12"/>
      <c r="D29" s="13">
        <f>SUM(D9:D28)</f>
        <v>0</v>
      </c>
      <c r="E29" s="13">
        <f>SUM(E9:E28)</f>
        <v>9.9</v>
      </c>
      <c r="F29" s="13">
        <f aca="true" t="shared" si="2" ref="F29:T29">SUM(F9:F28)</f>
        <v>2.1</v>
      </c>
      <c r="G29" s="13">
        <f t="shared" si="2"/>
        <v>0</v>
      </c>
      <c r="H29" s="13">
        <f t="shared" si="2"/>
        <v>0</v>
      </c>
      <c r="I29" s="13">
        <f t="shared" si="2"/>
        <v>0</v>
      </c>
      <c r="J29" s="13">
        <f t="shared" si="2"/>
        <v>8</v>
      </c>
      <c r="K29" s="13">
        <f t="shared" si="2"/>
        <v>0</v>
      </c>
      <c r="L29" s="13">
        <f t="shared" si="2"/>
        <v>0</v>
      </c>
      <c r="M29" s="13">
        <f t="shared" si="2"/>
        <v>0</v>
      </c>
      <c r="N29" s="13">
        <f t="shared" si="2"/>
        <v>0</v>
      </c>
      <c r="O29" s="13">
        <f t="shared" si="2"/>
        <v>0</v>
      </c>
      <c r="P29" s="13">
        <f t="shared" si="2"/>
        <v>0</v>
      </c>
      <c r="Q29" s="13">
        <f t="shared" si="2"/>
        <v>0</v>
      </c>
      <c r="R29" s="13">
        <f t="shared" si="2"/>
        <v>0</v>
      </c>
      <c r="S29" s="13">
        <f t="shared" si="2"/>
        <v>20</v>
      </c>
      <c r="T29" s="13">
        <f t="shared" si="2"/>
        <v>19</v>
      </c>
    </row>
    <row r="30" spans="1:3" s="5" customFormat="1" ht="12.75" hidden="1" outlineLevel="1">
      <c r="A30" s="3"/>
      <c r="B30" s="4"/>
      <c r="C30" s="4"/>
    </row>
    <row r="31" spans="1:20" s="5" customFormat="1" ht="12.75" hidden="1" outlineLevel="1">
      <c r="A31" s="3" t="s">
        <v>107</v>
      </c>
      <c r="B31" s="4" t="s">
        <v>109</v>
      </c>
      <c r="C31" s="4" t="s">
        <v>108</v>
      </c>
      <c r="I31" s="5">
        <v>1</v>
      </c>
      <c r="S31" s="5">
        <f aca="true" t="shared" si="3" ref="S31:S37">SUM(D31:R31)</f>
        <v>1</v>
      </c>
      <c r="T31" s="5">
        <v>1</v>
      </c>
    </row>
    <row r="32" spans="1:20" s="5" customFormat="1" ht="12.75" hidden="1" outlineLevel="1">
      <c r="A32" s="3" t="s">
        <v>15</v>
      </c>
      <c r="B32" s="4" t="s">
        <v>16</v>
      </c>
      <c r="C32" s="4" t="s">
        <v>14</v>
      </c>
      <c r="I32" s="5">
        <v>1</v>
      </c>
      <c r="S32" s="5">
        <f t="shared" si="3"/>
        <v>1</v>
      </c>
      <c r="T32" s="5">
        <v>1</v>
      </c>
    </row>
    <row r="33" spans="1:20" s="5" customFormat="1" ht="12.75" hidden="1" outlineLevel="1">
      <c r="A33" s="3" t="s">
        <v>19</v>
      </c>
      <c r="B33" s="4" t="s">
        <v>20</v>
      </c>
      <c r="C33" s="4" t="s">
        <v>14</v>
      </c>
      <c r="H33" s="5">
        <v>0.05</v>
      </c>
      <c r="I33" s="5">
        <v>0.5</v>
      </c>
      <c r="L33" s="5">
        <v>0.2</v>
      </c>
      <c r="P33" s="5">
        <v>0.2</v>
      </c>
      <c r="R33" s="5">
        <v>0.05</v>
      </c>
      <c r="S33" s="5">
        <f t="shared" si="3"/>
        <v>1</v>
      </c>
      <c r="T33" s="5">
        <v>1</v>
      </c>
    </row>
    <row r="34" spans="1:20" s="5" customFormat="1" ht="12.75" hidden="1" outlineLevel="1">
      <c r="A34" s="3" t="s">
        <v>43</v>
      </c>
      <c r="B34" s="4" t="s">
        <v>44</v>
      </c>
      <c r="C34" s="4" t="s">
        <v>45</v>
      </c>
      <c r="H34" s="5">
        <v>0.05</v>
      </c>
      <c r="I34" s="5">
        <v>0.5</v>
      </c>
      <c r="L34" s="5">
        <v>0.3</v>
      </c>
      <c r="P34" s="5">
        <v>0.1</v>
      </c>
      <c r="R34" s="5">
        <v>0.05</v>
      </c>
      <c r="S34" s="5">
        <f t="shared" si="3"/>
        <v>1</v>
      </c>
      <c r="T34" s="5">
        <v>1</v>
      </c>
    </row>
    <row r="35" spans="1:20" s="5" customFormat="1" ht="12.75" hidden="1" outlineLevel="1">
      <c r="A35" s="3" t="s">
        <v>62</v>
      </c>
      <c r="B35" s="4" t="s">
        <v>58</v>
      </c>
      <c r="C35" s="4" t="s">
        <v>61</v>
      </c>
      <c r="I35" s="5">
        <v>0.5</v>
      </c>
      <c r="K35" s="5">
        <v>0.1</v>
      </c>
      <c r="L35" s="5">
        <v>0.1</v>
      </c>
      <c r="P35" s="5">
        <v>0.25</v>
      </c>
      <c r="R35" s="5">
        <v>0.05</v>
      </c>
      <c r="S35" s="5">
        <f t="shared" si="3"/>
        <v>1</v>
      </c>
      <c r="T35" s="5">
        <v>1</v>
      </c>
    </row>
    <row r="36" spans="1:19" s="5" customFormat="1" ht="12.75" hidden="1" outlineLevel="1">
      <c r="A36" s="3" t="s">
        <v>102</v>
      </c>
      <c r="B36" s="4"/>
      <c r="C36" s="4" t="s">
        <v>31</v>
      </c>
      <c r="I36" s="5">
        <v>1</v>
      </c>
      <c r="S36" s="5">
        <f>SUM(D36:R36)</f>
        <v>1</v>
      </c>
    </row>
    <row r="37" spans="1:20" s="5" customFormat="1" ht="12.75" hidden="1" outlineLevel="1">
      <c r="A37" s="3" t="s">
        <v>110</v>
      </c>
      <c r="B37" s="4" t="s">
        <v>106</v>
      </c>
      <c r="C37" s="4" t="s">
        <v>121</v>
      </c>
      <c r="I37" s="5">
        <v>0.15</v>
      </c>
      <c r="J37" s="5">
        <v>0.1</v>
      </c>
      <c r="K37" s="5">
        <v>0.1</v>
      </c>
      <c r="L37" s="5">
        <v>0.1</v>
      </c>
      <c r="R37" s="5">
        <v>0.05</v>
      </c>
      <c r="S37" s="5">
        <f t="shared" si="3"/>
        <v>0.49999999999999994</v>
      </c>
      <c r="T37" s="5">
        <v>0.5</v>
      </c>
    </row>
    <row r="38" spans="1:20" s="5" customFormat="1" ht="12.75" collapsed="1">
      <c r="A38" s="12" t="s">
        <v>91</v>
      </c>
      <c r="B38" s="12"/>
      <c r="C38" s="12"/>
      <c r="D38" s="13">
        <f>SUM(D33:D35)</f>
        <v>0</v>
      </c>
      <c r="E38" s="13">
        <f>SUM(E31:E37)</f>
        <v>0</v>
      </c>
      <c r="F38" s="13">
        <f aca="true" t="shared" si="4" ref="F38:T38">SUM(F31:F37)</f>
        <v>0</v>
      </c>
      <c r="G38" s="13">
        <f t="shared" si="4"/>
        <v>0</v>
      </c>
      <c r="H38" s="13">
        <f t="shared" si="4"/>
        <v>0.1</v>
      </c>
      <c r="I38" s="13">
        <f t="shared" si="4"/>
        <v>4.65</v>
      </c>
      <c r="J38" s="13">
        <f t="shared" si="4"/>
        <v>0.1</v>
      </c>
      <c r="K38" s="13">
        <f t="shared" si="4"/>
        <v>0.2</v>
      </c>
      <c r="L38" s="13">
        <f t="shared" si="4"/>
        <v>0.7</v>
      </c>
      <c r="M38" s="13">
        <f t="shared" si="4"/>
        <v>0</v>
      </c>
      <c r="N38" s="13">
        <f t="shared" si="4"/>
        <v>0</v>
      </c>
      <c r="O38" s="13">
        <f t="shared" si="4"/>
        <v>0</v>
      </c>
      <c r="P38" s="13">
        <f t="shared" si="4"/>
        <v>0.55</v>
      </c>
      <c r="Q38" s="13">
        <f t="shared" si="4"/>
        <v>0</v>
      </c>
      <c r="R38" s="13">
        <f t="shared" si="4"/>
        <v>0.2</v>
      </c>
      <c r="S38" s="13">
        <f t="shared" si="4"/>
        <v>6.5</v>
      </c>
      <c r="T38" s="13">
        <f t="shared" si="4"/>
        <v>5.5</v>
      </c>
    </row>
    <row r="39" spans="1:3" s="5" customFormat="1" ht="12.75" outlineLevel="1">
      <c r="A39" s="3"/>
      <c r="B39" s="4"/>
      <c r="C39" s="4"/>
    </row>
    <row r="40" spans="1:3" s="5" customFormat="1" ht="12.75" outlineLevel="1">
      <c r="A40" s="3"/>
      <c r="B40" s="4"/>
      <c r="C40" s="4"/>
    </row>
    <row r="41" spans="1:20" s="5" customFormat="1" ht="12.75" outlineLevel="1">
      <c r="A41" s="3" t="s">
        <v>55</v>
      </c>
      <c r="B41" s="4" t="s">
        <v>56</v>
      </c>
      <c r="C41" s="4" t="s">
        <v>57</v>
      </c>
      <c r="D41" s="5">
        <v>0.3</v>
      </c>
      <c r="J41" s="5">
        <v>0.3</v>
      </c>
      <c r="O41" s="5">
        <v>0.4</v>
      </c>
      <c r="S41" s="5">
        <f aca="true" t="shared" si="5" ref="S41:S49">SUM(D41:R41)</f>
        <v>1</v>
      </c>
      <c r="T41" s="5">
        <v>1</v>
      </c>
    </row>
    <row r="42" spans="1:20" s="5" customFormat="1" ht="12.75" outlineLevel="1">
      <c r="A42" s="3" t="s">
        <v>59</v>
      </c>
      <c r="B42" s="4" t="s">
        <v>60</v>
      </c>
      <c r="C42" s="4" t="s">
        <v>57</v>
      </c>
      <c r="E42" s="5">
        <v>0.55</v>
      </c>
      <c r="F42" s="5">
        <v>0.45</v>
      </c>
      <c r="S42" s="5">
        <f t="shared" si="5"/>
        <v>1</v>
      </c>
      <c r="T42" s="5">
        <v>1</v>
      </c>
    </row>
    <row r="43" spans="1:20" s="5" customFormat="1" ht="12.75" outlineLevel="1">
      <c r="A43" s="3" t="s">
        <v>46</v>
      </c>
      <c r="B43" s="4" t="s">
        <v>47</v>
      </c>
      <c r="C43" s="4" t="s">
        <v>48</v>
      </c>
      <c r="J43" s="5">
        <v>1</v>
      </c>
      <c r="S43" s="5">
        <f t="shared" si="5"/>
        <v>1</v>
      </c>
      <c r="T43" s="5">
        <v>1</v>
      </c>
    </row>
    <row r="44" spans="1:20" s="5" customFormat="1" ht="12.75" outlineLevel="1">
      <c r="A44" s="3" t="s">
        <v>8</v>
      </c>
      <c r="B44" s="4" t="s">
        <v>9</v>
      </c>
      <c r="C44" s="4" t="s">
        <v>10</v>
      </c>
      <c r="D44" s="5">
        <v>0.5</v>
      </c>
      <c r="J44" s="5">
        <v>0.2</v>
      </c>
      <c r="L44" s="5">
        <v>0.3</v>
      </c>
      <c r="S44" s="5">
        <f t="shared" si="5"/>
        <v>1</v>
      </c>
      <c r="T44" s="5">
        <v>1</v>
      </c>
    </row>
    <row r="45" spans="1:20" s="5" customFormat="1" ht="12.75" outlineLevel="1">
      <c r="A45" s="3" t="s">
        <v>111</v>
      </c>
      <c r="B45" s="4" t="s">
        <v>112</v>
      </c>
      <c r="C45" s="4" t="s">
        <v>119</v>
      </c>
      <c r="E45" s="5">
        <v>1</v>
      </c>
      <c r="S45" s="5">
        <f t="shared" si="5"/>
        <v>1</v>
      </c>
      <c r="T45" s="5">
        <v>1</v>
      </c>
    </row>
    <row r="46" spans="1:20" s="5" customFormat="1" ht="12.75" outlineLevel="1">
      <c r="A46" s="3" t="s">
        <v>113</v>
      </c>
      <c r="B46" s="4" t="s">
        <v>114</v>
      </c>
      <c r="C46" s="4" t="s">
        <v>120</v>
      </c>
      <c r="J46" s="5">
        <v>1</v>
      </c>
      <c r="S46" s="5">
        <f t="shared" si="5"/>
        <v>1</v>
      </c>
      <c r="T46" s="5">
        <v>1</v>
      </c>
    </row>
    <row r="47" spans="1:20" s="5" customFormat="1" ht="12.75" outlineLevel="1">
      <c r="A47" s="3" t="s">
        <v>115</v>
      </c>
      <c r="B47" s="4" t="s">
        <v>116</v>
      </c>
      <c r="C47" s="4" t="s">
        <v>119</v>
      </c>
      <c r="E47" s="5">
        <v>1</v>
      </c>
      <c r="S47" s="5">
        <f t="shared" si="5"/>
        <v>1</v>
      </c>
      <c r="T47" s="5">
        <v>1</v>
      </c>
    </row>
    <row r="48" spans="1:19" s="5" customFormat="1" ht="12.75" outlineLevel="1">
      <c r="A48" s="3" t="s">
        <v>118</v>
      </c>
      <c r="B48" s="4"/>
      <c r="C48" s="4" t="s">
        <v>96</v>
      </c>
      <c r="E48" s="5">
        <v>1</v>
      </c>
      <c r="S48" s="5">
        <f t="shared" si="5"/>
        <v>1</v>
      </c>
    </row>
    <row r="49" spans="1:20" s="5" customFormat="1" ht="12.75">
      <c r="A49" s="12" t="s">
        <v>92</v>
      </c>
      <c r="B49" s="12"/>
      <c r="C49" s="12"/>
      <c r="D49" s="13">
        <f aca="true" t="shared" si="6" ref="D49:R49">SUM(D41:D48)</f>
        <v>0.8</v>
      </c>
      <c r="E49" s="13">
        <f t="shared" si="6"/>
        <v>3.55</v>
      </c>
      <c r="F49" s="13">
        <f t="shared" si="6"/>
        <v>0.45</v>
      </c>
      <c r="G49" s="13">
        <f t="shared" si="6"/>
        <v>0</v>
      </c>
      <c r="H49" s="13">
        <f t="shared" si="6"/>
        <v>0</v>
      </c>
      <c r="I49" s="13">
        <f t="shared" si="6"/>
        <v>0</v>
      </c>
      <c r="J49" s="13">
        <f t="shared" si="6"/>
        <v>2.5</v>
      </c>
      <c r="K49" s="13">
        <f t="shared" si="6"/>
        <v>0</v>
      </c>
      <c r="L49" s="13">
        <f t="shared" si="6"/>
        <v>0.3</v>
      </c>
      <c r="M49" s="13">
        <f t="shared" si="6"/>
        <v>0</v>
      </c>
      <c r="N49" s="13">
        <f t="shared" si="6"/>
        <v>0</v>
      </c>
      <c r="O49" s="13">
        <f t="shared" si="6"/>
        <v>0.4</v>
      </c>
      <c r="P49" s="13">
        <f t="shared" si="6"/>
        <v>0</v>
      </c>
      <c r="Q49" s="13">
        <f t="shared" si="6"/>
        <v>0</v>
      </c>
      <c r="R49" s="13">
        <f t="shared" si="6"/>
        <v>0</v>
      </c>
      <c r="S49" s="13">
        <f t="shared" si="5"/>
        <v>8</v>
      </c>
      <c r="T49" s="13">
        <f>SUM(T41:T48)</f>
        <v>7</v>
      </c>
    </row>
    <row r="50" spans="1:3" s="5" customFormat="1" ht="12.75" hidden="1" outlineLevel="1">
      <c r="A50" s="3"/>
      <c r="B50" s="4"/>
      <c r="C50" s="4"/>
    </row>
    <row r="51" spans="1:20" s="5" customFormat="1" ht="12.75" hidden="1" outlineLevel="1">
      <c r="A51" s="3" t="s">
        <v>52</v>
      </c>
      <c r="B51" s="4" t="s">
        <v>54</v>
      </c>
      <c r="C51" s="4" t="s">
        <v>53</v>
      </c>
      <c r="E51" s="5">
        <v>0.75</v>
      </c>
      <c r="N51" s="5">
        <v>0.25</v>
      </c>
      <c r="S51" s="5">
        <f>SUM(D51:R51)</f>
        <v>1</v>
      </c>
      <c r="T51" s="5">
        <v>1</v>
      </c>
    </row>
    <row r="52" spans="1:20" s="5" customFormat="1" ht="12.75" hidden="1" outlineLevel="1">
      <c r="A52" s="3" t="s">
        <v>63</v>
      </c>
      <c r="B52" s="4" t="s">
        <v>64</v>
      </c>
      <c r="C52" s="4" t="s">
        <v>61</v>
      </c>
      <c r="E52" s="5">
        <v>0.75</v>
      </c>
      <c r="N52" s="5">
        <v>0.25</v>
      </c>
      <c r="S52" s="5">
        <f>SUM(D52:R52)</f>
        <v>1</v>
      </c>
      <c r="T52" s="5">
        <v>1</v>
      </c>
    </row>
    <row r="53" spans="1:20" s="5" customFormat="1" ht="12.75" hidden="1" outlineLevel="1">
      <c r="A53" s="3" t="s">
        <v>70</v>
      </c>
      <c r="B53" s="4" t="s">
        <v>71</v>
      </c>
      <c r="C53" s="4" t="s">
        <v>72</v>
      </c>
      <c r="E53" s="5">
        <v>0.8</v>
      </c>
      <c r="F53" s="5">
        <v>0.2</v>
      </c>
      <c r="S53" s="5">
        <f>SUM(D53:R53)</f>
        <v>1</v>
      </c>
      <c r="T53" s="5">
        <v>1</v>
      </c>
    </row>
    <row r="54" spans="1:20" s="5" customFormat="1" ht="12.75" hidden="1" outlineLevel="1">
      <c r="A54" s="3" t="s">
        <v>52</v>
      </c>
      <c r="B54" s="4" t="s">
        <v>68</v>
      </c>
      <c r="C54" s="4" t="s">
        <v>69</v>
      </c>
      <c r="E54" s="5">
        <v>0.8</v>
      </c>
      <c r="F54" s="5">
        <v>0.2</v>
      </c>
      <c r="S54" s="5">
        <f>SUM(D54:R54)</f>
        <v>1</v>
      </c>
      <c r="T54" s="5">
        <v>1</v>
      </c>
    </row>
    <row r="55" spans="1:20" s="5" customFormat="1" ht="12.75" hidden="1" outlineLevel="1">
      <c r="A55" s="3" t="s">
        <v>73</v>
      </c>
      <c r="B55" s="4" t="s">
        <v>74</v>
      </c>
      <c r="C55" s="4" t="s">
        <v>72</v>
      </c>
      <c r="G55" s="5">
        <v>0.5</v>
      </c>
      <c r="J55" s="5">
        <v>0.5</v>
      </c>
      <c r="S55" s="5">
        <f>SUM(D55:R55)</f>
        <v>1</v>
      </c>
      <c r="T55" s="5">
        <v>1</v>
      </c>
    </row>
    <row r="56" spans="1:20" s="5" customFormat="1" ht="12.75" collapsed="1">
      <c r="A56" s="12" t="s">
        <v>93</v>
      </c>
      <c r="B56" s="12"/>
      <c r="C56" s="12"/>
      <c r="D56" s="13">
        <f>SUM(D51:D55)</f>
        <v>0</v>
      </c>
      <c r="E56" s="13">
        <f>SUM(E51:E55)</f>
        <v>3.0999999999999996</v>
      </c>
      <c r="F56" s="13">
        <f aca="true" t="shared" si="7" ref="F56:T56">SUM(F51:F55)</f>
        <v>0.4</v>
      </c>
      <c r="G56" s="13">
        <f t="shared" si="7"/>
        <v>0.5</v>
      </c>
      <c r="H56" s="13">
        <f t="shared" si="7"/>
        <v>0</v>
      </c>
      <c r="I56" s="13">
        <f t="shared" si="7"/>
        <v>0</v>
      </c>
      <c r="J56" s="13">
        <f t="shared" si="7"/>
        <v>0.5</v>
      </c>
      <c r="K56" s="13">
        <f t="shared" si="7"/>
        <v>0</v>
      </c>
      <c r="L56" s="13">
        <f t="shared" si="7"/>
        <v>0</v>
      </c>
      <c r="M56" s="13">
        <f t="shared" si="7"/>
        <v>0</v>
      </c>
      <c r="N56" s="13">
        <f t="shared" si="7"/>
        <v>0.5</v>
      </c>
      <c r="O56" s="13">
        <f t="shared" si="7"/>
        <v>0</v>
      </c>
      <c r="P56" s="13">
        <f t="shared" si="7"/>
        <v>0</v>
      </c>
      <c r="Q56" s="13">
        <f t="shared" si="7"/>
        <v>0</v>
      </c>
      <c r="R56" s="13">
        <f t="shared" si="7"/>
        <v>0</v>
      </c>
      <c r="S56" s="13">
        <f t="shared" si="7"/>
        <v>5</v>
      </c>
      <c r="T56" s="13">
        <f t="shared" si="7"/>
        <v>5</v>
      </c>
    </row>
    <row r="57" spans="1:3" s="5" customFormat="1" ht="12.75">
      <c r="A57" s="3"/>
      <c r="B57" s="4"/>
      <c r="C57" s="4"/>
    </row>
    <row r="58" spans="1:20" s="5" customFormat="1" ht="12.75">
      <c r="A58" s="5" t="s">
        <v>94</v>
      </c>
      <c r="B58" s="6"/>
      <c r="C58" s="6"/>
      <c r="D58" s="5">
        <f aca="true" t="shared" si="8" ref="D58:T58">D56+D49+D38+D29+D6</f>
        <v>0.8</v>
      </c>
      <c r="E58" s="15">
        <f t="shared" si="8"/>
        <v>16.55</v>
      </c>
      <c r="F58" s="15">
        <f t="shared" si="8"/>
        <v>2.95</v>
      </c>
      <c r="G58" s="5">
        <f t="shared" si="8"/>
        <v>0.5</v>
      </c>
      <c r="H58" s="5">
        <f t="shared" si="8"/>
        <v>0.1</v>
      </c>
      <c r="I58" s="5">
        <f t="shared" si="8"/>
        <v>4.65</v>
      </c>
      <c r="J58" s="5">
        <f t="shared" si="8"/>
        <v>11.1</v>
      </c>
      <c r="K58" s="5">
        <f t="shared" si="8"/>
        <v>0.2</v>
      </c>
      <c r="L58" s="5">
        <f t="shared" si="8"/>
        <v>1</v>
      </c>
      <c r="M58" s="5">
        <f t="shared" si="8"/>
        <v>0</v>
      </c>
      <c r="N58" s="5">
        <f t="shared" si="8"/>
        <v>0.5</v>
      </c>
      <c r="O58" s="5">
        <f t="shared" si="8"/>
        <v>0.4</v>
      </c>
      <c r="P58" s="5">
        <f t="shared" si="8"/>
        <v>3.3999999999999995</v>
      </c>
      <c r="Q58" s="5">
        <f t="shared" si="8"/>
        <v>0</v>
      </c>
      <c r="R58" s="5">
        <f t="shared" si="8"/>
        <v>0.35000000000000003</v>
      </c>
      <c r="S58" s="5">
        <f t="shared" si="8"/>
        <v>42.5</v>
      </c>
      <c r="T58" s="5">
        <f t="shared" si="8"/>
        <v>39.5</v>
      </c>
    </row>
    <row r="59" spans="2:3" s="5" customFormat="1" ht="12.75">
      <c r="B59" s="6"/>
      <c r="C59" s="6"/>
    </row>
    <row r="60" spans="2:3" s="5" customFormat="1" ht="12.75">
      <c r="B60" s="6"/>
      <c r="C60" s="6"/>
    </row>
    <row r="61" spans="2:3" s="5" customFormat="1" ht="12.75">
      <c r="B61" s="6"/>
      <c r="C61" s="6"/>
    </row>
    <row r="62" spans="2:3" s="5" customFormat="1" ht="12.75">
      <c r="B62" s="6"/>
      <c r="C62" s="6"/>
    </row>
    <row r="63" spans="2:3" s="5" customFormat="1" ht="12.75">
      <c r="B63" s="6"/>
      <c r="C63" s="6"/>
    </row>
    <row r="64" spans="2:3" s="5" customFormat="1" ht="12.75">
      <c r="B64" s="6"/>
      <c r="C64" s="6"/>
    </row>
    <row r="65" spans="2:3" s="5" customFormat="1" ht="12.75">
      <c r="B65" s="6"/>
      <c r="C65" s="6"/>
    </row>
    <row r="66" spans="2:3" s="5" customFormat="1" ht="12.75">
      <c r="B66" s="6"/>
      <c r="C66" s="6"/>
    </row>
    <row r="67" spans="2:3" s="5" customFormat="1" ht="12.75">
      <c r="B67" s="6"/>
      <c r="C67" s="6"/>
    </row>
    <row r="68" spans="2:3" s="5" customFormat="1" ht="12.75">
      <c r="B68" s="6"/>
      <c r="C68" s="6"/>
    </row>
    <row r="69" spans="2:3" s="5" customFormat="1" ht="12.75">
      <c r="B69" s="6"/>
      <c r="C69" s="6"/>
    </row>
    <row r="70" spans="2:3" s="5" customFormat="1" ht="12.75">
      <c r="B70" s="6"/>
      <c r="C70" s="6"/>
    </row>
    <row r="71" spans="2:3" s="5" customFormat="1" ht="12.75">
      <c r="B71" s="6"/>
      <c r="C71" s="6"/>
    </row>
    <row r="72" spans="2:3" s="5" customFormat="1" ht="12.75">
      <c r="B72" s="6"/>
      <c r="C72" s="6"/>
    </row>
    <row r="73" spans="2:3" s="5" customFormat="1" ht="12.75">
      <c r="B73" s="6"/>
      <c r="C73" s="6"/>
    </row>
    <row r="74" spans="2:3" s="5" customFormat="1" ht="12.75">
      <c r="B74" s="6"/>
      <c r="C74" s="6"/>
    </row>
    <row r="75" spans="2:3" s="5" customFormat="1" ht="12.75">
      <c r="B75" s="6"/>
      <c r="C75" s="6"/>
    </row>
    <row r="76" spans="2:3" s="5" customFormat="1" ht="12.75">
      <c r="B76" s="6"/>
      <c r="C76" s="6"/>
    </row>
    <row r="77" spans="2:3" s="5" customFormat="1" ht="12.75">
      <c r="B77" s="6"/>
      <c r="C77" s="6"/>
    </row>
    <row r="78" spans="2:3" s="5" customFormat="1" ht="12.75">
      <c r="B78" s="6"/>
      <c r="C78" s="6"/>
    </row>
    <row r="79" spans="2:3" s="5" customFormat="1" ht="12.75">
      <c r="B79" s="6"/>
      <c r="C79" s="6"/>
    </row>
    <row r="80" spans="2:3" s="5" customFormat="1" ht="12.75">
      <c r="B80" s="6"/>
      <c r="C80" s="6"/>
    </row>
    <row r="81" spans="2:3" s="5" customFormat="1" ht="12.75">
      <c r="B81" s="6"/>
      <c r="C81" s="6"/>
    </row>
    <row r="82" spans="2:3" s="5" customFormat="1" ht="12.75">
      <c r="B82" s="6"/>
      <c r="C82" s="6"/>
    </row>
    <row r="83" spans="2:3" s="5" customFormat="1" ht="12.75">
      <c r="B83" s="6"/>
      <c r="C83" s="6"/>
    </row>
    <row r="84" spans="2:3" s="5" customFormat="1" ht="12.75">
      <c r="B84" s="6"/>
      <c r="C84" s="6"/>
    </row>
    <row r="85" spans="2:3" s="5" customFormat="1" ht="12.75">
      <c r="B85" s="6"/>
      <c r="C85" s="6"/>
    </row>
    <row r="86" spans="2:3" s="5" customFormat="1" ht="12.75">
      <c r="B86" s="6"/>
      <c r="C86" s="6"/>
    </row>
    <row r="87" spans="2:3" s="5" customFormat="1" ht="12.75">
      <c r="B87" s="6"/>
      <c r="C87" s="6"/>
    </row>
    <row r="88" spans="2:3" ht="12.75">
      <c r="B88" s="2"/>
      <c r="C88" s="2"/>
    </row>
    <row r="89" spans="2:3" ht="12.75">
      <c r="B89" s="2"/>
      <c r="C89" s="2"/>
    </row>
    <row r="90" spans="2:3" ht="12.75">
      <c r="B90" s="2"/>
      <c r="C90" s="2"/>
    </row>
    <row r="91" spans="2:3" ht="12.75">
      <c r="B91" s="2"/>
      <c r="C91" s="2"/>
    </row>
    <row r="92" spans="2:3" ht="12.75">
      <c r="B92" s="2"/>
      <c r="C92" s="2"/>
    </row>
    <row r="93" spans="2:3" ht="12.75">
      <c r="B93" s="2"/>
      <c r="C93" s="2"/>
    </row>
    <row r="94" spans="2:3" ht="12.75">
      <c r="B94" s="2"/>
      <c r="C94" s="2"/>
    </row>
    <row r="95" spans="2:3" ht="12.75">
      <c r="B95" s="2"/>
      <c r="C95" s="2"/>
    </row>
    <row r="96" spans="2:3" ht="12.75">
      <c r="B96" s="2"/>
      <c r="C96" s="2"/>
    </row>
    <row r="97" spans="2:3" ht="12.75">
      <c r="B97" s="2"/>
      <c r="C97" s="2"/>
    </row>
    <row r="98" spans="2:3" ht="12.75">
      <c r="B98" s="2"/>
      <c r="C98" s="2"/>
    </row>
    <row r="99" spans="2:3" ht="12.75">
      <c r="B99" s="2"/>
      <c r="C99" s="2"/>
    </row>
    <row r="100" spans="2:3" ht="12.75">
      <c r="B100" s="2"/>
      <c r="C100" s="2"/>
    </row>
    <row r="101" spans="2:3" ht="12.75">
      <c r="B101" s="2"/>
      <c r="C101" s="2"/>
    </row>
    <row r="102" spans="2:3" ht="12.75">
      <c r="B102" s="2"/>
      <c r="C102" s="2"/>
    </row>
    <row r="103" spans="2:3" ht="12.75">
      <c r="B103" s="2"/>
      <c r="C103" s="2"/>
    </row>
    <row r="104" spans="2:3" ht="12.75">
      <c r="B104" s="2"/>
      <c r="C104" s="2"/>
    </row>
    <row r="105" spans="2:3" ht="12.75">
      <c r="B105" s="2"/>
      <c r="C105" s="2"/>
    </row>
    <row r="106" spans="2:3" ht="12.75">
      <c r="B106" s="2"/>
      <c r="C106" s="2"/>
    </row>
    <row r="107" spans="2:3" ht="12.75">
      <c r="B107" s="2"/>
      <c r="C107" s="2"/>
    </row>
    <row r="108" spans="2:3" ht="12.75">
      <c r="B108" s="2"/>
      <c r="C108" s="2"/>
    </row>
    <row r="109" spans="2:3" ht="12.75">
      <c r="B109" s="2"/>
      <c r="C109" s="2"/>
    </row>
    <row r="110" spans="2:3" ht="12.75">
      <c r="B110" s="2"/>
      <c r="C110" s="2"/>
    </row>
    <row r="111" spans="2:3" ht="12.75">
      <c r="B111" s="2"/>
      <c r="C111" s="2"/>
    </row>
    <row r="112" spans="2:3" ht="12.75">
      <c r="B112" s="2"/>
      <c r="C112" s="2"/>
    </row>
    <row r="113" spans="2:3" ht="12.75">
      <c r="B113" s="2"/>
      <c r="C113" s="2"/>
    </row>
    <row r="114" spans="2:3" ht="12.75">
      <c r="B114" s="2"/>
      <c r="C114" s="2"/>
    </row>
    <row r="115" spans="2:3" ht="12.75">
      <c r="B115" s="2"/>
      <c r="C115" s="2"/>
    </row>
    <row r="116" spans="2:3" ht="12.75">
      <c r="B116" s="2"/>
      <c r="C116" s="2"/>
    </row>
    <row r="117" spans="2:3" ht="12.75">
      <c r="B117" s="2"/>
      <c r="C117" s="2"/>
    </row>
    <row r="118" spans="2:3" ht="12.75">
      <c r="B118" s="2"/>
      <c r="C118" s="2"/>
    </row>
    <row r="119" spans="2:3" ht="12.75">
      <c r="B119" s="2"/>
      <c r="C119" s="2"/>
    </row>
    <row r="120" spans="2:3" ht="12.75">
      <c r="B120" s="2"/>
      <c r="C120" s="2"/>
    </row>
    <row r="121" spans="2:3" ht="12.75">
      <c r="B121" s="2"/>
      <c r="C121" s="2"/>
    </row>
    <row r="122" spans="2:3" ht="12.75">
      <c r="B122" s="2"/>
      <c r="C122" s="2"/>
    </row>
    <row r="123" spans="2:3" ht="12.75">
      <c r="B123" s="2"/>
      <c r="C123" s="2"/>
    </row>
    <row r="124" spans="2:3" ht="12.75">
      <c r="B124" s="2"/>
      <c r="C124" s="2"/>
    </row>
    <row r="125" spans="2:3" ht="12.75">
      <c r="B125" s="2"/>
      <c r="C125" s="2"/>
    </row>
    <row r="126" spans="2:3" ht="12.75">
      <c r="B126" s="2"/>
      <c r="C126" s="2"/>
    </row>
    <row r="127" spans="2:3" ht="12.75">
      <c r="B127" s="2"/>
      <c r="C127" s="2"/>
    </row>
    <row r="128" spans="2:3" ht="12.75">
      <c r="B128" s="2"/>
      <c r="C128" s="2"/>
    </row>
    <row r="129" spans="2:3" ht="12.75">
      <c r="B129" s="2"/>
      <c r="C129" s="2"/>
    </row>
    <row r="130" spans="2:3" ht="12.75">
      <c r="B130" s="2"/>
      <c r="C130" s="2"/>
    </row>
    <row r="131" spans="2:3" ht="12.75">
      <c r="B131" s="2"/>
      <c r="C131" s="2"/>
    </row>
    <row r="132" spans="2:3" ht="12.75">
      <c r="B132" s="2"/>
      <c r="C132" s="2"/>
    </row>
    <row r="133" spans="2:3" ht="12.75">
      <c r="B133" s="2"/>
      <c r="C133" s="2"/>
    </row>
    <row r="134" spans="2:3" ht="12.75">
      <c r="B134" s="2"/>
      <c r="C134" s="2"/>
    </row>
    <row r="135" spans="2:3" ht="12.75">
      <c r="B135" s="2"/>
      <c r="C135" s="2"/>
    </row>
    <row r="136" spans="2:3" ht="12.75">
      <c r="B136" s="2"/>
      <c r="C136" s="2"/>
    </row>
    <row r="137" spans="2:3" ht="12.75">
      <c r="B137" s="2"/>
      <c r="C137" s="2"/>
    </row>
    <row r="138" spans="2:3" ht="12.75">
      <c r="B138" s="2"/>
      <c r="C138" s="2"/>
    </row>
    <row r="139" spans="2:3" ht="12.75">
      <c r="B139" s="2"/>
      <c r="C139" s="2"/>
    </row>
    <row r="140" spans="2:3" ht="12.75">
      <c r="B140" s="2"/>
      <c r="C140" s="2"/>
    </row>
    <row r="141" spans="2:3" ht="12.75">
      <c r="B141" s="2"/>
      <c r="C141" s="2"/>
    </row>
    <row r="142" spans="2:3" ht="12.75">
      <c r="B142" s="2"/>
      <c r="C142" s="2"/>
    </row>
    <row r="143" spans="2:3" ht="12.75">
      <c r="B143" s="2"/>
      <c r="C143" s="2"/>
    </row>
    <row r="144" spans="2:3" ht="12.75">
      <c r="B144" s="2"/>
      <c r="C144" s="2"/>
    </row>
    <row r="145" spans="2:3" ht="12.75">
      <c r="B145" s="2"/>
      <c r="C145" s="2"/>
    </row>
    <row r="146" spans="2:3" ht="12.75">
      <c r="B146" s="2"/>
      <c r="C146" s="2"/>
    </row>
    <row r="147" spans="2:3" ht="12.75">
      <c r="B147" s="2"/>
      <c r="C147" s="2"/>
    </row>
    <row r="148" spans="2:3" ht="12.75">
      <c r="B148" s="2"/>
      <c r="C148" s="2"/>
    </row>
    <row r="149" spans="2:3" ht="12.75">
      <c r="B149" s="2"/>
      <c r="C149" s="2"/>
    </row>
    <row r="150" spans="2:3" ht="12.75">
      <c r="B150" s="2"/>
      <c r="C150" s="2"/>
    </row>
    <row r="151" spans="2:3" ht="12.75">
      <c r="B151" s="2"/>
      <c r="C151" s="2"/>
    </row>
    <row r="152" spans="2:3" ht="12.75">
      <c r="B152" s="2"/>
      <c r="C152" s="2"/>
    </row>
    <row r="153" spans="2:3" ht="12.75">
      <c r="B153" s="2"/>
      <c r="C153" s="2"/>
    </row>
    <row r="154" spans="2:3" ht="12.75">
      <c r="B154" s="2"/>
      <c r="C154" s="2"/>
    </row>
    <row r="155" spans="2:3" ht="12.75">
      <c r="B155" s="2"/>
      <c r="C155" s="2"/>
    </row>
    <row r="156" spans="2:3" ht="12.75">
      <c r="B156" s="2"/>
      <c r="C156" s="2"/>
    </row>
    <row r="157" spans="2:3" ht="12.75">
      <c r="B157" s="2"/>
      <c r="C157" s="2"/>
    </row>
    <row r="158" spans="2:3" ht="12.75">
      <c r="B158" s="2"/>
      <c r="C158" s="2"/>
    </row>
    <row r="159" spans="2:3" ht="12.75">
      <c r="B159" s="2"/>
      <c r="C159" s="2"/>
    </row>
  </sheetData>
  <printOptions gridLines="1"/>
  <pageMargins left="0.56" right="0.55" top="0.3" bottom="0.2" header="0.26" footer="0.18"/>
  <pageSetup fitToHeight="2" horizontalDpi="600" verticalDpi="600" orientation="landscape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Fermilab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kswan</dc:creator>
  <cp:keywords/>
  <dc:description/>
  <cp:lastModifiedBy>apollina</cp:lastModifiedBy>
  <cp:lastPrinted>2005-11-10T15:18:07Z</cp:lastPrinted>
  <dcterms:created xsi:type="dcterms:W3CDTF">2005-06-23T18:32:44Z</dcterms:created>
  <dcterms:modified xsi:type="dcterms:W3CDTF">2006-01-09T17:54:27Z</dcterms:modified>
  <cp:category/>
  <cp:version/>
  <cp:contentType/>
  <cp:contentStatus/>
</cp:coreProperties>
</file>