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8475" windowHeight="8700" tabRatio="561" activeTab="0"/>
  </bookViews>
  <sheets>
    <sheet name="Programmatic - Experiment" sheetId="1" r:id="rId1"/>
    <sheet name="Depictions - Experiment" sheetId="2" r:id="rId2"/>
    <sheet name="Programmatic - Theory" sheetId="3" r:id="rId3"/>
    <sheet name="Programmatic - Accelerator" sheetId="4" r:id="rId4"/>
  </sheets>
  <definedNames>
    <definedName name="_xlnm.Print_Area" localSheetId="3">'Programmatic - Accelerator'!$A$1:$J$40</definedName>
    <definedName name="_xlnm.Print_Area" localSheetId="0">'Programmatic - Experiment'!$A$1:$R$42</definedName>
    <definedName name="_xlnm.Print_Area" localSheetId="2">'Programmatic - Theory'!$A$1:$F$5</definedName>
    <definedName name="_xlnm.Print_Titles" localSheetId="3">'Programmatic - Accelerator'!$1:$1</definedName>
    <definedName name="_xlnm.Print_Titles" localSheetId="0">'Programmatic - Experiment'!$A:$C,'Programmatic - Experiment'!$1:$1</definedName>
    <definedName name="_xlnm.Print_Titles" localSheetId="2">'Programmatic - Theory'!$1:$1</definedName>
  </definedNames>
  <calcPr fullCalcOnLoad="1"/>
</workbook>
</file>

<file path=xl/sharedStrings.xml><?xml version="1.0" encoding="utf-8"?>
<sst xmlns="http://schemas.openxmlformats.org/spreadsheetml/2006/main" count="184" uniqueCount="87">
  <si>
    <t xml:space="preserve">Run I </t>
  </si>
  <si>
    <t>Detector Milestones</t>
  </si>
  <si>
    <t>Run I</t>
  </si>
  <si>
    <t>Run II</t>
  </si>
  <si>
    <t xml:space="preserve">Direct Observation of the Nu Tau by the DONUT experiment at Fermilab is announced with the first direct evidence of the tau neutrino (the third neutrino of the Standard Model of elementary particles). </t>
  </si>
  <si>
    <t>Observation of the Top Quark by CDF and Dzero</t>
  </si>
  <si>
    <t>Experiment Program Approved Proposals</t>
  </si>
  <si>
    <t>Experiment Proposals Completed Data Taking</t>
  </si>
  <si>
    <t>Detector Channels</t>
  </si>
  <si>
    <t>Ph.D.'s Granted</t>
  </si>
  <si>
    <t>DATE</t>
  </si>
  <si>
    <t xml:space="preserve">                           KEY) EVENT                                                                                           Importance: Significant = 3 Notable = 2 Interesting = 1  Discard = 0</t>
  </si>
  <si>
    <t>Importance</t>
  </si>
  <si>
    <t>Request</t>
  </si>
  <si>
    <t>Response</t>
  </si>
  <si>
    <r>
      <t>Programmatic Theory</t>
    </r>
    <r>
      <rPr>
        <b/>
        <sz val="12"/>
        <rFont val="Times New Roman"/>
        <family val="1"/>
      </rPr>
      <t xml:space="preserve"> Category</t>
    </r>
  </si>
  <si>
    <r>
      <t>Programmatic Accelerator</t>
    </r>
    <r>
      <rPr>
        <b/>
        <sz val="12"/>
        <rFont val="Times New Roman"/>
        <family val="1"/>
      </rPr>
      <t xml:space="preserve"> Category</t>
    </r>
  </si>
  <si>
    <t>E288 - Upsilon (B Quark)</t>
  </si>
  <si>
    <t>E691</t>
  </si>
  <si>
    <t>Discovery Description</t>
  </si>
  <si>
    <t>Computer Technology</t>
  </si>
  <si>
    <t>Media Used</t>
  </si>
  <si>
    <t>M7 Electronic Trigger</t>
  </si>
  <si>
    <t>Silicon Enabling Charm physics in 1983 and beyond. DAQ and data handling</t>
  </si>
  <si>
    <t>E516</t>
  </si>
  <si>
    <t>VAX / PDP-11 ECLINE Trigger</t>
  </si>
  <si>
    <t>DONUT</t>
  </si>
  <si>
    <t>Cyber</t>
  </si>
  <si>
    <t>Pile of open reel tapes</t>
  </si>
  <si>
    <t>What exp did "Direct CP violation"?</t>
  </si>
  <si>
    <t>Farms, Grid</t>
  </si>
  <si>
    <t xml:space="preserve">B_s mixing </t>
  </si>
  <si>
    <t>CDF, Dzero Results, MINOS Results</t>
  </si>
  <si>
    <t>Farms, Grid, WAN (MINOS)</t>
  </si>
  <si>
    <t>MiniBooNE results</t>
  </si>
  <si>
    <t>Main Ring</t>
  </si>
  <si>
    <t>Computing aspects?</t>
  </si>
  <si>
    <t>Energy Doubler, Saver</t>
  </si>
  <si>
    <t>Accelerator Milestones</t>
  </si>
  <si>
    <t>Accomplishment Description</t>
  </si>
  <si>
    <t>Superconducting magnets, save energy</t>
  </si>
  <si>
    <t>Doubled energy to 800 GeV</t>
  </si>
  <si>
    <t>Collider (1985 - 1995)</t>
  </si>
  <si>
    <t>Anti-proton beam, collide with protons</t>
  </si>
  <si>
    <t>Head-on collisions much more intense</t>
  </si>
  <si>
    <t>Replaced Main Ring</t>
  </si>
  <si>
    <t>Improved operation</t>
  </si>
  <si>
    <t xml:space="preserve">Run II, NuMI </t>
  </si>
  <si>
    <t>Sent neutrinos to Minnesota opening up a whole new experimental program as a result</t>
  </si>
  <si>
    <t>Run II, Main Injector, Run II upgrades (1999-2003)</t>
  </si>
  <si>
    <t>Patent?</t>
  </si>
  <si>
    <t>Items below have been moved to the TREND, PHASE or discarded sheets.</t>
  </si>
  <si>
    <t>Programmatic Experiment Category</t>
  </si>
  <si>
    <t>Ph.D.'s Granted By Year</t>
  </si>
  <si>
    <t>Size of Exp.</t>
  </si>
  <si>
    <t>Trigger Rate</t>
  </si>
  <si>
    <t>Size of Collab.</t>
  </si>
  <si>
    <t xml:space="preserve">                 KEY) EVENT                                   Importance: Significant = 3 Notable = 2 Interesting = 1  Discard = 0</t>
  </si>
  <si>
    <t>PRGTHY</t>
  </si>
  <si>
    <t>11) Canopy (ACP Maps Operating system) was used in Theory Calculations</t>
  </si>
  <si>
    <t>FIXEDTGT</t>
  </si>
  <si>
    <t>CONSTRUCT</t>
  </si>
  <si>
    <t>DOUBLER</t>
  </si>
  <si>
    <t>COLLIDER</t>
  </si>
  <si>
    <t>Get picture</t>
  </si>
  <si>
    <t>Get description of scientific results</t>
  </si>
  <si>
    <t>Verify date</t>
  </si>
  <si>
    <t>Are there other theory related computing events that should be noted????</t>
  </si>
  <si>
    <t>Beam Position Monitors</t>
  </si>
  <si>
    <t>Are there other accelerator related computing oriented events??</t>
  </si>
  <si>
    <t>2007-09-23-14:45: Included S. Wolbers comments (DJR)</t>
  </si>
  <si>
    <t>ACP1 Offline (Sliwa)</t>
  </si>
  <si>
    <t>IBM farm photos: 92-277, 92-278</t>
  </si>
  <si>
    <t>(a) E791 (b) E769</t>
  </si>
  <si>
    <t>(a) Great wall of Exbyte 8mm tape drives (b) FNAL-Pub 92/119, 9000 open reel tapes; commercial Unix (SGI)</t>
  </si>
  <si>
    <t>(a) E791 (b) Various</t>
  </si>
  <si>
    <t>(a) Wall of Exabytes (b) SGI and IBM Farms. Original SGI farm (4D/25's) photos: 90-1349-4</t>
  </si>
  <si>
    <t>(a) Very early work done before anyone else was working on this scale - SW (b) Fermilab Pub 92/137 and NIM Cf E791 Web site</t>
  </si>
  <si>
    <t>(a) CDF (b) Dzero (c) Various</t>
  </si>
  <si>
    <t>(a) Level 3 trigger farms; SGI Multiprocessors (b) VAX (c) ECLINE Triggering Computing Farms</t>
  </si>
  <si>
    <t>(a) Direct CP violation (b) Sloan Digital Sky Survey with public distribution of data (c) Various</t>
  </si>
  <si>
    <t>(c) DART - Fermilab developed DAQ, Level 3 SGI triggers</t>
  </si>
  <si>
    <t>(a) CDF (b) Dzero Results (c) Various</t>
  </si>
  <si>
    <t>( c) Linux-based Level 3 Farms; GRID</t>
  </si>
  <si>
    <t>year</t>
  </si>
  <si>
    <t>papers since 1990</t>
  </si>
  <si>
    <t>papers this year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</si>
</sst>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409]h:mm:ss\ AM/PM"/>
    <numFmt numFmtId="167" formatCode="[$-409]h:mm\ AM/PM;@"/>
    <numFmt numFmtId="168" formatCode="&quot;Yes&quot;;&quot;Yes&quot;;&quot;No&quot;"/>
    <numFmt numFmtId="169" formatCode="&quot;True&quot;;&quot;True&quot;;&quot;False&quot;"/>
    <numFmt numFmtId="170" formatCode="&quot;On&quot;;&quot;On&quot;;&quot;Off&quot;"/>
    <numFmt numFmtId="171" formatCode="[$€-2]\ #,##0.00_);[Red]\([$€-2]\ #,##0.00\)"/>
    <numFmt numFmtId="172" formatCode="[$-409]mmm\-yy;@"/>
    <numFmt numFmtId="173" formatCode="yyyy"/>
    <numFmt numFmtId="174" formatCode="dd\-mmm\-yyyy"/>
    <numFmt numFmtId="175" formatCode="yyyy"/>
  </numFmts>
  <fonts count="9">
    <font>
      <sz val="10"/>
      <name val="Arial"/>
      <family val="0"/>
    </font>
    <font>
      <b/>
      <sz val="10"/>
      <name val="Arial"/>
      <family val="2"/>
    </font>
    <font>
      <u val="single"/>
      <sz val="10"/>
      <color indexed="12"/>
      <name val="Arial"/>
      <family val="0"/>
    </font>
    <font>
      <u val="single"/>
      <sz val="10"/>
      <color indexed="36"/>
      <name val="Arial"/>
      <family val="0"/>
    </font>
    <font>
      <b/>
      <sz val="12"/>
      <name val="Arial"/>
      <family val="0"/>
    </font>
    <font>
      <sz val="8"/>
      <name val="Arial"/>
      <family val="0"/>
    </font>
    <font>
      <b/>
      <sz val="12"/>
      <name val="Times New Roman"/>
      <family val="1"/>
    </font>
    <font>
      <b/>
      <sz val="10"/>
      <name val="Times New Roman"/>
      <family val="1"/>
    </font>
    <font>
      <sz val="12"/>
      <name val="Times New Roman"/>
      <family val="1"/>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6" fillId="0" borderId="0" xfId="0" applyFont="1" applyBorder="1" applyAlignment="1">
      <alignment horizontal="center" wrapText="1"/>
    </xf>
    <xf numFmtId="0" fontId="6" fillId="0" borderId="0" xfId="0" applyFont="1" applyBorder="1" applyAlignment="1">
      <alignment horizontal="center" textRotation="90" wrapText="1"/>
    </xf>
    <xf numFmtId="0" fontId="7" fillId="0" borderId="0" xfId="0" applyFont="1" applyBorder="1" applyAlignment="1">
      <alignment horizontal="center" vertical="top" wrapText="1"/>
    </xf>
    <xf numFmtId="1" fontId="6" fillId="0" borderId="0" xfId="0" applyNumberFormat="1" applyFont="1" applyBorder="1" applyAlignment="1">
      <alignment horizontal="center" wrapText="1"/>
    </xf>
    <xf numFmtId="1" fontId="6" fillId="0" borderId="0" xfId="0" applyNumberFormat="1" applyFont="1" applyBorder="1" applyAlignment="1">
      <alignment horizontal="center" vertical="center" textRotation="90" wrapText="1"/>
    </xf>
    <xf numFmtId="0" fontId="0" fillId="0" borderId="0" xfId="0" applyFont="1" applyAlignment="1">
      <alignment wrapText="1"/>
    </xf>
    <xf numFmtId="0" fontId="0" fillId="0" borderId="0" xfId="0" applyFont="1" applyAlignment="1">
      <alignment/>
    </xf>
    <xf numFmtId="0" fontId="1" fillId="0" borderId="0" xfId="0" applyFont="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Font="1" applyAlignment="1">
      <alignment horizontal="center"/>
    </xf>
    <xf numFmtId="0" fontId="6" fillId="0" borderId="0" xfId="0" applyFont="1" applyBorder="1" applyAlignment="1">
      <alignment horizontal="center" vertical="center" wrapText="1"/>
    </xf>
    <xf numFmtId="173" fontId="1"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left"/>
    </xf>
    <xf numFmtId="0" fontId="6" fillId="0" borderId="0" xfId="0" applyFont="1" applyBorder="1" applyAlignment="1">
      <alignment horizontal="center" vertical="top" wrapText="1"/>
    </xf>
    <xf numFmtId="0" fontId="6" fillId="0" borderId="0" xfId="0" applyFont="1" applyAlignment="1">
      <alignment horizontal="center" wrapText="1"/>
    </xf>
    <xf numFmtId="0" fontId="6" fillId="0" borderId="0" xfId="0" applyFont="1" applyFill="1" applyBorder="1" applyAlignment="1">
      <alignment horizontal="center" wrapText="1"/>
    </xf>
    <xf numFmtId="0" fontId="8" fillId="0" borderId="0" xfId="0" applyFont="1" applyAlignment="1">
      <alignment horizontal="center"/>
    </xf>
    <xf numFmtId="0" fontId="8" fillId="0" borderId="0" xfId="0" applyFont="1" applyAlignment="1">
      <alignment/>
    </xf>
    <xf numFmtId="173" fontId="6" fillId="0" borderId="0" xfId="0" applyNumberFormat="1" applyFont="1" applyAlignment="1">
      <alignment horizontal="center" vertical="center"/>
    </xf>
    <xf numFmtId="1" fontId="8" fillId="0" borderId="0" xfId="0" applyNumberFormat="1" applyFont="1" applyAlignment="1">
      <alignment horizontal="center" vertical="center" wrapText="1"/>
    </xf>
    <xf numFmtId="0" fontId="8" fillId="0" borderId="0" xfId="0" applyFont="1" applyAlignment="1">
      <alignment horizontal="left"/>
    </xf>
    <xf numFmtId="1" fontId="8" fillId="0" borderId="0" xfId="0" applyNumberFormat="1" applyFont="1" applyAlignment="1">
      <alignment horizontal="center" wrapText="1"/>
    </xf>
    <xf numFmtId="1" fontId="8" fillId="0" borderId="0" xfId="0" applyNumberFormat="1" applyFont="1" applyFill="1" applyBorder="1" applyAlignment="1">
      <alignment horizontal="right" vertical="top" wrapText="1"/>
    </xf>
    <xf numFmtId="0" fontId="8" fillId="0" borderId="0" xfId="0" applyFont="1" applyAlignment="1">
      <alignment horizontal="right" wrapText="1"/>
    </xf>
    <xf numFmtId="1" fontId="8" fillId="0" borderId="0" xfId="0" applyNumberFormat="1" applyFont="1" applyAlignment="1">
      <alignment wrapText="1"/>
    </xf>
    <xf numFmtId="0" fontId="8" fillId="0" borderId="0" xfId="0" applyFont="1" applyAlignment="1">
      <alignment wrapText="1"/>
    </xf>
    <xf numFmtId="0" fontId="8" fillId="0" borderId="0"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49" fontId="8" fillId="0" borderId="0" xfId="0" applyNumberFormat="1"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wrapText="1"/>
    </xf>
    <xf numFmtId="0" fontId="0" fillId="0" borderId="0" xfId="0" applyBorder="1" applyAlignment="1">
      <alignment horizontal="center" vertical="top"/>
    </xf>
    <xf numFmtId="0" fontId="0" fillId="0" borderId="0" xfId="0" applyBorder="1" applyAlignment="1">
      <alignment horizontal="center"/>
    </xf>
    <xf numFmtId="0" fontId="0" fillId="0" borderId="0" xfId="0" applyBorder="1" applyAlignment="1">
      <alignment/>
    </xf>
    <xf numFmtId="0" fontId="8" fillId="0" borderId="0" xfId="0" applyFont="1" applyBorder="1" applyAlignment="1">
      <alignment/>
    </xf>
    <xf numFmtId="0" fontId="0" fillId="0" borderId="0" xfId="0" applyBorder="1" applyAlignment="1">
      <alignment horizontal="left" wrapText="1"/>
    </xf>
    <xf numFmtId="0" fontId="0"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center" vertical="top"/>
    </xf>
    <xf numFmtId="173" fontId="1" fillId="0" borderId="0" xfId="0" applyNumberFormat="1" applyFont="1" applyAlignment="1">
      <alignment horizontal="center" vertical="top"/>
    </xf>
    <xf numFmtId="0" fontId="0" fillId="0" borderId="0" xfId="0" applyAlignment="1">
      <alignment horizontal="left"/>
    </xf>
    <xf numFmtId="1" fontId="6" fillId="0" borderId="0" xfId="0" applyNumberFormat="1" applyFont="1" applyBorder="1" applyAlignment="1">
      <alignment horizontal="left" wrapText="1"/>
    </xf>
    <xf numFmtId="1" fontId="8" fillId="0" borderId="0" xfId="0" applyNumberFormat="1" applyFont="1" applyAlignment="1">
      <alignment horizontal="left" vertical="top" wrapText="1"/>
    </xf>
    <xf numFmtId="173" fontId="6" fillId="0" borderId="0" xfId="0" applyNumberFormat="1" applyFont="1" applyAlignment="1">
      <alignment horizontal="center" vertical="top"/>
    </xf>
    <xf numFmtId="1" fontId="8" fillId="0" borderId="0" xfId="0" applyNumberFormat="1" applyFont="1" applyAlignment="1">
      <alignment horizontal="center" vertical="top" wrapText="1"/>
    </xf>
    <xf numFmtId="0" fontId="8" fillId="0" borderId="0" xfId="0" applyFont="1" applyAlignment="1">
      <alignment vertical="top"/>
    </xf>
    <xf numFmtId="0" fontId="8" fillId="0" borderId="0" xfId="0" applyFont="1" applyAlignment="1">
      <alignment vertical="top" wrapText="1"/>
    </xf>
    <xf numFmtId="1" fontId="8" fillId="0" borderId="0" xfId="0" applyNumberFormat="1" applyFont="1" applyAlignment="1">
      <alignment vertical="top" wrapText="1"/>
    </xf>
    <xf numFmtId="1" fontId="8" fillId="0" borderId="0" xfId="0" applyNumberFormat="1" applyFont="1" applyAlignment="1">
      <alignment horizontal="left" vertical="top"/>
    </xf>
    <xf numFmtId="173" fontId="8" fillId="0" borderId="0" xfId="0" applyNumberFormat="1" applyFont="1" applyAlignment="1">
      <alignment horizontal="left" vertical="center" wrapText="1"/>
    </xf>
    <xf numFmtId="173" fontId="8" fillId="0" borderId="0" xfId="0" applyNumberFormat="1" applyFont="1" applyAlignment="1">
      <alignment horizontal="left" vertical="top" wrapText="1"/>
    </xf>
    <xf numFmtId="0" fontId="6" fillId="0" borderId="0" xfId="0" applyFont="1" applyAlignment="1">
      <alignment horizontal="center" vertical="top" wrapText="1"/>
    </xf>
    <xf numFmtId="0" fontId="8" fillId="0" borderId="0" xfId="0" applyFont="1" applyAlignment="1">
      <alignment horizontal="right" vertical="top"/>
    </xf>
    <xf numFmtId="0" fontId="8" fillId="0" borderId="0" xfId="0"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Experiments and Ph.D.'s</a:t>
            </a:r>
          </a:p>
        </c:rich>
      </c:tx>
      <c:layout/>
      <c:spPr>
        <a:noFill/>
        <a:ln>
          <a:noFill/>
        </a:ln>
      </c:spPr>
    </c:title>
    <c:plotArea>
      <c:layout/>
      <c:lineChart>
        <c:grouping val="standard"/>
        <c:varyColors val="0"/>
        <c:ser>
          <c:idx val="1"/>
          <c:order val="0"/>
          <c:tx>
            <c:v>Experiments Approved</c:v>
          </c:tx>
          <c:extLst>
            <c:ext xmlns:c14="http://schemas.microsoft.com/office/drawing/2007/8/2/chart" uri="{6F2FDCE9-48DA-4B69-8628-5D25D57E5C99}">
              <c14:invertSolidFillFmt>
                <c14:spPr>
                  <a:solidFill>
                    <a:srgbClr val="000000"/>
                  </a:solidFill>
                </c14:spPr>
              </c14:invertSolidFillFmt>
            </c:ext>
          </c:extLst>
          <c:cat>
            <c:strRef>
              <c:f>'Programmatic - Experiment'!$B$3:$B$37</c:f>
              <c:strCache>
                <c:ptCount val="35"/>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strCache>
            </c:strRef>
          </c:cat>
          <c:val>
            <c:numRef>
              <c:f>'Programmatic - Experiment'!$K$3:$K$37</c:f>
              <c:numCache>
                <c:ptCount val="35"/>
                <c:pt idx="0">
                  <c:v>21</c:v>
                </c:pt>
                <c:pt idx="1">
                  <c:v>53</c:v>
                </c:pt>
                <c:pt idx="2">
                  <c:v>70</c:v>
                </c:pt>
                <c:pt idx="3">
                  <c:v>91</c:v>
                </c:pt>
                <c:pt idx="4">
                  <c:v>146</c:v>
                </c:pt>
                <c:pt idx="5">
                  <c:v>218</c:v>
                </c:pt>
                <c:pt idx="6">
                  <c:v>252</c:v>
                </c:pt>
                <c:pt idx="7">
                  <c:v>272</c:v>
                </c:pt>
                <c:pt idx="8">
                  <c:v>291</c:v>
                </c:pt>
                <c:pt idx="9">
                  <c:v>300</c:v>
                </c:pt>
                <c:pt idx="10">
                  <c:v>305</c:v>
                </c:pt>
                <c:pt idx="11">
                  <c:v>319</c:v>
                </c:pt>
                <c:pt idx="12">
                  <c:v>324</c:v>
                </c:pt>
                <c:pt idx="13">
                  <c:v>330</c:v>
                </c:pt>
                <c:pt idx="14">
                  <c:v>343</c:v>
                </c:pt>
                <c:pt idx="15">
                  <c:v>358</c:v>
                </c:pt>
                <c:pt idx="16">
                  <c:v>363</c:v>
                </c:pt>
                <c:pt idx="17">
                  <c:v>368</c:v>
                </c:pt>
                <c:pt idx="18">
                  <c:v>373</c:v>
                </c:pt>
                <c:pt idx="19">
                  <c:v>384</c:v>
                </c:pt>
                <c:pt idx="20">
                  <c:v>386</c:v>
                </c:pt>
                <c:pt idx="21">
                  <c:v>389</c:v>
                </c:pt>
                <c:pt idx="22">
                  <c:v>403</c:v>
                </c:pt>
                <c:pt idx="23">
                  <c:v>413</c:v>
                </c:pt>
                <c:pt idx="24">
                  <c:v>417</c:v>
                </c:pt>
                <c:pt idx="25">
                  <c:v>419</c:v>
                </c:pt>
                <c:pt idx="26">
                  <c:v>421</c:v>
                </c:pt>
                <c:pt idx="27">
                  <c:v>430</c:v>
                </c:pt>
                <c:pt idx="28">
                  <c:v>433</c:v>
                </c:pt>
                <c:pt idx="29">
                  <c:v>437</c:v>
                </c:pt>
                <c:pt idx="30">
                  <c:v>443</c:v>
                </c:pt>
                <c:pt idx="31">
                  <c:v>446</c:v>
                </c:pt>
                <c:pt idx="32">
                  <c:v>449</c:v>
                </c:pt>
                <c:pt idx="33">
                  <c:v>454</c:v>
                </c:pt>
                <c:pt idx="34">
                  <c:v>460</c:v>
                </c:pt>
              </c:numCache>
            </c:numRef>
          </c:val>
          <c:smooth val="0"/>
        </c:ser>
        <c:ser>
          <c:idx val="0"/>
          <c:order val="1"/>
          <c:tx>
            <c:v>Experiments Completed Data-Taking</c:v>
          </c:tx>
          <c:extLst>
            <c:ext xmlns:c14="http://schemas.microsoft.com/office/drawing/2007/8/2/chart" uri="{6F2FDCE9-48DA-4B69-8628-5D25D57E5C99}">
              <c14:invertSolidFillFmt>
                <c14:spPr>
                  <a:solidFill>
                    <a:srgbClr val="000000"/>
                  </a:solidFill>
                </c14:spPr>
              </c14:invertSolidFillFmt>
            </c:ext>
          </c:extLst>
          <c:val>
            <c:numRef>
              <c:f>'Programmatic - Experiment'!$L$3:$L$37</c:f>
            </c:numRef>
          </c:val>
          <c:smooth val="0"/>
        </c:ser>
        <c:marker val="1"/>
        <c:axId val="65013351"/>
        <c:axId val="48249248"/>
      </c:lineChart>
      <c:lineChart>
        <c:grouping val="standard"/>
        <c:varyColors val="0"/>
        <c:ser>
          <c:idx val="2"/>
          <c:order val="2"/>
          <c:tx>
            <c:v>Ph.D.'s Obtained</c:v>
          </c:tx>
          <c:extLst>
            <c:ext xmlns:c14="http://schemas.microsoft.com/office/drawing/2007/8/2/chart" uri="{6F2FDCE9-48DA-4B69-8628-5D25D57E5C99}">
              <c14:invertSolidFillFmt>
                <c14:spPr>
                  <a:solidFill>
                    <a:srgbClr val="000000"/>
                  </a:solidFill>
                </c14:spPr>
              </c14:invertSolidFillFmt>
            </c:ext>
          </c:extLst>
          <c:val>
            <c:numRef>
              <c:f>'Programmatic - Experiment'!$N$3:$N$37</c:f>
              <c:numCache>
                <c:ptCount val="35"/>
                <c:pt idx="0">
                  <c:v>0</c:v>
                </c:pt>
                <c:pt idx="1">
                  <c:v>0</c:v>
                </c:pt>
                <c:pt idx="2">
                  <c:v>0</c:v>
                </c:pt>
                <c:pt idx="3">
                  <c:v>0</c:v>
                </c:pt>
                <c:pt idx="4">
                  <c:v>5</c:v>
                </c:pt>
                <c:pt idx="5">
                  <c:v>18</c:v>
                </c:pt>
                <c:pt idx="6">
                  <c:v>39</c:v>
                </c:pt>
                <c:pt idx="7">
                  <c:v>65</c:v>
                </c:pt>
                <c:pt idx="8">
                  <c:v>97</c:v>
                </c:pt>
                <c:pt idx="9">
                  <c:v>123</c:v>
                </c:pt>
                <c:pt idx="10">
                  <c:v>150</c:v>
                </c:pt>
                <c:pt idx="11">
                  <c:v>170</c:v>
                </c:pt>
                <c:pt idx="12">
                  <c:v>187</c:v>
                </c:pt>
                <c:pt idx="13">
                  <c:v>215</c:v>
                </c:pt>
                <c:pt idx="14">
                  <c:v>251</c:v>
                </c:pt>
                <c:pt idx="15">
                  <c:v>289</c:v>
                </c:pt>
                <c:pt idx="16">
                  <c:v>310</c:v>
                </c:pt>
                <c:pt idx="17">
                  <c:v>334</c:v>
                </c:pt>
                <c:pt idx="18">
                  <c:v>360</c:v>
                </c:pt>
                <c:pt idx="19">
                  <c:v>409</c:v>
                </c:pt>
                <c:pt idx="20">
                  <c:v>462</c:v>
                </c:pt>
                <c:pt idx="21">
                  <c:v>510</c:v>
                </c:pt>
                <c:pt idx="22">
                  <c:v>564</c:v>
                </c:pt>
                <c:pt idx="23">
                  <c:v>630</c:v>
                </c:pt>
                <c:pt idx="24">
                  <c:v>699</c:v>
                </c:pt>
                <c:pt idx="25">
                  <c:v>774</c:v>
                </c:pt>
                <c:pt idx="26">
                  <c:v>858</c:v>
                </c:pt>
                <c:pt idx="27">
                  <c:v>927</c:v>
                </c:pt>
                <c:pt idx="28">
                  <c:v>993</c:v>
                </c:pt>
                <c:pt idx="29">
                  <c:v>1056</c:v>
                </c:pt>
                <c:pt idx="30">
                  <c:v>1112</c:v>
                </c:pt>
                <c:pt idx="31">
                  <c:v>1161</c:v>
                </c:pt>
                <c:pt idx="32">
                  <c:v>1221</c:v>
                </c:pt>
                <c:pt idx="33">
                  <c:v>1272</c:v>
                </c:pt>
                <c:pt idx="34">
                  <c:v>1349</c:v>
                </c:pt>
              </c:numCache>
            </c:numRef>
          </c:val>
          <c:smooth val="0"/>
        </c:ser>
        <c:marker val="1"/>
        <c:axId val="31590049"/>
        <c:axId val="15874986"/>
      </c:lineChart>
      <c:dateAx>
        <c:axId val="6501335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48249248"/>
        <c:crosses val="autoZero"/>
        <c:auto val="0"/>
        <c:noMultiLvlLbl val="0"/>
      </c:dateAx>
      <c:valAx>
        <c:axId val="48249248"/>
        <c:scaling>
          <c:orientation val="minMax"/>
        </c:scaling>
        <c:axPos val="l"/>
        <c:title>
          <c:tx>
            <c:rich>
              <a:bodyPr vert="horz" rot="-5400000" anchor="ctr"/>
              <a:lstStyle/>
              <a:p>
                <a:pPr algn="ctr">
                  <a:defRPr/>
                </a:pPr>
                <a:r>
                  <a:rPr lang="en-US" cap="none" sz="1000" b="1" i="0" u="none" baseline="0">
                    <a:latin typeface="Arial"/>
                    <a:ea typeface="Arial"/>
                    <a:cs typeface="Arial"/>
                  </a:rPr>
                  <a:t>Number of Experiments</a:t>
                </a:r>
              </a:p>
            </c:rich>
          </c:tx>
          <c:layout/>
          <c:overlay val="0"/>
          <c:spPr>
            <a:noFill/>
            <a:ln>
              <a:noFill/>
            </a:ln>
          </c:spPr>
        </c:title>
        <c:delete val="0"/>
        <c:numFmt formatCode="General" sourceLinked="1"/>
        <c:majorTickMark val="in"/>
        <c:minorTickMark val="none"/>
        <c:tickLblPos val="nextTo"/>
        <c:crossAx val="65013351"/>
        <c:crossesAt val="1"/>
        <c:crossBetween val="between"/>
        <c:dispUnits/>
      </c:valAx>
      <c:dateAx>
        <c:axId val="31590049"/>
        <c:scaling>
          <c:orientation val="minMax"/>
        </c:scaling>
        <c:axPos val="b"/>
        <c:delete val="1"/>
        <c:majorTickMark val="in"/>
        <c:minorTickMark val="none"/>
        <c:tickLblPos val="nextTo"/>
        <c:crossAx val="15874986"/>
        <c:crosses val="autoZero"/>
        <c:auto val="0"/>
        <c:noMultiLvlLbl val="0"/>
      </c:dateAx>
      <c:valAx>
        <c:axId val="15874986"/>
        <c:scaling>
          <c:orientation val="minMax"/>
        </c:scaling>
        <c:axPos val="l"/>
        <c:title>
          <c:tx>
            <c:rich>
              <a:bodyPr vert="horz" rot="-5400000" anchor="ctr"/>
              <a:lstStyle/>
              <a:p>
                <a:pPr algn="ctr">
                  <a:defRPr/>
                </a:pPr>
                <a:r>
                  <a:rPr lang="en-US" cap="none" sz="1000" b="1" i="0" u="none" baseline="0">
                    <a:latin typeface="Arial"/>
                    <a:ea typeface="Arial"/>
                    <a:cs typeface="Arial"/>
                  </a:rPr>
                  <a:t>Ph.D.'s Obtained</a:t>
                </a:r>
              </a:p>
            </c:rich>
          </c:tx>
          <c:layout/>
          <c:overlay val="0"/>
          <c:spPr>
            <a:noFill/>
            <a:ln>
              <a:noFill/>
            </a:ln>
          </c:spPr>
        </c:title>
        <c:delete val="0"/>
        <c:numFmt formatCode="General" sourceLinked="1"/>
        <c:majorTickMark val="in"/>
        <c:minorTickMark val="none"/>
        <c:tickLblPos val="nextTo"/>
        <c:crossAx val="31590049"/>
        <c:crosses val="max"/>
        <c:crossBetween val="between"/>
        <c:dispUnits/>
      </c:valAx>
      <c:spPr>
        <a:solidFill>
          <a:srgbClr val="C0C0C0"/>
        </a:solidFill>
        <a:ln w="12700">
          <a:solidFill>
            <a:srgbClr val="808080"/>
          </a:solidFill>
        </a:ln>
      </c:spPr>
    </c:plotArea>
    <c:legend>
      <c:legendPos val="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4"/>
  <sheetViews>
    <sheetView workbookViewId="0" zoomScale="84"/>
  </sheetViews>
  <pageMargins left="0.75" right="0.75" top="1" bottom="1" header="0.5" footer="0.5"/>
  <pageSetup horizontalDpi="1200" verticalDpi="1200" orientation="landscape"/>
  <headerFooter>
    <oddHeader>&amp;A</oddHeader>
    <oddFooter>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U42"/>
  <sheetViews>
    <sheetView tabSelected="1" workbookViewId="0" topLeftCell="B1">
      <pane xSplit="5940" ySplit="1695" topLeftCell="K21" activePane="bottomRight" state="split"/>
      <selection pane="topLeft" activeCell="S23" sqref="S23"/>
      <selection pane="bottomLeft" activeCell="I20" sqref="I20"/>
      <selection pane="topRight" activeCell="J1" sqref="J1"/>
      <selection pane="bottomRight" activeCell="U23" sqref="U23"/>
    </sheetView>
  </sheetViews>
  <sheetFormatPr defaultColWidth="9.140625" defaultRowHeight="12.75"/>
  <cols>
    <col min="1" max="1" width="15.421875" style="20" customWidth="1"/>
    <col min="2" max="2" width="8.421875" style="33" customWidth="1"/>
    <col min="3" max="3" width="28.28125" style="23" customWidth="1"/>
    <col min="4" max="4" width="4.8515625" style="34" customWidth="1"/>
    <col min="5" max="5" width="10.7109375" style="20" customWidth="1"/>
    <col min="6" max="6" width="17.28125" style="24" customWidth="1"/>
    <col min="7" max="7" width="19.140625" style="50" customWidth="1"/>
    <col min="8" max="8" width="9.140625" style="24" customWidth="1"/>
    <col min="9" max="9" width="9.8515625" style="35" customWidth="1"/>
    <col min="10" max="10" width="43.28125" style="35" customWidth="1"/>
    <col min="11" max="11" width="0.2890625" style="20" customWidth="1"/>
    <col min="12" max="12" width="12.00390625" style="20" hidden="1" customWidth="1"/>
    <col min="13" max="13" width="12.28125" style="20" customWidth="1"/>
    <col min="14" max="14" width="10.7109375" style="20" customWidth="1"/>
    <col min="15" max="15" width="10.140625" style="20" customWidth="1"/>
    <col min="16" max="16" width="8.7109375" style="20" customWidth="1"/>
    <col min="17" max="17" width="8.28125" style="20" customWidth="1"/>
    <col min="18" max="18" width="8.00390625" style="20" customWidth="1"/>
    <col min="19" max="16384" width="9.140625" style="20" customWidth="1"/>
  </cols>
  <sheetData>
    <row r="1" spans="1:18" s="19" customFormat="1" ht="66.75" customHeight="1">
      <c r="A1" s="16" t="s">
        <v>52</v>
      </c>
      <c r="B1" s="12" t="s">
        <v>10</v>
      </c>
      <c r="C1" s="1" t="s">
        <v>11</v>
      </c>
      <c r="D1" s="5" t="s">
        <v>12</v>
      </c>
      <c r="E1" s="17" t="s">
        <v>1</v>
      </c>
      <c r="F1" s="4" t="s">
        <v>19</v>
      </c>
      <c r="G1" s="4" t="s">
        <v>20</v>
      </c>
      <c r="H1" s="4" t="s">
        <v>21</v>
      </c>
      <c r="I1" s="1" t="s">
        <v>13</v>
      </c>
      <c r="J1" s="1" t="s">
        <v>14</v>
      </c>
      <c r="K1" s="18" t="s">
        <v>6</v>
      </c>
      <c r="L1" s="18" t="s">
        <v>7</v>
      </c>
      <c r="M1" s="17" t="s">
        <v>53</v>
      </c>
      <c r="N1" s="18" t="s">
        <v>9</v>
      </c>
      <c r="O1" s="17" t="s">
        <v>8</v>
      </c>
      <c r="P1" s="17" t="s">
        <v>54</v>
      </c>
      <c r="Q1" s="17" t="s">
        <v>55</v>
      </c>
      <c r="R1" s="17" t="s">
        <v>56</v>
      </c>
    </row>
    <row r="2" spans="1:19" ht="15.75">
      <c r="A2" s="16"/>
      <c r="B2" s="12"/>
      <c r="C2" s="48" t="s">
        <v>70</v>
      </c>
      <c r="D2" s="5"/>
      <c r="E2" s="17"/>
      <c r="F2" s="4"/>
      <c r="G2" s="49"/>
      <c r="H2" s="4"/>
      <c r="I2" s="1"/>
      <c r="J2" s="1"/>
      <c r="K2" s="18"/>
      <c r="L2" s="18"/>
      <c r="M2" s="17"/>
      <c r="N2" s="18"/>
      <c r="O2" s="17"/>
      <c r="P2" s="17"/>
      <c r="Q2" s="17"/>
      <c r="R2" s="17"/>
      <c r="S2" s="19"/>
    </row>
    <row r="3" spans="2:18" ht="15.75">
      <c r="B3" s="21">
        <v>25569</v>
      </c>
      <c r="C3" s="57"/>
      <c r="D3" s="22"/>
      <c r="E3" s="23"/>
      <c r="I3" s="24"/>
      <c r="J3" s="24"/>
      <c r="K3" s="25">
        <v>21</v>
      </c>
      <c r="L3" s="25">
        <v>0</v>
      </c>
      <c r="M3" s="26">
        <v>0</v>
      </c>
      <c r="N3" s="27">
        <v>0</v>
      </c>
      <c r="O3" s="23"/>
      <c r="P3" s="23"/>
      <c r="Q3" s="23"/>
      <c r="R3" s="23"/>
    </row>
    <row r="4" spans="2:14" ht="15.75">
      <c r="B4" s="21">
        <f aca="true" t="shared" si="0" ref="B4:B40">DATE(YEAR(B3)+1,1,1)</f>
        <v>25934</v>
      </c>
      <c r="C4" s="57"/>
      <c r="D4" s="22"/>
      <c r="I4" s="24"/>
      <c r="J4" s="24"/>
      <c r="K4" s="25">
        <v>53</v>
      </c>
      <c r="L4" s="25">
        <v>0</v>
      </c>
      <c r="M4" s="28">
        <v>0</v>
      </c>
      <c r="N4" s="27">
        <f aca="true" t="shared" si="1" ref="N4:N40">N3+M4</f>
        <v>0</v>
      </c>
    </row>
    <row r="5" spans="2:14" ht="15.75">
      <c r="B5" s="21">
        <f t="shared" si="0"/>
        <v>26299</v>
      </c>
      <c r="C5" s="57"/>
      <c r="D5" s="22"/>
      <c r="I5" s="24"/>
      <c r="J5" s="24"/>
      <c r="K5" s="25">
        <v>70</v>
      </c>
      <c r="L5" s="25">
        <v>0</v>
      </c>
      <c r="M5" s="28">
        <v>0</v>
      </c>
      <c r="N5" s="27">
        <f t="shared" si="1"/>
        <v>0</v>
      </c>
    </row>
    <row r="6" spans="2:14" ht="15.75">
      <c r="B6" s="21">
        <f t="shared" si="0"/>
        <v>26665</v>
      </c>
      <c r="C6" s="57"/>
      <c r="D6" s="22"/>
      <c r="I6" s="24"/>
      <c r="J6" s="24"/>
      <c r="K6" s="25">
        <v>91</v>
      </c>
      <c r="L6" s="25">
        <v>16</v>
      </c>
      <c r="M6" s="28">
        <v>0</v>
      </c>
      <c r="N6" s="27">
        <f t="shared" si="1"/>
        <v>0</v>
      </c>
    </row>
    <row r="7" spans="2:14" ht="15.75">
      <c r="B7" s="21">
        <f t="shared" si="0"/>
        <v>27030</v>
      </c>
      <c r="C7" s="57"/>
      <c r="D7" s="22"/>
      <c r="I7" s="24"/>
      <c r="J7" s="24"/>
      <c r="K7" s="25">
        <v>146</v>
      </c>
      <c r="L7" s="25">
        <v>57</v>
      </c>
      <c r="M7" s="28">
        <v>5</v>
      </c>
      <c r="N7" s="27">
        <f t="shared" si="1"/>
        <v>5</v>
      </c>
    </row>
    <row r="8" spans="2:14" ht="15.75">
      <c r="B8" s="21">
        <f t="shared" si="0"/>
        <v>27395</v>
      </c>
      <c r="C8" s="57"/>
      <c r="D8" s="22"/>
      <c r="I8" s="24"/>
      <c r="J8" s="24"/>
      <c r="K8" s="25">
        <v>218</v>
      </c>
      <c r="L8" s="25">
        <v>97</v>
      </c>
      <c r="M8" s="28">
        <v>13</v>
      </c>
      <c r="N8" s="27">
        <f t="shared" si="1"/>
        <v>18</v>
      </c>
    </row>
    <row r="9" spans="2:14" ht="15.75">
      <c r="B9" s="21">
        <f t="shared" si="0"/>
        <v>27760</v>
      </c>
      <c r="C9" s="57"/>
      <c r="D9" s="22"/>
      <c r="I9" s="24"/>
      <c r="J9" s="24"/>
      <c r="K9" s="25">
        <v>252</v>
      </c>
      <c r="L9" s="29">
        <v>152</v>
      </c>
      <c r="M9" s="28">
        <v>21</v>
      </c>
      <c r="N9" s="27">
        <f t="shared" si="1"/>
        <v>39</v>
      </c>
    </row>
    <row r="10" spans="2:14" ht="47.25">
      <c r="B10" s="21">
        <f t="shared" si="0"/>
        <v>28126</v>
      </c>
      <c r="C10" s="57" t="s">
        <v>17</v>
      </c>
      <c r="D10" s="22">
        <v>3</v>
      </c>
      <c r="G10" s="50" t="s">
        <v>27</v>
      </c>
      <c r="H10" s="24" t="s">
        <v>28</v>
      </c>
      <c r="I10" s="24" t="s">
        <v>64</v>
      </c>
      <c r="J10" s="24"/>
      <c r="K10" s="25">
        <v>272</v>
      </c>
      <c r="L10" s="25">
        <v>190</v>
      </c>
      <c r="M10" s="28">
        <v>26</v>
      </c>
      <c r="N10" s="27">
        <f t="shared" si="1"/>
        <v>65</v>
      </c>
    </row>
    <row r="11" spans="2:14" ht="15.75">
      <c r="B11" s="21">
        <f t="shared" si="0"/>
        <v>28491</v>
      </c>
      <c r="C11" s="57"/>
      <c r="D11" s="22"/>
      <c r="I11" s="24"/>
      <c r="J11" s="24"/>
      <c r="K11" s="25">
        <v>291</v>
      </c>
      <c r="L11" s="25">
        <v>234</v>
      </c>
      <c r="M11" s="28">
        <v>32</v>
      </c>
      <c r="N11" s="27">
        <f t="shared" si="1"/>
        <v>97</v>
      </c>
    </row>
    <row r="12" spans="2:14" ht="15.75">
      <c r="B12" s="21">
        <f t="shared" si="0"/>
        <v>28856</v>
      </c>
      <c r="C12" s="57"/>
      <c r="D12" s="22"/>
      <c r="I12" s="24"/>
      <c r="J12" s="24"/>
      <c r="K12" s="25">
        <v>300</v>
      </c>
      <c r="L12" s="25">
        <v>248</v>
      </c>
      <c r="M12" s="28">
        <v>26</v>
      </c>
      <c r="N12" s="27">
        <f t="shared" si="1"/>
        <v>123</v>
      </c>
    </row>
    <row r="13" spans="2:14" ht="31.5">
      <c r="B13" s="21">
        <f t="shared" si="0"/>
        <v>29221</v>
      </c>
      <c r="C13" s="57" t="s">
        <v>24</v>
      </c>
      <c r="D13" s="22">
        <v>1</v>
      </c>
      <c r="G13" s="50" t="s">
        <v>25</v>
      </c>
      <c r="I13" s="24" t="s">
        <v>50</v>
      </c>
      <c r="J13" s="24"/>
      <c r="K13" s="25">
        <v>305</v>
      </c>
      <c r="L13" s="25">
        <v>264</v>
      </c>
      <c r="M13" s="28">
        <v>27</v>
      </c>
      <c r="N13" s="27">
        <f t="shared" si="1"/>
        <v>150</v>
      </c>
    </row>
    <row r="14" spans="2:14" ht="15.75">
      <c r="B14" s="21">
        <f t="shared" si="0"/>
        <v>29587</v>
      </c>
      <c r="C14" s="57"/>
      <c r="D14" s="22"/>
      <c r="I14" s="24"/>
      <c r="J14" s="24"/>
      <c r="K14" s="25">
        <v>319</v>
      </c>
      <c r="L14" s="25">
        <v>278</v>
      </c>
      <c r="M14" s="28">
        <v>20</v>
      </c>
      <c r="N14" s="27">
        <f t="shared" si="1"/>
        <v>170</v>
      </c>
    </row>
    <row r="15" spans="2:14" ht="15.75">
      <c r="B15" s="21">
        <f t="shared" si="0"/>
        <v>29952</v>
      </c>
      <c r="C15" s="57"/>
      <c r="D15" s="22"/>
      <c r="I15" s="24"/>
      <c r="J15" s="24"/>
      <c r="K15" s="25">
        <v>324</v>
      </c>
      <c r="L15" s="25">
        <v>295</v>
      </c>
      <c r="M15" s="28">
        <v>17</v>
      </c>
      <c r="N15" s="27">
        <f t="shared" si="1"/>
        <v>187</v>
      </c>
    </row>
    <row r="16" spans="2:14" ht="78.75">
      <c r="B16" s="21">
        <f t="shared" si="0"/>
        <v>30317</v>
      </c>
      <c r="C16" s="57" t="s">
        <v>18</v>
      </c>
      <c r="D16" s="22">
        <v>1</v>
      </c>
      <c r="F16" s="24" t="s">
        <v>23</v>
      </c>
      <c r="G16" s="50" t="s">
        <v>22</v>
      </c>
      <c r="I16" s="24"/>
      <c r="J16" s="24"/>
      <c r="K16" s="25">
        <v>330</v>
      </c>
      <c r="L16" s="25">
        <v>297</v>
      </c>
      <c r="M16" s="28">
        <v>28</v>
      </c>
      <c r="N16" s="27">
        <f t="shared" si="1"/>
        <v>215</v>
      </c>
    </row>
    <row r="17" spans="2:14" ht="15.75">
      <c r="B17" s="21">
        <f t="shared" si="0"/>
        <v>30682</v>
      </c>
      <c r="C17" s="57"/>
      <c r="D17" s="22"/>
      <c r="I17" s="24"/>
      <c r="J17" s="24"/>
      <c r="K17" s="25">
        <v>343</v>
      </c>
      <c r="L17" s="25">
        <v>300</v>
      </c>
      <c r="M17" s="28">
        <v>36</v>
      </c>
      <c r="N17" s="27">
        <f t="shared" si="1"/>
        <v>251</v>
      </c>
    </row>
    <row r="18" spans="2:14" ht="15.75">
      <c r="B18" s="21">
        <f t="shared" si="0"/>
        <v>31048</v>
      </c>
      <c r="C18" s="57" t="s">
        <v>18</v>
      </c>
      <c r="D18" s="22">
        <v>1</v>
      </c>
      <c r="G18" s="56" t="s">
        <v>71</v>
      </c>
      <c r="I18" s="24"/>
      <c r="J18" s="24"/>
      <c r="K18" s="25">
        <v>358</v>
      </c>
      <c r="L18" s="25">
        <v>310</v>
      </c>
      <c r="M18" s="28">
        <v>38</v>
      </c>
      <c r="N18" s="27">
        <f t="shared" si="1"/>
        <v>289</v>
      </c>
    </row>
    <row r="19" spans="2:14" ht="15.75">
      <c r="B19" s="21">
        <f t="shared" si="0"/>
        <v>31413</v>
      </c>
      <c r="C19" s="57"/>
      <c r="D19" s="22"/>
      <c r="I19" s="24"/>
      <c r="J19" s="24"/>
      <c r="K19" s="25">
        <v>363</v>
      </c>
      <c r="L19" s="25">
        <v>324</v>
      </c>
      <c r="M19" s="28">
        <v>21</v>
      </c>
      <c r="N19" s="27">
        <f t="shared" si="1"/>
        <v>310</v>
      </c>
    </row>
    <row r="20" spans="2:14" ht="110.25">
      <c r="B20" s="21">
        <f t="shared" si="0"/>
        <v>31778</v>
      </c>
      <c r="C20" s="57" t="s">
        <v>73</v>
      </c>
      <c r="D20" s="22">
        <v>2</v>
      </c>
      <c r="G20" s="50" t="s">
        <v>74</v>
      </c>
      <c r="I20" s="24" t="s">
        <v>64</v>
      </c>
      <c r="J20" s="24"/>
      <c r="K20" s="25">
        <v>368</v>
      </c>
      <c r="L20" s="25">
        <v>326</v>
      </c>
      <c r="M20" s="28">
        <v>24</v>
      </c>
      <c r="N20" s="27">
        <f t="shared" si="1"/>
        <v>334</v>
      </c>
    </row>
    <row r="21" spans="2:14" ht="15.75">
      <c r="B21" s="21">
        <f t="shared" si="0"/>
        <v>32143</v>
      </c>
      <c r="C21" s="57"/>
      <c r="D21" s="22"/>
      <c r="I21" s="24"/>
      <c r="J21" s="24"/>
      <c r="K21" s="25">
        <v>373</v>
      </c>
      <c r="L21" s="25">
        <v>339</v>
      </c>
      <c r="M21" s="28">
        <v>26</v>
      </c>
      <c r="N21" s="27">
        <f t="shared" si="1"/>
        <v>360</v>
      </c>
    </row>
    <row r="22" spans="2:21" ht="47.25">
      <c r="B22" s="21">
        <f t="shared" si="0"/>
        <v>32509</v>
      </c>
      <c r="C22" s="57"/>
      <c r="D22" s="22"/>
      <c r="I22" s="24"/>
      <c r="J22" s="24"/>
      <c r="K22" s="25">
        <v>384</v>
      </c>
      <c r="L22" s="25">
        <v>341</v>
      </c>
      <c r="M22" s="28">
        <v>49</v>
      </c>
      <c r="N22" s="27">
        <f t="shared" si="1"/>
        <v>409</v>
      </c>
      <c r="S22" s="59" t="s">
        <v>84</v>
      </c>
      <c r="T22" s="59" t="s">
        <v>86</v>
      </c>
      <c r="U22" s="59" t="s">
        <v>85</v>
      </c>
    </row>
    <row r="23" spans="2:21" s="53" customFormat="1" ht="78.75">
      <c r="B23" s="51">
        <f t="shared" si="0"/>
        <v>32874</v>
      </c>
      <c r="C23" s="58" t="s">
        <v>75</v>
      </c>
      <c r="D23" s="52">
        <v>2</v>
      </c>
      <c r="F23" s="52"/>
      <c r="G23" s="50" t="s">
        <v>76</v>
      </c>
      <c r="H23" s="52"/>
      <c r="I23" s="52"/>
      <c r="J23" s="50" t="s">
        <v>77</v>
      </c>
      <c r="K23" s="25">
        <v>386</v>
      </c>
      <c r="L23" s="25">
        <v>348</v>
      </c>
      <c r="M23" s="54">
        <v>53</v>
      </c>
      <c r="N23" s="55">
        <f t="shared" si="1"/>
        <v>462</v>
      </c>
      <c r="S23" s="60">
        <v>1990</v>
      </c>
      <c r="T23" s="60">
        <v>43</v>
      </c>
      <c r="U23" s="60">
        <v>43</v>
      </c>
    </row>
    <row r="24" spans="2:21" ht="15.75">
      <c r="B24" s="21">
        <f t="shared" si="0"/>
        <v>33239</v>
      </c>
      <c r="C24" s="57"/>
      <c r="D24" s="22"/>
      <c r="I24" s="24"/>
      <c r="J24" s="24"/>
      <c r="K24" s="25">
        <v>389</v>
      </c>
      <c r="L24" s="25">
        <v>355</v>
      </c>
      <c r="M24" s="28">
        <v>48</v>
      </c>
      <c r="N24" s="27">
        <f t="shared" si="1"/>
        <v>510</v>
      </c>
      <c r="S24" s="61">
        <v>1991</v>
      </c>
      <c r="T24" s="61">
        <v>41</v>
      </c>
      <c r="U24" s="61">
        <v>84</v>
      </c>
    </row>
    <row r="25" spans="2:21" ht="31.5">
      <c r="B25" s="21">
        <f t="shared" si="0"/>
        <v>33604</v>
      </c>
      <c r="C25" s="57"/>
      <c r="D25" s="22"/>
      <c r="G25" s="50" t="s">
        <v>72</v>
      </c>
      <c r="I25" s="24"/>
      <c r="J25" s="24"/>
      <c r="K25" s="25">
        <v>403</v>
      </c>
      <c r="L25" s="25">
        <v>383</v>
      </c>
      <c r="M25" s="28">
        <v>54</v>
      </c>
      <c r="N25" s="27">
        <f t="shared" si="1"/>
        <v>564</v>
      </c>
      <c r="S25" s="61">
        <v>1992</v>
      </c>
      <c r="T25" s="61">
        <v>51</v>
      </c>
      <c r="U25" s="61">
        <v>135</v>
      </c>
    </row>
    <row r="26" spans="2:21" ht="15.75">
      <c r="B26" s="21">
        <f t="shared" si="0"/>
        <v>33970</v>
      </c>
      <c r="C26" s="57"/>
      <c r="D26" s="22"/>
      <c r="I26" s="24"/>
      <c r="J26" s="24"/>
      <c r="K26" s="30">
        <v>413</v>
      </c>
      <c r="L26" s="25">
        <v>389</v>
      </c>
      <c r="M26" s="28">
        <v>66</v>
      </c>
      <c r="N26" s="27">
        <f t="shared" si="1"/>
        <v>630</v>
      </c>
      <c r="S26" s="61">
        <v>1993</v>
      </c>
      <c r="T26" s="61">
        <v>68</v>
      </c>
      <c r="U26" s="61">
        <v>203</v>
      </c>
    </row>
    <row r="27" spans="2:21" ht="15.75">
      <c r="B27" s="21">
        <f t="shared" si="0"/>
        <v>34335</v>
      </c>
      <c r="C27" s="57"/>
      <c r="D27" s="22"/>
      <c r="I27" s="24"/>
      <c r="J27" s="24"/>
      <c r="K27" s="30">
        <v>417</v>
      </c>
      <c r="L27" s="25">
        <v>389</v>
      </c>
      <c r="M27" s="28">
        <v>69</v>
      </c>
      <c r="N27" s="27">
        <f t="shared" si="1"/>
        <v>699</v>
      </c>
      <c r="S27" s="61">
        <v>1994</v>
      </c>
      <c r="T27" s="61">
        <v>61</v>
      </c>
      <c r="U27" s="61">
        <v>264</v>
      </c>
    </row>
    <row r="28" spans="2:21" ht="94.5">
      <c r="B28" s="21">
        <f t="shared" si="0"/>
        <v>34700</v>
      </c>
      <c r="C28" s="57" t="s">
        <v>78</v>
      </c>
      <c r="D28" s="22">
        <v>3</v>
      </c>
      <c r="F28" s="31" t="s">
        <v>5</v>
      </c>
      <c r="G28" s="50" t="s">
        <v>79</v>
      </c>
      <c r="I28" s="24"/>
      <c r="J28" s="24"/>
      <c r="K28" s="30">
        <v>419</v>
      </c>
      <c r="L28" s="25">
        <v>396</v>
      </c>
      <c r="M28" s="28">
        <v>75</v>
      </c>
      <c r="N28" s="27">
        <f t="shared" si="1"/>
        <v>774</v>
      </c>
      <c r="S28" s="61">
        <v>1995</v>
      </c>
      <c r="T28" s="61">
        <v>64</v>
      </c>
      <c r="U28" s="61">
        <v>328</v>
      </c>
    </row>
    <row r="29" spans="2:21" ht="15.75">
      <c r="B29" s="21">
        <f t="shared" si="0"/>
        <v>35065</v>
      </c>
      <c r="C29" s="57"/>
      <c r="D29" s="22"/>
      <c r="I29" s="24"/>
      <c r="J29" s="24"/>
      <c r="K29" s="30">
        <v>421</v>
      </c>
      <c r="L29" s="25">
        <v>396</v>
      </c>
      <c r="M29" s="28">
        <v>84</v>
      </c>
      <c r="N29" s="27">
        <f t="shared" si="1"/>
        <v>858</v>
      </c>
      <c r="S29" s="61">
        <v>1996</v>
      </c>
      <c r="T29" s="61">
        <v>53</v>
      </c>
      <c r="U29" s="61">
        <v>381</v>
      </c>
    </row>
    <row r="30" spans="2:21" ht="15.75">
      <c r="B30" s="21">
        <f t="shared" si="0"/>
        <v>35431</v>
      </c>
      <c r="C30" s="57"/>
      <c r="D30" s="22"/>
      <c r="I30" s="24"/>
      <c r="J30" s="24"/>
      <c r="K30" s="30">
        <v>430</v>
      </c>
      <c r="L30" s="25">
        <v>396</v>
      </c>
      <c r="M30" s="28">
        <v>69</v>
      </c>
      <c r="N30" s="27">
        <f t="shared" si="1"/>
        <v>927</v>
      </c>
      <c r="S30" s="61">
        <v>1997</v>
      </c>
      <c r="T30" s="61">
        <v>57</v>
      </c>
      <c r="U30" s="61">
        <v>438</v>
      </c>
    </row>
    <row r="31" spans="2:21" ht="15.75">
      <c r="B31" s="21">
        <f t="shared" si="0"/>
        <v>35796</v>
      </c>
      <c r="C31" s="57"/>
      <c r="D31" s="22"/>
      <c r="I31" s="24"/>
      <c r="J31" s="24"/>
      <c r="K31" s="30">
        <v>433</v>
      </c>
      <c r="L31" s="25">
        <v>403</v>
      </c>
      <c r="M31" s="28">
        <v>66</v>
      </c>
      <c r="N31" s="27">
        <f t="shared" si="1"/>
        <v>993</v>
      </c>
      <c r="S31" s="61">
        <v>1998</v>
      </c>
      <c r="T31" s="61">
        <v>68</v>
      </c>
      <c r="U31" s="61">
        <v>506</v>
      </c>
    </row>
    <row r="32" spans="2:21" ht="78.75">
      <c r="B32" s="21">
        <f t="shared" si="0"/>
        <v>36161</v>
      </c>
      <c r="C32" s="58" t="s">
        <v>80</v>
      </c>
      <c r="D32" s="22">
        <v>2</v>
      </c>
      <c r="G32" s="50" t="s">
        <v>81</v>
      </c>
      <c r="I32" s="24" t="s">
        <v>29</v>
      </c>
      <c r="J32" s="24"/>
      <c r="K32" s="30">
        <v>437</v>
      </c>
      <c r="L32" s="25">
        <v>405</v>
      </c>
      <c r="M32" s="28">
        <v>63</v>
      </c>
      <c r="N32" s="27">
        <f t="shared" si="1"/>
        <v>1056</v>
      </c>
      <c r="S32" s="61">
        <v>1999</v>
      </c>
      <c r="T32" s="61">
        <v>53</v>
      </c>
      <c r="U32" s="61">
        <v>559</v>
      </c>
    </row>
    <row r="33" spans="2:21" ht="236.25">
      <c r="B33" s="21">
        <f t="shared" si="0"/>
        <v>36526</v>
      </c>
      <c r="C33" s="57" t="s">
        <v>26</v>
      </c>
      <c r="D33" s="22">
        <v>3</v>
      </c>
      <c r="F33" s="32" t="s">
        <v>4</v>
      </c>
      <c r="I33" s="24"/>
      <c r="J33" s="24"/>
      <c r="K33" s="30">
        <v>443</v>
      </c>
      <c r="L33" s="25">
        <v>412</v>
      </c>
      <c r="M33" s="28">
        <v>56</v>
      </c>
      <c r="N33" s="27">
        <f t="shared" si="1"/>
        <v>1112</v>
      </c>
      <c r="S33" s="61">
        <v>2000</v>
      </c>
      <c r="T33" s="61">
        <v>68</v>
      </c>
      <c r="U33" s="61">
        <v>627</v>
      </c>
    </row>
    <row r="34" spans="2:21" ht="15.75">
      <c r="B34" s="21">
        <f t="shared" si="0"/>
        <v>36892</v>
      </c>
      <c r="C34" s="57"/>
      <c r="D34" s="22"/>
      <c r="I34" s="24"/>
      <c r="J34" s="24"/>
      <c r="K34" s="30">
        <v>446</v>
      </c>
      <c r="L34" s="25">
        <v>415</v>
      </c>
      <c r="M34" s="28">
        <v>49</v>
      </c>
      <c r="N34" s="27">
        <f t="shared" si="1"/>
        <v>1161</v>
      </c>
      <c r="S34" s="61">
        <v>2001</v>
      </c>
      <c r="T34" s="61">
        <v>79</v>
      </c>
      <c r="U34" s="61">
        <v>706</v>
      </c>
    </row>
    <row r="35" spans="2:21" ht="15.75">
      <c r="B35" s="21">
        <f t="shared" si="0"/>
        <v>37257</v>
      </c>
      <c r="C35" s="57"/>
      <c r="D35" s="22"/>
      <c r="I35" s="24"/>
      <c r="J35" s="24"/>
      <c r="K35" s="30">
        <v>449</v>
      </c>
      <c r="L35" s="25">
        <v>417</v>
      </c>
      <c r="M35" s="28">
        <v>60</v>
      </c>
      <c r="N35" s="27">
        <f t="shared" si="1"/>
        <v>1221</v>
      </c>
      <c r="S35" s="61">
        <v>2002</v>
      </c>
      <c r="T35" s="61">
        <v>63</v>
      </c>
      <c r="U35" s="61">
        <v>769</v>
      </c>
    </row>
    <row r="36" spans="2:21" ht="15.75">
      <c r="B36" s="21">
        <f t="shared" si="0"/>
        <v>37622</v>
      </c>
      <c r="C36" s="57"/>
      <c r="D36" s="22"/>
      <c r="I36" s="24"/>
      <c r="J36" s="24"/>
      <c r="K36" s="30">
        <v>454</v>
      </c>
      <c r="L36" s="25">
        <v>418</v>
      </c>
      <c r="M36" s="28">
        <v>51</v>
      </c>
      <c r="N36" s="27">
        <f t="shared" si="1"/>
        <v>1272</v>
      </c>
      <c r="S36" s="61">
        <v>2003</v>
      </c>
      <c r="T36" s="61">
        <v>31</v>
      </c>
      <c r="U36" s="61">
        <v>800</v>
      </c>
    </row>
    <row r="37" spans="2:21" ht="78.75">
      <c r="B37" s="21">
        <f t="shared" si="0"/>
        <v>37987</v>
      </c>
      <c r="C37" s="57" t="s">
        <v>82</v>
      </c>
      <c r="D37" s="22">
        <v>2</v>
      </c>
      <c r="G37" s="50" t="s">
        <v>83</v>
      </c>
      <c r="I37" s="24" t="s">
        <v>65</v>
      </c>
      <c r="J37" s="24"/>
      <c r="K37" s="30">
        <v>460</v>
      </c>
      <c r="L37" s="25">
        <v>419</v>
      </c>
      <c r="M37" s="28">
        <v>77</v>
      </c>
      <c r="N37" s="27">
        <f t="shared" si="1"/>
        <v>1349</v>
      </c>
      <c r="S37" s="61">
        <v>2004</v>
      </c>
      <c r="T37" s="61">
        <v>43</v>
      </c>
      <c r="U37" s="61">
        <v>843</v>
      </c>
    </row>
    <row r="38" spans="2:21" ht="15.75">
      <c r="B38" s="21">
        <f t="shared" si="0"/>
        <v>38353</v>
      </c>
      <c r="C38" s="57"/>
      <c r="D38" s="22"/>
      <c r="I38" s="24"/>
      <c r="J38" s="24"/>
      <c r="K38" s="30"/>
      <c r="L38" s="25"/>
      <c r="M38" s="28">
        <v>90</v>
      </c>
      <c r="N38" s="27">
        <f t="shared" si="1"/>
        <v>1439</v>
      </c>
      <c r="S38" s="61">
        <v>2005</v>
      </c>
      <c r="T38" s="61">
        <v>94</v>
      </c>
      <c r="U38" s="61">
        <v>937</v>
      </c>
    </row>
    <row r="39" spans="2:21" ht="78.75">
      <c r="B39" s="21">
        <f t="shared" si="0"/>
        <v>38718</v>
      </c>
      <c r="C39" s="57" t="s">
        <v>32</v>
      </c>
      <c r="D39" s="22">
        <v>2</v>
      </c>
      <c r="F39" s="24" t="s">
        <v>31</v>
      </c>
      <c r="G39" s="50" t="s">
        <v>33</v>
      </c>
      <c r="I39" s="24" t="s">
        <v>65</v>
      </c>
      <c r="J39" s="24"/>
      <c r="K39" s="30"/>
      <c r="L39" s="25"/>
      <c r="M39" s="28">
        <v>54</v>
      </c>
      <c r="N39" s="27">
        <f t="shared" si="1"/>
        <v>1493</v>
      </c>
      <c r="S39" s="61">
        <v>2006</v>
      </c>
      <c r="T39" s="61">
        <v>80</v>
      </c>
      <c r="U39" s="61">
        <v>1017</v>
      </c>
    </row>
    <row r="40" spans="2:21" ht="78.75">
      <c r="B40" s="21">
        <f t="shared" si="0"/>
        <v>39083</v>
      </c>
      <c r="C40" s="57" t="s">
        <v>34</v>
      </c>
      <c r="D40" s="22"/>
      <c r="G40" s="50" t="s">
        <v>30</v>
      </c>
      <c r="I40" s="24" t="s">
        <v>65</v>
      </c>
      <c r="J40" s="24"/>
      <c r="K40" s="30"/>
      <c r="L40" s="25"/>
      <c r="M40" s="28">
        <v>17</v>
      </c>
      <c r="N40" s="27">
        <f t="shared" si="1"/>
        <v>1510</v>
      </c>
      <c r="S40" s="61">
        <v>2007</v>
      </c>
      <c r="T40" s="61">
        <v>58</v>
      </c>
      <c r="U40" s="61">
        <v>1075</v>
      </c>
    </row>
    <row r="42" ht="15.75">
      <c r="A42" s="15" t="s">
        <v>51</v>
      </c>
    </row>
  </sheetData>
  <printOptions gridLines="1"/>
  <pageMargins left="0.75" right="0.75" top="1" bottom="0.89" header="0.5" footer="0.5"/>
  <pageSetup horizontalDpi="600" verticalDpi="600" orientation="landscape" scale="74" r:id="rId1"/>
  <headerFooter alignWithMargins="0">
    <oddFooter>&amp;CPage &amp;P of &amp;N</oddFooter>
  </headerFooter>
  <rowBreaks count="2" manualBreakCount="2">
    <brk id="22" max="17" man="1"/>
    <brk id="32" max="17" man="1"/>
  </rowBreaks>
  <colBreaks count="1" manualBreakCount="1">
    <brk id="10" max="41" man="1"/>
  </colBreaks>
</worksheet>
</file>

<file path=xl/worksheets/sheet2.xml><?xml version="1.0" encoding="utf-8"?>
<worksheet xmlns="http://schemas.openxmlformats.org/spreadsheetml/2006/main" xmlns:r="http://schemas.openxmlformats.org/officeDocument/2006/relationships">
  <sheetPr codeName="Sheet4"/>
  <dimension ref="A1:F3"/>
  <sheetViews>
    <sheetView workbookViewId="0" topLeftCell="A1">
      <selection activeCell="A1" sqref="A1:F5"/>
    </sheetView>
  </sheetViews>
  <sheetFormatPr defaultColWidth="9.140625" defaultRowHeight="12.75"/>
  <cols>
    <col min="1" max="1" width="13.00390625" style="0" customWidth="1"/>
    <col min="2" max="2" width="8.8515625" style="0" customWidth="1"/>
    <col min="3" max="3" width="69.57421875" style="0" customWidth="1"/>
    <col min="4" max="4" width="5.421875" style="0" customWidth="1"/>
    <col min="5" max="5" width="13.7109375" style="0" customWidth="1"/>
    <col min="6" max="6" width="10.28125" style="0" customWidth="1"/>
    <col min="7" max="7" width="18.421875" style="0" bestFit="1" customWidth="1"/>
    <col min="8" max="8" width="8.00390625" style="0" customWidth="1"/>
    <col min="9" max="9" width="7.7109375" style="0" customWidth="1"/>
    <col min="10" max="10" width="7.28125" style="0" customWidth="1"/>
    <col min="29" max="29" width="7.421875" style="0" customWidth="1"/>
  </cols>
  <sheetData>
    <row r="1" spans="1:6" ht="76.5" customHeight="1">
      <c r="A1" s="3" t="s">
        <v>15</v>
      </c>
      <c r="B1" s="1" t="s">
        <v>10</v>
      </c>
      <c r="C1" s="1" t="s">
        <v>11</v>
      </c>
      <c r="D1" s="2" t="s">
        <v>12</v>
      </c>
      <c r="E1" s="1" t="s">
        <v>13</v>
      </c>
      <c r="F1" s="1" t="s">
        <v>14</v>
      </c>
    </row>
    <row r="2" spans="1:6" s="41" customFormat="1" ht="15.75">
      <c r="A2" s="38" t="s">
        <v>58</v>
      </c>
      <c r="B2" s="39">
        <v>1986</v>
      </c>
      <c r="C2" s="42" t="s">
        <v>59</v>
      </c>
      <c r="D2" s="39"/>
      <c r="E2" s="40" t="s">
        <v>66</v>
      </c>
      <c r="F2" s="40"/>
    </row>
    <row r="3" ht="76.5">
      <c r="E3" s="10" t="s">
        <v>67</v>
      </c>
    </row>
  </sheetData>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5"/>
  <dimension ref="A1:J40"/>
  <sheetViews>
    <sheetView workbookViewId="0" topLeftCell="A1">
      <selection activeCell="C2" sqref="C2"/>
    </sheetView>
  </sheetViews>
  <sheetFormatPr defaultColWidth="9.140625" defaultRowHeight="12.75"/>
  <cols>
    <col min="1" max="1" width="15.421875" style="9" customWidth="1"/>
    <col min="2" max="2" width="9.00390625" style="14" customWidth="1"/>
    <col min="3" max="3" width="31.00390625" style="37" customWidth="1"/>
    <col min="4" max="4" width="2.8515625" style="9" customWidth="1"/>
    <col min="5" max="5" width="27.00390625" style="10" customWidth="1"/>
    <col min="6" max="6" width="25.28125" style="10" customWidth="1"/>
    <col min="7" max="7" width="16.140625" style="10" customWidth="1"/>
    <col min="8" max="8" width="14.7109375" style="10" customWidth="1"/>
    <col min="9" max="9" width="20.8515625" style="0" customWidth="1"/>
    <col min="10" max="10" width="25.28125" style="0" customWidth="1"/>
    <col min="11" max="11" width="18.421875" style="0" bestFit="1" customWidth="1"/>
    <col min="12" max="12" width="8.00390625" style="0" customWidth="1"/>
    <col min="13" max="13" width="7.7109375" style="0" customWidth="1"/>
    <col min="14" max="14" width="7.28125" style="0" customWidth="1"/>
    <col min="33" max="33" width="7.421875" style="0" customWidth="1"/>
  </cols>
  <sheetData>
    <row r="1" spans="1:10" ht="63">
      <c r="A1" s="3" t="s">
        <v>16</v>
      </c>
      <c r="B1" s="12" t="s">
        <v>10</v>
      </c>
      <c r="C1" s="1" t="s">
        <v>57</v>
      </c>
      <c r="D1" s="2" t="s">
        <v>12</v>
      </c>
      <c r="E1" s="8" t="s">
        <v>38</v>
      </c>
      <c r="F1" s="4" t="s">
        <v>39</v>
      </c>
      <c r="G1" s="4" t="s">
        <v>20</v>
      </c>
      <c r="H1" s="4" t="s">
        <v>21</v>
      </c>
      <c r="I1" s="1" t="s">
        <v>13</v>
      </c>
      <c r="J1" s="1" t="s">
        <v>14</v>
      </c>
    </row>
    <row r="3" spans="1:10" ht="12.75">
      <c r="A3" s="9" t="s">
        <v>61</v>
      </c>
      <c r="B3" s="13">
        <v>25569</v>
      </c>
      <c r="C3" s="36" t="s">
        <v>35</v>
      </c>
      <c r="D3" s="11">
        <v>3</v>
      </c>
      <c r="E3" s="6"/>
      <c r="F3" s="6"/>
      <c r="G3" s="6"/>
      <c r="H3" s="6"/>
      <c r="I3" s="7" t="s">
        <v>36</v>
      </c>
      <c r="J3" s="7"/>
    </row>
    <row r="4" spans="1:10" s="44" customFormat="1" ht="51">
      <c r="A4" s="46" t="s">
        <v>61</v>
      </c>
      <c r="B4" s="47">
        <f aca="true" t="shared" si="0" ref="B4:B40">DATE(YEAR(B3)+1,1,1)</f>
        <v>25934</v>
      </c>
      <c r="C4" s="36"/>
      <c r="D4" s="45"/>
      <c r="E4" s="43"/>
      <c r="F4" s="43"/>
      <c r="G4" s="43" t="s">
        <v>69</v>
      </c>
      <c r="H4" s="43"/>
      <c r="I4" s="45" t="s">
        <v>36</v>
      </c>
      <c r="J4" s="45"/>
    </row>
    <row r="5" spans="1:10" ht="12.75">
      <c r="A5" s="9" t="s">
        <v>60</v>
      </c>
      <c r="B5" s="13">
        <f t="shared" si="0"/>
        <v>26299</v>
      </c>
      <c r="C5" s="36"/>
      <c r="D5" s="11"/>
      <c r="E5" s="6"/>
      <c r="F5" s="6"/>
      <c r="G5" s="6"/>
      <c r="H5" s="6"/>
      <c r="I5" s="7" t="s">
        <v>36</v>
      </c>
      <c r="J5" s="7"/>
    </row>
    <row r="6" spans="1:10" ht="12.75">
      <c r="A6" s="9" t="s">
        <v>60</v>
      </c>
      <c r="B6" s="13">
        <f t="shared" si="0"/>
        <v>26665</v>
      </c>
      <c r="C6" s="36"/>
      <c r="D6" s="11"/>
      <c r="E6" s="6"/>
      <c r="F6" s="6"/>
      <c r="G6" s="6"/>
      <c r="H6" s="6"/>
      <c r="I6" s="7" t="s">
        <v>36</v>
      </c>
      <c r="J6" s="7"/>
    </row>
    <row r="7" spans="1:10" ht="12.75">
      <c r="A7" s="9" t="s">
        <v>60</v>
      </c>
      <c r="B7" s="13">
        <f t="shared" si="0"/>
        <v>27030</v>
      </c>
      <c r="C7" s="36"/>
      <c r="D7" s="11"/>
      <c r="E7" s="6"/>
      <c r="F7" s="6"/>
      <c r="G7" s="6"/>
      <c r="H7" s="6"/>
      <c r="I7" s="7" t="s">
        <v>36</v>
      </c>
      <c r="J7" s="7"/>
    </row>
    <row r="8" spans="1:10" ht="12.75">
      <c r="A8" s="9" t="s">
        <v>60</v>
      </c>
      <c r="B8" s="13">
        <f t="shared" si="0"/>
        <v>27395</v>
      </c>
      <c r="C8" s="36"/>
      <c r="D8" s="11"/>
      <c r="E8" s="6"/>
      <c r="F8" s="6"/>
      <c r="G8" s="6"/>
      <c r="H8" s="6"/>
      <c r="I8" s="7" t="s">
        <v>36</v>
      </c>
      <c r="J8" s="7"/>
    </row>
    <row r="9" spans="1:10" ht="12.75">
      <c r="A9" s="9" t="s">
        <v>60</v>
      </c>
      <c r="B9" s="13">
        <f t="shared" si="0"/>
        <v>27760</v>
      </c>
      <c r="C9" s="36"/>
      <c r="D9" s="11"/>
      <c r="E9" s="6"/>
      <c r="F9" s="6"/>
      <c r="G9" s="6"/>
      <c r="H9" s="6"/>
      <c r="I9" s="7" t="s">
        <v>36</v>
      </c>
      <c r="J9" s="7"/>
    </row>
    <row r="10" spans="1:10" ht="12.75">
      <c r="A10" s="9" t="s">
        <v>60</v>
      </c>
      <c r="B10" s="13">
        <f t="shared" si="0"/>
        <v>28126</v>
      </c>
      <c r="C10" s="36"/>
      <c r="D10" s="11"/>
      <c r="E10" s="6"/>
      <c r="F10" s="6"/>
      <c r="G10" s="6"/>
      <c r="H10" s="6"/>
      <c r="I10" s="7" t="s">
        <v>36</v>
      </c>
      <c r="J10" s="7"/>
    </row>
    <row r="11" spans="1:10" ht="12.75">
      <c r="A11" s="9" t="s">
        <v>60</v>
      </c>
      <c r="B11" s="13">
        <f t="shared" si="0"/>
        <v>28491</v>
      </c>
      <c r="C11" s="36"/>
      <c r="D11" s="11"/>
      <c r="E11" s="6"/>
      <c r="F11" s="6"/>
      <c r="G11" s="6"/>
      <c r="H11" s="6"/>
      <c r="I11" s="7" t="s">
        <v>36</v>
      </c>
      <c r="J11" s="7"/>
    </row>
    <row r="12" spans="1:10" ht="12.75">
      <c r="A12" s="9" t="s">
        <v>60</v>
      </c>
      <c r="B12" s="13">
        <f t="shared" si="0"/>
        <v>28856</v>
      </c>
      <c r="C12" s="36"/>
      <c r="D12" s="11"/>
      <c r="E12" s="6"/>
      <c r="F12" s="6"/>
      <c r="G12" s="6"/>
      <c r="H12" s="6"/>
      <c r="I12" s="7" t="s">
        <v>36</v>
      </c>
      <c r="J12" s="7"/>
    </row>
    <row r="13" spans="1:10" s="44" customFormat="1" ht="25.5">
      <c r="A13" s="46" t="s">
        <v>62</v>
      </c>
      <c r="B13" s="47">
        <f t="shared" si="0"/>
        <v>29221</v>
      </c>
      <c r="C13" s="36" t="s">
        <v>37</v>
      </c>
      <c r="D13" s="45">
        <v>3</v>
      </c>
      <c r="E13" s="43" t="s">
        <v>41</v>
      </c>
      <c r="F13" s="43" t="s">
        <v>40</v>
      </c>
      <c r="G13" s="43"/>
      <c r="H13" s="43"/>
      <c r="I13" s="45" t="s">
        <v>36</v>
      </c>
      <c r="J13" s="45"/>
    </row>
    <row r="14" spans="1:10" ht="12.75">
      <c r="A14" s="9" t="s">
        <v>62</v>
      </c>
      <c r="B14" s="13">
        <f t="shared" si="0"/>
        <v>29587</v>
      </c>
      <c r="C14" s="36"/>
      <c r="D14" s="11"/>
      <c r="E14" s="6"/>
      <c r="F14" s="6"/>
      <c r="G14" s="6"/>
      <c r="H14" s="6"/>
      <c r="I14" s="7" t="s">
        <v>36</v>
      </c>
      <c r="J14" s="7"/>
    </row>
    <row r="15" spans="1:10" ht="12.75">
      <c r="A15" s="9" t="s">
        <v>62</v>
      </c>
      <c r="B15" s="13">
        <f t="shared" si="0"/>
        <v>29952</v>
      </c>
      <c r="C15" s="36"/>
      <c r="D15" s="11"/>
      <c r="E15" s="6"/>
      <c r="F15" s="6"/>
      <c r="G15" s="6"/>
      <c r="H15" s="6"/>
      <c r="I15" s="7" t="s">
        <v>36</v>
      </c>
      <c r="J15" s="7"/>
    </row>
    <row r="16" spans="1:10" ht="12.75">
      <c r="A16" s="9" t="s">
        <v>62</v>
      </c>
      <c r="B16" s="13">
        <f t="shared" si="0"/>
        <v>30317</v>
      </c>
      <c r="C16" s="36"/>
      <c r="D16" s="11"/>
      <c r="E16" s="6"/>
      <c r="F16" s="6"/>
      <c r="G16" s="6"/>
      <c r="H16" s="6"/>
      <c r="I16" s="7" t="s">
        <v>36</v>
      </c>
      <c r="J16" s="7"/>
    </row>
    <row r="17" spans="1:10" ht="12.75">
      <c r="A17" s="9" t="s">
        <v>62</v>
      </c>
      <c r="B17" s="13">
        <f t="shared" si="0"/>
        <v>30682</v>
      </c>
      <c r="C17" s="36"/>
      <c r="D17" s="11"/>
      <c r="E17" s="6"/>
      <c r="F17" s="6"/>
      <c r="G17" s="6"/>
      <c r="H17" s="6"/>
      <c r="I17" s="7" t="s">
        <v>36</v>
      </c>
      <c r="J17" s="7"/>
    </row>
    <row r="18" spans="1:10" ht="25.5">
      <c r="A18" s="9" t="s">
        <v>63</v>
      </c>
      <c r="B18" s="13">
        <f t="shared" si="0"/>
        <v>31048</v>
      </c>
      <c r="C18" s="36" t="s">
        <v>42</v>
      </c>
      <c r="D18" s="11"/>
      <c r="E18" s="6" t="s">
        <v>43</v>
      </c>
      <c r="F18" s="6" t="s">
        <v>44</v>
      </c>
      <c r="G18" s="6"/>
      <c r="H18" s="6"/>
      <c r="I18" s="7" t="s">
        <v>36</v>
      </c>
      <c r="J18" s="7"/>
    </row>
    <row r="19" spans="1:10" ht="12.75">
      <c r="A19" s="9" t="s">
        <v>63</v>
      </c>
      <c r="B19" s="13">
        <f t="shared" si="0"/>
        <v>31413</v>
      </c>
      <c r="C19" s="36"/>
      <c r="D19" s="11"/>
      <c r="E19" s="6"/>
      <c r="F19" s="6"/>
      <c r="G19" s="6"/>
      <c r="H19" s="6"/>
      <c r="I19" s="7" t="s">
        <v>36</v>
      </c>
      <c r="J19" s="7"/>
    </row>
    <row r="20" spans="1:10" ht="12.75">
      <c r="A20" s="9" t="s">
        <v>63</v>
      </c>
      <c r="B20" s="13">
        <f t="shared" si="0"/>
        <v>31778</v>
      </c>
      <c r="C20" s="36"/>
      <c r="D20" s="11"/>
      <c r="E20" s="6"/>
      <c r="F20" s="6"/>
      <c r="G20" s="6"/>
      <c r="H20" s="6"/>
      <c r="I20" s="7" t="s">
        <v>36</v>
      </c>
      <c r="J20" s="7"/>
    </row>
    <row r="21" spans="1:10" ht="12.75">
      <c r="A21" s="9" t="s">
        <v>63</v>
      </c>
      <c r="B21" s="13">
        <f t="shared" si="0"/>
        <v>32143</v>
      </c>
      <c r="C21" s="36"/>
      <c r="D21" s="11"/>
      <c r="E21" s="6"/>
      <c r="F21" s="6"/>
      <c r="G21" s="6"/>
      <c r="H21" s="6"/>
      <c r="I21" s="7" t="s">
        <v>36</v>
      </c>
      <c r="J21" s="7"/>
    </row>
    <row r="22" spans="1:10" ht="12.75">
      <c r="A22" s="9" t="s">
        <v>63</v>
      </c>
      <c r="B22" s="13">
        <f t="shared" si="0"/>
        <v>32509</v>
      </c>
      <c r="C22" s="36"/>
      <c r="D22" s="11"/>
      <c r="E22" s="6"/>
      <c r="F22" s="6"/>
      <c r="G22" s="6"/>
      <c r="H22" s="6"/>
      <c r="I22" s="7" t="s">
        <v>36</v>
      </c>
      <c r="J22" s="7"/>
    </row>
    <row r="23" spans="1:10" ht="12.75">
      <c r="A23" s="9" t="s">
        <v>63</v>
      </c>
      <c r="B23" s="13">
        <f t="shared" si="0"/>
        <v>32874</v>
      </c>
      <c r="C23" s="36"/>
      <c r="D23" s="11"/>
      <c r="E23" s="6"/>
      <c r="F23" s="6"/>
      <c r="G23" s="6"/>
      <c r="H23" s="6"/>
      <c r="I23" s="7" t="s">
        <v>36</v>
      </c>
      <c r="J23" s="7"/>
    </row>
    <row r="24" spans="1:10" ht="12.75">
      <c r="A24" s="9" t="s">
        <v>63</v>
      </c>
      <c r="B24" s="13">
        <f t="shared" si="0"/>
        <v>33239</v>
      </c>
      <c r="C24" s="36"/>
      <c r="D24" s="11"/>
      <c r="E24" s="6"/>
      <c r="F24" s="6"/>
      <c r="G24" s="6"/>
      <c r="H24" s="6"/>
      <c r="I24" s="7" t="s">
        <v>36</v>
      </c>
      <c r="J24" s="7"/>
    </row>
    <row r="25" spans="1:10" ht="12.75">
      <c r="A25" s="9" t="s">
        <v>63</v>
      </c>
      <c r="B25" s="13">
        <f t="shared" si="0"/>
        <v>33604</v>
      </c>
      <c r="C25" s="36" t="s">
        <v>0</v>
      </c>
      <c r="D25" s="11"/>
      <c r="E25" s="6"/>
      <c r="F25" s="6"/>
      <c r="G25" s="6"/>
      <c r="H25" s="6"/>
      <c r="I25" s="7" t="s">
        <v>36</v>
      </c>
      <c r="J25" s="7"/>
    </row>
    <row r="26" spans="1:10" ht="12.75">
      <c r="A26" s="9" t="s">
        <v>63</v>
      </c>
      <c r="B26" s="13">
        <f t="shared" si="0"/>
        <v>33970</v>
      </c>
      <c r="C26" s="36" t="s">
        <v>2</v>
      </c>
      <c r="D26" s="11"/>
      <c r="E26" s="6"/>
      <c r="F26" s="6"/>
      <c r="G26" s="6"/>
      <c r="H26" s="6"/>
      <c r="I26" s="7" t="s">
        <v>36</v>
      </c>
      <c r="J26" s="7"/>
    </row>
    <row r="27" spans="1:10" ht="12.75">
      <c r="A27" s="9" t="s">
        <v>63</v>
      </c>
      <c r="B27" s="13">
        <f t="shared" si="0"/>
        <v>34335</v>
      </c>
      <c r="C27" s="36" t="s">
        <v>2</v>
      </c>
      <c r="D27" s="11"/>
      <c r="E27" s="6"/>
      <c r="F27" s="6"/>
      <c r="G27" s="6"/>
      <c r="H27" s="6"/>
      <c r="I27" s="7" t="s">
        <v>36</v>
      </c>
      <c r="J27" s="7"/>
    </row>
    <row r="28" spans="1:10" ht="12.75">
      <c r="A28" s="9" t="s">
        <v>63</v>
      </c>
      <c r="B28" s="13">
        <f t="shared" si="0"/>
        <v>34700</v>
      </c>
      <c r="C28" s="36" t="s">
        <v>2</v>
      </c>
      <c r="D28" s="11"/>
      <c r="E28" s="6"/>
      <c r="F28" s="6"/>
      <c r="G28" s="6"/>
      <c r="H28" s="6"/>
      <c r="I28" s="7" t="s">
        <v>36</v>
      </c>
      <c r="J28" s="7"/>
    </row>
    <row r="29" spans="1:10" ht="12.75">
      <c r="A29" s="9" t="s">
        <v>63</v>
      </c>
      <c r="B29" s="13">
        <f t="shared" si="0"/>
        <v>35065</v>
      </c>
      <c r="C29" s="36" t="s">
        <v>2</v>
      </c>
      <c r="D29" s="11"/>
      <c r="E29" s="6"/>
      <c r="F29" s="6"/>
      <c r="G29" s="6"/>
      <c r="H29" s="6"/>
      <c r="I29" s="7" t="s">
        <v>36</v>
      </c>
      <c r="J29" s="7"/>
    </row>
    <row r="30" spans="1:10" ht="12.75">
      <c r="A30" s="9" t="s">
        <v>63</v>
      </c>
      <c r="B30" s="13">
        <f t="shared" si="0"/>
        <v>35431</v>
      </c>
      <c r="C30" s="36" t="s">
        <v>3</v>
      </c>
      <c r="D30" s="11"/>
      <c r="E30" s="6"/>
      <c r="F30" s="6"/>
      <c r="G30" s="6"/>
      <c r="H30" s="6"/>
      <c r="I30" s="7" t="s">
        <v>36</v>
      </c>
      <c r="J30" s="7"/>
    </row>
    <row r="31" spans="1:10" ht="12.75">
      <c r="A31" s="9" t="s">
        <v>63</v>
      </c>
      <c r="B31" s="13">
        <f t="shared" si="0"/>
        <v>35796</v>
      </c>
      <c r="C31" s="36" t="s">
        <v>3</v>
      </c>
      <c r="D31" s="11"/>
      <c r="E31" s="6"/>
      <c r="F31" s="6"/>
      <c r="G31" s="6"/>
      <c r="H31" s="6"/>
      <c r="I31" s="7" t="s">
        <v>36</v>
      </c>
      <c r="J31" s="7"/>
    </row>
    <row r="32" spans="1:10" ht="25.5">
      <c r="A32" s="9" t="s">
        <v>63</v>
      </c>
      <c r="B32" s="13">
        <f t="shared" si="0"/>
        <v>36161</v>
      </c>
      <c r="C32" s="36" t="s">
        <v>49</v>
      </c>
      <c r="D32" s="11">
        <v>2</v>
      </c>
      <c r="E32" s="6" t="s">
        <v>45</v>
      </c>
      <c r="F32" s="6" t="s">
        <v>46</v>
      </c>
      <c r="G32" s="6"/>
      <c r="H32" s="6"/>
      <c r="I32" s="7" t="s">
        <v>36</v>
      </c>
      <c r="J32" s="7"/>
    </row>
    <row r="33" spans="1:10" ht="12.75">
      <c r="A33" s="9" t="s">
        <v>63</v>
      </c>
      <c r="B33" s="13">
        <f t="shared" si="0"/>
        <v>36526</v>
      </c>
      <c r="C33" s="36" t="s">
        <v>3</v>
      </c>
      <c r="D33" s="11"/>
      <c r="E33" s="6"/>
      <c r="F33" s="6"/>
      <c r="G33" s="6"/>
      <c r="H33" s="6"/>
      <c r="I33" s="7" t="s">
        <v>36</v>
      </c>
      <c r="J33" s="7"/>
    </row>
    <row r="34" spans="1:10" ht="12.75">
      <c r="A34" s="9" t="s">
        <v>63</v>
      </c>
      <c r="B34" s="13">
        <f t="shared" si="0"/>
        <v>36892</v>
      </c>
      <c r="C34" s="36" t="s">
        <v>3</v>
      </c>
      <c r="D34" s="11"/>
      <c r="E34" s="6"/>
      <c r="F34" s="6"/>
      <c r="G34" s="6"/>
      <c r="H34" s="6"/>
      <c r="I34" s="7" t="s">
        <v>36</v>
      </c>
      <c r="J34" s="7"/>
    </row>
    <row r="35" spans="1:10" ht="12.75">
      <c r="A35" s="9" t="s">
        <v>63</v>
      </c>
      <c r="B35" s="13">
        <f t="shared" si="0"/>
        <v>37257</v>
      </c>
      <c r="C35" s="36" t="s">
        <v>3</v>
      </c>
      <c r="D35" s="11"/>
      <c r="E35" s="6"/>
      <c r="F35" s="6"/>
      <c r="G35" s="6"/>
      <c r="H35" s="6"/>
      <c r="I35" s="7" t="s">
        <v>36</v>
      </c>
      <c r="J35" s="7"/>
    </row>
    <row r="36" spans="1:10" ht="51">
      <c r="A36" s="9" t="s">
        <v>63</v>
      </c>
      <c r="B36" s="13">
        <f t="shared" si="0"/>
        <v>37622</v>
      </c>
      <c r="C36" s="36" t="s">
        <v>47</v>
      </c>
      <c r="D36" s="11">
        <v>3</v>
      </c>
      <c r="E36" s="6"/>
      <c r="F36" s="6" t="s">
        <v>48</v>
      </c>
      <c r="G36" s="6"/>
      <c r="H36" s="6"/>
      <c r="I36" s="7" t="s">
        <v>36</v>
      </c>
      <c r="J36" s="7"/>
    </row>
    <row r="37" spans="1:10" ht="12.75">
      <c r="A37" s="9" t="s">
        <v>63</v>
      </c>
      <c r="B37" s="13">
        <f t="shared" si="0"/>
        <v>37987</v>
      </c>
      <c r="C37" s="36" t="s">
        <v>3</v>
      </c>
      <c r="D37" s="11"/>
      <c r="E37" s="6"/>
      <c r="F37" s="6"/>
      <c r="G37" s="6"/>
      <c r="H37" s="6"/>
      <c r="I37" s="7" t="s">
        <v>36</v>
      </c>
      <c r="J37" s="7"/>
    </row>
    <row r="38" spans="1:10" ht="25.5">
      <c r="A38" s="9" t="s">
        <v>63</v>
      </c>
      <c r="B38" s="13">
        <f t="shared" si="0"/>
        <v>38353</v>
      </c>
      <c r="C38" s="36" t="s">
        <v>3</v>
      </c>
      <c r="D38" s="11"/>
      <c r="E38" s="6"/>
      <c r="F38" s="6"/>
      <c r="G38" s="6" t="s">
        <v>68</v>
      </c>
      <c r="H38" s="6"/>
      <c r="I38" s="7" t="s">
        <v>36</v>
      </c>
      <c r="J38" s="7"/>
    </row>
    <row r="39" spans="1:10" ht="12.75">
      <c r="A39" s="9" t="s">
        <v>63</v>
      </c>
      <c r="B39" s="13">
        <f t="shared" si="0"/>
        <v>38718</v>
      </c>
      <c r="C39" s="36" t="s">
        <v>3</v>
      </c>
      <c r="D39" s="11"/>
      <c r="E39" s="6"/>
      <c r="F39" s="6"/>
      <c r="G39" s="6"/>
      <c r="H39" s="6"/>
      <c r="I39" s="7" t="s">
        <v>36</v>
      </c>
      <c r="J39" s="7"/>
    </row>
    <row r="40" spans="1:10" ht="12.75">
      <c r="A40" s="9" t="s">
        <v>63</v>
      </c>
      <c r="B40" s="13">
        <f t="shared" si="0"/>
        <v>39083</v>
      </c>
      <c r="C40" s="36" t="s">
        <v>3</v>
      </c>
      <c r="D40" s="11"/>
      <c r="E40" s="6"/>
      <c r="F40" s="6"/>
      <c r="G40" s="6"/>
      <c r="H40" s="6"/>
      <c r="I40" s="7" t="s">
        <v>36</v>
      </c>
      <c r="J40" s="7"/>
    </row>
  </sheetData>
  <printOptions gridLines="1"/>
  <pageMargins left="0.75" right="0.5" top="0.64" bottom="0.84" header="0.5" footer="0.5"/>
  <pageSetup horizontalDpi="600" verticalDpi="600" orientation="landscape" pageOrder="overThenDown" scale="66" r:id="rId1"/>
  <rowBreaks count="1" manualBreakCount="1">
    <brk id="4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J Ritchie</dc:creator>
  <cp:keywords/>
  <dc:description/>
  <cp:lastModifiedBy>David J Ritchie</cp:lastModifiedBy>
  <cp:lastPrinted>2007-09-23T21:17:20Z</cp:lastPrinted>
  <dcterms:created xsi:type="dcterms:W3CDTF">2007-08-10T21:58:09Z</dcterms:created>
  <dcterms:modified xsi:type="dcterms:W3CDTF">2007-09-25T19:35:03Z</dcterms:modified>
  <cp:category/>
  <cp:version/>
  <cp:contentType/>
  <cp:contentStatus/>
</cp:coreProperties>
</file>