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LMS Progeny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<sst xmlns="http://schemas.openxmlformats.org/spreadsheetml/2006/main" count="28" uniqueCount="24">
  <si>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Defaulted Licenses High Bids</t>
  </si>
  <si>
    <t>Gross</t>
  </si>
  <si>
    <t>Net</t>
  </si>
  <si>
    <t>Default Withholding</t>
  </si>
  <si>
    <t>BEA107B</t>
  </si>
  <si>
    <t>BEA164B</t>
  </si>
  <si>
    <t>Total</t>
  </si>
  <si>
    <t>Total High Bids</t>
  </si>
  <si>
    <t>Gross:</t>
  </si>
  <si>
    <t>Total Winning Bids</t>
  </si>
  <si>
    <t>Less Bids of Defaulted Lic.</t>
  </si>
  <si>
    <t>New Total Winning Bids</t>
  </si>
  <si>
    <t>Net:</t>
  </si>
  <si>
    <t>Final Settlement Calc.</t>
  </si>
  <si>
    <t>Upfront Payments</t>
  </si>
  <si>
    <t>Total Withdrawal Payments</t>
  </si>
  <si>
    <t>Initial Down Payment</t>
  </si>
  <si>
    <t>(20% of New Total Net Winning Bids)</t>
  </si>
  <si>
    <t>Initial Amount Refunded</t>
  </si>
  <si>
    <t>(Remitted 4/1/99)</t>
  </si>
  <si>
    <t>Remaining Amount to be Refunded</t>
  </si>
  <si>
    <t xml:space="preserve">License </t>
  </si>
  <si>
    <t>Total Licenses Won: (230)</t>
  </si>
  <si>
    <t>(Received 2/8/99)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</si>
</sst>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_);\(&quot;$&quot;#,##0.0\)"/>
    <numFmt numFmtId="167" formatCode="#;\-#;\-"/>
    <numFmt numFmtId="168" formatCode="&quot;$&quot;#,###;\-&quot;$&quot;#,###;\-"/>
    <numFmt numFmtId="169" formatCode="0.##;\-0.##;\-"/>
    <numFmt numFmtId="170" formatCode="&quot;$&quot;#,##0.00;\(&quot;$&quot;#,##0.00\)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_(* #,##0_);_(* \(#,##0\);_(* &quot;-&quot;??_);_(@_)"/>
  </numFmts>
  <fonts count="8">
    <font>
      <sz val="10"/>
      <name val="Arial"/>
      <family val="0"/>
    </font>
    <font>
      <sz val="9"/>
      <name val="Arial"/>
      <family val="0"/>
    </font>
    <font>
      <sz val="10"/>
      <color indexed="8"/>
      <name val="MS Sans Serif"/>
      <family val="0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8" fontId="0" fillId="0" borderId="0" xfId="17" applyNumberFormat="1" applyAlignment="1">
      <alignment/>
    </xf>
    <xf numFmtId="9" fontId="0" fillId="0" borderId="0" xfId="0" applyNumberFormat="1" applyAlignment="1">
      <alignment/>
    </xf>
    <xf numFmtId="8" fontId="0" fillId="0" borderId="1" xfId="17" applyNumberFormat="1" applyBorder="1" applyAlignment="1">
      <alignment/>
    </xf>
    <xf numFmtId="8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8" fontId="0" fillId="0" borderId="1" xfId="0" applyNumberFormat="1" applyBorder="1" applyAlignment="1">
      <alignment/>
    </xf>
    <xf numFmtId="0" fontId="7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17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HPCS1" xfId="19"/>
    <cellStyle name="Normal_CHPCSPublic Notice Attachment A" xfId="20"/>
    <cellStyle name="Normal_LM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42"/>
  <sheetViews>
    <sheetView tabSelected="1" workbookViewId="0" topLeftCell="E19">
      <selection activeCell="I26" sqref="I26"/>
    </sheetView>
  </sheetViews>
  <sheetFormatPr defaultColWidth="9.140625" defaultRowHeight="12.75"/>
  <cols>
    <col min="1" max="1" width="2.140625" style="0" customWidth="1"/>
    <col min="2" max="2" width="3.8515625" style="0" customWidth="1"/>
    <col min="3" max="3" width="5.140625" style="0" customWidth="1"/>
    <col min="5" max="5" width="14.00390625" style="0" customWidth="1"/>
    <col min="6" max="6" width="14.28125" style="0" customWidth="1"/>
    <col min="7" max="7" width="14.421875" style="0" customWidth="1"/>
    <col min="8" max="8" width="8.8515625" style="0" customWidth="1"/>
    <col min="9" max="9" width="22.57421875" style="0" customWidth="1"/>
    <col min="10" max="10" width="17.28125" style="0" customWidth="1"/>
    <col min="11" max="11" width="11.28125" style="0" customWidth="1"/>
  </cols>
  <sheetData>
    <row r="6" spans="2:5" ht="15">
      <c r="B6" s="1" t="s">
        <v>0</v>
      </c>
      <c r="E6" s="2"/>
    </row>
    <row r="7" spans="2:9" ht="14.25">
      <c r="B7" s="3"/>
      <c r="E7" s="4" t="s">
        <v>21</v>
      </c>
      <c r="F7" s="4" t="s">
        <v>1</v>
      </c>
      <c r="G7" s="4" t="s">
        <v>2</v>
      </c>
      <c r="H7" s="4"/>
      <c r="I7" s="4" t="s">
        <v>3</v>
      </c>
    </row>
    <row r="8" spans="2:9" ht="14.25">
      <c r="B8" s="3"/>
      <c r="E8" t="s">
        <v>4</v>
      </c>
      <c r="F8" s="5">
        <v>9000</v>
      </c>
      <c r="G8" s="5">
        <v>5850</v>
      </c>
      <c r="H8" s="6">
        <v>0.03</v>
      </c>
      <c r="I8" s="5">
        <v>176</v>
      </c>
    </row>
    <row r="9" spans="2:9" ht="14.25">
      <c r="B9" s="3"/>
      <c r="E9" t="s">
        <v>5</v>
      </c>
      <c r="F9" s="7">
        <v>4400</v>
      </c>
      <c r="G9" s="7">
        <v>2860</v>
      </c>
      <c r="H9" s="6">
        <v>0.03</v>
      </c>
      <c r="I9" s="7">
        <v>86</v>
      </c>
    </row>
    <row r="10" spans="2:9" ht="14.25">
      <c r="B10" s="3"/>
      <c r="E10" t="s">
        <v>6</v>
      </c>
      <c r="F10" s="8">
        <f>SUM(F8:F9)</f>
        <v>13400</v>
      </c>
      <c r="G10" s="8">
        <v>8710</v>
      </c>
      <c r="I10" s="8">
        <f>SUM(I8:I9)</f>
        <v>262</v>
      </c>
    </row>
    <row r="11" ht="14.25">
      <c r="B11" s="3"/>
    </row>
    <row r="12" ht="14.25">
      <c r="B12" s="3"/>
    </row>
    <row r="13" ht="14.25">
      <c r="B13" s="3"/>
    </row>
    <row r="14" ht="15">
      <c r="B14" s="1" t="s">
        <v>7</v>
      </c>
    </row>
    <row r="15" spans="2:3" ht="12.75">
      <c r="B15" s="2"/>
      <c r="C15" s="9" t="s">
        <v>8</v>
      </c>
    </row>
    <row r="16" spans="3:4" ht="12.75">
      <c r="C16" s="9"/>
      <c r="D16" s="10" t="s">
        <v>22</v>
      </c>
    </row>
    <row r="17" spans="3:7" ht="12.75">
      <c r="C17" s="9"/>
      <c r="D17" s="10" t="s">
        <v>9</v>
      </c>
      <c r="G17" s="5">
        <v>3636562</v>
      </c>
    </row>
    <row r="18" spans="3:7" ht="12.75">
      <c r="C18" s="9"/>
      <c r="D18" s="10" t="s">
        <v>10</v>
      </c>
      <c r="G18" s="11">
        <f>-F10</f>
        <v>-13400</v>
      </c>
    </row>
    <row r="19" spans="3:7" ht="12.75">
      <c r="C19" s="9"/>
      <c r="D19" s="10" t="s">
        <v>11</v>
      </c>
      <c r="G19" s="8">
        <f>SUM(G17:G18)</f>
        <v>3623162</v>
      </c>
    </row>
    <row r="20" spans="3:7" ht="12.75">
      <c r="C20" s="9" t="s">
        <v>12</v>
      </c>
      <c r="D20" s="10"/>
      <c r="G20" s="8"/>
    </row>
    <row r="21" spans="4:7" ht="12.75">
      <c r="D21" s="10" t="s">
        <v>9</v>
      </c>
      <c r="G21" s="5">
        <v>2363766</v>
      </c>
    </row>
    <row r="22" spans="4:7" ht="12.75">
      <c r="D22" s="10" t="s">
        <v>10</v>
      </c>
      <c r="G22" s="7">
        <f>-G10</f>
        <v>-8710</v>
      </c>
    </row>
    <row r="23" spans="4:7" ht="12.75">
      <c r="D23" s="10" t="s">
        <v>11</v>
      </c>
      <c r="G23" s="5">
        <f>SUM(G21:G22)</f>
        <v>2355056</v>
      </c>
    </row>
    <row r="24" spans="4:7" ht="12.75">
      <c r="D24" s="10"/>
      <c r="G24" s="5"/>
    </row>
    <row r="25" spans="4:7" ht="12.75">
      <c r="D25" s="10"/>
      <c r="G25" s="5"/>
    </row>
    <row r="26" ht="12.75">
      <c r="G26" s="8"/>
    </row>
    <row r="27" spans="2:7" ht="15.75">
      <c r="B27" s="12" t="s">
        <v>13</v>
      </c>
      <c r="G27" s="8"/>
    </row>
    <row r="28" spans="4:8" ht="12.75">
      <c r="D28" s="10" t="s">
        <v>14</v>
      </c>
      <c r="G28" s="5">
        <v>1879155</v>
      </c>
      <c r="H28" t="s">
        <v>23</v>
      </c>
    </row>
    <row r="29" spans="4:7" ht="12.75">
      <c r="D29" s="10" t="s">
        <v>15</v>
      </c>
      <c r="G29" s="5">
        <v>-104</v>
      </c>
    </row>
    <row r="30" spans="4:7" ht="12.75">
      <c r="D30" s="10" t="s">
        <v>3</v>
      </c>
      <c r="G30" s="5">
        <v>-262</v>
      </c>
    </row>
    <row r="31" spans="4:8" ht="12.75">
      <c r="D31" s="10" t="s">
        <v>16</v>
      </c>
      <c r="G31" s="5">
        <f>-(G23*0.2)</f>
        <v>-471011.2</v>
      </c>
      <c r="H31" t="s">
        <v>17</v>
      </c>
    </row>
    <row r="32" spans="4:8" ht="12.75">
      <c r="D32" s="10" t="s">
        <v>18</v>
      </c>
      <c r="G32" s="7">
        <v>-1406297.8</v>
      </c>
      <c r="H32" t="s">
        <v>19</v>
      </c>
    </row>
    <row r="33" spans="4:7" ht="12.75">
      <c r="D33" s="10" t="s">
        <v>20</v>
      </c>
      <c r="G33" s="8">
        <f>SUM(G28:G32)</f>
        <v>1480</v>
      </c>
    </row>
    <row r="37" ht="12.75">
      <c r="G37" s="13"/>
    </row>
    <row r="38" spans="7:8" ht="12.75">
      <c r="G38" s="14"/>
      <c r="H38" s="13"/>
    </row>
    <row r="39" ht="12.75">
      <c r="G39" s="14"/>
    </row>
    <row r="40" ht="12.75">
      <c r="G40" s="14"/>
    </row>
    <row r="41" spans="7:8" ht="12.75">
      <c r="G41" s="14"/>
      <c r="H41" s="13"/>
    </row>
    <row r="42" ht="12.75">
      <c r="G42" s="14"/>
    </row>
  </sheetData>
  <printOptions/>
  <pageMargins left="0.56" right="0.55" top="1" bottom="1" header="0.5" footer="0.5"/>
  <pageSetup horizontalDpi="600" verticalDpi="600" orientation="portrait" scale="90" r:id="rId1"/>
  <headerFooter alignWithMargins="0">
    <oddHeader>&amp;C&amp;"Arial,Bold"&amp;18Progeny LMS, LLC&amp;"Arial,Regular"&amp;10
&amp;16Default Settlement Calculation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Crooks</dc:creator>
  <cp:keywords/>
  <dc:description/>
  <cp:lastModifiedBy>KBURNLEY</cp:lastModifiedBy>
  <cp:lastPrinted>1999-08-17T19:06:48Z</cp:lastPrinted>
  <dcterms:created xsi:type="dcterms:W3CDTF">1999-08-17T18:44:41Z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