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420" windowWidth="12120" windowHeight="6045" activeTab="1"/>
  </bookViews>
  <sheets>
    <sheet name="SCREENING TOOL" sheetId="1" r:id="rId1"/>
    <sheet name="Ranking Sheet" sheetId="2" r:id="rId2"/>
    <sheet name="Instructions" sheetId="3" r:id="rId3"/>
  </sheets>
  <definedNames>
    <definedName name="_xlnm.Print_Area" localSheetId="2">'Instructions'!$A$1:$J$33</definedName>
    <definedName name="_xlnm.Print_Area" localSheetId="1">'Ranking Sheet'!$A$1:$L$62</definedName>
    <definedName name="_xlnm.Print_Area" localSheetId="0">'SCREENING TOOL'!$A$1:$L$18</definedName>
  </definedNames>
  <calcPr fullCalcOnLoad="1"/>
</workbook>
</file>

<file path=xl/sharedStrings.xml><?xml version="1.0" encoding="utf-8"?>
<sst xmlns="http://schemas.openxmlformats.org/spreadsheetml/2006/main" count="129" uniqueCount="115">
  <si>
    <t>Points</t>
  </si>
  <si>
    <t>field 1</t>
  </si>
  <si>
    <t>field 2</t>
  </si>
  <si>
    <t>Brush Management</t>
  </si>
  <si>
    <t>Poor</t>
  </si>
  <si>
    <t>Fair</t>
  </si>
  <si>
    <t>field 3</t>
  </si>
  <si>
    <t>field 4</t>
  </si>
  <si>
    <t>&lt; 25%</t>
  </si>
  <si>
    <t>&lt; 50%</t>
  </si>
  <si>
    <t>&lt;25%</t>
  </si>
  <si>
    <t>Claim points only if a positive trend is definite based on applied practices.</t>
  </si>
  <si>
    <t>Good</t>
  </si>
  <si>
    <t>&gt;50%</t>
  </si>
  <si>
    <t>lbs. / ac</t>
  </si>
  <si>
    <t>field 5</t>
  </si>
  <si>
    <t xml:space="preserve">1. Ground Cover Improved </t>
  </si>
  <si>
    <t>Number</t>
  </si>
  <si>
    <t>Total ac.</t>
  </si>
  <si>
    <t>1. Ground Cover Improved</t>
  </si>
  <si>
    <t>Weighted average in each category (poor, fair, good)</t>
  </si>
  <si>
    <t>3. Plant Diversity and Vigor Improved</t>
  </si>
  <si>
    <t>4. Animal Distribution</t>
  </si>
  <si>
    <t>5. Wildlilfe Value</t>
  </si>
  <si>
    <t>Wildlife Enhancement</t>
  </si>
  <si>
    <t>(You have to have a scheduled improvement in order to get pts)</t>
  </si>
  <si>
    <t>Fair Condition 10 pts; (Fair condition acres/total acres times by 10) Pasture lbs/acre</t>
  </si>
  <si>
    <t>Poor Condition 15pts; (Poor condition acres/total acres times by 15) Pasture lbs/acre</t>
  </si>
  <si>
    <t>Good Condition  5 pts; (Good Condition acres/total acres time by 5) Pasture lbs/acre</t>
  </si>
  <si>
    <t>Index (ac)</t>
  </si>
  <si>
    <t>6. Prescribe Grazing CRM</t>
  </si>
  <si>
    <t>(cost share practices not allowed on Federal Land but allowed on state)</t>
  </si>
  <si>
    <t>range percent is based on ecological condition</t>
  </si>
  <si>
    <t>pasture percent is based on potential production</t>
  </si>
  <si>
    <t>Ranches where fields are grazed continuously through the growing season receive 0 points.</t>
  </si>
  <si>
    <t xml:space="preserve">  </t>
  </si>
  <si>
    <t xml:space="preserve">   Range</t>
  </si>
  <si>
    <t xml:space="preserve">   Pasture</t>
  </si>
  <si>
    <t xml:space="preserve">    total</t>
  </si>
  <si>
    <t xml:space="preserve">  Acres of 5 largest fields currently in each class.</t>
  </si>
  <si>
    <t>Regular meetings with federal or state partners are held.</t>
  </si>
  <si>
    <t xml:space="preserve">Switchback grazing system  </t>
  </si>
  <si>
    <t>Rest-Rotation sytstem</t>
  </si>
  <si>
    <t>5 Points</t>
  </si>
  <si>
    <t>10 Points</t>
  </si>
  <si>
    <t>15 Points</t>
  </si>
  <si>
    <t>(Max 15 points)</t>
  </si>
  <si>
    <t>Year around grazing plan (Coordinated Resource Management Planning, CRMP)</t>
  </si>
  <si>
    <t>Applicant Name:</t>
  </si>
  <si>
    <r>
      <t xml:space="preserve">6. Prescribed Grazing Conducted with State or Federal </t>
    </r>
    <r>
      <rPr>
        <b/>
        <sz val="10"/>
        <color indexed="10"/>
        <rFont val="Arial"/>
        <family val="2"/>
      </rPr>
      <t>(10 pts)</t>
    </r>
  </si>
  <si>
    <t>(% Poor x 15) + (%Fair x 10) + (%Good x .5) = points</t>
  </si>
  <si>
    <t>20 Points</t>
  </si>
  <si>
    <t>New livestock water locations:</t>
  </si>
  <si>
    <t>Fencing for Additional Pastures</t>
  </si>
  <si>
    <t xml:space="preserve">Each </t>
  </si>
  <si>
    <t>Acres Needed</t>
  </si>
  <si>
    <t>Acres Planned</t>
  </si>
  <si>
    <r>
      <t>(Max  5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points)</t>
    </r>
  </si>
  <si>
    <t>(Acres Planned / Acres Needed) x 5 = points</t>
  </si>
  <si>
    <t>Improve to High intesity, short duration system</t>
  </si>
  <si>
    <t>Irr. Pasture or Meadow renovation &amp; seeding</t>
  </si>
  <si>
    <t>Riparian or Wetland Enhancement (Scheduled Practices)</t>
  </si>
  <si>
    <t xml:space="preserve">1.  Will Applicant plan and  follow Prescribed Grazing Recommendations? </t>
  </si>
  <si>
    <t>2. Range Similarity Index or Past. Productivity</t>
  </si>
  <si>
    <t>(Acres Planned / Acres Needed) x 25 = points</t>
  </si>
  <si>
    <r>
      <t>3. Plant Diversity and Vigor  (Management Improvement Needed and Feasible )</t>
    </r>
    <r>
      <rPr>
        <b/>
        <sz val="10"/>
        <color indexed="10"/>
        <rFont val="Arial"/>
        <family val="2"/>
      </rPr>
      <t>(Max 20 points)</t>
    </r>
  </si>
  <si>
    <r>
      <t>(Max 15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points)</t>
    </r>
  </si>
  <si>
    <t>Animal distribution is enhanced by the installation of a new watering point or cross fencing to create</t>
  </si>
  <si>
    <t>one or more additional pastures.  These facilitating practices can be assigned 10 points for each category.</t>
  </si>
  <si>
    <t>10 additional pts for coordinated grazing plan on private and state and/or federal lands.</t>
  </si>
  <si>
    <t>Brush Management: Only the treated percent of  the acreage needing treatment rereceives points.</t>
  </si>
  <si>
    <t>Irrigated pastures or meadows that have been damaged by the past few years of drought being rennovated and reseeded.   Only the percent of acreage needing rereceives points.</t>
  </si>
  <si>
    <t>2. Range Similiarity Index And Pasture Productivity</t>
  </si>
  <si>
    <t>You have to improve to one of the four grazing systems (score 5, 10, 15 or 20 pts)</t>
  </si>
  <si>
    <t xml:space="preserve">Plant diversity and vigor will be improved significantly through the planned systems.  </t>
  </si>
  <si>
    <r>
      <t xml:space="preserve">4. Improved Animal Distribution or Management Facilitated  </t>
    </r>
    <r>
      <rPr>
        <b/>
        <sz val="10"/>
        <color indexed="10"/>
        <rFont val="Arial"/>
        <family val="2"/>
      </rPr>
      <t>(Max 20 pts)</t>
    </r>
  </si>
  <si>
    <t xml:space="preserve">Points are assigned when the needed number of adequately watered pastures is planned.  </t>
  </si>
  <si>
    <t>This includes fencing or management to specifically benefit a riparian or wetland area.</t>
  </si>
  <si>
    <t>Species targed include deer at all elevations; SW Willow Flycatcher below 8500 ft; water fowl on wetlands.</t>
  </si>
  <si>
    <t xml:space="preserve">    (Field Estimate of SMI or Productivity)</t>
  </si>
  <si>
    <r>
      <t>5. Proposed practices previously installed by applicant under Cost Share Contract</t>
    </r>
    <r>
      <rPr>
        <sz val="12"/>
        <color indexed="10"/>
        <rFont val="Arial"/>
        <family val="2"/>
      </rPr>
      <t xml:space="preserve"> </t>
    </r>
  </si>
  <si>
    <r>
      <t xml:space="preserve">5.  Wildlife Value </t>
    </r>
    <r>
      <rPr>
        <b/>
        <sz val="10"/>
        <color indexed="10"/>
        <rFont val="Arial"/>
        <family val="2"/>
      </rPr>
      <t>( 10 pts)</t>
    </r>
  </si>
  <si>
    <t>Facilitating Practices (check those that apply)</t>
  </si>
  <si>
    <t>8.  Cost Effectiveness</t>
  </si>
  <si>
    <t xml:space="preserve">Total Project Cost:  </t>
  </si>
  <si>
    <t xml:space="preserve"> Acreage Treated with Cost Shared Practices:  Acres Benefited:  </t>
  </si>
  <si>
    <t>Subtotal Points</t>
  </si>
  <si>
    <t>0 Points</t>
  </si>
  <si>
    <t>Total Points</t>
  </si>
  <si>
    <t>Up to $50/Ac</t>
  </si>
  <si>
    <t>Greater than $100/Ac</t>
  </si>
  <si>
    <r>
      <t>Yes  =</t>
    </r>
    <r>
      <rPr>
        <sz val="12"/>
        <color indexed="10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 xml:space="preserve">High Priority;     No  =  Low Priority;          </t>
    </r>
  </si>
  <si>
    <t>Yes = Low Priority</t>
  </si>
  <si>
    <r>
      <t>4.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Has a previous EQIP contract been terminated for lack of progress?</t>
    </r>
    <r>
      <rPr>
        <sz val="12"/>
        <color indexed="10"/>
        <rFont val="Arial"/>
        <family val="2"/>
      </rPr>
      <t xml:space="preserve">   </t>
    </r>
  </si>
  <si>
    <t>3. No enduring  practices planned; incentive payments only applied for?</t>
  </si>
  <si>
    <t>2. Drought damaged irr pasture or meadow to be rennovated and reseeded?</t>
  </si>
  <si>
    <t>Yes =High Priority</t>
  </si>
  <si>
    <r>
      <t xml:space="preserve">    </t>
    </r>
    <r>
      <rPr>
        <sz val="12"/>
        <rFont val="Arial"/>
        <family val="2"/>
      </rPr>
      <t>were destroyed or failed due to poor maintenance?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Yes = Low Priority</t>
    </r>
  </si>
  <si>
    <r>
      <t xml:space="preserve">Low priority will apply when continous grazing will to be practiced.  </t>
    </r>
    <r>
      <rPr>
        <sz val="12"/>
        <rFont val="Arial"/>
        <family val="2"/>
      </rPr>
      <t xml:space="preserve"> </t>
    </r>
  </si>
  <si>
    <t>Subtotal Mininimum Points 30</t>
  </si>
  <si>
    <t>$51 - 100 /Ac</t>
  </si>
  <si>
    <t>Screening Tool - FY 2004</t>
  </si>
  <si>
    <t>Deferred-Rotation or Improved Forage Harvest Mgt.</t>
  </si>
  <si>
    <t>Improved Forage Harvest Management on irrigated meadows.</t>
  </si>
  <si>
    <t>Grazing systems are defined in the National Range and Pasture Hanbook, and NRCS Standard and Spec (556) (528a)</t>
  </si>
  <si>
    <t>EQIP 2004 Ranking Criteria Feb 5, 2004</t>
  </si>
  <si>
    <t>Continuous grazing</t>
  </si>
  <si>
    <t>0 points</t>
  </si>
  <si>
    <t xml:space="preserve">                                   Rio Grande Watershed </t>
  </si>
  <si>
    <t xml:space="preserve">                   Grazing Land</t>
  </si>
  <si>
    <t>Rio Grande Watershed</t>
  </si>
  <si>
    <t xml:space="preserve">  Grazing Land </t>
  </si>
  <si>
    <t xml:space="preserve">Rio Grande Watershed </t>
  </si>
  <si>
    <t xml:space="preserve">       Grazing Land </t>
  </si>
  <si>
    <t xml:space="preserve">    EQIP 2004 Ranking Criteria Feb 5,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</si>
</sst>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166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44" fontId="0" fillId="0" borderId="0" xfId="17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70" fontId="0" fillId="0" borderId="0" xfId="17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7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/>
      <protection locked="0"/>
    </xf>
    <xf numFmtId="0" fontId="0" fillId="4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left"/>
    </xf>
    <xf numFmtId="166" fontId="1" fillId="2" borderId="9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15" fillId="4" borderId="7" xfId="0" applyFont="1" applyFill="1" applyBorder="1" applyAlignment="1">
      <alignment/>
    </xf>
    <xf numFmtId="0" fontId="15" fillId="4" borderId="0" xfId="0" applyFont="1" applyFill="1" applyBorder="1" applyAlignment="1">
      <alignment horizontal="right"/>
    </xf>
    <xf numFmtId="0" fontId="12" fillId="4" borderId="7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 horizontal="left"/>
    </xf>
    <xf numFmtId="44" fontId="4" fillId="3" borderId="0" xfId="17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4" borderId="4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3"/>
  <sheetViews>
    <sheetView workbookViewId="0" topLeftCell="A1">
      <selection activeCell="G3" sqref="G3"/>
    </sheetView>
  </sheetViews>
  <sheetFormatPr defaultColWidth="9.140625" defaultRowHeight="12.75"/>
  <cols>
    <col min="11" max="11" width="9.140625" style="35" customWidth="1"/>
  </cols>
  <sheetData>
    <row r="1" spans="1:22" s="35" customFormat="1" ht="18" customHeight="1">
      <c r="A1" s="87"/>
      <c r="B1" s="88"/>
      <c r="C1" s="109" t="s">
        <v>109</v>
      </c>
      <c r="D1" s="112"/>
      <c r="E1" s="112"/>
      <c r="F1" s="112"/>
      <c r="G1" s="112"/>
      <c r="H1" s="112"/>
      <c r="I1" s="112"/>
      <c r="J1" s="112"/>
      <c r="K1" s="112"/>
      <c r="L1" s="113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s="35" customFormat="1" ht="15">
      <c r="A2" s="75"/>
      <c r="B2" s="53" t="s">
        <v>108</v>
      </c>
      <c r="C2" s="89"/>
      <c r="D2" s="90"/>
      <c r="E2" s="90"/>
      <c r="F2" s="90"/>
      <c r="G2" s="91"/>
      <c r="H2" s="91"/>
      <c r="I2" s="91"/>
      <c r="J2" s="91"/>
      <c r="K2" s="91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s="35" customFormat="1" ht="15">
      <c r="A3" s="75"/>
      <c r="B3" s="53"/>
      <c r="C3" s="89"/>
      <c r="D3" s="90"/>
      <c r="E3" s="90"/>
      <c r="F3" s="90"/>
      <c r="G3" s="91"/>
      <c r="H3" s="91"/>
      <c r="I3" s="91"/>
      <c r="J3" s="91"/>
      <c r="K3" s="91"/>
      <c r="L3" s="92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s="35" customFormat="1" ht="15">
      <c r="A4" s="75"/>
      <c r="B4" s="53"/>
      <c r="C4" s="89"/>
      <c r="D4" s="90" t="s">
        <v>101</v>
      </c>
      <c r="E4" s="90"/>
      <c r="F4" s="90"/>
      <c r="G4" s="91"/>
      <c r="H4" s="91"/>
      <c r="I4" s="91"/>
      <c r="J4" s="91"/>
      <c r="K4" s="91"/>
      <c r="L4" s="92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5">
      <c r="A5" s="93"/>
      <c r="B5" s="94"/>
      <c r="C5" s="31"/>
      <c r="D5" s="32"/>
      <c r="E5" s="32"/>
      <c r="F5" s="32"/>
      <c r="G5" s="32"/>
      <c r="H5" s="32"/>
      <c r="I5" s="33"/>
      <c r="J5" s="33"/>
      <c r="K5" s="91"/>
      <c r="L5" s="92"/>
      <c r="M5" s="91"/>
      <c r="N5" s="91"/>
      <c r="O5" s="91"/>
      <c r="P5" s="91"/>
      <c r="Q5" s="1"/>
      <c r="R5" s="1"/>
      <c r="S5" s="1"/>
      <c r="T5" s="1"/>
      <c r="U5" s="1"/>
      <c r="V5" s="1"/>
    </row>
    <row r="6" spans="1:22" ht="15">
      <c r="A6" s="95"/>
      <c r="B6" s="96" t="s">
        <v>62</v>
      </c>
      <c r="C6" s="96"/>
      <c r="D6" s="96"/>
      <c r="E6" s="96"/>
      <c r="F6" s="96"/>
      <c r="G6" s="96"/>
      <c r="H6" s="96"/>
      <c r="I6" s="97"/>
      <c r="J6" s="97"/>
      <c r="K6" s="91"/>
      <c r="L6" s="92"/>
      <c r="M6" s="91"/>
      <c r="N6" s="91"/>
      <c r="O6" s="91"/>
      <c r="P6" s="91"/>
      <c r="Q6" s="1"/>
      <c r="R6" s="1"/>
      <c r="S6" s="1"/>
      <c r="T6" s="1"/>
      <c r="U6" s="1"/>
      <c r="V6" s="1"/>
    </row>
    <row r="7" spans="1:22" ht="21.75" customHeight="1">
      <c r="A7" s="95"/>
      <c r="B7" s="97"/>
      <c r="C7" s="107" t="s">
        <v>91</v>
      </c>
      <c r="D7" s="108"/>
      <c r="E7" s="108"/>
      <c r="F7" s="108"/>
      <c r="G7" s="108"/>
      <c r="H7" s="108"/>
      <c r="I7" s="108"/>
      <c r="J7" s="108"/>
      <c r="K7" s="91"/>
      <c r="L7" s="92"/>
      <c r="M7" s="91"/>
      <c r="N7" s="91"/>
      <c r="O7" s="91"/>
      <c r="P7" s="91"/>
      <c r="Q7" s="1"/>
      <c r="R7" s="1"/>
      <c r="S7" s="1"/>
      <c r="T7" s="1"/>
      <c r="U7" s="1"/>
      <c r="V7" s="1"/>
    </row>
    <row r="8" spans="1:22" ht="20.25" customHeight="1">
      <c r="A8" s="95"/>
      <c r="B8" s="107" t="s">
        <v>98</v>
      </c>
      <c r="C8" s="107"/>
      <c r="D8" s="107"/>
      <c r="E8" s="107"/>
      <c r="F8" s="107"/>
      <c r="G8" s="107"/>
      <c r="H8" s="107"/>
      <c r="I8" s="107"/>
      <c r="J8" s="107"/>
      <c r="K8" s="91"/>
      <c r="L8" s="92"/>
      <c r="M8" s="91"/>
      <c r="N8" s="91"/>
      <c r="O8" s="91"/>
      <c r="P8" s="91"/>
      <c r="Q8" s="1"/>
      <c r="R8" s="1"/>
      <c r="S8" s="1"/>
      <c r="T8" s="1"/>
      <c r="U8" s="1"/>
      <c r="V8" s="1"/>
    </row>
    <row r="9" spans="1:22" ht="8.25" customHeight="1">
      <c r="A9" s="95"/>
      <c r="B9" s="97"/>
      <c r="C9" s="97"/>
      <c r="D9" s="97"/>
      <c r="E9" s="97"/>
      <c r="F9" s="97"/>
      <c r="G9" s="97"/>
      <c r="H9" s="97"/>
      <c r="I9" s="97"/>
      <c r="J9" s="97"/>
      <c r="K9" s="91"/>
      <c r="L9" s="92"/>
      <c r="M9" s="91"/>
      <c r="N9" s="91"/>
      <c r="O9" s="91"/>
      <c r="P9" s="91"/>
      <c r="Q9" s="1"/>
      <c r="R9" s="1"/>
      <c r="S9" s="1"/>
      <c r="T9" s="1"/>
      <c r="U9" s="1"/>
      <c r="V9" s="1"/>
    </row>
    <row r="10" spans="1:22" ht="15">
      <c r="A10" s="95"/>
      <c r="B10" s="96" t="s">
        <v>95</v>
      </c>
      <c r="C10" s="97"/>
      <c r="D10" s="97"/>
      <c r="E10" s="97"/>
      <c r="F10" s="97"/>
      <c r="G10" s="97"/>
      <c r="H10" s="97"/>
      <c r="I10" s="97"/>
      <c r="J10" s="97"/>
      <c r="K10" s="91"/>
      <c r="L10" s="92"/>
      <c r="M10" s="91"/>
      <c r="N10" s="91"/>
      <c r="O10" s="91"/>
      <c r="P10" s="91"/>
      <c r="Q10" s="1"/>
      <c r="R10" s="1"/>
      <c r="S10" s="1"/>
      <c r="T10" s="1"/>
      <c r="U10" s="1"/>
      <c r="V10" s="1"/>
    </row>
    <row r="11" spans="1:22" ht="15.75">
      <c r="A11" s="95"/>
      <c r="B11" s="97"/>
      <c r="C11" s="98" t="s">
        <v>96</v>
      </c>
      <c r="D11" s="97"/>
      <c r="E11" s="97"/>
      <c r="F11" s="97"/>
      <c r="G11" s="97"/>
      <c r="H11" s="97"/>
      <c r="I11" s="97"/>
      <c r="J11" s="97"/>
      <c r="K11" s="91"/>
      <c r="L11" s="92"/>
      <c r="M11" s="91"/>
      <c r="N11" s="91"/>
      <c r="O11" s="91"/>
      <c r="P11" s="91"/>
      <c r="Q11" s="1"/>
      <c r="R11" s="1"/>
      <c r="S11" s="1"/>
      <c r="T11" s="1"/>
      <c r="U11" s="1"/>
      <c r="V11" s="1"/>
    </row>
    <row r="12" spans="1:22" ht="15">
      <c r="A12" s="95"/>
      <c r="B12" s="96" t="s">
        <v>94</v>
      </c>
      <c r="C12" s="97"/>
      <c r="D12" s="97"/>
      <c r="E12" s="97"/>
      <c r="F12" s="97"/>
      <c r="G12" s="97"/>
      <c r="H12" s="97"/>
      <c r="I12" s="97"/>
      <c r="J12" s="97"/>
      <c r="K12" s="91"/>
      <c r="L12" s="92"/>
      <c r="M12" s="91"/>
      <c r="N12" s="91"/>
      <c r="O12" s="91"/>
      <c r="P12" s="91"/>
      <c r="Q12" s="1"/>
      <c r="R12" s="1"/>
      <c r="S12" s="1"/>
      <c r="T12" s="1"/>
      <c r="U12" s="1"/>
      <c r="V12" s="1"/>
    </row>
    <row r="13" spans="1:22" ht="15.75">
      <c r="A13" s="95"/>
      <c r="B13" s="97"/>
      <c r="C13" s="98" t="s">
        <v>92</v>
      </c>
      <c r="D13" s="97"/>
      <c r="E13" s="97"/>
      <c r="F13" s="97"/>
      <c r="G13" s="97"/>
      <c r="H13" s="97"/>
      <c r="I13" s="97"/>
      <c r="J13" s="97"/>
      <c r="K13" s="91"/>
      <c r="L13" s="92"/>
      <c r="M13" s="91"/>
      <c r="N13" s="91"/>
      <c r="O13" s="91"/>
      <c r="P13" s="91"/>
      <c r="Q13" s="1"/>
      <c r="R13" s="1"/>
      <c r="S13" s="1"/>
      <c r="T13" s="1"/>
      <c r="U13" s="1"/>
      <c r="V13" s="1"/>
    </row>
    <row r="14" spans="1:22" ht="15">
      <c r="A14" s="95"/>
      <c r="B14" s="96" t="s">
        <v>93</v>
      </c>
      <c r="C14" s="97"/>
      <c r="D14" s="97"/>
      <c r="E14" s="97"/>
      <c r="F14" s="97"/>
      <c r="G14" s="97"/>
      <c r="H14" s="97"/>
      <c r="I14" s="97"/>
      <c r="J14" s="97"/>
      <c r="K14" s="91"/>
      <c r="L14" s="92"/>
      <c r="M14" s="91"/>
      <c r="N14" s="91"/>
      <c r="O14" s="91"/>
      <c r="P14" s="91"/>
      <c r="Q14" s="1"/>
      <c r="R14" s="1"/>
      <c r="S14" s="1"/>
      <c r="T14" s="1"/>
      <c r="U14" s="1"/>
      <c r="V14" s="1"/>
    </row>
    <row r="15" spans="1:22" ht="16.5" customHeight="1">
      <c r="A15" s="95"/>
      <c r="B15" s="97"/>
      <c r="C15" s="98" t="s">
        <v>92</v>
      </c>
      <c r="D15" s="98"/>
      <c r="E15" s="97"/>
      <c r="F15" s="97"/>
      <c r="G15" s="97"/>
      <c r="H15" s="97"/>
      <c r="I15" s="97"/>
      <c r="J15" s="97"/>
      <c r="K15" s="91"/>
      <c r="L15" s="92"/>
      <c r="M15" s="91"/>
      <c r="N15" s="91"/>
      <c r="O15" s="91"/>
      <c r="P15" s="91"/>
      <c r="Q15" s="1"/>
      <c r="R15" s="1"/>
      <c r="S15" s="1"/>
      <c r="T15" s="1"/>
      <c r="U15" s="1"/>
      <c r="V15" s="1"/>
    </row>
    <row r="16" spans="1:22" ht="18" customHeight="1">
      <c r="A16" s="95"/>
      <c r="B16" s="96" t="s">
        <v>80</v>
      </c>
      <c r="C16" s="97"/>
      <c r="D16" s="97"/>
      <c r="E16" s="97"/>
      <c r="F16" s="97"/>
      <c r="G16" s="97"/>
      <c r="H16" s="97"/>
      <c r="I16" s="97"/>
      <c r="J16" s="97"/>
      <c r="K16" s="91"/>
      <c r="L16" s="92"/>
      <c r="M16" s="91"/>
      <c r="N16" s="91"/>
      <c r="O16" s="91"/>
      <c r="P16" s="91"/>
      <c r="Q16" s="1"/>
      <c r="R16" s="1"/>
      <c r="S16" s="1"/>
      <c r="T16" s="1"/>
      <c r="U16" s="1"/>
      <c r="V16" s="1"/>
    </row>
    <row r="17" spans="1:22" ht="15.75">
      <c r="A17" s="95"/>
      <c r="B17" s="97" t="s">
        <v>97</v>
      </c>
      <c r="C17" s="97"/>
      <c r="D17" s="97"/>
      <c r="E17" s="97"/>
      <c r="F17" s="97"/>
      <c r="G17" s="97"/>
      <c r="H17" s="97"/>
      <c r="I17" s="97"/>
      <c r="J17" s="97"/>
      <c r="K17" s="91"/>
      <c r="L17" s="92"/>
      <c r="M17" s="91"/>
      <c r="N17" s="91"/>
      <c r="O17" s="91"/>
      <c r="P17" s="91"/>
      <c r="Q17" s="1"/>
      <c r="R17" s="1"/>
      <c r="S17" s="1"/>
      <c r="T17" s="1"/>
      <c r="U17" s="1"/>
      <c r="V17" s="1"/>
    </row>
    <row r="18" spans="1:23" s="35" customFormat="1" ht="13.5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1:12" ht="12.75">
      <c r="K19" s="6"/>
      <c r="L19" s="6"/>
    </row>
    <row r="20" spans="11:12" ht="12.75">
      <c r="K20" s="6"/>
      <c r="L20" s="6"/>
    </row>
    <row r="21" spans="11:12" ht="12.75">
      <c r="K21" s="6"/>
      <c r="L21" s="6"/>
    </row>
    <row r="22" spans="11:12" ht="12.75">
      <c r="K22" s="6"/>
      <c r="L22" s="6"/>
    </row>
    <row r="23" spans="11:12" ht="12.75">
      <c r="K23" s="6"/>
      <c r="L23" s="6"/>
    </row>
    <row r="24" spans="11:12" ht="12.75">
      <c r="K24" s="6"/>
      <c r="L24" s="6"/>
    </row>
    <row r="25" spans="11:12" ht="12.75">
      <c r="K25" s="6"/>
      <c r="L25" s="6"/>
    </row>
    <row r="26" spans="11:12" ht="12.75">
      <c r="K26" s="6"/>
      <c r="L26" s="6"/>
    </row>
    <row r="27" spans="11:12" ht="12.75">
      <c r="K27" s="6"/>
      <c r="L27" s="6"/>
    </row>
    <row r="28" spans="11:12" ht="12.75">
      <c r="K28" s="6"/>
      <c r="L28" s="6"/>
    </row>
    <row r="29" spans="11:12" ht="12.75">
      <c r="K29" s="6"/>
      <c r="L29" s="6"/>
    </row>
    <row r="30" spans="11:12" ht="12.75">
      <c r="K30" s="6"/>
      <c r="L30" s="6"/>
    </row>
    <row r="31" spans="11:12" ht="12.75">
      <c r="K31" s="6"/>
      <c r="L31" s="6"/>
    </row>
    <row r="32" spans="11:12" ht="12.75">
      <c r="K32" s="6"/>
      <c r="L32" s="6"/>
    </row>
    <row r="33" spans="11:12" ht="12.75">
      <c r="K33" s="6"/>
      <c r="L33" s="6"/>
    </row>
    <row r="34" spans="11:12" ht="12.75">
      <c r="K34" s="6"/>
      <c r="L34" s="6"/>
    </row>
    <row r="35" spans="11:12" ht="12.75">
      <c r="K35" s="6"/>
      <c r="L35" s="6"/>
    </row>
    <row r="36" spans="11:12" ht="12.75">
      <c r="K36" s="6"/>
      <c r="L36" s="6"/>
    </row>
    <row r="37" spans="11:12" ht="12.75">
      <c r="K37" s="6"/>
      <c r="L37" s="6"/>
    </row>
    <row r="38" spans="11:12" ht="12.75">
      <c r="K38" s="6"/>
      <c r="L38" s="6"/>
    </row>
    <row r="39" spans="11:12" ht="12.75">
      <c r="K39" s="6"/>
      <c r="L39" s="6"/>
    </row>
    <row r="40" spans="11:12" ht="12.75">
      <c r="K40" s="6"/>
      <c r="L40" s="6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spans="11:12" ht="12.75">
      <c r="K77" s="6"/>
      <c r="L77" s="6"/>
    </row>
    <row r="78" spans="11:12" ht="12.75">
      <c r="K78" s="6"/>
      <c r="L78" s="6"/>
    </row>
    <row r="79" spans="11:12" ht="12.75">
      <c r="K79" s="6"/>
      <c r="L79" s="6"/>
    </row>
    <row r="80" spans="11:12" ht="12.75">
      <c r="K80" s="6"/>
      <c r="L80" s="6"/>
    </row>
    <row r="81" spans="11:12" ht="12.75">
      <c r="K81" s="6"/>
      <c r="L81" s="6"/>
    </row>
    <row r="82" spans="11:12" ht="12.75">
      <c r="K82" s="6"/>
      <c r="L82" s="6"/>
    </row>
    <row r="83" spans="11:12" ht="12.75">
      <c r="K83" s="6"/>
      <c r="L83" s="6"/>
    </row>
    <row r="84" spans="11:12" ht="12.75">
      <c r="K84" s="6"/>
      <c r="L84" s="6"/>
    </row>
    <row r="85" spans="11:12" ht="12.75">
      <c r="K85" s="6"/>
      <c r="L85" s="6"/>
    </row>
    <row r="86" spans="11:12" ht="12.75">
      <c r="K86" s="6"/>
      <c r="L86" s="6"/>
    </row>
    <row r="87" spans="11:12" ht="12.75">
      <c r="K87" s="6"/>
      <c r="L87" s="6"/>
    </row>
    <row r="88" spans="11:12" ht="12.75">
      <c r="K88" s="6"/>
      <c r="L88" s="6"/>
    </row>
    <row r="89" spans="11:12" ht="12.75">
      <c r="K89" s="6"/>
      <c r="L89" s="6"/>
    </row>
    <row r="90" spans="11:12" ht="12.75">
      <c r="K90" s="6"/>
      <c r="L90" s="6"/>
    </row>
    <row r="91" spans="11:12" ht="12.75">
      <c r="K91" s="6"/>
      <c r="L91" s="6"/>
    </row>
    <row r="92" spans="11:12" ht="12.75">
      <c r="K92" s="6"/>
      <c r="L92" s="6"/>
    </row>
    <row r="93" spans="11:12" ht="12.75">
      <c r="K93" s="6"/>
      <c r="L93" s="6"/>
    </row>
    <row r="94" spans="11:12" ht="12.75">
      <c r="K94" s="6"/>
      <c r="L94" s="6"/>
    </row>
    <row r="95" spans="11:12" ht="12.75">
      <c r="K95" s="6"/>
      <c r="L95" s="6"/>
    </row>
    <row r="96" spans="11:12" ht="12.75">
      <c r="K96" s="6"/>
      <c r="L96" s="6"/>
    </row>
    <row r="97" spans="11:12" ht="12.75">
      <c r="K97" s="6"/>
      <c r="L97" s="6"/>
    </row>
    <row r="98" spans="11:12" ht="12.75">
      <c r="K98" s="6"/>
      <c r="L98" s="6"/>
    </row>
    <row r="99" spans="11:12" ht="12.75">
      <c r="K99" s="6"/>
      <c r="L99" s="6"/>
    </row>
    <row r="100" spans="11:12" ht="12.75">
      <c r="K100" s="6"/>
      <c r="L100" s="6"/>
    </row>
    <row r="101" spans="11:12" ht="12.75">
      <c r="K101" s="6"/>
      <c r="L101" s="6"/>
    </row>
    <row r="102" spans="11:12" ht="12.75">
      <c r="K102" s="6"/>
      <c r="L102" s="6"/>
    </row>
    <row r="103" spans="11:12" ht="12.75">
      <c r="K103" s="6"/>
      <c r="L103" s="6"/>
    </row>
    <row r="104" spans="11:12" ht="12.75">
      <c r="K104" s="6"/>
      <c r="L104" s="6"/>
    </row>
    <row r="105" spans="11:12" ht="12.75">
      <c r="K105" s="6"/>
      <c r="L105" s="6"/>
    </row>
    <row r="106" spans="11:12" ht="12.75">
      <c r="K106" s="6"/>
      <c r="L106" s="6"/>
    </row>
    <row r="107" spans="11:12" ht="12.75">
      <c r="K107" s="6"/>
      <c r="L107" s="6"/>
    </row>
    <row r="108" spans="11:12" ht="12.75">
      <c r="K108" s="6"/>
      <c r="L108" s="6"/>
    </row>
    <row r="109" spans="11:12" ht="12.75">
      <c r="K109" s="6"/>
      <c r="L109" s="6"/>
    </row>
    <row r="110" spans="11:12" ht="12.75">
      <c r="K110" s="6"/>
      <c r="L110" s="6"/>
    </row>
    <row r="111" spans="11:12" ht="12.75">
      <c r="K111" s="6"/>
      <c r="L111" s="6"/>
    </row>
    <row r="112" spans="11:12" ht="12.75">
      <c r="K112" s="6"/>
      <c r="L112" s="6"/>
    </row>
    <row r="113" spans="11:12" ht="12.75">
      <c r="K113" s="6"/>
      <c r="L113" s="6"/>
    </row>
    <row r="114" spans="11:12" ht="12.75">
      <c r="K114" s="6"/>
      <c r="L114" s="6"/>
    </row>
    <row r="115" spans="11:12" ht="12.75">
      <c r="K115" s="6"/>
      <c r="L115" s="6"/>
    </row>
    <row r="116" spans="11:12" ht="12.75">
      <c r="K116" s="6"/>
      <c r="L116" s="6"/>
    </row>
    <row r="117" spans="11:12" ht="12.75">
      <c r="K117" s="6"/>
      <c r="L117" s="6"/>
    </row>
    <row r="118" spans="11:12" ht="12.75">
      <c r="K118" s="6"/>
      <c r="L118" s="6"/>
    </row>
    <row r="119" spans="11:12" ht="12.75">
      <c r="K119" s="6"/>
      <c r="L119" s="6"/>
    </row>
    <row r="120" spans="11:12" ht="12.75">
      <c r="K120" s="6"/>
      <c r="L120" s="6"/>
    </row>
    <row r="121" spans="11:12" ht="12.75">
      <c r="K121" s="6"/>
      <c r="L121" s="6"/>
    </row>
    <row r="122" spans="11:12" ht="12.75">
      <c r="K122" s="6"/>
      <c r="L122" s="6"/>
    </row>
    <row r="123" spans="11:12" ht="12.75">
      <c r="K123" s="6"/>
      <c r="L123" s="6"/>
    </row>
    <row r="124" spans="11:12" ht="12.75">
      <c r="K124" s="6"/>
      <c r="L124" s="6"/>
    </row>
    <row r="125" spans="11:12" ht="12.75">
      <c r="K125" s="6"/>
      <c r="L125" s="6"/>
    </row>
    <row r="126" spans="11:12" ht="12.75">
      <c r="K126" s="6"/>
      <c r="L126" s="6"/>
    </row>
    <row r="127" spans="11:12" ht="12.75">
      <c r="K127" s="6"/>
      <c r="L127" s="6"/>
    </row>
    <row r="128" spans="11:12" ht="12.75">
      <c r="K128" s="6"/>
      <c r="L128" s="6"/>
    </row>
    <row r="129" spans="11:12" ht="12.75">
      <c r="K129" s="6"/>
      <c r="L129" s="6"/>
    </row>
    <row r="130" spans="11:12" ht="12.75">
      <c r="K130" s="6"/>
      <c r="L130" s="6"/>
    </row>
    <row r="131" spans="11:12" ht="12.75">
      <c r="K131" s="6"/>
      <c r="L131" s="6"/>
    </row>
    <row r="132" spans="11:12" ht="12.75">
      <c r="K132" s="6"/>
      <c r="L132" s="6"/>
    </row>
    <row r="133" spans="11:12" ht="12.75">
      <c r="K133" s="6"/>
      <c r="L133" s="6"/>
    </row>
    <row r="134" spans="11:12" ht="12.75">
      <c r="K134" s="6"/>
      <c r="L134" s="6"/>
    </row>
    <row r="135" spans="11:12" ht="12.75">
      <c r="K135" s="6"/>
      <c r="L135" s="6"/>
    </row>
    <row r="136" spans="11:12" ht="12.75">
      <c r="K136" s="6"/>
      <c r="L136" s="6"/>
    </row>
    <row r="137" spans="11:12" ht="12.75">
      <c r="K137" s="6"/>
      <c r="L137" s="6"/>
    </row>
    <row r="138" spans="11:12" ht="12.75">
      <c r="K138" s="6"/>
      <c r="L138" s="6"/>
    </row>
    <row r="139" spans="11:12" ht="12.75">
      <c r="K139" s="6"/>
      <c r="L139" s="6"/>
    </row>
    <row r="140" spans="11:12" ht="12.75">
      <c r="K140" s="6"/>
      <c r="L140" s="6"/>
    </row>
    <row r="141" spans="11:12" ht="12.75">
      <c r="K141" s="6"/>
      <c r="L141" s="6"/>
    </row>
    <row r="142" spans="11:12" ht="12.75">
      <c r="K142" s="6"/>
      <c r="L142" s="6"/>
    </row>
    <row r="143" spans="11:12" ht="12.75">
      <c r="K143" s="6"/>
      <c r="L143" s="6"/>
    </row>
    <row r="144" spans="11:12" ht="12.75">
      <c r="K144" s="6"/>
      <c r="L144" s="6"/>
    </row>
    <row r="145" spans="11:12" ht="12.75">
      <c r="K145" s="6"/>
      <c r="L145" s="6"/>
    </row>
    <row r="146" spans="11:12" ht="12.75">
      <c r="K146" s="6"/>
      <c r="L146" s="6"/>
    </row>
    <row r="147" spans="11:12" ht="12.75">
      <c r="K147" s="6"/>
      <c r="L147" s="6"/>
    </row>
    <row r="148" spans="11:12" ht="12.75">
      <c r="K148" s="6"/>
      <c r="L148" s="6"/>
    </row>
    <row r="149" spans="11:12" ht="12.75">
      <c r="K149" s="6"/>
      <c r="L149" s="6"/>
    </row>
    <row r="150" spans="11:12" ht="12.75">
      <c r="K150" s="6"/>
      <c r="L150" s="6"/>
    </row>
    <row r="151" spans="11:12" ht="12.75">
      <c r="K151" s="6"/>
      <c r="L151" s="6"/>
    </row>
    <row r="152" spans="11:12" ht="12.75">
      <c r="K152" s="6"/>
      <c r="L152" s="6"/>
    </row>
    <row r="153" spans="11:12" ht="12.75">
      <c r="K153" s="6"/>
      <c r="L153" s="6"/>
    </row>
    <row r="154" spans="11:12" ht="12.75">
      <c r="K154" s="6"/>
      <c r="L154" s="6"/>
    </row>
    <row r="155" spans="11:12" ht="12.75">
      <c r="K155" s="6"/>
      <c r="L155" s="6"/>
    </row>
    <row r="156" spans="11:12" ht="12.75">
      <c r="K156" s="6"/>
      <c r="L156" s="6"/>
    </row>
    <row r="157" spans="11:12" ht="12.75">
      <c r="K157" s="6"/>
      <c r="L157" s="6"/>
    </row>
    <row r="158" spans="11:12" ht="12.75">
      <c r="K158" s="6"/>
      <c r="L158" s="6"/>
    </row>
    <row r="159" spans="11:12" ht="12.75">
      <c r="K159" s="6"/>
      <c r="L159" s="6"/>
    </row>
    <row r="160" spans="11:12" ht="12.75">
      <c r="K160" s="6"/>
      <c r="L160" s="6"/>
    </row>
    <row r="161" spans="11:12" ht="12.75">
      <c r="K161" s="6"/>
      <c r="L161" s="6"/>
    </row>
    <row r="162" spans="11:12" ht="12.75">
      <c r="K162" s="6"/>
      <c r="L162" s="6"/>
    </row>
    <row r="163" spans="11:12" ht="12.75">
      <c r="K163" s="6"/>
      <c r="L163" s="6"/>
    </row>
    <row r="164" spans="11:12" ht="12.75">
      <c r="K164" s="6"/>
      <c r="L164" s="6"/>
    </row>
    <row r="165" spans="11:12" ht="12.75">
      <c r="K165" s="6"/>
      <c r="L165" s="6"/>
    </row>
    <row r="166" spans="11:12" ht="12.75">
      <c r="K166" s="6"/>
      <c r="L166" s="6"/>
    </row>
    <row r="167" spans="11:12" ht="12.75">
      <c r="K167" s="6"/>
      <c r="L167" s="6"/>
    </row>
    <row r="168" spans="11:12" ht="12.75">
      <c r="K168" s="6"/>
      <c r="L168" s="6"/>
    </row>
    <row r="169" spans="11:12" ht="12.75">
      <c r="K169" s="6"/>
      <c r="L169" s="6"/>
    </row>
    <row r="170" spans="11:12" ht="12.75">
      <c r="K170" s="6"/>
      <c r="L170" s="6"/>
    </row>
    <row r="171" spans="11:12" ht="12.75">
      <c r="K171" s="6"/>
      <c r="L171" s="6"/>
    </row>
    <row r="172" spans="11:12" ht="12.75">
      <c r="K172" s="6"/>
      <c r="L172" s="6"/>
    </row>
    <row r="173" spans="11:12" ht="12.75">
      <c r="K173" s="6"/>
      <c r="L173" s="6"/>
    </row>
    <row r="174" spans="11:12" ht="12.75">
      <c r="K174" s="6"/>
      <c r="L174" s="6"/>
    </row>
    <row r="175" spans="11:12" ht="12.75">
      <c r="K175" s="6"/>
      <c r="L175" s="6"/>
    </row>
    <row r="176" spans="11:12" ht="12.75">
      <c r="K176" s="6"/>
      <c r="L176" s="6"/>
    </row>
    <row r="177" spans="11:12" ht="12.75">
      <c r="K177" s="6"/>
      <c r="L177" s="6"/>
    </row>
    <row r="178" spans="11:12" ht="12.75">
      <c r="K178" s="6"/>
      <c r="L178" s="6"/>
    </row>
    <row r="179" spans="11:12" ht="12.75">
      <c r="K179" s="6"/>
      <c r="L179" s="6"/>
    </row>
    <row r="180" spans="11:12" ht="12.75">
      <c r="K180" s="6"/>
      <c r="L180" s="6"/>
    </row>
    <row r="181" spans="11:12" ht="12.75">
      <c r="K181" s="6"/>
      <c r="L181" s="6"/>
    </row>
    <row r="182" spans="11:12" ht="12.75">
      <c r="K182" s="6"/>
      <c r="L182" s="6"/>
    </row>
    <row r="183" spans="11:12" ht="12.75">
      <c r="K183" s="6"/>
      <c r="L183" s="6"/>
    </row>
    <row r="184" spans="11:12" ht="12.75">
      <c r="K184" s="6"/>
      <c r="L184" s="6"/>
    </row>
    <row r="185" spans="11:12" ht="12.75">
      <c r="K185" s="6"/>
      <c r="L185" s="6"/>
    </row>
    <row r="186" spans="11:12" ht="12.75">
      <c r="K186" s="6"/>
      <c r="L186" s="6"/>
    </row>
    <row r="187" spans="11:12" ht="12.75">
      <c r="K187" s="6"/>
      <c r="L187" s="6"/>
    </row>
    <row r="188" spans="11:12" ht="12.75">
      <c r="K188" s="6"/>
      <c r="L188" s="6"/>
    </row>
    <row r="189" spans="11:12" ht="12.75">
      <c r="K189" s="6"/>
      <c r="L189" s="6"/>
    </row>
    <row r="190" spans="11:12" ht="12.75">
      <c r="K190" s="6"/>
      <c r="L190" s="6"/>
    </row>
    <row r="191" spans="11:12" ht="12.75">
      <c r="K191" s="6"/>
      <c r="L191" s="6"/>
    </row>
    <row r="192" spans="11:12" ht="12.75">
      <c r="K192" s="6"/>
      <c r="L192" s="6"/>
    </row>
    <row r="193" spans="11:12" ht="12.75">
      <c r="K193" s="6"/>
      <c r="L193" s="6"/>
    </row>
    <row r="194" spans="11:12" ht="12.75">
      <c r="K194" s="6"/>
      <c r="L194" s="6"/>
    </row>
    <row r="195" spans="11:12" ht="12.75">
      <c r="K195" s="6"/>
      <c r="L195" s="6"/>
    </row>
    <row r="196" spans="11:12" ht="12.75">
      <c r="K196" s="6"/>
      <c r="L196" s="6"/>
    </row>
    <row r="197" spans="11:12" ht="12.75">
      <c r="K197" s="6"/>
      <c r="L197" s="6"/>
    </row>
    <row r="198" spans="11:12" ht="12.75">
      <c r="K198" s="6"/>
      <c r="L198" s="6"/>
    </row>
    <row r="199" spans="11:12" ht="12.75">
      <c r="K199" s="6"/>
      <c r="L199" s="6"/>
    </row>
    <row r="200" spans="11:12" ht="12.75">
      <c r="K200" s="6"/>
      <c r="L200" s="6"/>
    </row>
    <row r="201" spans="11:12" ht="12.75">
      <c r="K201" s="6"/>
      <c r="L201" s="6"/>
    </row>
    <row r="202" spans="11:12" ht="12.75">
      <c r="K202" s="6"/>
      <c r="L202" s="6"/>
    </row>
    <row r="203" spans="11:12" ht="12.75">
      <c r="K203" s="6"/>
      <c r="L203" s="6"/>
    </row>
    <row r="204" spans="11:12" ht="12.75">
      <c r="K204" s="6"/>
      <c r="L204" s="6"/>
    </row>
    <row r="205" spans="11:12" ht="12.75">
      <c r="K205" s="6"/>
      <c r="L205" s="6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33" spans="11:12" ht="12.75">
      <c r="K233" s="6"/>
      <c r="L233" s="6"/>
    </row>
    <row r="234" spans="11:12" ht="12.75">
      <c r="K234" s="6"/>
      <c r="L234" s="6"/>
    </row>
    <row r="235" spans="11:12" ht="12.75">
      <c r="K235" s="6"/>
      <c r="L235" s="6"/>
    </row>
    <row r="236" spans="11:12" ht="12.75">
      <c r="K236" s="6"/>
      <c r="L236" s="6"/>
    </row>
    <row r="237" spans="11:12" ht="12.75">
      <c r="K237" s="6"/>
      <c r="L237" s="6"/>
    </row>
    <row r="238" spans="11:12" ht="12.75">
      <c r="K238" s="6"/>
      <c r="L238" s="6"/>
    </row>
    <row r="239" spans="11:12" ht="12.75">
      <c r="K239" s="6"/>
      <c r="L239" s="6"/>
    </row>
    <row r="240" spans="11:12" ht="12.75">
      <c r="K240" s="6"/>
      <c r="L240" s="6"/>
    </row>
    <row r="241" spans="11:12" ht="12.75">
      <c r="K241" s="6"/>
      <c r="L241" s="6"/>
    </row>
    <row r="242" spans="11:12" ht="12.75">
      <c r="K242" s="6"/>
      <c r="L242" s="6"/>
    </row>
    <row r="243" spans="11:12" ht="12.75">
      <c r="K243" s="6"/>
      <c r="L243" s="6"/>
    </row>
    <row r="244" spans="11:12" ht="12.75">
      <c r="K244" s="6"/>
      <c r="L244" s="6"/>
    </row>
    <row r="245" spans="11:12" ht="12.75">
      <c r="K245" s="6"/>
      <c r="L245" s="6"/>
    </row>
    <row r="246" spans="11:12" ht="12.75">
      <c r="K246" s="6"/>
      <c r="L246" s="6"/>
    </row>
    <row r="247" spans="11:12" ht="12.75">
      <c r="K247" s="6"/>
      <c r="L247" s="6"/>
    </row>
    <row r="248" spans="11:12" ht="12.75">
      <c r="K248" s="6"/>
      <c r="L248" s="6"/>
    </row>
    <row r="249" spans="11:12" ht="12.75">
      <c r="K249" s="6"/>
      <c r="L249" s="6"/>
    </row>
    <row r="250" spans="11:12" ht="12.75">
      <c r="K250" s="6"/>
      <c r="L250" s="6"/>
    </row>
    <row r="251" spans="11:12" ht="12.75">
      <c r="K251" s="6"/>
      <c r="L251" s="6"/>
    </row>
    <row r="252" spans="11:12" ht="12.75">
      <c r="K252" s="6"/>
      <c r="L252" s="6"/>
    </row>
    <row r="253" spans="11:12" ht="12.75">
      <c r="K253" s="6"/>
      <c r="L253" s="6"/>
    </row>
    <row r="254" spans="11:12" ht="12.75">
      <c r="K254" s="6"/>
      <c r="L254" s="6"/>
    </row>
    <row r="255" spans="11:12" ht="12.75">
      <c r="K255" s="6"/>
      <c r="L255" s="6"/>
    </row>
    <row r="256" spans="11:12" ht="12.75">
      <c r="K256" s="6"/>
      <c r="L256" s="6"/>
    </row>
    <row r="257" spans="11:12" ht="12.75">
      <c r="K257" s="6"/>
      <c r="L257" s="6"/>
    </row>
    <row r="258" spans="11:12" ht="12.75">
      <c r="K258" s="6"/>
      <c r="L258" s="6"/>
    </row>
    <row r="259" spans="11:12" ht="12.75">
      <c r="K259" s="6"/>
      <c r="L259" s="6"/>
    </row>
    <row r="260" spans="11:12" ht="12.75">
      <c r="K260" s="6"/>
      <c r="L260" s="6"/>
    </row>
    <row r="261" spans="11:12" ht="12.75">
      <c r="K261" s="6"/>
      <c r="L261" s="6"/>
    </row>
    <row r="262" spans="11:12" ht="12.75">
      <c r="K262" s="6"/>
      <c r="L262" s="6"/>
    </row>
    <row r="263" spans="11:12" ht="12.75">
      <c r="K263" s="6"/>
      <c r="L263" s="6"/>
    </row>
    <row r="264" spans="11:12" ht="12.75">
      <c r="K264" s="6"/>
      <c r="L264" s="6"/>
    </row>
    <row r="265" spans="11:12" ht="12.75">
      <c r="K265" s="6"/>
      <c r="L265" s="6"/>
    </row>
    <row r="266" spans="11:12" ht="12.75">
      <c r="K266" s="6"/>
      <c r="L266" s="6"/>
    </row>
    <row r="267" spans="11:12" ht="12.75">
      <c r="K267" s="6"/>
      <c r="L267" s="6"/>
    </row>
    <row r="268" spans="11:12" ht="12.75">
      <c r="K268" s="6"/>
      <c r="L268" s="6"/>
    </row>
    <row r="269" spans="11:12" ht="12.75">
      <c r="K269" s="6"/>
      <c r="L269" s="6"/>
    </row>
    <row r="270" spans="11:12" ht="12.75">
      <c r="K270" s="6"/>
      <c r="L270" s="6"/>
    </row>
    <row r="271" spans="11:12" ht="12.75">
      <c r="K271" s="6"/>
      <c r="L271" s="6"/>
    </row>
    <row r="272" spans="11:12" ht="12.75">
      <c r="K272" s="6"/>
      <c r="L272" s="6"/>
    </row>
    <row r="273" spans="11:12" ht="12.75">
      <c r="K273" s="6"/>
      <c r="L273" s="6"/>
    </row>
    <row r="274" spans="11:12" ht="12.75">
      <c r="K274" s="6"/>
      <c r="L274" s="6"/>
    </row>
    <row r="275" spans="11:12" ht="12.75">
      <c r="K275" s="6"/>
      <c r="L275" s="6"/>
    </row>
    <row r="276" spans="11:12" ht="12.75">
      <c r="K276" s="6"/>
      <c r="L276" s="6"/>
    </row>
    <row r="277" spans="11:12" ht="12.75">
      <c r="K277" s="6"/>
      <c r="L277" s="6"/>
    </row>
    <row r="278" spans="11:12" ht="12.75">
      <c r="K278" s="6"/>
      <c r="L278" s="6"/>
    </row>
    <row r="279" spans="11:12" ht="12.75">
      <c r="K279" s="6"/>
      <c r="L279" s="6"/>
    </row>
    <row r="280" spans="11:12" ht="12.75">
      <c r="K280" s="6"/>
      <c r="L280" s="6"/>
    </row>
    <row r="281" spans="11:12" ht="12.75">
      <c r="K281" s="6"/>
      <c r="L281" s="6"/>
    </row>
    <row r="282" spans="11:12" ht="12.75">
      <c r="K282" s="6"/>
      <c r="L282" s="6"/>
    </row>
    <row r="283" spans="11:12" ht="12.75">
      <c r="K283" s="6"/>
      <c r="L283" s="6"/>
    </row>
    <row r="284" spans="11:12" ht="12.75">
      <c r="K284" s="6"/>
      <c r="L284" s="6"/>
    </row>
    <row r="285" spans="11:12" ht="12.75">
      <c r="K285" s="6"/>
      <c r="L285" s="6"/>
    </row>
    <row r="286" spans="11:12" ht="12.75">
      <c r="K286" s="6"/>
      <c r="L286" s="6"/>
    </row>
    <row r="287" spans="11:12" ht="12.75">
      <c r="K287" s="6"/>
      <c r="L287" s="6"/>
    </row>
    <row r="288" spans="11:12" ht="12.75">
      <c r="K288" s="6"/>
      <c r="L288" s="6"/>
    </row>
    <row r="289" spans="11:12" ht="12.75">
      <c r="K289" s="6"/>
      <c r="L289" s="6"/>
    </row>
    <row r="290" spans="11:12" ht="12.75">
      <c r="K290" s="6"/>
      <c r="L290" s="6"/>
    </row>
    <row r="291" spans="11:12" ht="12.75">
      <c r="K291" s="6"/>
      <c r="L291" s="6"/>
    </row>
    <row r="292" spans="11:12" ht="12.75">
      <c r="K292" s="6"/>
      <c r="L292" s="6"/>
    </row>
    <row r="293" spans="11:12" ht="12.75">
      <c r="K293" s="6"/>
      <c r="L293" s="6"/>
    </row>
    <row r="294" spans="11:12" ht="12.75">
      <c r="K294" s="6"/>
      <c r="L294" s="6"/>
    </row>
    <row r="295" spans="11:12" ht="12.75">
      <c r="K295" s="6"/>
      <c r="L295" s="6"/>
    </row>
    <row r="296" spans="11:12" ht="12.75">
      <c r="K296" s="6"/>
      <c r="L296" s="6"/>
    </row>
    <row r="297" spans="11:12" ht="12.75">
      <c r="K297" s="6"/>
      <c r="L297" s="6"/>
    </row>
    <row r="298" spans="11:12" ht="12.75">
      <c r="K298" s="6"/>
      <c r="L298" s="6"/>
    </row>
    <row r="299" spans="11:12" ht="12.75">
      <c r="K299" s="6"/>
      <c r="L299" s="6"/>
    </row>
    <row r="300" spans="11:12" ht="12.75">
      <c r="K300" s="6"/>
      <c r="L300" s="6"/>
    </row>
    <row r="301" spans="11:12" ht="12.75">
      <c r="K301" s="6"/>
      <c r="L301" s="6"/>
    </row>
    <row r="302" spans="11:12" ht="12.75">
      <c r="K302" s="6"/>
      <c r="L302" s="6"/>
    </row>
    <row r="303" spans="11:12" ht="12.75">
      <c r="K303" s="6"/>
      <c r="L303" s="6"/>
    </row>
    <row r="304" spans="11:12" ht="12.75">
      <c r="K304" s="6"/>
      <c r="L304" s="6"/>
    </row>
    <row r="305" spans="11:12" ht="12.75">
      <c r="K305" s="6"/>
      <c r="L305" s="6"/>
    </row>
    <row r="306" spans="11:12" ht="12.75">
      <c r="K306" s="6"/>
      <c r="L306" s="6"/>
    </row>
    <row r="307" spans="11:12" ht="12.75">
      <c r="K307" s="6"/>
      <c r="L307" s="6"/>
    </row>
    <row r="308" spans="11:12" ht="12.75">
      <c r="K308" s="6"/>
      <c r="L308" s="6"/>
    </row>
    <row r="309" spans="11:12" ht="12.75">
      <c r="K309" s="6"/>
      <c r="L309" s="6"/>
    </row>
    <row r="310" spans="11:12" ht="12.75">
      <c r="K310" s="6"/>
      <c r="L310" s="6"/>
    </row>
    <row r="311" spans="11:12" ht="12.75">
      <c r="K311" s="6"/>
      <c r="L311" s="6"/>
    </row>
    <row r="312" spans="11:12" ht="12.75">
      <c r="K312" s="6"/>
      <c r="L312" s="6"/>
    </row>
    <row r="313" spans="11:12" ht="12.75">
      <c r="K313" s="6"/>
      <c r="L313" s="6"/>
    </row>
    <row r="314" spans="11:12" ht="12.75">
      <c r="K314" s="6"/>
      <c r="L314" s="6"/>
    </row>
    <row r="315" spans="11:12" ht="12.75">
      <c r="K315" s="6"/>
      <c r="L315" s="6"/>
    </row>
    <row r="316" spans="11:12" ht="12.75">
      <c r="K316" s="6"/>
      <c r="L316" s="6"/>
    </row>
    <row r="317" spans="11:12" ht="12.75">
      <c r="K317" s="6"/>
      <c r="L317" s="6"/>
    </row>
    <row r="318" spans="11:12" ht="12.75">
      <c r="K318" s="6"/>
      <c r="L318" s="6"/>
    </row>
    <row r="319" spans="11:12" ht="12.75">
      <c r="K319" s="6"/>
      <c r="L319" s="6"/>
    </row>
    <row r="320" spans="11:12" ht="12.75">
      <c r="K320" s="6"/>
      <c r="L320" s="6"/>
    </row>
    <row r="321" spans="11:12" ht="12.75">
      <c r="K321" s="6"/>
      <c r="L321" s="6"/>
    </row>
    <row r="322" spans="11:12" ht="12.75">
      <c r="K322" s="6"/>
      <c r="L322" s="6"/>
    </row>
    <row r="323" spans="11:12" ht="12.75">
      <c r="K323" s="6"/>
      <c r="L323" s="6"/>
    </row>
    <row r="324" spans="11:12" ht="12.75">
      <c r="K324" s="6"/>
      <c r="L324" s="6"/>
    </row>
    <row r="325" spans="11:12" ht="12.75">
      <c r="K325" s="6"/>
      <c r="L325" s="6"/>
    </row>
    <row r="326" spans="11:12" ht="12.75">
      <c r="K326" s="6"/>
      <c r="L326" s="6"/>
    </row>
    <row r="327" spans="11:12" ht="12.75">
      <c r="K327" s="6"/>
      <c r="L327" s="6"/>
    </row>
    <row r="328" spans="11:12" ht="12.75">
      <c r="K328" s="6"/>
      <c r="L328" s="6"/>
    </row>
    <row r="329" spans="11:12" ht="12.75">
      <c r="K329" s="6"/>
      <c r="L329" s="6"/>
    </row>
    <row r="330" spans="11:12" ht="12.75">
      <c r="K330" s="6"/>
      <c r="L330" s="6"/>
    </row>
    <row r="331" spans="11:12" ht="12.75">
      <c r="K331" s="6"/>
      <c r="L331" s="6"/>
    </row>
    <row r="332" spans="11:12" ht="12.75">
      <c r="K332" s="6"/>
      <c r="L332" s="6"/>
    </row>
    <row r="333" spans="11:12" ht="12.75">
      <c r="K333" s="6"/>
      <c r="L333" s="6"/>
    </row>
    <row r="334" spans="11:12" ht="12.75">
      <c r="K334" s="6"/>
      <c r="L334" s="6"/>
    </row>
    <row r="335" spans="11:12" ht="12.75">
      <c r="K335" s="6"/>
      <c r="L335" s="6"/>
    </row>
    <row r="336" spans="11:12" ht="12.75">
      <c r="K336" s="6"/>
      <c r="L336" s="6"/>
    </row>
    <row r="337" spans="11:12" ht="12.75">
      <c r="K337" s="6"/>
      <c r="L337" s="6"/>
    </row>
    <row r="338" spans="11:12" ht="12.75">
      <c r="K338" s="6"/>
      <c r="L338" s="6"/>
    </row>
    <row r="339" spans="11:12" ht="12.75">
      <c r="K339" s="6"/>
      <c r="L339" s="6"/>
    </row>
    <row r="340" spans="11:12" ht="12.75">
      <c r="K340" s="6"/>
      <c r="L340" s="6"/>
    </row>
    <row r="341" spans="11:12" ht="12.75">
      <c r="K341" s="6"/>
      <c r="L341" s="6"/>
    </row>
    <row r="342" spans="11:12" ht="12.75">
      <c r="K342" s="6"/>
      <c r="L342" s="6"/>
    </row>
    <row r="343" spans="11:12" ht="12.75">
      <c r="K343" s="6"/>
      <c r="L343" s="6"/>
    </row>
    <row r="344" spans="11:12" ht="12.75">
      <c r="K344" s="6"/>
      <c r="L344" s="6"/>
    </row>
    <row r="345" spans="11:12" ht="12.75">
      <c r="K345" s="6"/>
      <c r="L345" s="6"/>
    </row>
    <row r="346" spans="11:12" ht="12.75">
      <c r="K346" s="6"/>
      <c r="L346" s="6"/>
    </row>
    <row r="347" spans="11:12" ht="12.75">
      <c r="K347" s="6"/>
      <c r="L347" s="6"/>
    </row>
    <row r="348" spans="11:12" ht="12.75">
      <c r="K348" s="6"/>
      <c r="L348" s="6"/>
    </row>
    <row r="349" spans="11:12" ht="12.75">
      <c r="K349" s="6"/>
      <c r="L349" s="6"/>
    </row>
    <row r="350" spans="11:12" ht="12.75">
      <c r="K350" s="6"/>
      <c r="L350" s="6"/>
    </row>
    <row r="351" spans="11:12" ht="12.75">
      <c r="K351" s="6"/>
      <c r="L351" s="6"/>
    </row>
    <row r="352" spans="11:12" ht="12.75">
      <c r="K352" s="6"/>
      <c r="L352" s="6"/>
    </row>
    <row r="353" spans="11:12" ht="12.75">
      <c r="K353" s="6"/>
      <c r="L353" s="6"/>
    </row>
    <row r="354" spans="11:12" ht="12.75">
      <c r="K354" s="6"/>
      <c r="L354" s="6"/>
    </row>
    <row r="355" spans="11:12" ht="12.75">
      <c r="K355" s="6"/>
      <c r="L355" s="6"/>
    </row>
    <row r="356" spans="11:12" ht="12.75">
      <c r="K356" s="6"/>
      <c r="L356" s="6"/>
    </row>
    <row r="357" spans="11:12" ht="12.75">
      <c r="K357" s="6"/>
      <c r="L357" s="6"/>
    </row>
    <row r="358" spans="11:12" ht="12.75">
      <c r="K358" s="6"/>
      <c r="L358" s="6"/>
    </row>
    <row r="359" spans="11:12" ht="12.75">
      <c r="K359" s="6"/>
      <c r="L359" s="6"/>
    </row>
    <row r="360" spans="11:12" ht="12.75">
      <c r="K360" s="6"/>
      <c r="L360" s="6"/>
    </row>
    <row r="361" spans="11:12" ht="12.75">
      <c r="K361" s="6"/>
      <c r="L361" s="6"/>
    </row>
    <row r="362" spans="11:12" ht="12.75">
      <c r="K362" s="6"/>
      <c r="L362" s="6"/>
    </row>
    <row r="363" spans="11:12" ht="12.75">
      <c r="K363" s="6"/>
      <c r="L363" s="6"/>
    </row>
    <row r="364" spans="11:12" ht="12.75">
      <c r="K364" s="6"/>
      <c r="L364" s="6"/>
    </row>
    <row r="365" spans="11:12" ht="12.75">
      <c r="K365" s="6"/>
      <c r="L365" s="6"/>
    </row>
    <row r="366" spans="11:12" ht="12.75">
      <c r="K366" s="6"/>
      <c r="L366" s="6"/>
    </row>
    <row r="367" spans="11:12" ht="12.75">
      <c r="K367" s="6"/>
      <c r="L367" s="6"/>
    </row>
    <row r="368" spans="11:12" ht="12.75">
      <c r="K368" s="6"/>
      <c r="L368" s="6"/>
    </row>
    <row r="369" spans="11:12" ht="12.75">
      <c r="K369" s="6"/>
      <c r="L369" s="6"/>
    </row>
    <row r="370" spans="11:12" ht="12.75">
      <c r="K370" s="6"/>
      <c r="L370" s="6"/>
    </row>
    <row r="371" spans="11:12" ht="12.75">
      <c r="K371" s="6"/>
      <c r="L371" s="6"/>
    </row>
    <row r="372" spans="11:12" ht="12.75">
      <c r="K372" s="6"/>
      <c r="L372" s="6"/>
    </row>
    <row r="373" spans="11:12" ht="12.75">
      <c r="K373" s="6"/>
      <c r="L373" s="6"/>
    </row>
    <row r="374" spans="11:12" ht="12.75">
      <c r="K374" s="6"/>
      <c r="L374" s="6"/>
    </row>
    <row r="375" spans="11:12" ht="12.75">
      <c r="K375" s="6"/>
      <c r="L375" s="6"/>
    </row>
    <row r="376" spans="11:12" ht="12.75">
      <c r="K376" s="6"/>
      <c r="L376" s="6"/>
    </row>
    <row r="377" spans="11:12" ht="12.75">
      <c r="K377" s="6"/>
      <c r="L377" s="6"/>
    </row>
    <row r="378" spans="11:12" ht="12.75">
      <c r="K378" s="6"/>
      <c r="L378" s="6"/>
    </row>
    <row r="379" spans="11:12" ht="12.75">
      <c r="K379" s="6"/>
      <c r="L379" s="6"/>
    </row>
    <row r="380" spans="11:12" ht="12.75">
      <c r="K380" s="6"/>
      <c r="L380" s="6"/>
    </row>
    <row r="381" spans="11:12" ht="12.75">
      <c r="K381" s="6"/>
      <c r="L381" s="6"/>
    </row>
    <row r="382" spans="11:12" ht="12.75">
      <c r="K382" s="6"/>
      <c r="L382" s="6"/>
    </row>
    <row r="383" spans="11:12" ht="12.75">
      <c r="K383" s="6"/>
      <c r="L383" s="6"/>
    </row>
    <row r="384" spans="11:12" ht="12.75">
      <c r="K384" s="6"/>
      <c r="L384" s="6"/>
    </row>
    <row r="385" spans="11:12" ht="12.75">
      <c r="K385" s="6"/>
      <c r="L385" s="6"/>
    </row>
    <row r="386" spans="11:12" ht="12.75">
      <c r="K386" s="6"/>
      <c r="L386" s="6"/>
    </row>
    <row r="387" spans="11:12" ht="12.75">
      <c r="K387" s="6"/>
      <c r="L387" s="6"/>
    </row>
    <row r="388" spans="11:12" ht="12.75">
      <c r="K388" s="6"/>
      <c r="L388" s="6"/>
    </row>
    <row r="389" spans="11:12" ht="12.75">
      <c r="K389" s="6"/>
      <c r="L389" s="6"/>
    </row>
    <row r="390" spans="11:12" ht="12.75">
      <c r="K390" s="6"/>
      <c r="L390" s="6"/>
    </row>
    <row r="391" spans="11:12" ht="12.75">
      <c r="K391" s="6"/>
      <c r="L391" s="6"/>
    </row>
    <row r="392" spans="11:12" ht="12.75">
      <c r="K392" s="6"/>
      <c r="L392" s="6"/>
    </row>
    <row r="393" spans="11:12" ht="12.75">
      <c r="K393" s="6"/>
      <c r="L393" s="6"/>
    </row>
    <row r="394" spans="11:12" ht="12.75">
      <c r="K394" s="6"/>
      <c r="L394" s="6"/>
    </row>
    <row r="395" spans="11:12" ht="12.75">
      <c r="K395" s="6"/>
      <c r="L395" s="6"/>
    </row>
    <row r="396" spans="11:12" ht="12.75">
      <c r="K396" s="6"/>
      <c r="L396" s="6"/>
    </row>
    <row r="397" spans="11:12" ht="12.75">
      <c r="K397" s="6"/>
      <c r="L397" s="6"/>
    </row>
    <row r="398" spans="11:12" ht="12.75">
      <c r="K398" s="6"/>
      <c r="L398" s="6"/>
    </row>
    <row r="399" spans="11:12" ht="12.75">
      <c r="K399" s="6"/>
      <c r="L399" s="6"/>
    </row>
    <row r="400" spans="11:12" ht="12.75">
      <c r="K400" s="6"/>
      <c r="L400" s="6"/>
    </row>
    <row r="401" spans="11:12" ht="12.75">
      <c r="K401" s="6"/>
      <c r="L401" s="6"/>
    </row>
    <row r="402" spans="11:12" ht="12.75">
      <c r="K402" s="6"/>
      <c r="L402" s="6"/>
    </row>
    <row r="403" spans="11:12" ht="12.75">
      <c r="K403" s="6"/>
      <c r="L403" s="6"/>
    </row>
    <row r="404" spans="11:12" ht="12.75">
      <c r="K404" s="6"/>
      <c r="L404" s="6"/>
    </row>
    <row r="405" spans="11:12" ht="12.75">
      <c r="K405" s="6"/>
      <c r="L405" s="6"/>
    </row>
    <row r="406" spans="11:12" ht="12.75">
      <c r="K406" s="6"/>
      <c r="L406" s="6"/>
    </row>
    <row r="407" spans="11:12" ht="12.75">
      <c r="K407" s="6"/>
      <c r="L407" s="6"/>
    </row>
    <row r="408" spans="11:12" ht="12.75">
      <c r="K408" s="6"/>
      <c r="L408" s="6"/>
    </row>
    <row r="409" spans="11:12" ht="12.75">
      <c r="K409" s="6"/>
      <c r="L409" s="6"/>
    </row>
    <row r="410" spans="11:12" ht="12.75">
      <c r="K410" s="6"/>
      <c r="L410" s="6"/>
    </row>
    <row r="411" spans="11:12" ht="12.75">
      <c r="K411" s="6"/>
      <c r="L411" s="6"/>
    </row>
    <row r="412" spans="11:12" ht="12.75">
      <c r="K412" s="6"/>
      <c r="L412" s="6"/>
    </row>
    <row r="413" spans="11:12" ht="12.75">
      <c r="K413" s="6"/>
      <c r="L413" s="6"/>
    </row>
    <row r="414" spans="11:12" ht="12.75">
      <c r="K414" s="6"/>
      <c r="L414" s="6"/>
    </row>
    <row r="415" spans="11:12" ht="12.75">
      <c r="K415" s="6"/>
      <c r="L415" s="6"/>
    </row>
    <row r="416" spans="11:12" ht="12.75">
      <c r="K416" s="6"/>
      <c r="L416" s="6"/>
    </row>
    <row r="417" spans="11:12" ht="12.75">
      <c r="K417" s="6"/>
      <c r="L417" s="6"/>
    </row>
    <row r="418" spans="11:12" ht="12.75">
      <c r="K418" s="6"/>
      <c r="L418" s="6"/>
    </row>
    <row r="419" spans="11:12" ht="12.75">
      <c r="K419" s="6"/>
      <c r="L419" s="6"/>
    </row>
    <row r="420" spans="11:12" ht="12.75">
      <c r="K420" s="6"/>
      <c r="L420" s="6"/>
    </row>
    <row r="421" spans="11:12" ht="12.75">
      <c r="K421" s="6"/>
      <c r="L421" s="6"/>
    </row>
    <row r="422" spans="11:12" ht="12.75">
      <c r="K422" s="6"/>
      <c r="L422" s="6"/>
    </row>
    <row r="423" spans="11:12" ht="12.75">
      <c r="K423" s="6"/>
      <c r="L423" s="6"/>
    </row>
    <row r="424" spans="11:12" ht="12.75">
      <c r="K424" s="6"/>
      <c r="L424" s="6"/>
    </row>
    <row r="425" spans="11:12" ht="12.75">
      <c r="K425" s="6"/>
      <c r="L425" s="6"/>
    </row>
    <row r="426" spans="11:12" ht="12.75">
      <c r="K426" s="6"/>
      <c r="L426" s="6"/>
    </row>
    <row r="427" spans="11:12" ht="12.75">
      <c r="K427" s="6"/>
      <c r="L427" s="6"/>
    </row>
    <row r="428" spans="11:12" ht="12.75">
      <c r="K428" s="6"/>
      <c r="L428" s="6"/>
    </row>
    <row r="429" spans="11:12" ht="12.75">
      <c r="K429" s="6"/>
      <c r="L429" s="6"/>
    </row>
    <row r="430" spans="11:12" ht="12.75">
      <c r="K430" s="6"/>
      <c r="L430" s="6"/>
    </row>
    <row r="431" spans="11:12" ht="12.75">
      <c r="K431" s="6"/>
      <c r="L431" s="6"/>
    </row>
    <row r="432" spans="11:12" ht="12.75">
      <c r="K432" s="6"/>
      <c r="L432" s="6"/>
    </row>
    <row r="433" spans="11:12" ht="12.75">
      <c r="K433" s="6"/>
      <c r="L433" s="6"/>
    </row>
    <row r="434" spans="11:12" ht="12.75">
      <c r="K434" s="6"/>
      <c r="L434" s="6"/>
    </row>
    <row r="435" spans="11:12" ht="12.75">
      <c r="K435" s="6"/>
      <c r="L435" s="6"/>
    </row>
    <row r="436" spans="11:12" ht="12.75">
      <c r="K436" s="6"/>
      <c r="L436" s="6"/>
    </row>
    <row r="437" spans="11:12" ht="12.75">
      <c r="K437" s="6"/>
      <c r="L437" s="6"/>
    </row>
    <row r="438" spans="11:12" ht="12.75">
      <c r="K438" s="6"/>
      <c r="L438" s="6"/>
    </row>
    <row r="439" spans="11:12" ht="12.75">
      <c r="K439" s="6"/>
      <c r="L439" s="6"/>
    </row>
    <row r="440" spans="11:12" ht="12.75">
      <c r="K440" s="6"/>
      <c r="L440" s="6"/>
    </row>
    <row r="441" spans="11:12" ht="12.75">
      <c r="K441" s="6"/>
      <c r="L441" s="6"/>
    </row>
    <row r="442" spans="11:12" ht="12.75">
      <c r="K442" s="6"/>
      <c r="L442" s="6"/>
    </row>
    <row r="443" spans="11:12" ht="12.75">
      <c r="K443" s="6"/>
      <c r="L443" s="6"/>
    </row>
    <row r="444" spans="11:12" ht="12.75">
      <c r="K444" s="6"/>
      <c r="L444" s="6"/>
    </row>
    <row r="445" spans="11:12" ht="12.75">
      <c r="K445" s="6"/>
      <c r="L445" s="6"/>
    </row>
    <row r="446" spans="11:12" ht="12.75">
      <c r="K446" s="6"/>
      <c r="L446" s="6"/>
    </row>
    <row r="447" spans="11:12" ht="12.75">
      <c r="K447" s="6"/>
      <c r="L447" s="6"/>
    </row>
    <row r="448" spans="11:12" ht="12.75">
      <c r="K448" s="6"/>
      <c r="L448" s="6"/>
    </row>
    <row r="449" spans="11:12" ht="12.75">
      <c r="K449" s="6"/>
      <c r="L449" s="6"/>
    </row>
    <row r="450" spans="11:12" ht="12.75">
      <c r="K450" s="6"/>
      <c r="L450" s="6"/>
    </row>
    <row r="451" spans="11:12" ht="12.75">
      <c r="K451" s="6"/>
      <c r="L451" s="6"/>
    </row>
    <row r="452" spans="11:12" ht="12.75">
      <c r="K452" s="6"/>
      <c r="L452" s="6"/>
    </row>
    <row r="453" spans="11:12" ht="12.75">
      <c r="K453" s="6"/>
      <c r="L453" s="6"/>
    </row>
    <row r="454" spans="11:12" ht="12.75">
      <c r="K454" s="6"/>
      <c r="L454" s="6"/>
    </row>
    <row r="455" spans="11:12" ht="12.75">
      <c r="K455" s="6"/>
      <c r="L455" s="6"/>
    </row>
    <row r="456" spans="11:12" ht="12.75">
      <c r="K456" s="6"/>
      <c r="L456" s="6"/>
    </row>
    <row r="457" spans="11:12" ht="12.75">
      <c r="K457" s="6"/>
      <c r="L457" s="6"/>
    </row>
    <row r="458" spans="11:12" ht="12.75">
      <c r="K458" s="6"/>
      <c r="L458" s="6"/>
    </row>
    <row r="459" spans="11:12" ht="12.75">
      <c r="K459" s="6"/>
      <c r="L459" s="6"/>
    </row>
    <row r="460" spans="11:12" ht="12.75">
      <c r="K460" s="6"/>
      <c r="L460" s="6"/>
    </row>
    <row r="461" spans="11:12" ht="12.75">
      <c r="K461" s="6"/>
      <c r="L461" s="6"/>
    </row>
    <row r="462" spans="11:12" ht="12.75">
      <c r="K462" s="6"/>
      <c r="L462" s="6"/>
    </row>
    <row r="463" spans="11:12" ht="12.75">
      <c r="K463" s="6"/>
      <c r="L463" s="6"/>
    </row>
    <row r="464" spans="11:12" ht="12.75">
      <c r="K464" s="6"/>
      <c r="L464" s="6"/>
    </row>
    <row r="465" spans="11:12" ht="12.75">
      <c r="K465" s="6"/>
      <c r="L465" s="6"/>
    </row>
    <row r="466" spans="11:12" ht="12.75">
      <c r="K466" s="6"/>
      <c r="L466" s="6"/>
    </row>
    <row r="467" spans="11:12" ht="12.75">
      <c r="K467" s="6"/>
      <c r="L467" s="6"/>
    </row>
    <row r="468" spans="11:12" ht="12.75">
      <c r="K468" s="6"/>
      <c r="L468" s="6"/>
    </row>
    <row r="469" spans="11:12" ht="12.75">
      <c r="K469" s="6"/>
      <c r="L469" s="6"/>
    </row>
    <row r="470" spans="11:12" ht="12.75">
      <c r="K470" s="6"/>
      <c r="L470" s="6"/>
    </row>
    <row r="471" spans="11:12" ht="12.75">
      <c r="K471" s="6"/>
      <c r="L471" s="6"/>
    </row>
    <row r="472" spans="11:12" ht="12.75">
      <c r="K472" s="6"/>
      <c r="L472" s="6"/>
    </row>
    <row r="473" spans="11:12" ht="12.75">
      <c r="K473" s="6"/>
      <c r="L473" s="6"/>
    </row>
    <row r="474" spans="11:12" ht="12.75">
      <c r="K474" s="6"/>
      <c r="L474" s="6"/>
    </row>
    <row r="475" spans="11:12" ht="12.75">
      <c r="K475" s="6"/>
      <c r="L475" s="6"/>
    </row>
    <row r="476" spans="11:12" ht="12.75">
      <c r="K476" s="6"/>
      <c r="L476" s="6"/>
    </row>
    <row r="477" spans="11:12" ht="12.75">
      <c r="K477" s="6"/>
      <c r="L477" s="6"/>
    </row>
    <row r="478" spans="11:12" ht="12.75">
      <c r="K478" s="6"/>
      <c r="L478" s="6"/>
    </row>
    <row r="479" spans="11:12" ht="12.75">
      <c r="K479" s="6"/>
      <c r="L479" s="6"/>
    </row>
    <row r="480" spans="11:12" ht="12.75">
      <c r="K480" s="6"/>
      <c r="L480" s="6"/>
    </row>
    <row r="481" spans="11:12" ht="12.75">
      <c r="K481" s="6"/>
      <c r="L481" s="6"/>
    </row>
    <row r="482" spans="11:12" ht="12.75">
      <c r="K482" s="6"/>
      <c r="L482" s="6"/>
    </row>
    <row r="483" spans="11:12" ht="12.75">
      <c r="K483" s="6"/>
      <c r="L483" s="6"/>
    </row>
    <row r="484" spans="11:12" ht="12.75">
      <c r="K484" s="6"/>
      <c r="L484" s="6"/>
    </row>
    <row r="485" spans="11:12" ht="12.75">
      <c r="K485" s="6"/>
      <c r="L485" s="6"/>
    </row>
    <row r="486" spans="11:12" ht="12.75">
      <c r="K486" s="6"/>
      <c r="L486" s="6"/>
    </row>
    <row r="487" spans="11:12" ht="12.75">
      <c r="K487" s="6"/>
      <c r="L487" s="6"/>
    </row>
    <row r="488" spans="11:12" ht="12.75">
      <c r="K488" s="6"/>
      <c r="L488" s="6"/>
    </row>
    <row r="489" spans="11:12" ht="12.75">
      <c r="K489" s="6"/>
      <c r="L489" s="6"/>
    </row>
    <row r="490" spans="11:12" ht="12.75">
      <c r="K490" s="6"/>
      <c r="L490" s="6"/>
    </row>
    <row r="491" spans="11:12" ht="12.75">
      <c r="K491" s="6"/>
      <c r="L491" s="6"/>
    </row>
    <row r="492" spans="11:12" ht="12.75">
      <c r="K492" s="6"/>
      <c r="L492" s="6"/>
    </row>
    <row r="493" spans="11:12" ht="12.75">
      <c r="K493" s="6"/>
      <c r="L493" s="6"/>
    </row>
    <row r="494" spans="11:12" ht="12.75">
      <c r="K494" s="6"/>
      <c r="L494" s="6"/>
    </row>
    <row r="495" spans="11:12" ht="12.75">
      <c r="K495" s="6"/>
      <c r="L495" s="6"/>
    </row>
    <row r="496" spans="11:12" ht="12.75">
      <c r="K496" s="6"/>
      <c r="L496" s="6"/>
    </row>
    <row r="497" spans="11:12" ht="12.75">
      <c r="K497" s="6"/>
      <c r="L497" s="6"/>
    </row>
    <row r="498" spans="11:12" ht="12.75">
      <c r="K498" s="6"/>
      <c r="L498" s="6"/>
    </row>
    <row r="499" spans="11:12" ht="12.75">
      <c r="K499" s="6"/>
      <c r="L499" s="6"/>
    </row>
    <row r="500" spans="11:12" ht="12.75">
      <c r="K500" s="6"/>
      <c r="L500" s="6"/>
    </row>
    <row r="501" spans="11:12" ht="12.75">
      <c r="K501" s="6"/>
      <c r="L501" s="6"/>
    </row>
    <row r="502" spans="11:12" ht="12.75">
      <c r="K502" s="6"/>
      <c r="L502" s="6"/>
    </row>
    <row r="503" spans="11:12" ht="12.75">
      <c r="K503" s="6"/>
      <c r="L503" s="6"/>
    </row>
    <row r="504" spans="11:12" ht="12.75">
      <c r="K504" s="6"/>
      <c r="L504" s="6"/>
    </row>
    <row r="505" spans="11:12" ht="12.75">
      <c r="K505" s="6"/>
      <c r="L505" s="6"/>
    </row>
    <row r="506" spans="11:12" ht="12.75">
      <c r="K506" s="6"/>
      <c r="L506" s="6"/>
    </row>
    <row r="507" spans="11:12" ht="12.75">
      <c r="K507" s="6"/>
      <c r="L507" s="6"/>
    </row>
    <row r="508" spans="11:12" ht="12.75">
      <c r="K508" s="6"/>
      <c r="L508" s="6"/>
    </row>
    <row r="509" spans="11:12" ht="12.75">
      <c r="K509" s="6"/>
      <c r="L509" s="6"/>
    </row>
    <row r="510" spans="11:12" ht="12.75">
      <c r="K510" s="6"/>
      <c r="L510" s="6"/>
    </row>
    <row r="511" spans="11:12" ht="12.75">
      <c r="K511" s="6"/>
      <c r="L511" s="6"/>
    </row>
    <row r="512" spans="11:12" ht="12.75">
      <c r="K512" s="6"/>
      <c r="L512" s="6"/>
    </row>
    <row r="513" spans="11:12" ht="12.75">
      <c r="K513" s="6"/>
      <c r="L513" s="6"/>
    </row>
    <row r="514" spans="11:12" ht="12.75">
      <c r="K514" s="6"/>
      <c r="L514" s="6"/>
    </row>
    <row r="515" spans="11:12" ht="12.75">
      <c r="K515" s="6"/>
      <c r="L515" s="6"/>
    </row>
    <row r="516" spans="11:12" ht="12.75">
      <c r="K516" s="6"/>
      <c r="L516" s="6"/>
    </row>
    <row r="517" spans="11:12" ht="12.75">
      <c r="K517" s="6"/>
      <c r="L517" s="6"/>
    </row>
    <row r="518" spans="11:12" ht="12.75">
      <c r="K518" s="6"/>
      <c r="L518" s="6"/>
    </row>
    <row r="519" spans="11:12" ht="12.75">
      <c r="K519" s="6"/>
      <c r="L519" s="6"/>
    </row>
    <row r="520" spans="11:12" ht="12.75">
      <c r="K520" s="6"/>
      <c r="L520" s="6"/>
    </row>
    <row r="521" spans="11:12" ht="12.75">
      <c r="K521" s="6"/>
      <c r="L521" s="6"/>
    </row>
    <row r="522" spans="11:12" ht="12.75">
      <c r="K522" s="6"/>
      <c r="L522" s="6"/>
    </row>
    <row r="523" spans="11:12" ht="12.75">
      <c r="K523" s="6"/>
      <c r="L523" s="6"/>
    </row>
    <row r="524" spans="11:12" ht="12.75">
      <c r="K524" s="6"/>
      <c r="L524" s="6"/>
    </row>
    <row r="525" spans="11:12" ht="12.75">
      <c r="K525" s="6"/>
      <c r="L525" s="6"/>
    </row>
    <row r="526" spans="11:12" ht="12.75">
      <c r="K526" s="6"/>
      <c r="L526" s="6"/>
    </row>
    <row r="527" spans="11:12" ht="12.75">
      <c r="K527" s="6"/>
      <c r="L527" s="6"/>
    </row>
    <row r="528" spans="11:12" ht="12.75">
      <c r="K528" s="6"/>
      <c r="L528" s="6"/>
    </row>
    <row r="529" spans="11:12" ht="12.75">
      <c r="K529" s="6"/>
      <c r="L529" s="6"/>
    </row>
    <row r="530" spans="11:12" ht="12.75">
      <c r="K530" s="6"/>
      <c r="L530" s="6"/>
    </row>
    <row r="531" spans="11:12" ht="12.75">
      <c r="K531" s="6"/>
      <c r="L531" s="6"/>
    </row>
    <row r="532" spans="11:12" ht="12.75">
      <c r="K532" s="6"/>
      <c r="L532" s="6"/>
    </row>
    <row r="533" spans="11:12" ht="12.75">
      <c r="K533" s="6"/>
      <c r="L533" s="6"/>
    </row>
    <row r="534" spans="11:12" ht="12.75">
      <c r="K534" s="6"/>
      <c r="L534" s="6"/>
    </row>
    <row r="535" spans="11:12" ht="12.75">
      <c r="K535" s="6"/>
      <c r="L535" s="6"/>
    </row>
    <row r="536" spans="11:12" ht="12.75">
      <c r="K536" s="6"/>
      <c r="L536" s="6"/>
    </row>
    <row r="537" spans="11:12" ht="12.75">
      <c r="K537" s="6"/>
      <c r="L537" s="6"/>
    </row>
    <row r="538" spans="11:12" ht="12.75">
      <c r="K538" s="6"/>
      <c r="L538" s="6"/>
    </row>
    <row r="539" spans="11:12" ht="12.75">
      <c r="K539" s="6"/>
      <c r="L539" s="6"/>
    </row>
    <row r="540" spans="11:12" ht="12.75">
      <c r="K540" s="6"/>
      <c r="L540" s="6"/>
    </row>
    <row r="541" spans="11:12" ht="12.75">
      <c r="K541" s="6"/>
      <c r="L541" s="6"/>
    </row>
    <row r="542" spans="11:12" ht="12.75">
      <c r="K542" s="6"/>
      <c r="L542" s="6"/>
    </row>
    <row r="543" spans="11:12" ht="12.75">
      <c r="K543" s="6"/>
      <c r="L543" s="6"/>
    </row>
    <row r="544" spans="11:12" ht="12.75">
      <c r="K544" s="6"/>
      <c r="L544" s="6"/>
    </row>
    <row r="545" spans="11:12" ht="12.75">
      <c r="K545" s="6"/>
      <c r="L545" s="6"/>
    </row>
    <row r="546" spans="11:12" ht="12.75">
      <c r="K546" s="6"/>
      <c r="L546" s="6"/>
    </row>
    <row r="547" spans="11:12" ht="12.75">
      <c r="K547" s="6"/>
      <c r="L547" s="6"/>
    </row>
    <row r="548" spans="11:12" ht="12.75">
      <c r="K548" s="6"/>
      <c r="L548" s="6"/>
    </row>
    <row r="549" spans="11:12" ht="12.75">
      <c r="K549" s="6"/>
      <c r="L549" s="6"/>
    </row>
    <row r="550" spans="11:12" ht="12.75">
      <c r="K550" s="6"/>
      <c r="L550" s="6"/>
    </row>
    <row r="551" spans="11:12" ht="12.75">
      <c r="K551" s="6"/>
      <c r="L551" s="6"/>
    </row>
    <row r="552" spans="11:12" ht="12.75">
      <c r="K552" s="6"/>
      <c r="L552" s="6"/>
    </row>
    <row r="553" spans="11:12" ht="12.75">
      <c r="K553" s="6"/>
      <c r="L553" s="6"/>
    </row>
    <row r="554" spans="11:12" ht="12.75">
      <c r="K554" s="6"/>
      <c r="L554" s="6"/>
    </row>
    <row r="555" spans="11:12" ht="12.75">
      <c r="K555" s="6"/>
      <c r="L555" s="6"/>
    </row>
    <row r="556" spans="11:12" ht="12.75">
      <c r="K556" s="6"/>
      <c r="L556" s="6"/>
    </row>
    <row r="557" spans="11:12" ht="12.75">
      <c r="K557" s="6"/>
      <c r="L557" s="6"/>
    </row>
    <row r="558" spans="11:12" ht="12.75">
      <c r="K558" s="6"/>
      <c r="L558" s="6"/>
    </row>
    <row r="559" spans="11:12" ht="12.75">
      <c r="K559" s="6"/>
      <c r="L559" s="6"/>
    </row>
    <row r="560" spans="11:12" ht="12.75">
      <c r="K560" s="6"/>
      <c r="L560" s="6"/>
    </row>
    <row r="561" spans="11:12" ht="12.75">
      <c r="K561" s="6"/>
      <c r="L561" s="6"/>
    </row>
    <row r="562" spans="11:12" ht="12.75">
      <c r="K562" s="6"/>
      <c r="L562" s="6"/>
    </row>
    <row r="563" spans="11:12" ht="12.75">
      <c r="K563" s="6"/>
      <c r="L563" s="6"/>
    </row>
    <row r="564" spans="11:12" ht="12.75">
      <c r="K564" s="6"/>
      <c r="L564" s="6"/>
    </row>
    <row r="565" spans="11:12" ht="12.75">
      <c r="K565" s="6"/>
      <c r="L565" s="6"/>
    </row>
    <row r="566" spans="11:12" ht="12.75">
      <c r="K566" s="6"/>
      <c r="L566" s="6"/>
    </row>
    <row r="567" spans="11:12" ht="12.75">
      <c r="K567" s="6"/>
      <c r="L567" s="6"/>
    </row>
    <row r="568" spans="11:12" ht="12.75">
      <c r="K568" s="6"/>
      <c r="L568" s="6"/>
    </row>
    <row r="569" spans="11:12" ht="12.75">
      <c r="K569" s="6"/>
      <c r="L569" s="6"/>
    </row>
    <row r="570" spans="11:12" ht="12.75">
      <c r="K570" s="6"/>
      <c r="L570" s="6"/>
    </row>
    <row r="571" spans="11:12" ht="12.75">
      <c r="K571" s="6"/>
      <c r="L571" s="6"/>
    </row>
    <row r="572" spans="11:12" ht="12.75">
      <c r="K572" s="6"/>
      <c r="L572" s="6"/>
    </row>
    <row r="573" spans="11:12" ht="12.75">
      <c r="K573" s="6"/>
      <c r="L573" s="6"/>
    </row>
    <row r="574" spans="11:12" ht="12.75">
      <c r="K574" s="6"/>
      <c r="L574" s="6"/>
    </row>
    <row r="575" spans="11:12" ht="12.75">
      <c r="K575" s="6"/>
      <c r="L575" s="6"/>
    </row>
    <row r="576" spans="11:12" ht="12.75">
      <c r="K576" s="6"/>
      <c r="L576" s="6"/>
    </row>
    <row r="577" spans="11:12" ht="12.75">
      <c r="K577" s="6"/>
      <c r="L577" s="6"/>
    </row>
    <row r="578" spans="11:12" ht="12.75">
      <c r="K578" s="6"/>
      <c r="L578" s="6"/>
    </row>
    <row r="579" spans="11:12" ht="12.75">
      <c r="K579" s="6"/>
      <c r="L579" s="6"/>
    </row>
    <row r="580" spans="11:12" ht="12.75">
      <c r="K580" s="6"/>
      <c r="L580" s="6"/>
    </row>
    <row r="581" spans="11:12" ht="12.75">
      <c r="K581" s="6"/>
      <c r="L581" s="6"/>
    </row>
    <row r="582" spans="11:12" ht="12.75">
      <c r="K582" s="6"/>
      <c r="L582" s="6"/>
    </row>
    <row r="583" spans="11:12" ht="12.75">
      <c r="K583" s="6"/>
      <c r="L583" s="6"/>
    </row>
    <row r="584" spans="11:12" ht="12.75">
      <c r="K584" s="6"/>
      <c r="L584" s="6"/>
    </row>
    <row r="585" spans="11:12" ht="12.75">
      <c r="K585" s="6"/>
      <c r="L585" s="6"/>
    </row>
    <row r="586" spans="11:12" ht="12.75">
      <c r="K586" s="6"/>
      <c r="L586" s="6"/>
    </row>
    <row r="587" spans="11:12" ht="12.75">
      <c r="K587" s="6"/>
      <c r="L587" s="6"/>
    </row>
    <row r="588" spans="11:12" ht="12.75">
      <c r="K588" s="6"/>
      <c r="L588" s="6"/>
    </row>
    <row r="589" spans="11:12" ht="12.75">
      <c r="K589" s="6"/>
      <c r="L589" s="6"/>
    </row>
    <row r="590" spans="11:12" ht="12.75">
      <c r="K590" s="6"/>
      <c r="L590" s="6"/>
    </row>
    <row r="591" spans="11:12" ht="12.75">
      <c r="K591" s="6"/>
      <c r="L591" s="6"/>
    </row>
    <row r="592" spans="11:12" ht="12.75">
      <c r="K592" s="6"/>
      <c r="L592" s="6"/>
    </row>
    <row r="593" spans="11:12" ht="12.75">
      <c r="K593" s="6"/>
      <c r="L593" s="6"/>
    </row>
    <row r="594" spans="11:12" ht="12.75">
      <c r="K594" s="6"/>
      <c r="L594" s="6"/>
    </row>
    <row r="595" spans="11:12" ht="12.75">
      <c r="K595" s="6"/>
      <c r="L595" s="6"/>
    </row>
    <row r="596" spans="11:12" ht="12.75">
      <c r="K596" s="6"/>
      <c r="L596" s="6"/>
    </row>
    <row r="597" spans="11:12" ht="12.75">
      <c r="K597" s="6"/>
      <c r="L597" s="6"/>
    </row>
    <row r="598" spans="11:12" ht="12.75">
      <c r="K598" s="6"/>
      <c r="L598" s="6"/>
    </row>
    <row r="599" spans="11:12" ht="12.75">
      <c r="K599" s="6"/>
      <c r="L599" s="6"/>
    </row>
    <row r="600" spans="11:12" ht="12.75">
      <c r="K600" s="6"/>
      <c r="L600" s="6"/>
    </row>
    <row r="601" spans="11:12" ht="12.75">
      <c r="K601" s="6"/>
      <c r="L601" s="6"/>
    </row>
    <row r="602" spans="11:12" ht="12.75">
      <c r="K602" s="6"/>
      <c r="L602" s="6"/>
    </row>
    <row r="603" spans="11:12" ht="12.75">
      <c r="K603" s="6"/>
      <c r="L603" s="6"/>
    </row>
    <row r="604" spans="11:12" ht="12.75">
      <c r="K604" s="6"/>
      <c r="L604" s="6"/>
    </row>
    <row r="605" spans="11:12" ht="12.75">
      <c r="K605" s="6"/>
      <c r="L605" s="6"/>
    </row>
    <row r="606" spans="11:12" ht="12.75">
      <c r="K606" s="6"/>
      <c r="L606" s="6"/>
    </row>
    <row r="607" spans="11:12" ht="12.75">
      <c r="K607" s="6"/>
      <c r="L607" s="6"/>
    </row>
    <row r="608" spans="11:12" ht="12.75">
      <c r="K608" s="6"/>
      <c r="L608" s="6"/>
    </row>
    <row r="609" spans="11:12" ht="12.75">
      <c r="K609" s="6"/>
      <c r="L609" s="6"/>
    </row>
    <row r="610" spans="11:12" ht="12.75">
      <c r="K610" s="6"/>
      <c r="L610" s="6"/>
    </row>
    <row r="611" spans="11:12" ht="12.75">
      <c r="K611" s="6"/>
      <c r="L611" s="6"/>
    </row>
    <row r="612" spans="11:12" ht="12.75">
      <c r="K612" s="6"/>
      <c r="L612" s="6"/>
    </row>
    <row r="613" spans="11:12" ht="12.75">
      <c r="K613" s="6"/>
      <c r="L613" s="6"/>
    </row>
    <row r="614" spans="11:12" ht="12.75">
      <c r="K614" s="6"/>
      <c r="L614" s="6"/>
    </row>
    <row r="615" spans="11:12" ht="12.75">
      <c r="K615" s="6"/>
      <c r="L615" s="6"/>
    </row>
    <row r="616" spans="11:12" ht="12.75">
      <c r="K616" s="6"/>
      <c r="L616" s="6"/>
    </row>
    <row r="617" spans="11:12" ht="12.75">
      <c r="K617" s="6"/>
      <c r="L617" s="6"/>
    </row>
    <row r="618" spans="11:12" ht="12.75">
      <c r="K618" s="6"/>
      <c r="L618" s="6"/>
    </row>
    <row r="619" spans="11:12" ht="12.75">
      <c r="K619" s="6"/>
      <c r="L619" s="6"/>
    </row>
    <row r="620" spans="11:12" ht="12.75">
      <c r="K620" s="6"/>
      <c r="L620" s="6"/>
    </row>
    <row r="621" spans="11:12" ht="12.75">
      <c r="K621" s="6"/>
      <c r="L621" s="6"/>
    </row>
    <row r="622" spans="11:12" ht="12.75">
      <c r="K622" s="6"/>
      <c r="L622" s="6"/>
    </row>
    <row r="623" spans="11:12" ht="12.75">
      <c r="K623" s="6"/>
      <c r="L623" s="6"/>
    </row>
    <row r="624" spans="11:12" ht="12.75">
      <c r="K624" s="6"/>
      <c r="L624" s="6"/>
    </row>
    <row r="625" spans="11:12" ht="12.75">
      <c r="K625" s="6"/>
      <c r="L625" s="6"/>
    </row>
    <row r="626" spans="11:12" ht="12.75">
      <c r="K626" s="6"/>
      <c r="L626" s="6"/>
    </row>
    <row r="627" spans="11:12" ht="12.75">
      <c r="K627" s="6"/>
      <c r="L627" s="6"/>
    </row>
    <row r="628" spans="11:12" ht="12.75">
      <c r="K628" s="6"/>
      <c r="L628" s="6"/>
    </row>
    <row r="629" spans="11:12" ht="12.75">
      <c r="K629" s="6"/>
      <c r="L629" s="6"/>
    </row>
    <row r="630" spans="11:12" ht="12.75">
      <c r="K630" s="6"/>
      <c r="L630" s="6"/>
    </row>
    <row r="631" spans="11:12" ht="12.75">
      <c r="K631" s="6"/>
      <c r="L631" s="6"/>
    </row>
    <row r="632" spans="11:12" ht="12.75">
      <c r="K632" s="6"/>
      <c r="L632" s="6"/>
    </row>
    <row r="633" spans="11:12" ht="12.75">
      <c r="K633" s="6"/>
      <c r="L633" s="6"/>
    </row>
    <row r="634" spans="11:12" ht="12.75">
      <c r="K634" s="6"/>
      <c r="L634" s="6"/>
    </row>
    <row r="635" spans="11:12" ht="12.75">
      <c r="K635" s="6"/>
      <c r="L635" s="6"/>
    </row>
    <row r="636" spans="11:12" ht="12.75">
      <c r="K636" s="6"/>
      <c r="L636" s="6"/>
    </row>
    <row r="637" spans="11:12" ht="12.75">
      <c r="K637" s="6"/>
      <c r="L637" s="6"/>
    </row>
    <row r="638" spans="11:12" ht="12.75">
      <c r="K638" s="6"/>
      <c r="L638" s="6"/>
    </row>
    <row r="639" spans="11:12" ht="12.75">
      <c r="K639" s="6"/>
      <c r="L639" s="6"/>
    </row>
    <row r="640" spans="11:12" ht="12.75">
      <c r="K640" s="6"/>
      <c r="L640" s="6"/>
    </row>
    <row r="641" spans="11:12" ht="12.75">
      <c r="K641" s="6"/>
      <c r="L641" s="6"/>
    </row>
    <row r="642" spans="11:12" ht="12.75">
      <c r="K642" s="6"/>
      <c r="L642" s="6"/>
    </row>
    <row r="643" spans="11:12" ht="12.75">
      <c r="K643" s="6"/>
      <c r="L643" s="6"/>
    </row>
    <row r="644" spans="11:12" ht="12.75">
      <c r="K644" s="6"/>
      <c r="L644" s="6"/>
    </row>
    <row r="645" spans="11:12" ht="12.75">
      <c r="K645" s="6"/>
      <c r="L645" s="6"/>
    </row>
    <row r="646" spans="11:12" ht="12.75">
      <c r="K646" s="6"/>
      <c r="L646" s="6"/>
    </row>
    <row r="647" spans="11:12" ht="12.75">
      <c r="K647" s="6"/>
      <c r="L647" s="6"/>
    </row>
    <row r="648" spans="11:12" ht="12.75">
      <c r="K648" s="6"/>
      <c r="L648" s="6"/>
    </row>
    <row r="649" spans="11:12" ht="12.75">
      <c r="K649" s="6"/>
      <c r="L649" s="6"/>
    </row>
    <row r="650" spans="11:12" ht="12.75">
      <c r="K650" s="6"/>
      <c r="L650" s="6"/>
    </row>
    <row r="651" spans="11:12" ht="12.75">
      <c r="K651" s="6"/>
      <c r="L651" s="6"/>
    </row>
    <row r="652" spans="11:12" ht="12.75">
      <c r="K652" s="6"/>
      <c r="L652" s="6"/>
    </row>
    <row r="653" spans="11:12" ht="12.75">
      <c r="K653" s="6"/>
      <c r="L653" s="6"/>
    </row>
    <row r="654" spans="11:12" ht="12.75">
      <c r="K654" s="6"/>
      <c r="L654" s="6"/>
    </row>
    <row r="655" spans="11:12" ht="12.75">
      <c r="K655" s="6"/>
      <c r="L655" s="6"/>
    </row>
    <row r="656" spans="11:12" ht="12.75">
      <c r="K656" s="6"/>
      <c r="L656" s="6"/>
    </row>
    <row r="657" spans="11:12" ht="12.75">
      <c r="K657" s="6"/>
      <c r="L657" s="6"/>
    </row>
    <row r="658" spans="11:12" ht="12.75">
      <c r="K658" s="6"/>
      <c r="L658" s="6"/>
    </row>
    <row r="659" spans="11:12" ht="12.75">
      <c r="K659" s="6"/>
      <c r="L659" s="6"/>
    </row>
    <row r="660" spans="11:12" ht="12.75">
      <c r="K660" s="6"/>
      <c r="L660" s="6"/>
    </row>
    <row r="661" spans="11:12" ht="12.75">
      <c r="K661" s="6"/>
      <c r="L661" s="6"/>
    </row>
    <row r="662" spans="11:12" ht="12.75">
      <c r="K662" s="6"/>
      <c r="L662" s="6"/>
    </row>
    <row r="663" spans="11:12" ht="12.75">
      <c r="K663" s="6"/>
      <c r="L663" s="6"/>
    </row>
    <row r="664" spans="11:12" ht="12.75">
      <c r="K664" s="6"/>
      <c r="L664" s="6"/>
    </row>
    <row r="665" spans="11:12" ht="12.75">
      <c r="K665" s="6"/>
      <c r="L665" s="6"/>
    </row>
    <row r="666" spans="11:12" ht="12.75">
      <c r="K666" s="6"/>
      <c r="L666" s="6"/>
    </row>
    <row r="667" spans="11:12" ht="12.75">
      <c r="K667" s="6"/>
      <c r="L667" s="6"/>
    </row>
    <row r="668" spans="11:12" ht="12.75">
      <c r="K668" s="6"/>
      <c r="L668" s="6"/>
    </row>
    <row r="669" spans="11:12" ht="12.75">
      <c r="K669" s="6"/>
      <c r="L669" s="6"/>
    </row>
    <row r="670" spans="11:12" ht="12.75">
      <c r="K670" s="6"/>
      <c r="L670" s="6"/>
    </row>
    <row r="671" spans="11:12" ht="12.75">
      <c r="K671" s="6"/>
      <c r="L671" s="6"/>
    </row>
    <row r="672" spans="11:12" ht="12.75">
      <c r="K672" s="6"/>
      <c r="L672" s="6"/>
    </row>
    <row r="673" spans="11:12" ht="12.75">
      <c r="K673" s="6"/>
      <c r="L673" s="6"/>
    </row>
    <row r="674" spans="11:12" ht="12.75">
      <c r="K674" s="6"/>
      <c r="L674" s="6"/>
    </row>
    <row r="675" spans="11:12" ht="12.75">
      <c r="K675" s="6"/>
      <c r="L675" s="6"/>
    </row>
    <row r="676" spans="11:12" ht="12.75">
      <c r="K676" s="6"/>
      <c r="L676" s="6"/>
    </row>
    <row r="677" spans="11:12" ht="12.75">
      <c r="K677" s="6"/>
      <c r="L677" s="6"/>
    </row>
    <row r="678" spans="11:12" ht="12.75">
      <c r="K678" s="6"/>
      <c r="L678" s="6"/>
    </row>
    <row r="679" spans="11:12" ht="12.75">
      <c r="K679" s="6"/>
      <c r="L679" s="6"/>
    </row>
    <row r="680" spans="11:12" ht="12.75">
      <c r="K680" s="6"/>
      <c r="L680" s="6"/>
    </row>
    <row r="681" spans="11:12" ht="12.75">
      <c r="K681" s="6"/>
      <c r="L681" s="6"/>
    </row>
    <row r="682" spans="11:12" ht="12.75">
      <c r="K682" s="6"/>
      <c r="L682" s="6"/>
    </row>
    <row r="683" spans="11:12" ht="12.75">
      <c r="K683" s="6"/>
      <c r="L683" s="6"/>
    </row>
    <row r="684" spans="11:12" ht="12.75">
      <c r="K684" s="6"/>
      <c r="L684" s="6"/>
    </row>
    <row r="685" spans="11:12" ht="12.75">
      <c r="K685" s="6"/>
      <c r="L685" s="6"/>
    </row>
    <row r="686" spans="11:12" ht="12.75">
      <c r="K686" s="6"/>
      <c r="L686" s="6"/>
    </row>
    <row r="687" spans="11:12" ht="12.75">
      <c r="K687" s="6"/>
      <c r="L687" s="6"/>
    </row>
    <row r="688" spans="11:12" ht="12.75">
      <c r="K688" s="6"/>
      <c r="L688" s="6"/>
    </row>
    <row r="689" spans="11:12" ht="12.75">
      <c r="K689" s="6"/>
      <c r="L689" s="6"/>
    </row>
    <row r="690" spans="11:12" ht="12.75">
      <c r="K690" s="6"/>
      <c r="L690" s="6"/>
    </row>
    <row r="691" spans="11:12" ht="12.75">
      <c r="K691" s="6"/>
      <c r="L691" s="6"/>
    </row>
    <row r="692" spans="11:12" ht="12.75">
      <c r="K692" s="6"/>
      <c r="L692" s="6"/>
    </row>
    <row r="693" spans="11:12" ht="12.75">
      <c r="K693" s="6"/>
      <c r="L693" s="6"/>
    </row>
    <row r="694" spans="11:12" ht="12.75">
      <c r="K694" s="6"/>
      <c r="L694" s="6"/>
    </row>
    <row r="695" spans="11:12" ht="12.75">
      <c r="K695" s="6"/>
      <c r="L695" s="6"/>
    </row>
    <row r="696" spans="11:12" ht="12.75">
      <c r="K696" s="6"/>
      <c r="L696" s="6"/>
    </row>
    <row r="697" spans="11:12" ht="12.75">
      <c r="K697" s="6"/>
      <c r="L697" s="6"/>
    </row>
    <row r="698" spans="11:12" ht="12.75">
      <c r="K698" s="6"/>
      <c r="L698" s="6"/>
    </row>
    <row r="699" spans="11:12" ht="12.75">
      <c r="K699" s="6"/>
      <c r="L699" s="6"/>
    </row>
    <row r="700" spans="11:12" ht="12.75">
      <c r="K700" s="6"/>
      <c r="L700" s="6"/>
    </row>
    <row r="701" spans="11:12" ht="12.75">
      <c r="K701" s="6"/>
      <c r="L701" s="6"/>
    </row>
    <row r="702" spans="11:12" ht="12.75">
      <c r="K702" s="6"/>
      <c r="L702" s="6"/>
    </row>
    <row r="703" spans="11:12" ht="12.75">
      <c r="K703" s="6"/>
      <c r="L703" s="6"/>
    </row>
  </sheetData>
  <sheetProtection sheet="1" objects="1" scenarios="1"/>
  <mergeCells count="3">
    <mergeCell ref="B8:J8"/>
    <mergeCell ref="C7:J7"/>
    <mergeCell ref="C1:L1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showGridLines="0" tabSelected="1" workbookViewId="0" topLeftCell="A29">
      <pane ySplit="270" topLeftCell="BM49" activePane="bottomLeft" state="split"/>
      <selection pane="topLeft" activeCell="J29" sqref="J1:J16384"/>
      <selection pane="bottomLeft" activeCell="J66" sqref="J66"/>
    </sheetView>
  </sheetViews>
  <sheetFormatPr defaultColWidth="9.140625" defaultRowHeight="12.75"/>
  <cols>
    <col min="1" max="1" width="9.140625" style="42" customWidth="1"/>
    <col min="6" max="6" width="12.7109375" style="0" bestFit="1" customWidth="1"/>
    <col min="10" max="10" width="9.28125" style="0" customWidth="1"/>
  </cols>
  <sheetData>
    <row r="1" spans="1:12" ht="18">
      <c r="A1" s="80"/>
      <c r="B1" s="11"/>
      <c r="C1" s="102" t="s">
        <v>111</v>
      </c>
      <c r="D1" s="11"/>
      <c r="E1" s="11"/>
      <c r="F1" s="11"/>
      <c r="G1" s="11"/>
      <c r="H1" s="11"/>
      <c r="I1" s="11"/>
      <c r="J1" s="11"/>
      <c r="K1" s="11"/>
      <c r="L1" s="12"/>
    </row>
    <row r="2" spans="1:12" ht="15">
      <c r="A2" s="46"/>
      <c r="B2" s="47"/>
      <c r="C2" s="103"/>
      <c r="D2" s="48" t="s">
        <v>110</v>
      </c>
      <c r="E2" s="47"/>
      <c r="F2" s="47"/>
      <c r="G2" s="47"/>
      <c r="H2" s="47"/>
      <c r="I2" s="1"/>
      <c r="J2" s="1"/>
      <c r="K2" s="1"/>
      <c r="L2" s="13"/>
    </row>
    <row r="3" spans="1:12" ht="15">
      <c r="A3" s="49"/>
      <c r="B3" s="50" t="s">
        <v>105</v>
      </c>
      <c r="C3" s="1"/>
      <c r="D3" s="1"/>
      <c r="E3" s="48"/>
      <c r="F3" s="47"/>
      <c r="G3" s="47"/>
      <c r="H3" s="47"/>
      <c r="I3" s="1"/>
      <c r="J3" s="1"/>
      <c r="K3" s="1"/>
      <c r="L3" s="13"/>
    </row>
    <row r="4" spans="1:12" ht="15">
      <c r="A4" s="49"/>
      <c r="B4" s="47"/>
      <c r="C4" s="47"/>
      <c r="D4" s="47"/>
      <c r="E4" s="47"/>
      <c r="F4" s="47"/>
      <c r="G4" s="50"/>
      <c r="H4" s="47"/>
      <c r="I4" s="1"/>
      <c r="J4" s="1"/>
      <c r="K4" s="1"/>
      <c r="L4" s="13"/>
    </row>
    <row r="5" spans="1:12" ht="15">
      <c r="A5" s="49"/>
      <c r="B5" s="51" t="s">
        <v>48</v>
      </c>
      <c r="C5" s="74"/>
      <c r="D5" s="74"/>
      <c r="E5" s="74"/>
      <c r="F5" s="74"/>
      <c r="G5" s="74"/>
      <c r="H5" s="74"/>
      <c r="I5" s="77"/>
      <c r="J5" s="77"/>
      <c r="K5" s="1"/>
      <c r="L5" s="13"/>
    </row>
    <row r="6" spans="1:12" ht="15">
      <c r="A6" s="49"/>
      <c r="B6" s="52"/>
      <c r="C6" s="28" t="s">
        <v>84</v>
      </c>
      <c r="D6" s="29"/>
      <c r="E6" s="29"/>
      <c r="F6" s="105"/>
      <c r="G6" s="29"/>
      <c r="H6" s="29"/>
      <c r="I6" s="30"/>
      <c r="J6" s="30"/>
      <c r="K6" s="1"/>
      <c r="L6" s="13"/>
    </row>
    <row r="7" spans="1:12" ht="12.75">
      <c r="A7" s="54"/>
      <c r="B7" s="23"/>
      <c r="C7" s="45" t="s">
        <v>85</v>
      </c>
      <c r="D7" s="23"/>
      <c r="E7" s="23"/>
      <c r="F7" s="23"/>
      <c r="G7" s="23"/>
      <c r="H7" s="23"/>
      <c r="I7" s="106"/>
      <c r="J7" s="23"/>
      <c r="K7" s="30"/>
      <c r="L7" s="13"/>
    </row>
    <row r="8" spans="1:12" ht="12.75">
      <c r="A8" s="54"/>
      <c r="B8" s="23"/>
      <c r="C8" s="23"/>
      <c r="D8" s="23"/>
      <c r="E8" s="23"/>
      <c r="F8" s="23"/>
      <c r="G8" s="23"/>
      <c r="H8" s="23"/>
      <c r="I8" s="23"/>
      <c r="J8" s="23"/>
      <c r="K8" s="30"/>
      <c r="L8" s="13"/>
    </row>
    <row r="9" spans="1:12" ht="12.75">
      <c r="A9" s="55" t="s">
        <v>16</v>
      </c>
      <c r="B9" s="27"/>
      <c r="C9" s="27"/>
      <c r="D9" s="27"/>
      <c r="E9" s="1" t="s">
        <v>55</v>
      </c>
      <c r="F9" s="65"/>
      <c r="G9" s="37" t="s">
        <v>56</v>
      </c>
      <c r="H9" s="1"/>
      <c r="I9" s="27"/>
      <c r="J9" s="3" t="s">
        <v>0</v>
      </c>
      <c r="K9" s="1"/>
      <c r="L9" s="13"/>
    </row>
    <row r="10" spans="1:12" ht="12.75">
      <c r="A10" s="46" t="s">
        <v>60</v>
      </c>
      <c r="B10" s="1"/>
      <c r="C10" s="1"/>
      <c r="D10" s="1"/>
      <c r="E10" s="77"/>
      <c r="F10" s="39"/>
      <c r="G10" s="77"/>
      <c r="H10" s="2" t="s">
        <v>66</v>
      </c>
      <c r="I10" s="1"/>
      <c r="J10" s="7">
        <f>IF(E10="",0,IF(G10/E10*15&gt;15,15,G10/E10*15))</f>
        <v>0</v>
      </c>
      <c r="K10" s="1"/>
      <c r="L10" s="13"/>
    </row>
    <row r="11" spans="1:12" ht="12.75">
      <c r="A11" s="46" t="s">
        <v>3</v>
      </c>
      <c r="B11" s="1"/>
      <c r="C11" s="1"/>
      <c r="D11" s="1"/>
      <c r="E11" s="77"/>
      <c r="F11" s="39"/>
      <c r="G11" s="77"/>
      <c r="H11" s="2" t="s">
        <v>57</v>
      </c>
      <c r="I11" s="1"/>
      <c r="J11" s="7">
        <f>IF(E11="",0,IF(G11/E11*5&gt;5,5,G11/E11*5))</f>
        <v>0</v>
      </c>
      <c r="K11" s="1"/>
      <c r="L11" s="13"/>
    </row>
    <row r="12" spans="1:12" ht="12.75">
      <c r="A12" s="46"/>
      <c r="B12" s="56" t="s">
        <v>64</v>
      </c>
      <c r="C12" s="1"/>
      <c r="D12" s="1"/>
      <c r="E12" s="1"/>
      <c r="F12" s="1"/>
      <c r="G12" s="2"/>
      <c r="H12" s="1"/>
      <c r="I12" s="1"/>
      <c r="J12" s="3"/>
      <c r="K12" s="1"/>
      <c r="L12" s="13"/>
    </row>
    <row r="13" spans="1:12" ht="12.75">
      <c r="A13" s="46"/>
      <c r="B13" s="56" t="s">
        <v>58</v>
      </c>
      <c r="C13" s="1"/>
      <c r="D13" s="1"/>
      <c r="E13" s="1"/>
      <c r="F13" s="1"/>
      <c r="G13" s="1"/>
      <c r="H13" s="1"/>
      <c r="I13" s="1"/>
      <c r="J13" s="3"/>
      <c r="K13" s="1"/>
      <c r="L13" s="13"/>
    </row>
    <row r="14" spans="1:12" ht="12.75">
      <c r="A14" s="46"/>
      <c r="B14" s="56"/>
      <c r="C14" s="1"/>
      <c r="D14" s="1"/>
      <c r="E14" s="1"/>
      <c r="F14" s="1"/>
      <c r="G14" s="1"/>
      <c r="H14" s="1"/>
      <c r="I14" s="1"/>
      <c r="J14" s="3"/>
      <c r="K14" s="1"/>
      <c r="L14" s="13"/>
    </row>
    <row r="15" spans="1:12" ht="12.75">
      <c r="A15" s="55" t="s">
        <v>63</v>
      </c>
      <c r="B15" s="27"/>
      <c r="C15" s="27"/>
      <c r="D15" s="27"/>
      <c r="E15" s="57"/>
      <c r="F15" s="57" t="s">
        <v>39</v>
      </c>
      <c r="G15" s="5"/>
      <c r="H15" s="5"/>
      <c r="I15" s="5"/>
      <c r="J15" s="58"/>
      <c r="K15" s="1"/>
      <c r="L15" s="13"/>
    </row>
    <row r="16" spans="1:12" ht="12.75">
      <c r="A16" s="46"/>
      <c r="B16" s="1" t="s">
        <v>4</v>
      </c>
      <c r="C16" s="1" t="s">
        <v>5</v>
      </c>
      <c r="D16" s="1" t="s">
        <v>12</v>
      </c>
      <c r="E16" s="5"/>
      <c r="F16" s="5" t="s">
        <v>4</v>
      </c>
      <c r="G16" s="5" t="s">
        <v>5</v>
      </c>
      <c r="H16" s="5" t="s">
        <v>12</v>
      </c>
      <c r="I16" s="5"/>
      <c r="J16" s="58"/>
      <c r="K16" s="1"/>
      <c r="L16" s="13"/>
    </row>
    <row r="17" spans="1:12" s="6" customFormat="1" ht="12.75">
      <c r="A17" s="46" t="s">
        <v>1</v>
      </c>
      <c r="B17" s="77"/>
      <c r="C17" s="77"/>
      <c r="D17" s="77"/>
      <c r="E17" s="5" t="s">
        <v>36</v>
      </c>
      <c r="F17" s="59" t="s">
        <v>8</v>
      </c>
      <c r="G17" s="59" t="s">
        <v>9</v>
      </c>
      <c r="H17" s="5" t="s">
        <v>13</v>
      </c>
      <c r="I17" s="57" t="s">
        <v>29</v>
      </c>
      <c r="J17" s="58"/>
      <c r="K17" s="1"/>
      <c r="L17" s="60"/>
    </row>
    <row r="18" spans="1:12" ht="12.75">
      <c r="A18" s="46" t="s">
        <v>2</v>
      </c>
      <c r="B18" s="77"/>
      <c r="C18" s="77"/>
      <c r="D18" s="77"/>
      <c r="E18" s="5"/>
      <c r="F18" s="5" t="s">
        <v>32</v>
      </c>
      <c r="G18" s="5"/>
      <c r="H18" s="5"/>
      <c r="I18" s="5"/>
      <c r="J18" s="58"/>
      <c r="K18" s="1"/>
      <c r="L18" s="13"/>
    </row>
    <row r="19" spans="1:12" ht="12.75">
      <c r="A19" s="46" t="s">
        <v>6</v>
      </c>
      <c r="B19" s="77"/>
      <c r="C19" s="77"/>
      <c r="D19" s="77"/>
      <c r="E19" s="5" t="s">
        <v>37</v>
      </c>
      <c r="F19" s="5" t="s">
        <v>10</v>
      </c>
      <c r="G19" s="59" t="s">
        <v>9</v>
      </c>
      <c r="H19" s="5" t="s">
        <v>13</v>
      </c>
      <c r="I19" s="57" t="s">
        <v>14</v>
      </c>
      <c r="J19" s="58"/>
      <c r="K19" s="1"/>
      <c r="L19" s="13"/>
    </row>
    <row r="20" spans="1:12" ht="12.75">
      <c r="A20" s="46" t="s">
        <v>7</v>
      </c>
      <c r="B20" s="77"/>
      <c r="C20" s="77"/>
      <c r="D20" s="77"/>
      <c r="E20" s="5"/>
      <c r="F20" s="5" t="s">
        <v>33</v>
      </c>
      <c r="G20" s="5"/>
      <c r="H20" s="5"/>
      <c r="I20" s="5"/>
      <c r="J20" s="58"/>
      <c r="K20" s="1"/>
      <c r="L20" s="13"/>
    </row>
    <row r="21" spans="1:12" ht="12.75">
      <c r="A21" s="46" t="s">
        <v>15</v>
      </c>
      <c r="B21" s="77"/>
      <c r="C21" s="77"/>
      <c r="D21" s="77"/>
      <c r="E21" s="27" t="s">
        <v>38</v>
      </c>
      <c r="F21" s="1"/>
      <c r="G21" s="1"/>
      <c r="H21" s="1"/>
      <c r="I21" s="1"/>
      <c r="J21" s="3" t="s">
        <v>0</v>
      </c>
      <c r="K21" s="1"/>
      <c r="L21" s="13"/>
    </row>
    <row r="22" spans="1:12" ht="12.75">
      <c r="A22" s="46" t="s">
        <v>18</v>
      </c>
      <c r="B22" s="78">
        <f>SUM(B17:B21)</f>
        <v>0</v>
      </c>
      <c r="C22" s="78">
        <f>SUM(C17:C21)</f>
        <v>0</v>
      </c>
      <c r="D22" s="78">
        <f>SUM(D17:D21)</f>
        <v>0</v>
      </c>
      <c r="E22" s="76">
        <f>B22+C22+D22</f>
        <v>0</v>
      </c>
      <c r="F22" s="1"/>
      <c r="G22" s="2" t="s">
        <v>46</v>
      </c>
      <c r="H22" s="1"/>
      <c r="I22" s="1"/>
      <c r="J22" s="82">
        <f>IF(E22=0,0,(B22/E22*15)+(C22/E22*10)+(D22/E22*5))</f>
        <v>0</v>
      </c>
      <c r="K22" s="1"/>
      <c r="L22" s="13"/>
    </row>
    <row r="23" spans="1:12" ht="12.75">
      <c r="A23" s="61"/>
      <c r="B23" s="23" t="s">
        <v>50</v>
      </c>
      <c r="C23" s="23"/>
      <c r="D23" s="23"/>
      <c r="E23" s="24"/>
      <c r="F23" s="23"/>
      <c r="G23" s="62"/>
      <c r="H23" s="30"/>
      <c r="I23" s="30"/>
      <c r="J23" s="22"/>
      <c r="K23" s="1"/>
      <c r="L23" s="13"/>
    </row>
    <row r="24" spans="1:12" ht="12.75">
      <c r="A24" s="63" t="s">
        <v>11</v>
      </c>
      <c r="B24" s="1"/>
      <c r="C24" s="1"/>
      <c r="D24" s="1"/>
      <c r="E24" s="1"/>
      <c r="F24" s="1"/>
      <c r="G24" s="1"/>
      <c r="H24" s="1"/>
      <c r="I24" s="1"/>
      <c r="J24" s="3"/>
      <c r="K24" s="1"/>
      <c r="L24" s="13"/>
    </row>
    <row r="25" spans="1:12" ht="12.75">
      <c r="A25" s="46"/>
      <c r="B25" s="1"/>
      <c r="C25" s="1"/>
      <c r="D25" s="1"/>
      <c r="E25" s="1"/>
      <c r="F25" s="1"/>
      <c r="G25" s="1"/>
      <c r="H25" s="1"/>
      <c r="I25" s="1"/>
      <c r="J25" s="3"/>
      <c r="K25" s="1"/>
      <c r="L25" s="13"/>
    </row>
    <row r="26" spans="1:12" ht="12.75">
      <c r="A26" s="55" t="s">
        <v>65</v>
      </c>
      <c r="B26" s="27"/>
      <c r="C26" s="27"/>
      <c r="D26" s="27"/>
      <c r="E26" s="27"/>
      <c r="F26" s="1"/>
      <c r="G26" s="1"/>
      <c r="H26" s="1"/>
      <c r="I26" s="30"/>
      <c r="J26" s="3" t="s">
        <v>0</v>
      </c>
      <c r="K26" s="1"/>
      <c r="L26" s="13"/>
    </row>
    <row r="27" spans="1:12" ht="12.75">
      <c r="A27" s="55"/>
      <c r="B27" s="27"/>
      <c r="C27" s="27"/>
      <c r="D27" s="27"/>
      <c r="E27" s="27"/>
      <c r="F27" s="1"/>
      <c r="G27" s="1"/>
      <c r="H27" s="1"/>
      <c r="I27" s="30"/>
      <c r="J27" s="3"/>
      <c r="K27" s="1"/>
      <c r="L27" s="13"/>
    </row>
    <row r="28" spans="1:12" ht="12.75">
      <c r="A28" s="55"/>
      <c r="B28" s="65" t="s">
        <v>106</v>
      </c>
      <c r="C28" s="27"/>
      <c r="D28" s="27"/>
      <c r="E28" s="27"/>
      <c r="F28" s="1"/>
      <c r="G28" s="1" t="s">
        <v>107</v>
      </c>
      <c r="H28" s="1"/>
      <c r="I28" s="30"/>
      <c r="J28" s="3"/>
      <c r="K28" s="1"/>
      <c r="L28" s="13"/>
    </row>
    <row r="29" spans="1:12" ht="18">
      <c r="A29" s="64"/>
      <c r="B29" s="1" t="s">
        <v>41</v>
      </c>
      <c r="C29" s="1"/>
      <c r="D29" s="1"/>
      <c r="E29" s="1"/>
      <c r="F29" s="1"/>
      <c r="G29" s="1" t="s">
        <v>43</v>
      </c>
      <c r="H29" s="1"/>
      <c r="I29" s="1"/>
      <c r="J29" s="83">
        <f>IF(Q37=1,5,IF(Q37=2,10,IF(Q37=3,15,IF(Q37=4,20,))))</f>
        <v>0</v>
      </c>
      <c r="K29" s="1"/>
      <c r="L29" s="13"/>
    </row>
    <row r="30" spans="1:12" ht="18">
      <c r="A30" s="64"/>
      <c r="B30" s="1" t="s">
        <v>42</v>
      </c>
      <c r="C30" s="1"/>
      <c r="D30" s="1"/>
      <c r="E30" s="1"/>
      <c r="F30" s="1"/>
      <c r="G30" s="1" t="s">
        <v>44</v>
      </c>
      <c r="H30" s="1"/>
      <c r="I30" s="1"/>
      <c r="J30" s="3"/>
      <c r="K30" s="1"/>
      <c r="L30" s="13"/>
    </row>
    <row r="31" spans="1:12" ht="18">
      <c r="A31" s="64"/>
      <c r="B31" s="1" t="s">
        <v>102</v>
      </c>
      <c r="C31" s="1"/>
      <c r="D31" s="1"/>
      <c r="E31" s="1"/>
      <c r="F31" s="1"/>
      <c r="G31" s="1" t="s">
        <v>45</v>
      </c>
      <c r="H31" s="1"/>
      <c r="I31" s="1"/>
      <c r="J31" s="3"/>
      <c r="K31" s="1"/>
      <c r="L31" s="13"/>
    </row>
    <row r="32" spans="1:12" ht="12.75">
      <c r="A32" s="46" t="s">
        <v>35</v>
      </c>
      <c r="B32" s="1" t="s">
        <v>59</v>
      </c>
      <c r="C32" s="1"/>
      <c r="D32" s="1"/>
      <c r="E32" s="1"/>
      <c r="F32" s="1"/>
      <c r="G32" s="1" t="s">
        <v>51</v>
      </c>
      <c r="H32" s="1"/>
      <c r="I32" s="1"/>
      <c r="J32" s="3"/>
      <c r="K32" s="1"/>
      <c r="L32" s="13"/>
    </row>
    <row r="33" spans="1:12" ht="12.75">
      <c r="A33" s="46"/>
      <c r="B33" s="1"/>
      <c r="C33" s="1"/>
      <c r="D33" s="1"/>
      <c r="E33" s="1"/>
      <c r="F33" s="1"/>
      <c r="G33" s="1"/>
      <c r="H33" s="1"/>
      <c r="I33" s="1"/>
      <c r="J33" s="3"/>
      <c r="K33" s="1"/>
      <c r="L33" s="13"/>
    </row>
    <row r="34" spans="1:12" ht="12.75">
      <c r="A34" s="16" t="s">
        <v>104</v>
      </c>
      <c r="B34" s="1"/>
      <c r="C34" s="1"/>
      <c r="D34" s="1"/>
      <c r="E34" s="1"/>
      <c r="F34" s="1"/>
      <c r="G34" s="1"/>
      <c r="H34" s="1"/>
      <c r="I34" s="1"/>
      <c r="J34" s="3"/>
      <c r="K34" s="1"/>
      <c r="L34" s="13"/>
    </row>
    <row r="35" spans="1:12" ht="12.75">
      <c r="A35" s="16"/>
      <c r="B35" s="1"/>
      <c r="C35" s="1"/>
      <c r="D35" s="1"/>
      <c r="E35" s="1"/>
      <c r="F35" s="1"/>
      <c r="G35" s="1"/>
      <c r="H35" s="1"/>
      <c r="I35" s="1"/>
      <c r="J35" s="3"/>
      <c r="K35" s="1"/>
      <c r="L35" s="13"/>
    </row>
    <row r="36" spans="1:12" ht="12.75">
      <c r="A36" s="55" t="s">
        <v>75</v>
      </c>
      <c r="B36" s="27"/>
      <c r="C36" s="27"/>
      <c r="D36" s="27"/>
      <c r="E36" s="65"/>
      <c r="F36" s="1"/>
      <c r="G36" s="1"/>
      <c r="H36" s="1"/>
      <c r="I36" s="1"/>
      <c r="J36" s="3"/>
      <c r="K36" s="1"/>
      <c r="L36" s="13"/>
    </row>
    <row r="37" spans="1:17" ht="18.75" customHeight="1">
      <c r="A37" s="66"/>
      <c r="B37" s="67" t="s">
        <v>82</v>
      </c>
      <c r="C37" s="1"/>
      <c r="D37" s="1"/>
      <c r="E37" s="27"/>
      <c r="F37" s="1"/>
      <c r="G37" s="1"/>
      <c r="H37" s="1"/>
      <c r="I37" s="1"/>
      <c r="J37" s="3"/>
      <c r="K37" s="1"/>
      <c r="L37" s="13"/>
      <c r="Q37">
        <v>5</v>
      </c>
    </row>
    <row r="38" spans="1:17" ht="19.5" customHeight="1">
      <c r="A38" s="46"/>
      <c r="B38" s="1"/>
      <c r="C38" s="1"/>
      <c r="D38" s="1"/>
      <c r="E38" s="9"/>
      <c r="F38" s="3"/>
      <c r="G38" s="1"/>
      <c r="H38" s="1"/>
      <c r="I38" s="1"/>
      <c r="J38" s="3" t="s">
        <v>0</v>
      </c>
      <c r="K38" s="1"/>
      <c r="L38" s="13"/>
      <c r="Q38" t="b">
        <v>0</v>
      </c>
    </row>
    <row r="39" spans="1:17" ht="12.75">
      <c r="A39" s="46"/>
      <c r="B39" s="1"/>
      <c r="C39" s="1"/>
      <c r="D39" s="1"/>
      <c r="E39" s="9"/>
      <c r="F39" s="3"/>
      <c r="G39" s="1"/>
      <c r="H39" s="1"/>
      <c r="I39" s="1"/>
      <c r="J39" s="84">
        <f>IF(Q38=FALSE,IF(Q39=TRUE,10,0),IF(Q39=TRUE,20,10))</f>
        <v>0</v>
      </c>
      <c r="K39" s="1"/>
      <c r="L39" s="13"/>
      <c r="Q39" t="b">
        <v>0</v>
      </c>
    </row>
    <row r="40" spans="1:17" ht="12.75">
      <c r="A40" s="46"/>
      <c r="B40" s="1"/>
      <c r="C40" s="1"/>
      <c r="D40" s="1"/>
      <c r="E40" s="1"/>
      <c r="F40" s="1"/>
      <c r="G40" s="1"/>
      <c r="H40" s="1"/>
      <c r="I40" s="1"/>
      <c r="J40" s="3"/>
      <c r="K40" s="1"/>
      <c r="L40" s="13"/>
      <c r="Q40">
        <f>SUM(Q38:Q39)</f>
        <v>0</v>
      </c>
    </row>
    <row r="41" spans="1:12" ht="12.75">
      <c r="A41" s="46"/>
      <c r="B41" s="1"/>
      <c r="C41" s="1"/>
      <c r="D41" s="1"/>
      <c r="E41" s="1"/>
      <c r="F41" s="1"/>
      <c r="G41" s="1"/>
      <c r="H41" s="1"/>
      <c r="I41" s="1"/>
      <c r="J41" s="3"/>
      <c r="K41" s="1"/>
      <c r="L41" s="13"/>
    </row>
    <row r="42" spans="1:12" ht="12.75">
      <c r="A42" s="55" t="s">
        <v>81</v>
      </c>
      <c r="B42" s="27"/>
      <c r="C42" s="27"/>
      <c r="D42" s="27"/>
      <c r="E42" s="1"/>
      <c r="F42" s="1"/>
      <c r="G42" s="1"/>
      <c r="H42" s="1"/>
      <c r="I42" s="1"/>
      <c r="J42" s="3"/>
      <c r="K42" s="1"/>
      <c r="L42" s="13"/>
    </row>
    <row r="43" spans="1:12" ht="12.75">
      <c r="A43" s="46"/>
      <c r="B43" s="1" t="s">
        <v>61</v>
      </c>
      <c r="C43" s="1"/>
      <c r="D43" s="1"/>
      <c r="E43" s="1"/>
      <c r="F43" s="1"/>
      <c r="G43" s="1"/>
      <c r="H43" s="1"/>
      <c r="I43" s="1"/>
      <c r="J43" s="3" t="s">
        <v>0</v>
      </c>
      <c r="K43" s="1"/>
      <c r="L43" s="13"/>
    </row>
    <row r="44" spans="1:17" ht="12.75">
      <c r="A44" s="46"/>
      <c r="B44" s="1"/>
      <c r="C44" s="1"/>
      <c r="D44" s="1"/>
      <c r="E44" s="1"/>
      <c r="F44" s="1"/>
      <c r="G44" s="1"/>
      <c r="H44" s="1"/>
      <c r="I44" s="1"/>
      <c r="J44" s="7">
        <f>IF(Q44=1,10,0)</f>
        <v>0</v>
      </c>
      <c r="K44" s="1"/>
      <c r="L44" s="13"/>
      <c r="Q44">
        <v>2</v>
      </c>
    </row>
    <row r="45" spans="1:12" ht="12.75">
      <c r="A45" s="55"/>
      <c r="B45" s="27"/>
      <c r="C45" s="27"/>
      <c r="D45" s="27"/>
      <c r="E45" s="1"/>
      <c r="F45" s="1"/>
      <c r="G45" s="1"/>
      <c r="H45" s="1"/>
      <c r="I45" s="1"/>
      <c r="J45" s="3"/>
      <c r="K45" s="1"/>
      <c r="L45" s="13"/>
    </row>
    <row r="46" spans="1:12" ht="12.75">
      <c r="A46" s="55"/>
      <c r="B46" s="27"/>
      <c r="C46" s="27"/>
      <c r="D46" s="27"/>
      <c r="E46" s="1"/>
      <c r="F46" s="1"/>
      <c r="G46" s="1"/>
      <c r="H46" s="1"/>
      <c r="I46" s="1"/>
      <c r="J46" s="3"/>
      <c r="K46" s="1"/>
      <c r="L46" s="13"/>
    </row>
    <row r="47" spans="1:12" ht="13.5" thickBot="1">
      <c r="A47" s="55" t="s">
        <v>49</v>
      </c>
      <c r="B47" s="1"/>
      <c r="C47" s="1"/>
      <c r="D47" s="1"/>
      <c r="E47" s="1"/>
      <c r="F47" s="1"/>
      <c r="G47" s="1"/>
      <c r="H47" s="1"/>
      <c r="I47" s="1"/>
      <c r="J47" s="3" t="s">
        <v>0</v>
      </c>
      <c r="K47" s="1"/>
      <c r="L47" s="13"/>
    </row>
    <row r="48" spans="1:31" ht="13.5" thickBot="1">
      <c r="A48" s="46"/>
      <c r="B48" s="1" t="s">
        <v>47</v>
      </c>
      <c r="C48" s="1"/>
      <c r="D48" s="1"/>
      <c r="E48" s="1"/>
      <c r="F48" s="1"/>
      <c r="G48" s="1"/>
      <c r="H48" s="1"/>
      <c r="I48" s="1"/>
      <c r="J48" s="7">
        <f>IF(Q52=1,10,0)</f>
        <v>0</v>
      </c>
      <c r="K48" s="1"/>
      <c r="L48" s="13"/>
      <c r="W48" t="s">
        <v>52</v>
      </c>
      <c r="Z48" s="25">
        <v>2</v>
      </c>
      <c r="AA48" s="9" t="s">
        <v>17</v>
      </c>
      <c r="AE48" s="4"/>
    </row>
    <row r="49" spans="1:31" ht="13.5" thickBot="1">
      <c r="A49" s="46"/>
      <c r="B49" s="1" t="s">
        <v>40</v>
      </c>
      <c r="C49" s="1"/>
      <c r="D49" s="1"/>
      <c r="E49" s="1"/>
      <c r="F49" s="1"/>
      <c r="G49" s="1"/>
      <c r="H49" s="1"/>
      <c r="I49" s="1"/>
      <c r="J49" s="3"/>
      <c r="K49" s="1"/>
      <c r="L49" s="13"/>
      <c r="W49" t="s">
        <v>53</v>
      </c>
      <c r="Z49" s="26">
        <v>5</v>
      </c>
      <c r="AA49" s="9" t="s">
        <v>54</v>
      </c>
      <c r="AC49" s="1"/>
      <c r="AE49" s="8"/>
    </row>
    <row r="50" spans="1:12" ht="12.75">
      <c r="A50" s="46"/>
      <c r="B50" s="1"/>
      <c r="C50" s="1"/>
      <c r="D50" s="1"/>
      <c r="E50" s="1"/>
      <c r="F50" s="1"/>
      <c r="G50" s="1"/>
      <c r="H50" s="1"/>
      <c r="I50" s="1"/>
      <c r="J50" s="3"/>
      <c r="K50" s="1"/>
      <c r="L50" s="13"/>
    </row>
    <row r="51" spans="1:12" ht="12.75">
      <c r="A51" s="46"/>
      <c r="B51" s="1"/>
      <c r="C51" s="1"/>
      <c r="D51" s="1"/>
      <c r="E51" s="1"/>
      <c r="F51" s="1"/>
      <c r="G51" s="1"/>
      <c r="H51" s="1"/>
      <c r="I51" s="1"/>
      <c r="J51" s="3"/>
      <c r="K51" s="1"/>
      <c r="L51" s="13"/>
    </row>
    <row r="52" spans="1:17" ht="12.7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3"/>
      <c r="Q52">
        <v>2</v>
      </c>
    </row>
    <row r="53" spans="1:17" ht="15.75">
      <c r="A53" s="68"/>
      <c r="B53" s="69"/>
      <c r="C53" s="69"/>
      <c r="D53" s="69"/>
      <c r="E53" s="1"/>
      <c r="F53" s="1"/>
      <c r="G53" s="1"/>
      <c r="H53" s="1"/>
      <c r="I53" s="10" t="s">
        <v>86</v>
      </c>
      <c r="J53" s="85">
        <f>SUM(J10+J11+J22+J29+J39+J44+J48)</f>
        <v>0</v>
      </c>
      <c r="K53" s="1"/>
      <c r="L53" s="13"/>
      <c r="Q53" s="21"/>
    </row>
    <row r="54" spans="1:17" ht="15.75">
      <c r="A54" s="46"/>
      <c r="B54" s="1"/>
      <c r="C54" s="1"/>
      <c r="D54" s="1"/>
      <c r="E54" s="1"/>
      <c r="F54" s="70" t="s">
        <v>99</v>
      </c>
      <c r="G54" s="1"/>
      <c r="H54" s="1"/>
      <c r="I54" s="1"/>
      <c r="J54" s="1"/>
      <c r="K54" s="1"/>
      <c r="L54" s="13"/>
      <c r="Q54" s="21"/>
    </row>
    <row r="55" spans="1:17" s="6" customFormat="1" ht="12.75">
      <c r="A55" s="71" t="s">
        <v>83</v>
      </c>
      <c r="B55" s="30"/>
      <c r="C55" s="30"/>
      <c r="D55" s="30"/>
      <c r="E55" s="30"/>
      <c r="F55" s="30"/>
      <c r="G55" s="30"/>
      <c r="H55" s="30"/>
      <c r="I55" s="30"/>
      <c r="J55" s="43"/>
      <c r="K55" s="30"/>
      <c r="L55" s="60"/>
      <c r="Q55" s="44"/>
    </row>
    <row r="56" spans="1:17" ht="12.75">
      <c r="A56" s="46"/>
      <c r="B56" s="36"/>
      <c r="C56" s="36"/>
      <c r="D56" s="40"/>
      <c r="E56" s="30"/>
      <c r="F56" s="1" t="s">
        <v>89</v>
      </c>
      <c r="G56" s="1"/>
      <c r="H56" s="37" t="s">
        <v>44</v>
      </c>
      <c r="I56" s="1"/>
      <c r="J56" s="1"/>
      <c r="K56" s="1"/>
      <c r="L56" s="13"/>
      <c r="Q56" s="21"/>
    </row>
    <row r="57" spans="1:17" ht="12.75">
      <c r="A57" s="46"/>
      <c r="B57" s="1"/>
      <c r="C57" s="37"/>
      <c r="D57" s="41"/>
      <c r="E57" s="30"/>
      <c r="F57" s="1" t="s">
        <v>100</v>
      </c>
      <c r="G57" s="1"/>
      <c r="H57" s="37" t="s">
        <v>43</v>
      </c>
      <c r="I57" s="1"/>
      <c r="J57" s="1"/>
      <c r="K57" s="1"/>
      <c r="L57" s="13"/>
      <c r="Q57" s="21">
        <v>2</v>
      </c>
    </row>
    <row r="58" spans="1:12" ht="12.75">
      <c r="A58" s="46"/>
      <c r="B58" s="38"/>
      <c r="C58" s="37"/>
      <c r="D58" s="39"/>
      <c r="E58" s="1"/>
      <c r="F58" s="1" t="s">
        <v>90</v>
      </c>
      <c r="G58" s="1"/>
      <c r="H58" s="37" t="s">
        <v>87</v>
      </c>
      <c r="I58" s="1"/>
      <c r="J58" s="79" t="s">
        <v>0</v>
      </c>
      <c r="K58" s="1"/>
      <c r="L58" s="13"/>
    </row>
    <row r="59" spans="1:12" s="6" customFormat="1" ht="12.75">
      <c r="A59" s="61"/>
      <c r="B59" s="30"/>
      <c r="C59" s="30"/>
      <c r="D59" s="30"/>
      <c r="E59" s="30"/>
      <c r="F59" s="30"/>
      <c r="G59" s="45"/>
      <c r="H59" s="30"/>
      <c r="I59" s="30"/>
      <c r="J59" s="86">
        <f>IF(I7="",0,IF(F6/I7&lt;51,10,IF(F6/I7&gt;100,0,5)))</f>
        <v>0</v>
      </c>
      <c r="K59" s="30"/>
      <c r="L59" s="60"/>
    </row>
    <row r="60" spans="1:12" ht="12.75">
      <c r="A60" s="46"/>
      <c r="B60" s="1"/>
      <c r="C60" s="1"/>
      <c r="D60" s="1"/>
      <c r="E60" s="1"/>
      <c r="F60" s="1"/>
      <c r="G60" s="1"/>
      <c r="H60" s="1"/>
      <c r="I60" s="1"/>
      <c r="J60" s="1"/>
      <c r="K60" s="1"/>
      <c r="L60" s="13"/>
    </row>
    <row r="61" spans="1:12" ht="12.75">
      <c r="A61" s="46"/>
      <c r="B61" s="1"/>
      <c r="C61" s="1"/>
      <c r="D61" s="1"/>
      <c r="E61" s="1"/>
      <c r="F61" s="1"/>
      <c r="G61" s="1"/>
      <c r="H61" s="1"/>
      <c r="I61" s="1"/>
      <c r="J61" s="1"/>
      <c r="K61" s="1"/>
      <c r="L61" s="13"/>
    </row>
    <row r="62" spans="1:12" ht="13.5" thickBot="1">
      <c r="A62" s="72"/>
      <c r="B62" s="19"/>
      <c r="C62" s="19"/>
      <c r="D62" s="19"/>
      <c r="E62" s="19"/>
      <c r="F62" s="19"/>
      <c r="G62" s="19"/>
      <c r="H62" s="19"/>
      <c r="I62" s="73" t="s">
        <v>88</v>
      </c>
      <c r="J62" s="81">
        <f>SUM(J10:J51)+J59</f>
        <v>0</v>
      </c>
      <c r="K62" s="19"/>
      <c r="L62" s="20"/>
    </row>
  </sheetData>
  <sheetProtection sheet="1" objects="1" scenarios="1"/>
  <printOptions/>
  <pageMargins left="0.77" right="0.25" top="1" bottom="1" header="0.51" footer="0.5"/>
  <pageSetup fitToHeight="1" fitToWidth="1" horizontalDpi="300" verticalDpi="300" orientation="portrait" scale="80" r:id="rId2"/>
  <rowBreaks count="1" manualBreakCount="1">
    <brk id="62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1070" topLeftCell="L1" activePane="topLeft" state="split"/>
      <selection pane="topLeft" activeCell="H8" sqref="H8"/>
      <selection pane="topRight" activeCell="L14" sqref="L14"/>
    </sheetView>
  </sheetViews>
  <sheetFormatPr defaultColWidth="9.140625" defaultRowHeight="12.75"/>
  <sheetData>
    <row r="1" spans="1:11" ht="18">
      <c r="A1" s="80"/>
      <c r="B1" s="11"/>
      <c r="C1" s="102" t="s">
        <v>113</v>
      </c>
      <c r="D1" s="11"/>
      <c r="E1" s="11"/>
      <c r="F1" s="11"/>
      <c r="G1" s="11"/>
      <c r="H1" s="11"/>
      <c r="I1" s="11"/>
      <c r="J1" s="12"/>
      <c r="K1" s="12"/>
    </row>
    <row r="2" spans="1:11" ht="15">
      <c r="A2" s="46"/>
      <c r="B2" s="47"/>
      <c r="C2" s="103"/>
      <c r="D2" s="48" t="s">
        <v>112</v>
      </c>
      <c r="E2" s="47"/>
      <c r="F2" s="47"/>
      <c r="G2" s="47"/>
      <c r="H2" s="1"/>
      <c r="I2" s="1"/>
      <c r="J2" s="13"/>
      <c r="K2" s="13"/>
    </row>
    <row r="3" spans="1:11" ht="15">
      <c r="A3" s="49"/>
      <c r="B3" s="50" t="s">
        <v>114</v>
      </c>
      <c r="C3" s="1"/>
      <c r="D3" s="1"/>
      <c r="E3" s="48"/>
      <c r="F3" s="47"/>
      <c r="G3" s="47"/>
      <c r="H3" s="1"/>
      <c r="I3" s="1"/>
      <c r="J3" s="13"/>
      <c r="K3" s="13"/>
    </row>
    <row r="4" spans="1:11" ht="12.75">
      <c r="A4" s="34" t="s">
        <v>19</v>
      </c>
      <c r="B4" s="27"/>
      <c r="C4" s="27"/>
      <c r="D4" s="1"/>
      <c r="E4" s="1"/>
      <c r="F4" s="1"/>
      <c r="G4" s="1"/>
      <c r="H4" s="1"/>
      <c r="I4" s="1"/>
      <c r="J4" s="13"/>
      <c r="K4" s="13"/>
    </row>
    <row r="5" spans="1:11" ht="27" customHeight="1">
      <c r="A5" s="110" t="s">
        <v>71</v>
      </c>
      <c r="B5" s="111"/>
      <c r="C5" s="111"/>
      <c r="D5" s="111"/>
      <c r="E5" s="111"/>
      <c r="F5" s="111"/>
      <c r="G5" s="111"/>
      <c r="H5" s="111"/>
      <c r="I5" s="111"/>
      <c r="J5" s="13"/>
      <c r="K5" s="13"/>
    </row>
    <row r="6" spans="1:11" ht="12.75">
      <c r="A6" s="14" t="s">
        <v>70</v>
      </c>
      <c r="B6" s="1"/>
      <c r="C6" s="1"/>
      <c r="D6" s="1"/>
      <c r="E6" s="1"/>
      <c r="F6" s="1"/>
      <c r="G6" s="1"/>
      <c r="H6" s="1"/>
      <c r="I6" s="1"/>
      <c r="J6" s="13"/>
      <c r="K6" s="13"/>
    </row>
    <row r="7" spans="1:11" ht="12.75">
      <c r="A7" s="14"/>
      <c r="B7" s="1"/>
      <c r="C7" s="1"/>
      <c r="D7" s="1"/>
      <c r="E7" s="1"/>
      <c r="F7" s="1"/>
      <c r="G7" s="1"/>
      <c r="H7" s="1"/>
      <c r="I7" s="1"/>
      <c r="J7" s="13"/>
      <c r="K7" s="13"/>
    </row>
    <row r="8" spans="1:11" ht="12.75">
      <c r="A8" s="34" t="s">
        <v>72</v>
      </c>
      <c r="B8" s="1"/>
      <c r="C8" s="1"/>
      <c r="D8" s="1"/>
      <c r="E8" s="1"/>
      <c r="F8" s="1" t="s">
        <v>79</v>
      </c>
      <c r="G8" s="1"/>
      <c r="H8" s="1"/>
      <c r="I8" s="1"/>
      <c r="J8" s="13"/>
      <c r="K8" s="13"/>
    </row>
    <row r="9" spans="1:11" ht="12.75">
      <c r="A9" s="14" t="s">
        <v>20</v>
      </c>
      <c r="B9" s="1"/>
      <c r="C9" s="1"/>
      <c r="D9" s="1"/>
      <c r="E9" s="1"/>
      <c r="F9" s="1"/>
      <c r="G9" s="1"/>
      <c r="H9" s="1"/>
      <c r="I9" s="1"/>
      <c r="J9" s="13"/>
      <c r="K9" s="13"/>
    </row>
    <row r="10" spans="1:11" ht="12.75">
      <c r="A10" s="14" t="s">
        <v>27</v>
      </c>
      <c r="B10" s="1"/>
      <c r="C10" s="1"/>
      <c r="D10" s="1"/>
      <c r="E10" s="1"/>
      <c r="F10" s="1"/>
      <c r="G10" s="1"/>
      <c r="H10" s="1"/>
      <c r="I10" s="1"/>
      <c r="J10" s="13"/>
      <c r="K10" s="13"/>
    </row>
    <row r="11" spans="1:11" ht="12.75">
      <c r="A11" s="14" t="s">
        <v>26</v>
      </c>
      <c r="B11" s="1"/>
      <c r="C11" s="1"/>
      <c r="D11" s="1"/>
      <c r="E11" s="1"/>
      <c r="F11" s="1"/>
      <c r="G11" s="1"/>
      <c r="H11" s="1"/>
      <c r="I11" s="1"/>
      <c r="J11" s="13"/>
      <c r="K11" s="13"/>
    </row>
    <row r="12" spans="1:11" ht="12.75">
      <c r="A12" s="14" t="s">
        <v>28</v>
      </c>
      <c r="B12" s="1"/>
      <c r="C12" s="1"/>
      <c r="D12" s="1"/>
      <c r="E12" s="1"/>
      <c r="F12" s="1"/>
      <c r="G12" s="1"/>
      <c r="H12" s="1"/>
      <c r="I12" s="1"/>
      <c r="J12" s="13"/>
      <c r="K12" s="13"/>
    </row>
    <row r="13" spans="1:11" ht="12.75">
      <c r="A13" s="14"/>
      <c r="B13" s="1"/>
      <c r="C13" s="1"/>
      <c r="D13" s="1"/>
      <c r="E13" s="1"/>
      <c r="F13" s="1"/>
      <c r="G13" s="1"/>
      <c r="H13" s="1"/>
      <c r="I13" s="1"/>
      <c r="J13" s="13"/>
      <c r="K13" s="13"/>
    </row>
    <row r="14" spans="1:11" ht="12.75">
      <c r="A14" s="34" t="s">
        <v>21</v>
      </c>
      <c r="B14" s="1"/>
      <c r="C14" s="1"/>
      <c r="D14" s="1"/>
      <c r="E14" s="1"/>
      <c r="F14" s="1"/>
      <c r="G14" s="1"/>
      <c r="H14" s="1"/>
      <c r="I14" s="1"/>
      <c r="J14" s="13"/>
      <c r="K14" s="13"/>
    </row>
    <row r="15" spans="1:11" ht="12.75">
      <c r="A15" s="14" t="s">
        <v>73</v>
      </c>
      <c r="B15" s="1"/>
      <c r="C15" s="1"/>
      <c r="D15" s="1"/>
      <c r="E15" s="1"/>
      <c r="F15" s="1"/>
      <c r="G15" s="1"/>
      <c r="H15" s="1"/>
      <c r="I15" s="1"/>
      <c r="J15" s="13"/>
      <c r="K15" s="13"/>
    </row>
    <row r="16" spans="1:11" ht="12.75">
      <c r="A16" s="14" t="s">
        <v>74</v>
      </c>
      <c r="B16" s="1"/>
      <c r="C16" s="1"/>
      <c r="D16" s="1"/>
      <c r="E16" s="1"/>
      <c r="F16" s="1"/>
      <c r="G16" s="1"/>
      <c r="H16" s="1"/>
      <c r="I16" s="1"/>
      <c r="J16" s="13"/>
      <c r="K16" s="13"/>
    </row>
    <row r="17" spans="1:11" ht="12.75">
      <c r="A17" s="14" t="s">
        <v>34</v>
      </c>
      <c r="B17" s="1"/>
      <c r="C17" s="1"/>
      <c r="D17" s="1"/>
      <c r="E17" s="1"/>
      <c r="F17" s="1"/>
      <c r="G17" s="1"/>
      <c r="H17" s="1"/>
      <c r="I17" s="1"/>
      <c r="J17" s="13"/>
      <c r="K17" s="13"/>
    </row>
    <row r="18" spans="1:11" ht="12.75">
      <c r="A18" s="15" t="s">
        <v>103</v>
      </c>
      <c r="B18" s="1"/>
      <c r="C18" s="1"/>
      <c r="D18" s="1"/>
      <c r="E18" s="1"/>
      <c r="F18" s="1"/>
      <c r="G18" s="1"/>
      <c r="H18" s="1"/>
      <c r="I18" s="1"/>
      <c r="J18" s="13"/>
      <c r="K18" s="13"/>
    </row>
    <row r="19" spans="1:11" ht="12.75">
      <c r="A19" s="34" t="s">
        <v>22</v>
      </c>
      <c r="B19" s="1"/>
      <c r="C19" s="1"/>
      <c r="D19" s="1"/>
      <c r="E19" s="1"/>
      <c r="F19" s="1"/>
      <c r="G19" s="1"/>
      <c r="H19" s="1"/>
      <c r="I19" s="1"/>
      <c r="J19" s="13"/>
      <c r="K19" s="13"/>
    </row>
    <row r="20" spans="1:11" ht="12.75">
      <c r="A20" s="14" t="s">
        <v>67</v>
      </c>
      <c r="B20" s="1"/>
      <c r="C20" s="1"/>
      <c r="D20" s="1"/>
      <c r="E20" s="1"/>
      <c r="F20" s="1"/>
      <c r="G20" s="1"/>
      <c r="H20" s="1"/>
      <c r="I20" s="1"/>
      <c r="J20" s="13"/>
      <c r="K20" s="13"/>
    </row>
    <row r="21" spans="1:11" ht="12.75">
      <c r="A21" s="14" t="s">
        <v>68</v>
      </c>
      <c r="B21" s="1"/>
      <c r="C21" s="1"/>
      <c r="D21" s="1"/>
      <c r="E21" s="1"/>
      <c r="F21" s="1"/>
      <c r="G21" s="1"/>
      <c r="H21" s="1"/>
      <c r="I21" s="1"/>
      <c r="J21" s="13"/>
      <c r="K21" s="13"/>
    </row>
    <row r="22" spans="1:11" ht="12.75">
      <c r="A22" s="14" t="s">
        <v>76</v>
      </c>
      <c r="B22" s="1"/>
      <c r="C22" s="1"/>
      <c r="D22" s="1"/>
      <c r="E22" s="1"/>
      <c r="F22" s="1"/>
      <c r="G22" s="1"/>
      <c r="H22" s="1"/>
      <c r="I22" s="1"/>
      <c r="J22" s="13"/>
      <c r="K22" s="13"/>
    </row>
    <row r="23" spans="1:11" ht="12.75">
      <c r="A23" s="14"/>
      <c r="B23" s="1"/>
      <c r="C23" s="1"/>
      <c r="D23" s="1"/>
      <c r="E23" s="1"/>
      <c r="F23" s="1"/>
      <c r="G23" s="1"/>
      <c r="H23" s="1"/>
      <c r="I23" s="1"/>
      <c r="J23" s="13"/>
      <c r="K23" s="13"/>
    </row>
    <row r="24" spans="1:11" ht="12.75">
      <c r="A24" s="34" t="s">
        <v>23</v>
      </c>
      <c r="B24" s="1"/>
      <c r="C24" s="1"/>
      <c r="D24" s="1"/>
      <c r="E24" s="1"/>
      <c r="F24" s="1"/>
      <c r="G24" s="1"/>
      <c r="H24" s="1"/>
      <c r="I24" s="1"/>
      <c r="J24" s="13"/>
      <c r="K24" s="13"/>
    </row>
    <row r="25" spans="1:11" ht="12.75">
      <c r="A25" s="14" t="s">
        <v>24</v>
      </c>
      <c r="B25" s="1"/>
      <c r="C25" s="1"/>
      <c r="D25" s="1"/>
      <c r="E25" s="1"/>
      <c r="F25" s="1"/>
      <c r="G25" s="1"/>
      <c r="H25" s="1"/>
      <c r="I25" s="1"/>
      <c r="J25" s="13"/>
      <c r="K25" s="13"/>
    </row>
    <row r="26" spans="1:11" ht="12.75">
      <c r="A26" s="14" t="s">
        <v>25</v>
      </c>
      <c r="B26" s="1"/>
      <c r="C26" s="1"/>
      <c r="D26" s="1"/>
      <c r="E26" s="1"/>
      <c r="F26" s="1"/>
      <c r="G26" s="1"/>
      <c r="H26" s="1"/>
      <c r="I26" s="1"/>
      <c r="J26" s="13"/>
      <c r="K26" s="13"/>
    </row>
    <row r="27" spans="1:11" ht="12.75">
      <c r="A27" s="14" t="s">
        <v>77</v>
      </c>
      <c r="B27" s="1"/>
      <c r="C27" s="1"/>
      <c r="D27" s="1"/>
      <c r="E27" s="1"/>
      <c r="F27" s="1"/>
      <c r="G27" s="1"/>
      <c r="H27" s="1"/>
      <c r="I27" s="1"/>
      <c r="J27" s="13"/>
      <c r="K27" s="13"/>
    </row>
    <row r="28" spans="1:11" ht="12.75">
      <c r="A28" s="14" t="s">
        <v>78</v>
      </c>
      <c r="B28" s="1"/>
      <c r="C28" s="1"/>
      <c r="D28" s="1"/>
      <c r="E28" s="1"/>
      <c r="F28" s="1"/>
      <c r="G28" s="1"/>
      <c r="H28" s="1"/>
      <c r="I28" s="1"/>
      <c r="J28" s="13"/>
      <c r="K28" s="13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3"/>
      <c r="K29" s="13"/>
    </row>
    <row r="30" spans="1:11" ht="12.75">
      <c r="A30" s="34" t="s">
        <v>30</v>
      </c>
      <c r="B30" s="1"/>
      <c r="C30" s="1"/>
      <c r="D30" s="1"/>
      <c r="E30" s="1"/>
      <c r="F30" s="1"/>
      <c r="G30" s="1"/>
      <c r="H30" s="1"/>
      <c r="I30" s="1"/>
      <c r="J30" s="13"/>
      <c r="K30" s="13"/>
    </row>
    <row r="31" spans="1:11" ht="12.75">
      <c r="A31" s="15" t="s">
        <v>69</v>
      </c>
      <c r="B31" s="1"/>
      <c r="C31" s="1"/>
      <c r="D31" s="1"/>
      <c r="E31" s="1"/>
      <c r="F31" s="1"/>
      <c r="G31" s="1"/>
      <c r="H31" s="1"/>
      <c r="I31" s="1"/>
      <c r="J31" s="13"/>
      <c r="K31" s="13"/>
    </row>
    <row r="32" spans="1:11" ht="12.75">
      <c r="A32" s="16" t="s">
        <v>31</v>
      </c>
      <c r="B32" s="1"/>
      <c r="C32" s="1"/>
      <c r="D32" s="1"/>
      <c r="E32" s="1"/>
      <c r="F32" s="1"/>
      <c r="G32" s="1"/>
      <c r="H32" s="1"/>
      <c r="I32" s="1"/>
      <c r="J32" s="13"/>
      <c r="K32" s="13"/>
    </row>
    <row r="33" spans="1:11" ht="13.5" thickBot="1">
      <c r="A33" s="104"/>
      <c r="B33" s="19"/>
      <c r="C33" s="19"/>
      <c r="D33" s="19"/>
      <c r="E33" s="19"/>
      <c r="F33" s="19"/>
      <c r="G33" s="19"/>
      <c r="H33" s="19"/>
      <c r="I33" s="19"/>
      <c r="J33" s="20"/>
      <c r="K33" s="13"/>
    </row>
    <row r="34" spans="1:11" ht="12.75">
      <c r="A34" s="16"/>
      <c r="B34" s="1"/>
      <c r="C34" s="1"/>
      <c r="D34" s="1"/>
      <c r="E34" s="1"/>
      <c r="F34" s="1"/>
      <c r="G34" s="1"/>
      <c r="H34" s="1"/>
      <c r="I34" s="1"/>
      <c r="J34" s="1"/>
      <c r="K34" s="13"/>
    </row>
    <row r="35" spans="1:11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13"/>
    </row>
    <row r="36" spans="1:11" ht="12.75">
      <c r="A36" s="17"/>
      <c r="B36" s="1"/>
      <c r="C36" s="1"/>
      <c r="D36" s="1"/>
      <c r="E36" s="1"/>
      <c r="F36" s="1"/>
      <c r="G36" s="1"/>
      <c r="H36" s="1"/>
      <c r="I36" s="1"/>
      <c r="J36" s="1"/>
      <c r="K36" s="13"/>
    </row>
    <row r="37" spans="1:11" ht="12.75">
      <c r="A37" s="14"/>
      <c r="B37" s="1"/>
      <c r="C37" s="1"/>
      <c r="D37" s="1"/>
      <c r="E37" s="1"/>
      <c r="F37" s="1"/>
      <c r="G37" s="1"/>
      <c r="H37" s="1"/>
      <c r="I37" s="1"/>
      <c r="J37" s="1"/>
      <c r="K37" s="13"/>
    </row>
    <row r="38" spans="1:11" ht="12.75">
      <c r="A38" s="17"/>
      <c r="B38" s="1"/>
      <c r="C38" s="1"/>
      <c r="D38" s="1"/>
      <c r="E38" s="1"/>
      <c r="F38" s="1"/>
      <c r="G38" s="1"/>
      <c r="H38" s="1"/>
      <c r="I38" s="1"/>
      <c r="J38" s="1"/>
      <c r="K38" s="13"/>
    </row>
    <row r="39" spans="1:11" ht="12.75">
      <c r="A39" s="14"/>
      <c r="B39" s="1"/>
      <c r="C39" s="1"/>
      <c r="D39" s="1"/>
      <c r="E39" s="1"/>
      <c r="F39" s="1"/>
      <c r="G39" s="1"/>
      <c r="H39" s="1"/>
      <c r="I39" s="1"/>
      <c r="J39" s="1"/>
      <c r="K39" s="13"/>
    </row>
    <row r="40" spans="1:11" ht="12.75">
      <c r="A40" s="14"/>
      <c r="B40" s="1"/>
      <c r="C40" s="1"/>
      <c r="D40" s="1"/>
      <c r="E40" s="1"/>
      <c r="F40" s="1"/>
      <c r="G40" s="1"/>
      <c r="H40" s="1"/>
      <c r="I40" s="1"/>
      <c r="J40" s="1"/>
      <c r="K40" s="13"/>
    </row>
    <row r="41" spans="1:11" ht="12.75">
      <c r="A41" s="14"/>
      <c r="B41" s="1"/>
      <c r="C41" s="1"/>
      <c r="D41" s="1"/>
      <c r="E41" s="1"/>
      <c r="F41" s="1"/>
      <c r="G41" s="1"/>
      <c r="H41" s="1"/>
      <c r="I41" s="1"/>
      <c r="J41" s="1"/>
      <c r="K41" s="13"/>
    </row>
    <row r="42" spans="1:11" ht="12.75">
      <c r="A42" s="14"/>
      <c r="B42" s="1"/>
      <c r="C42" s="1"/>
      <c r="D42" s="1"/>
      <c r="E42" s="1"/>
      <c r="F42" s="1"/>
      <c r="G42" s="1"/>
      <c r="H42" s="1"/>
      <c r="I42" s="1"/>
      <c r="J42" s="1"/>
      <c r="K42" s="13"/>
    </row>
    <row r="43" spans="1:11" ht="12.75">
      <c r="A43" s="14"/>
      <c r="B43" s="1"/>
      <c r="C43" s="1"/>
      <c r="D43" s="1"/>
      <c r="E43" s="1"/>
      <c r="F43" s="1"/>
      <c r="G43" s="1"/>
      <c r="H43" s="1"/>
      <c r="I43" s="1"/>
      <c r="J43" s="1"/>
      <c r="K43" s="13"/>
    </row>
    <row r="44" spans="1:11" ht="12.75">
      <c r="A44" s="14"/>
      <c r="B44" s="1"/>
      <c r="C44" s="1"/>
      <c r="D44" s="1"/>
      <c r="E44" s="1"/>
      <c r="F44" s="1"/>
      <c r="G44" s="1"/>
      <c r="H44" s="1"/>
      <c r="I44" s="1"/>
      <c r="J44" s="1"/>
      <c r="K44" s="13"/>
    </row>
    <row r="45" spans="1:11" ht="12.75">
      <c r="A45" s="14"/>
      <c r="B45" s="1"/>
      <c r="C45" s="1"/>
      <c r="D45" s="1"/>
      <c r="E45" s="1"/>
      <c r="F45" s="1"/>
      <c r="G45" s="1"/>
      <c r="H45" s="1"/>
      <c r="I45" s="1"/>
      <c r="J45" s="1"/>
      <c r="K45" s="13"/>
    </row>
    <row r="46" spans="1:11" ht="13.5" thickBo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20"/>
    </row>
  </sheetData>
  <sheetProtection sheet="1" objects="1" scenarios="1"/>
  <mergeCells count="1">
    <mergeCell ref="A5:I5"/>
  </mergeCells>
  <printOptions/>
  <pageMargins left="0.86" right="0.6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dan.snyder</dc:creator>
  <cp:keywords/>
  <dc:description/>
  <cp:lastModifiedBy>anthony.puga</cp:lastModifiedBy>
  <cp:lastPrinted>2004-02-06T13:39:20Z</cp:lastPrinted>
  <dcterms:created xsi:type="dcterms:W3CDTF">2002-08-06T21:28:57Z</dcterms:created>
  <dcterms:modified xsi:type="dcterms:W3CDTF">2004-03-01T19:41:23Z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1827519420</vt:i4>
  </property>
  <property fmtid="{D5CDD505-2E9C-101B-9397-08002B2CF9AE}" pid="3" name="_EmailSubject">
    <vt:lpwstr>EQIP Rankings</vt:lpwstr>
  </property>
  <property fmtid="{D5CDD505-2E9C-101B-9397-08002B2CF9AE}" pid="4" name="_AuthorEmail">
    <vt:lpwstr>Anthony.Puga@co.usda.gov</vt:lpwstr>
  </property>
  <property fmtid="{D5CDD505-2E9C-101B-9397-08002B2CF9AE}" pid="5" name="_AuthorEmailDisplayName">
    <vt:lpwstr>Tony Puga</vt:lpwstr>
  </property>
  <property fmtid="{D5CDD505-2E9C-101B-9397-08002B2CF9AE}" pid="6" name="_PreviousAdHocReviewCycleID">
    <vt:i4>60872403</vt:i4>
  </property>
</Properties>
</file>