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45" windowWidth="11025" windowHeight="5550" activeTab="0"/>
  </bookViews>
  <sheets>
    <sheet name="Faith Based Accomplishments" sheetId="1" r:id="rId1"/>
    <sheet name="Faith Based Read Me" sheetId="2" r:id="rId2"/>
  </sheets>
  <definedNames>
    <definedName name="_xlnm.Print_Area" localSheetId="0">'Faith Based Accomplishments'!$A$1:$Z$206</definedName>
    <definedName name="_xlnm.Print_Area" localSheetId="1">'Faith Based Read Me'!$A$1:$J$115</definedName>
    <definedName name="_xlnm.Print_Titles" localSheetId="0">'Faith Based Accomplishments'!$A:$C,'Faith Based Accomplishments'!$1:$1</definedName>
  </definedNames>
  <calcPr fullCalcOnLoad="1"/>
</workbook>
</file>

<file path=xl/sharedStrings.xml><?xml version="1.0" encoding="utf-8"?>
<sst xmlns="http://schemas.openxmlformats.org/spreadsheetml/2006/main" count="2324" uniqueCount="824">
  <si>
    <t>Sección 232 no subsidiada, Instalaciones de Asistencia Especializada en el cuidado de Alzheimer adquiridas de EOC, que continúa como agente de administración. EOC es interdenominacional. Los nuevos propietarios son principalmente hispanos.</t>
  </si>
  <si>
    <t>Apartamentos Hopewell</t>
  </si>
  <si>
    <t>ECUNET Housing está asociada con los Ministerios Ecuménicos de Oregon.</t>
  </si>
  <si>
    <t>hopewell@emoregon.org</t>
  </si>
  <si>
    <t>Estudio de Viabilidad</t>
  </si>
  <si>
    <t>Iglesia Bautista de Errol Heights</t>
  </si>
  <si>
    <t>Estudio de viabilidad para futuras viviendas propuestas en sociedad con Rose CDC. El proyecto no fue viable.</t>
  </si>
  <si>
    <t>Sociedad de las Artes Lazarus</t>
  </si>
  <si>
    <t>Iglesia Tabernáculo de la Fe</t>
  </si>
  <si>
    <t>Clases de arte para residentes de viviendas públicas.</t>
  </si>
  <si>
    <t>Primera Iglesia Presbiteriana</t>
  </si>
  <si>
    <t>Periódico de personas sin hogar. La Iglesia se desempeñó como agente fiscal hasta que el documento obtuvo el estado 501(c)3</t>
  </si>
  <si>
    <t>Informe de Servicios Públicos de Portland 99</t>
  </si>
  <si>
    <t>Refugio familiar Goose Hollow</t>
  </si>
  <si>
    <t>Primera Iglesia Metodista Unida</t>
  </si>
  <si>
    <t>Fondos de personal para la puesta en marcha del refugio.</t>
  </si>
  <si>
    <t>Buen Pastor I</t>
  </si>
  <si>
    <t>Iglesia Luterana del Buen Pastor, Cornelius</t>
  </si>
  <si>
    <t>Buen Pastor II</t>
  </si>
  <si>
    <t>Socios de Designación del Área de Destino Kerns</t>
  </si>
  <si>
    <t>Iglesia Ortodoxa Griega de la Sagrada Trinidad; Ejército de Salvación; Centro de Acceso Hispano; Fraternidad Cristiana Emmanuel</t>
  </si>
  <si>
    <t>Cuatro unidades</t>
  </si>
  <si>
    <t>Ministerios de Jubileo</t>
  </si>
  <si>
    <t>Once unidades</t>
  </si>
  <si>
    <t>$15,000 en desarrollo previo 96</t>
  </si>
  <si>
    <t>Ocho unidades</t>
  </si>
  <si>
    <t>Desarrollo de la comunidad de Parkrose sobre la base de recursos</t>
  </si>
  <si>
    <t>Servicios Familiares Luteranos</t>
  </si>
  <si>
    <t>Empleo de estudiantes de Parkrose en ejercicios de construcción comunitaria.</t>
  </si>
  <si>
    <t>Desarrollo de designación de un área de destino para el vecindario North Parkrose.</t>
  </si>
  <si>
    <t>De Vuelta a la Escuela</t>
  </si>
  <si>
    <t>La feria de vuelta a la escuela brinda materiales para estudiantes de bajos ingresos.</t>
  </si>
  <si>
    <t>Programa de Iniciativas para Empresarios de Portland</t>
  </si>
  <si>
    <t>Fondos de préstamo para microempresas. $71,000 99; $50,000 01; $52,000 02</t>
  </si>
  <si>
    <t>Plan de Acción Portland 01, 02; Informe IDIS 00</t>
  </si>
  <si>
    <t>Operaciones del Banco de Alimentos</t>
  </si>
  <si>
    <t>Ministerio de Ayuda del Nazareno</t>
  </si>
  <si>
    <t>Socios de Designación del Área de Destino Parkrose North</t>
  </si>
  <si>
    <t>Iglesia Luterana de Parkrose</t>
  </si>
  <si>
    <t>Habitat for Humanity de Portland</t>
  </si>
  <si>
    <t>$25,000 para costos de adquisición de cinco lotes. Balance de costos operativos.</t>
  </si>
  <si>
    <t>Fondos Operativos</t>
  </si>
  <si>
    <t>Asistencia operativa para que CBDOs construyan viviendas a precios razonables a través del Fondo de Asociación Vecinal 94. Financiación para la rehabilitación de una vivienda 95.</t>
  </si>
  <si>
    <t>Fondos para adquirir lotes.</t>
  </si>
  <si>
    <t>$5,000 para la adquisición de lotes.</t>
  </si>
  <si>
    <t>Finca Union</t>
  </si>
  <si>
    <t>Centro de Tratamiento Diurno para Adultos de Providence</t>
  </si>
  <si>
    <t>Personas sin hogar, CMI</t>
  </si>
  <si>
    <t>Viviendas de transición para solteros adultos con enfermedades mentales. Alquileres y administración de casos. Financiadas continuamente desde 1988.</t>
  </si>
  <si>
    <t>Sistema de Salud de Providence</t>
  </si>
  <si>
    <t>El agente de administración es el Sistema de Salud de Providence</t>
  </si>
  <si>
    <t>Socios de Designación del Área de Destino Brentwood-Darlington</t>
  </si>
  <si>
    <t>Iglesia Comunitaria de la Restauración; Iglesia Bautista de Errol Heights</t>
  </si>
  <si>
    <t>Centro Oeste para Mujeres y Niños</t>
  </si>
  <si>
    <t>$1,392,000 en fondos de Continuum of Care comenzando con un subsidio por cinco años en 93. $12,000 de ESG en 97, $13,000 de CDBG en 97, $52,000 de CDBG en 98, $46,000 de ESG en 98, otros fondos anteriormente.</t>
  </si>
  <si>
    <t>Informe LOCCS, Portland GPR 95, CAPER 98, Plan Anual 98</t>
  </si>
  <si>
    <t>Refugio de Invierno</t>
  </si>
  <si>
    <t>Camping para Jóvenes sin Hogar</t>
  </si>
  <si>
    <t>Un viaje de camping para jóvenes sin hogar. 24 participantes.</t>
  </si>
  <si>
    <t>Invernadero</t>
  </si>
  <si>
    <t>Recreación para jóvenes sin hogar.</t>
  </si>
  <si>
    <t>Residencia Silvercrest</t>
  </si>
  <si>
    <t>Hermanas de la Providencia de Oregon</t>
  </si>
  <si>
    <t>Información sobre Personas de la Tercera Edad y Servicios de Derivación</t>
  </si>
  <si>
    <t>Vicaría Asiática del Sudeste</t>
  </si>
  <si>
    <t>Administración de casos para personas asiáticas de la tercera edad.</t>
  </si>
  <si>
    <t>Mejoras de Comedores</t>
  </si>
  <si>
    <t>YWCA de St. Johns</t>
  </si>
  <si>
    <t>Mejoras de comedores de instalaciones comunitarias.</t>
  </si>
  <si>
    <t>Asistencia Técnica en Materia de Diseño</t>
  </si>
  <si>
    <t>St. Vincent dePaul de Portland</t>
  </si>
  <si>
    <t>Fondos de desarrollo económico para instalaciones comunitarias.</t>
  </si>
  <si>
    <t>Área de Juegos del Centro de Cuidado Infantil del Sudeste</t>
  </si>
  <si>
    <t>Construcción de un área de juegos en el centro de cuidado infantil para niños de bajos ingresos.</t>
  </si>
  <si>
    <t>Portland GPR 95, 96, 97, 98, Plan Anual 98</t>
  </si>
  <si>
    <t>Operación Smart</t>
  </si>
  <si>
    <t>Programa de ciencia después del horario de escuela para niñas.</t>
  </si>
  <si>
    <t>susanb@ywca-pdx.org</t>
  </si>
  <si>
    <t>Programa de madres adolescentes hispanas.</t>
  </si>
  <si>
    <t>Abuelos que Crían a sus Nietos</t>
  </si>
  <si>
    <t>Personas de la tercera edad, Jóvenes</t>
  </si>
  <si>
    <t>Servicios de asistencia para abuelos en custodia de sus nietos.</t>
  </si>
  <si>
    <t>Refugio Safe Haven</t>
  </si>
  <si>
    <t>Plan de Acción del Condado de Multnomah 01</t>
  </si>
  <si>
    <t>Socios de Designación del Área de Destino St. Johns</t>
  </si>
  <si>
    <t>YWCA; Boy Scouts de Norteamérica</t>
  </si>
  <si>
    <t>Asociaciones de Alianzas de Viviendas Comunitarias</t>
  </si>
  <si>
    <t>Dirigidos a organizaciones religiosas.</t>
  </si>
  <si>
    <t>EDU de Clínicas Vecinales de Salud</t>
  </si>
  <si>
    <t>Equipos de educación de pares a través de las iglesias para ponerse en contacto y dictar clases a diabéticos.</t>
  </si>
  <si>
    <t>Proyecto de Usos Diversos de la Comunidad Musulmana</t>
  </si>
  <si>
    <t>Evaluación de la viabilidad del proyecto.</t>
  </si>
  <si>
    <t>Viviendas Compartidas</t>
  </si>
  <si>
    <t>El compromiso de tres años por $19,000 en fondos comienza en 00 para expandir los servicios al Condado de Washington. Gresham brinda $4,000 en 01. El Condado de Multnomah brindó $5,000 en 96. Portland proporcionó todos los demás fondos. Servicio de derivación para personas de tercera edad. Aproximadamente 350 personas asistidas anualmente.</t>
  </si>
  <si>
    <t>503.225.9924</t>
  </si>
  <si>
    <t>housing@emoregon.org</t>
  </si>
  <si>
    <t>Portland GPR 95, 96, 97, 98, 99; Plan de Acción Portland 01, 02, 00; Plan de Acción del Condado de Washington 00; Plan de Acción Gresham 01</t>
  </si>
  <si>
    <t>Habitat for Humanity del Condado de Tillamook</t>
  </si>
  <si>
    <t>Finca Desert Sage</t>
  </si>
  <si>
    <t>El agente de administración es la Sociedad Evangélica Luterana del Buen Samaritano.</t>
  </si>
  <si>
    <t>Habitat for Humanity de Grande Ronde Valley</t>
  </si>
  <si>
    <t>Habitat for Humanity del Área de The Dalles</t>
  </si>
  <si>
    <t>Habitat for Humanity de Willamette West</t>
  </si>
  <si>
    <t>Plan de Acción del Condado de Washington 99</t>
  </si>
  <si>
    <t>Hearthstone en Beaverton</t>
  </si>
  <si>
    <t>Walter Friesen, Propietario</t>
  </si>
  <si>
    <t>El propietario, antiguo asesor familiar autónomo, se desempeña como capellán. Instalaciones de vivienda asistida no subsidiadas.</t>
  </si>
  <si>
    <t>Hearthstone en Murrayhill</t>
  </si>
  <si>
    <t>El propietario, antiguo asesor familiar autónomo, se desempeña como capellán. El diseño incluye una capilla. Instalaciones de vivienda asistida no subsidiadas.</t>
  </si>
  <si>
    <t>Costos Operativos de Refugios</t>
  </si>
  <si>
    <t>Red de Hospitalidad Interconfesional</t>
  </si>
  <si>
    <t>Compromiso de tres años de fondos para la operación del refugio para personas sin hogar.</t>
  </si>
  <si>
    <t>Plan de Acción del Condado de Washington 00</t>
  </si>
  <si>
    <t>Expansión de las Instalaciones del Banco de Alimentos</t>
  </si>
  <si>
    <t>Las mejoras de infraestructura se encuentran en etapa de desarrollo.</t>
  </si>
  <si>
    <t>Plan de Acción del Condado de Washington 01</t>
  </si>
  <si>
    <t>Aloha III (Fase 2)</t>
  </si>
  <si>
    <t>Financiado a través del fondo de préstamos rotativos.</t>
  </si>
  <si>
    <t>Voluntarios de la Tercera Edad en el Ámbito de la Educación</t>
  </si>
  <si>
    <t>Brinda fondos para gastos para personas de la tercera edad que se ofrezcan como voluntarios en la escuela.</t>
  </si>
  <si>
    <t>Condado de Washington CAPER 00</t>
  </si>
  <si>
    <t>Programa de Cuidado Infantil para Niños sin Hogar</t>
  </si>
  <si>
    <t>Organización de Acción Comunitaria del Condado de Washington</t>
  </si>
  <si>
    <t>Los vales para el cuidado infantil se encuentran disponibles para los participantes de HopeSpring.</t>
  </si>
  <si>
    <t>503.648.0829</t>
  </si>
  <si>
    <t>Condado de Washington CAPER 99</t>
  </si>
  <si>
    <t>Compromiso de tres años de fondos de CDBG para operaciones y administración de casos. ESG brindó asistencia de alquiler en 00. Fondos de Continuum of Care en 99 y 01.</t>
  </si>
  <si>
    <t>Plan de Acción del Condado de Washington 00, Informe LOCCS</t>
  </si>
  <si>
    <t>En un principio desarrollado por el Servicio de Extensión Interconfesional como el Centro RITE. Recuperado por CAO y el Condado después del incumplimiento de un acuerdo de subsidios. Se mantiene relacionado con las iglesias locales fundadoras. $10,000 de Beaverton en 98.</t>
  </si>
  <si>
    <t>Programa para Jóvenes de Bajos Ingresos de Tualatin</t>
  </si>
  <si>
    <t>Proporciona becas para llevar a cabo actividades de recreación a jóvenes de bajos ingresos. Se obtuvo la administración con YMCA después de un mal comienzo de Kids &amp; Co.</t>
  </si>
  <si>
    <t>Servicios de Refugio Integrales para Mujeres y Niños</t>
  </si>
  <si>
    <t>Administración de un consorcio de prestadores de servicios para refugios.</t>
  </si>
  <si>
    <t>Condado de Washington Informe OCD 99</t>
  </si>
  <si>
    <t>Habitat for Humanity de West Tuality</t>
  </si>
  <si>
    <t>Habitat for Humanity del área de McMinnville</t>
  </si>
  <si>
    <t>Habitat for Humanity del área de Newberg</t>
  </si>
  <si>
    <t>OREGON Y SUDOESTE DE WASHINGTON
 VIVIENDA Y COMUNIDADES RELIGIOSAS
 BASE DE DATOS DE ACTIVIDADES DE DESARROLLO</t>
  </si>
  <si>
    <t>CMI:</t>
  </si>
  <si>
    <t>DD:</t>
  </si>
  <si>
    <t>503.967.4030</t>
  </si>
  <si>
    <t>aahfh@proaxis.com</t>
  </si>
  <si>
    <t>503.285.0493</t>
  </si>
  <si>
    <t>541.385.5387</t>
  </si>
  <si>
    <t>bendhabitat@empnet.com</t>
  </si>
  <si>
    <t>541.752.3354</t>
  </si>
  <si>
    <t>angusc@hotmail.com</t>
  </si>
  <si>
    <t>541.756.9080</t>
  </si>
  <si>
    <t>coosbay.hfh@gte.net</t>
  </si>
  <si>
    <t>janowski@nwpaclink.com</t>
  </si>
  <si>
    <t>541.963.2498</t>
  </si>
  <si>
    <t>mvalenti@eoni.com</t>
  </si>
  <si>
    <t>541.474.2884</t>
  </si>
  <si>
    <t>habitat@grnatspass.com</t>
  </si>
  <si>
    <t>541.779.1983</t>
  </si>
  <si>
    <t>hfhrv@jeffnet.org</t>
  </si>
  <si>
    <t>541.741.1707</t>
  </si>
  <si>
    <t>habitat@efn.org</t>
  </si>
  <si>
    <t>541.475.2150</t>
  </si>
  <si>
    <t>josuth@madras.net</t>
  </si>
  <si>
    <t>503.472.9637</t>
  </si>
  <si>
    <t>habitat@onlinemac.com</t>
  </si>
  <si>
    <t>503.262.9794</t>
  </si>
  <si>
    <t>mhhabitat@netzero.net</t>
  </si>
  <si>
    <t>503.537.9938</t>
  </si>
  <si>
    <t>habitat@open.org</t>
  </si>
  <si>
    <t>503.287.9529</t>
  </si>
  <si>
    <t>pdxhabitat@pdxhabitat.org</t>
  </si>
  <si>
    <t>541.548.1406</t>
  </si>
  <si>
    <t>info@redmondhabitat.org</t>
  </si>
  <si>
    <t>503.364.6642</t>
  </si>
  <si>
    <t>sahfh@open.org</t>
  </si>
  <si>
    <t>541.549.1193</t>
  </si>
  <si>
    <t>sistershab@coinet.com</t>
  </si>
  <si>
    <t>541.296.8817</t>
  </si>
  <si>
    <t>503.661.3001</t>
  </si>
  <si>
    <t>503.665.3113</t>
  </si>
  <si>
    <t>541.889.3657</t>
  </si>
  <si>
    <t>503.661.4633</t>
  </si>
  <si>
    <t>503.236.9779</t>
  </si>
  <si>
    <t>503.257.8947</t>
  </si>
  <si>
    <t>503.228.2178</t>
  </si>
  <si>
    <t>503.585.6511</t>
  </si>
  <si>
    <t>503.641.0911</t>
  </si>
  <si>
    <t>541.574.8898</t>
  </si>
  <si>
    <t>jneitling@gorge.net</t>
  </si>
  <si>
    <t>503.842.7472</t>
  </si>
  <si>
    <t>merna@oregoncoast.com</t>
  </si>
  <si>
    <t>503.3357.1201</t>
  </si>
  <si>
    <t>gadmcooper@aol.com</t>
  </si>
  <si>
    <t>503.245.1798</t>
  </si>
  <si>
    <t>wwhfh@email.msn.com</t>
  </si>
  <si>
    <t>503.230.9427</t>
  </si>
  <si>
    <t>503.845.6141</t>
  </si>
  <si>
    <t>503.231.4866x153</t>
  </si>
  <si>
    <t>terri_silvis@hotmail.com</t>
  </si>
  <si>
    <t>503.669.8350</t>
  </si>
  <si>
    <t>503.236.7235</t>
  </si>
  <si>
    <t>info@catholiccharitiesoregon.org</t>
  </si>
  <si>
    <t>503.653.8738</t>
  </si>
  <si>
    <t>503.281.3612</t>
  </si>
  <si>
    <t>503.588.6173</t>
  </si>
  <si>
    <t>503.244.7890</t>
  </si>
  <si>
    <t>503.771.4107</t>
  </si>
  <si>
    <t>503.282.8071</t>
  </si>
  <si>
    <t>503.228.7331</t>
  </si>
  <si>
    <t>503.228.3195</t>
  </si>
  <si>
    <t>www.fumcpdx.org</t>
  </si>
  <si>
    <t>541.488.3886</t>
  </si>
  <si>
    <t>503.844.2919</t>
  </si>
  <si>
    <t>503.803.0259</t>
  </si>
  <si>
    <t>503.636.3828</t>
  </si>
  <si>
    <t>503.231.7480</t>
  </si>
  <si>
    <t>503.431.2314</t>
  </si>
  <si>
    <t>hopespring@lcsnw.org</t>
  </si>
  <si>
    <t>503.297.6263</t>
  </si>
  <si>
    <t>503.796.6800</t>
  </si>
  <si>
    <t>mepihn@yahoo.com</t>
  </si>
  <si>
    <t>503.215.2234</t>
  </si>
  <si>
    <t>503.370.9752.</t>
  </si>
  <si>
    <t>503.239.1254</t>
  </si>
  <si>
    <t>503.239.1226</t>
  </si>
  <si>
    <t>503.249.5892</t>
  </si>
  <si>
    <t>503.721.6762</t>
  </si>
  <si>
    <t>541.342.7728</t>
  </si>
  <si>
    <t>541.461.8688</t>
  </si>
  <si>
    <t>541.681.3260</t>
  </si>
  <si>
    <t>541.687.5820</t>
  </si>
  <si>
    <t>503.236.8492</t>
  </si>
  <si>
    <t>503.232.6562</t>
  </si>
  <si>
    <t>503.885.8576</t>
  </si>
  <si>
    <t>360.696.0167</t>
  </si>
  <si>
    <t>360.906.9106</t>
  </si>
  <si>
    <t>503.294.7400</t>
  </si>
  <si>
    <t>541.683.3247</t>
  </si>
  <si>
    <t>503.761.1155</t>
  </si>
  <si>
    <t>541.758.7888</t>
  </si>
  <si>
    <t>541.412.1000</t>
  </si>
  <si>
    <t>541.567.8607</t>
  </si>
  <si>
    <t>503.791.2028</t>
  </si>
  <si>
    <t>541.884.0309</t>
  </si>
  <si>
    <t>HO; NC</t>
  </si>
  <si>
    <t>Corvallis</t>
  </si>
  <si>
    <t>Benton</t>
  </si>
  <si>
    <t>01</t>
  </si>
  <si>
    <t>00</t>
  </si>
  <si>
    <t>Samaritan Village</t>
  </si>
  <si>
    <t>Episcopal Retirement Homes, Inc.</t>
  </si>
  <si>
    <t>Estacada</t>
  </si>
  <si>
    <t>Clackamas</t>
  </si>
  <si>
    <t>Lake Oswego</t>
  </si>
  <si>
    <t>Swan House</t>
  </si>
  <si>
    <t>CCARE</t>
  </si>
  <si>
    <t>Milwaukie</t>
  </si>
  <si>
    <t>96</t>
  </si>
  <si>
    <t>Longbourne House</t>
  </si>
  <si>
    <t>Central City Concern</t>
  </si>
  <si>
    <t>Sandy Vista</t>
  </si>
  <si>
    <t>Caritas Housing Corporation</t>
  </si>
  <si>
    <t>Sandy</t>
  </si>
  <si>
    <t>Tenny Road</t>
  </si>
  <si>
    <t>Vancouver</t>
  </si>
  <si>
    <t>Clark</t>
  </si>
  <si>
    <t>3W</t>
  </si>
  <si>
    <t>95</t>
  </si>
  <si>
    <t>YW Housing</t>
  </si>
  <si>
    <t>99</t>
  </si>
  <si>
    <t>YW Housing #3</t>
  </si>
  <si>
    <t>98</t>
  </si>
  <si>
    <t>YW Housing #2</t>
  </si>
  <si>
    <t>Story Street</t>
  </si>
  <si>
    <t>YWCA</t>
  </si>
  <si>
    <t>97</t>
  </si>
  <si>
    <t>Seaside</t>
  </si>
  <si>
    <t>Clatsop</t>
  </si>
  <si>
    <t>02</t>
  </si>
  <si>
    <t>Coos Bay</t>
  </si>
  <si>
    <t>Coos</t>
  </si>
  <si>
    <t>Brookings</t>
  </si>
  <si>
    <t>Curry</t>
  </si>
  <si>
    <t>Bend</t>
  </si>
  <si>
    <t>Deschutes</t>
  </si>
  <si>
    <t>96,99</t>
  </si>
  <si>
    <t>Redmond</t>
  </si>
  <si>
    <t>Sisters</t>
  </si>
  <si>
    <t>98,99</t>
  </si>
  <si>
    <t>99,00,01</t>
  </si>
  <si>
    <t>Sunriver</t>
  </si>
  <si>
    <t>St. Vincent dePaul</t>
  </si>
  <si>
    <t>99,00</t>
  </si>
  <si>
    <t>OHCS 00 CAPER; 99 CAPER</t>
  </si>
  <si>
    <t>North Slope Village</t>
  </si>
  <si>
    <t>Caritas Housing Initiatives LLC</t>
  </si>
  <si>
    <t>Sutherlin</t>
  </si>
  <si>
    <t>Douglas</t>
  </si>
  <si>
    <t>Ashland</t>
  </si>
  <si>
    <t>Jackson</t>
  </si>
  <si>
    <t>96,98,99,01</t>
  </si>
  <si>
    <t>Medford</t>
  </si>
  <si>
    <t>Madras</t>
  </si>
  <si>
    <t>Jefferson</t>
  </si>
  <si>
    <t>00,01</t>
  </si>
  <si>
    <t>Metolius</t>
  </si>
  <si>
    <t>Grants Pass</t>
  </si>
  <si>
    <t>Josephine</t>
  </si>
  <si>
    <t>Luther Square</t>
  </si>
  <si>
    <t>Klamath Falls</t>
  </si>
  <si>
    <t>Klamath</t>
  </si>
  <si>
    <t>Eugene</t>
  </si>
  <si>
    <t>Lane</t>
  </si>
  <si>
    <t>98, 99, 00, 01</t>
  </si>
  <si>
    <t>Olive Plaza</t>
  </si>
  <si>
    <t>95, 98,00,01</t>
  </si>
  <si>
    <t>99, 00, 01</t>
  </si>
  <si>
    <t>West 11th</t>
  </si>
  <si>
    <t>Aurora Downtown Midrise</t>
  </si>
  <si>
    <t>98, 01</t>
  </si>
  <si>
    <t>Hilyard Gardens</t>
  </si>
  <si>
    <t>Marcum Lane</t>
  </si>
  <si>
    <t>Eugene/Springfield CAPER 99</t>
  </si>
  <si>
    <t>Santa Clara Village</t>
  </si>
  <si>
    <t>Ross Lane</t>
  </si>
  <si>
    <t>Eugene/Springfield CAPER 98</t>
  </si>
  <si>
    <t>Bagely Downs</t>
  </si>
  <si>
    <t>Eugene/Springfield CAPER 96</t>
  </si>
  <si>
    <t>96.97</t>
  </si>
  <si>
    <t>Hope Loop</t>
  </si>
  <si>
    <t>HOPE 3</t>
  </si>
  <si>
    <t>Florence</t>
  </si>
  <si>
    <t>Oak Terrace</t>
  </si>
  <si>
    <t>OHCS 00 CAPER</t>
  </si>
  <si>
    <t>Springfield</t>
  </si>
  <si>
    <t>1182 A Street</t>
  </si>
  <si>
    <t>Tri-Willow Townhouses</t>
  </si>
  <si>
    <t>Ash Meadows</t>
  </si>
  <si>
    <t>95, 99</t>
  </si>
  <si>
    <t>3356 Elliot Lane</t>
  </si>
  <si>
    <t>Bluebelle Street</t>
  </si>
  <si>
    <t>S Street Court</t>
  </si>
  <si>
    <t>1061 S Street</t>
  </si>
  <si>
    <t>99,00,02</t>
  </si>
  <si>
    <t>Newport</t>
  </si>
  <si>
    <t>Lincoln</t>
  </si>
  <si>
    <t>Samaritan House</t>
  </si>
  <si>
    <t>Albany</t>
  </si>
  <si>
    <t>Linn</t>
  </si>
  <si>
    <t>Ontario</t>
  </si>
  <si>
    <t>Malheur</t>
  </si>
  <si>
    <t>Mt. Angel</t>
  </si>
  <si>
    <t>Marion</t>
  </si>
  <si>
    <t>Spruce Terrace</t>
  </si>
  <si>
    <t>Salem</t>
  </si>
  <si>
    <t>Salem CAPER 96</t>
  </si>
  <si>
    <t>Evergreen Gardens</t>
  </si>
  <si>
    <t>99, 01</t>
  </si>
  <si>
    <t>YMCA</t>
  </si>
  <si>
    <t>Salem CAPER 97</t>
  </si>
  <si>
    <t>96,97,98, 99,00, 01</t>
  </si>
  <si>
    <t>OHCS 99 CAPER</t>
  </si>
  <si>
    <t>Wolf Ridge</t>
  </si>
  <si>
    <t>Stayton</t>
  </si>
  <si>
    <t>OHCS 98 CAPER</t>
  </si>
  <si>
    <t>Catholic Charities</t>
  </si>
  <si>
    <t>Gresham</t>
  </si>
  <si>
    <t>Multnomah</t>
  </si>
  <si>
    <t>96, 97, 98, 99, 00, 01, 02</t>
  </si>
  <si>
    <t>99, 00, 01, 02</t>
  </si>
  <si>
    <t>East Fair Terrace</t>
  </si>
  <si>
    <t>Ministries Unlimited, Inc.</t>
  </si>
  <si>
    <t>Portland</t>
  </si>
  <si>
    <t>Portland CAPER 99</t>
  </si>
  <si>
    <t>Portland GPR 97</t>
  </si>
  <si>
    <t>Pathways/Elizabeth House</t>
  </si>
  <si>
    <t>95, 98</t>
  </si>
  <si>
    <t>94</t>
  </si>
  <si>
    <t>Portland GPR 95</t>
  </si>
  <si>
    <t>Sister House</t>
  </si>
  <si>
    <t>Portland GPR 98</t>
  </si>
  <si>
    <t>ECUNET Housing</t>
  </si>
  <si>
    <t>CMI</t>
  </si>
  <si>
    <t>93</t>
  </si>
  <si>
    <t>Street Roots</t>
  </si>
  <si>
    <t>Portland GPR 96</t>
  </si>
  <si>
    <t>94, 95</t>
  </si>
  <si>
    <t>DD</t>
  </si>
  <si>
    <t>Parkrose TAD</t>
  </si>
  <si>
    <t>Mercy Corps</t>
  </si>
  <si>
    <t>99, 01,02</t>
  </si>
  <si>
    <t>96,98,99</t>
  </si>
  <si>
    <t>93, 98</t>
  </si>
  <si>
    <t>Emilie House</t>
  </si>
  <si>
    <t>93, 97, 98, 00</t>
  </si>
  <si>
    <t>Providence House</t>
  </si>
  <si>
    <t>St. Vincent dePaul Plaza</t>
  </si>
  <si>
    <t>St. Vincent dePaul Villa</t>
  </si>
  <si>
    <t>91</t>
  </si>
  <si>
    <t>94, 95, 96, 97, 98</t>
  </si>
  <si>
    <t>94, 97</t>
  </si>
  <si>
    <t>Portland GPR 95, 97</t>
  </si>
  <si>
    <t>Familia Jovenes</t>
  </si>
  <si>
    <t>Mt. St. Joseph Nursing Home</t>
  </si>
  <si>
    <t>Countywide</t>
  </si>
  <si>
    <t>Multnomah, Washington</t>
  </si>
  <si>
    <t>1, 3</t>
  </si>
  <si>
    <t>94, 95, 96, 97, 98, 99, 00, 01, 02</t>
  </si>
  <si>
    <t>Tillamook</t>
  </si>
  <si>
    <t>Hermiston</t>
  </si>
  <si>
    <t>Umatilla</t>
  </si>
  <si>
    <t>La Grande</t>
  </si>
  <si>
    <t>Union</t>
  </si>
  <si>
    <t>The Dalles</t>
  </si>
  <si>
    <t>Wasco</t>
  </si>
  <si>
    <t>96,98</t>
  </si>
  <si>
    <t>Aloha II</t>
  </si>
  <si>
    <t>Aloha</t>
  </si>
  <si>
    <t>Washington</t>
  </si>
  <si>
    <t>Beaverton</t>
  </si>
  <si>
    <t>Hillsboro</t>
  </si>
  <si>
    <t>Lindsay Lane</t>
  </si>
  <si>
    <t>King City</t>
  </si>
  <si>
    <t>98,99,00</t>
  </si>
  <si>
    <t>King City/Aloha</t>
  </si>
  <si>
    <t>HopeSpring</t>
  </si>
  <si>
    <t>98, 99, 01</t>
  </si>
  <si>
    <t>Resurrection House</t>
  </si>
  <si>
    <t>Tigard</t>
  </si>
  <si>
    <t>Tualatin</t>
  </si>
  <si>
    <t>Townhouse I</t>
  </si>
  <si>
    <t>McMinnville</t>
  </si>
  <si>
    <t>Yamhill</t>
  </si>
  <si>
    <t>Newberg</t>
  </si>
  <si>
    <t>HO; NC:</t>
  </si>
  <si>
    <t>Número de referencia</t>
  </si>
  <si>
    <t>Fondos de
HOME</t>
  </si>
  <si>
    <t>Fondos de
de CDBG</t>
  </si>
  <si>
    <t>Fondos de
de C of C</t>
  </si>
  <si>
    <t>Fondos de
de 202/811</t>
  </si>
  <si>
    <t>PRAC/ SECCIÓN 8
Fondos durante 
Siete Años</t>
  </si>
  <si>
    <t>Fondos de
de SHOP</t>
  </si>
  <si>
    <t>Fondos de
de ESG</t>
  </si>
  <si>
    <t>Decisiones ACERTADAS (WISE Moves)</t>
  </si>
  <si>
    <t>El agente de administración es la Asociación Nacional de Beneficencia</t>
  </si>
  <si>
    <t>Los subsidios originales incluian $270,000 para la construcción de 12 unidades de vivienda de transición y estaban destinados a las familias hispanas.</t>
  </si>
  <si>
    <t>Préstamo para capital de trabajo y equipos para el negocio de la nueva fabricación de vidrio de BDLF de Eugene.</t>
  </si>
  <si>
    <t>El Programa Hispano</t>
  </si>
  <si>
    <t>$118,000 en fondos de coordinación de servicios compartidos con Powell Vista 01.</t>
  </si>
  <si>
    <t>Esta base de datos representa un ejemplo de las actividades financiadas por HUD desde 1995 que se encuentran relacionadas con organizaciones religiosas. En la mayoría de los casos, la organización religiosa es el agente que presta un servicio o proyecto financiado a beneficiarios de bajos ingresos. En algunos casos, la organización es socia en un proyecto comunitario financiado por HUD, pero no recibe fondos de HUD. En otros, la organización religiosa es la beneficiaria de los fondos de HUD.</t>
  </si>
  <si>
    <t>Las organizaciones religiosas identificadas son aquellas que incluyen abiertamente algún objetivo religioso en sus declaraciones públicas, o se identifican frente a HUD como organizaciones religiosas. Aunque la motivación para la prestación de servicios a la comunidad surge de las creencias religiosas del patrocinador, muchos administran sus programas de manera enteramente laica. Todos los programas financiados por HUD se encuentran disponibles para cualquier persona calificada, sin importar cuáles sean sus creencias religiosas, y no se permite el proselitismo.</t>
  </si>
  <si>
    <t>Este no es un intento por crear una base de datos completa, precisa y válida, sino de brindar una idea general en relación con las actividades de las organizaciones religiosas involucradas en los programas de HUD en Oregon. La base de datos se ha recopilado de una variedad de informes presentados a HUD por nuestros beneficiarios locales, o son generados por HUD internamente. No es completa en lo absoluto, ya que los requisitos de informe de datos para los diferentes programas varían en forma significativa. Muchos programas no requieren que se informe el nombre de una organización beneficiaria secundaria, otros sí requieren dicha información, pero pueden no requerir que se identifique la actividad financiada. Algunos informes identifican fondos reservados para un proyecto; otros identifican fondos que realmente se hayan otorgado. Existe una demora en el informe de actividades recientes ya que las normas permiten un tiempo al finalizar un período de informe para la preparación de informes, y debido a que los años fiscales federales y locales no coinciden.</t>
  </si>
  <si>
    <t>Se han realizado todos los esfuerzos necesarios para que los informes contradictorios presentados a HUD coincidan y se ha utilizado la mejor información disponible para recopilar esta base de datos. Sin embargo, debido a las limitaciones de los datos, no podemos asegurar que la información proporcionada sea precisa, sólo que es la mejor información disponible que se ha presentado a HUD.</t>
  </si>
  <si>
    <t>Explicación de encabezados de columna y códigos</t>
  </si>
  <si>
    <t>Este es el nombre del proyecto como aparece en el informe de fuentes presentado a HUD. En el caso de las unidades de propiedad de vivienda identificadas por dirección, el nombre 'Viviendas Unifamiliares' ha sido reemplazado.</t>
  </si>
  <si>
    <t>Patrocinador:</t>
  </si>
  <si>
    <t>Por lo general, esta es la organización local que recibe fondos para llevar a cabo la actividad.</t>
  </si>
  <si>
    <t>Unidades de vivienda:</t>
  </si>
  <si>
    <t>Este campo muestra la cantidad de unidades de propiedad de vivienda a precios razonables producidas por la actividad, ya sea a través de una nueva construcción, rehabilitación, adquisición o subsidio continuo.</t>
  </si>
  <si>
    <t>Ubicación:</t>
  </si>
  <si>
    <t>Ciudad en la que se encuentra ubicada la actividad, en caso de conocerse.</t>
  </si>
  <si>
    <t>Condado:</t>
  </si>
  <si>
    <t>No requiere explicación.</t>
  </si>
  <si>
    <t>Distrito del Congreso:</t>
  </si>
  <si>
    <t>Distrito del Congreso en el que se encuentra ubicada la actividad. del 1 al 5 corresponden a Oregon, 3W para el sudoeste de Washington.</t>
  </si>
  <si>
    <t>Total de fondos de HUD:</t>
  </si>
  <si>
    <t>La suma de los montos de fondos de los diferentes programas, columnas J a R.</t>
  </si>
  <si>
    <t>Fondos de HOME:</t>
  </si>
  <si>
    <t>Fondos de programas de HOME otorgados a través de Jurisdicciones Participantes locales.</t>
  </si>
  <si>
    <t>Fondos de CDBG:</t>
  </si>
  <si>
    <t>Fondos del programa de Subsidios para el desarrollo comunitario otorgados a través de Comunidades Beneficiarias.</t>
  </si>
  <si>
    <t>Fondos de C of C:</t>
  </si>
  <si>
    <t>Fondos de Continuum of Care. Otorgados directamente de HUD en virtud de uno de los programas de la Ley de Asistencia para Personas sin Hogar McKinney-Vento.</t>
  </si>
  <si>
    <t>Fondos de 202/811:</t>
  </si>
  <si>
    <t>Adelantos de capital otorgados directamente de HUD de acuerdo con la Sección 202 del Programa de Vivienda Asistida para Personas de la Tercera Edad o la Sección 811 del Programa de Vivienda Asistida para Personas con Discapacidades.</t>
  </si>
  <si>
    <t>PRAC/SECCIÓN 8
Fondos durante Siete Años:</t>
  </si>
  <si>
    <t>El Contrato de Asistencia de Alquiler del proyecto o los fondos de Asistencia de Alquiler de la Sección 8 se encuentran disponibles directamente de HUD durante un período de siete años para eliminar la brecha existente entre la capacidad de pago del locador y el alquiler razonable del mercado.</t>
  </si>
  <si>
    <t>Fondos de SHOP:</t>
  </si>
  <si>
    <t>Fondos del programa de Autoayuda de Propiedad de Vivienda otorgados a través de Habitat for Humanity, International a afiliadas locales.</t>
  </si>
  <si>
    <t>Fondos de ESG:</t>
  </si>
  <si>
    <t>Fondos del programa de Subsidios de Emergencia otorgados a través de Comunidades Beneficiarias locales.</t>
  </si>
  <si>
    <t>Otros fondos de HUD:</t>
  </si>
  <si>
    <t>Fondos otorgados a través de programas menores: Oportunidades de Vivienda para personas con SIDA, Desarrollo Económico y de Viviendas Rurales, Subsidio para Propósitos Especiales, HOPE 3, Nuevos Enfoques, Subsidio para la Eliminación de la Drogadicción, Coordinación de Servicios. Vea las notas.</t>
  </si>
  <si>
    <t>Monto asegurado por la FHA:</t>
  </si>
  <si>
    <t>El monto de la hipoteca asegurada por la FHA para proyectos de viviendas multifamiliares a precios razonables.</t>
  </si>
  <si>
    <t>Clase:</t>
  </si>
  <si>
    <t>Este campo se utiliza para designar el tipo de actividad general (propiedad de vivienda, viviendas de alquiler, servicios sociales, etc.) y para el desarrollo de vivienda, el método de desarrollo: nueva construcción, rehabilitación o adquisición.</t>
  </si>
  <si>
    <t>En este campo se utilizan los siguientes códigos:</t>
  </si>
  <si>
    <t>Negocios:</t>
  </si>
  <si>
    <t>Cualquier actividad de desarrollo comercial, incluidos los subsidios y los préstamos.</t>
  </si>
  <si>
    <t>Proyectos de propiedad de vivienda; nueva construcción</t>
  </si>
  <si>
    <t>HO; NC; Infraestructura:</t>
  </si>
  <si>
    <t>Proyectos de propiedad de vivienda; nueva construcción; desarrollo de la infraestructura externa.</t>
  </si>
  <si>
    <t>HO; Rehabilitación:</t>
  </si>
  <si>
    <t>Proyectos de propiedad de vivienda; rehabilitación de viviendas existentes.</t>
  </si>
  <si>
    <t>Operaciones:</t>
  </si>
  <si>
    <t>Asistencia para costos organizativos o los costos básicos en los que se incurre al dirigir una instalación.</t>
  </si>
  <si>
    <t>Planificación:</t>
  </si>
  <si>
    <t>Fondos de desarrollo previo, estudios de viabilidad, planificación comunitaria y desarrollo de programas.</t>
  </si>
  <si>
    <t>Instalaciones Públicas:</t>
  </si>
  <si>
    <t>Desarrollo físico de instalaciones públicas como por ejemplo refugios, oficinas o instalaciones vecinales que no sean viviendas o negocios comerciales.</t>
  </si>
  <si>
    <t>Alquiler:</t>
  </si>
  <si>
    <t>Viviendas de alquiler. No existe información disponible sobre el método de desarrollo.</t>
  </si>
  <si>
    <t>Alquiler; ACQ:</t>
  </si>
  <si>
    <t>Viviendas de alquiler. Adquisición únicamente.</t>
  </si>
  <si>
    <t>Alquiler; E:</t>
  </si>
  <si>
    <t>Viviendas de alquiler, existentes. Este código se utiliza para indicar el subsidio de alquiler continuo para proyectos construidos antes de 1995.</t>
  </si>
  <si>
    <t>Alquiler; NC:</t>
  </si>
  <si>
    <t>Viviendas de alquiler, nueva construcción.</t>
  </si>
  <si>
    <t>Alquiler; NC; Infraestructura:</t>
  </si>
  <si>
    <t>Viviendas de alquiler, nueva construcción; desarrollo de la infraestructura externa.</t>
  </si>
  <si>
    <t>Alquiler; Rehabilitación:</t>
  </si>
  <si>
    <t>Viviendas de alquiler, rehabilitación.</t>
  </si>
  <si>
    <t>Servicios:</t>
  </si>
  <si>
    <t>Prestación de servicios sociales.</t>
  </si>
  <si>
    <t>Financiado en el año fiscal:</t>
  </si>
  <si>
    <t>El año fiscal en que la agencia de fondos aprobó la actividad, en el caso de conocerse.</t>
  </si>
  <si>
    <t>Finalizado en el año fiscal:</t>
  </si>
  <si>
    <t>El año fiscal en que se finalizó la actividad, en el caso de conocerse.</t>
  </si>
  <si>
    <t>Minorías de interés:</t>
  </si>
  <si>
    <t>Si el objetivo declarado de la actividad es otorgar beneficios a un grupo minoritario racial o étnico que no satisface las necesidades básicas, o una organización centrada en un grupo en particular se encuentra involucrada considerablemente, se identifica el grupo minoritario.</t>
  </si>
  <si>
    <t>Interés de planificación:</t>
  </si>
  <si>
    <t>Aquí se identifica si la actividad cuenta con un aspecto de interés particular con fines de planificación o análisis. Por ejemplo, las actividades que involucran organizaciones religiosas, proyectos de desarrollo sustentables, proyectos para usos diversos, etc.</t>
  </si>
  <si>
    <t>Necesidades especiales de interés:</t>
  </si>
  <si>
    <t>Este campo se utiliza para indicar si la actividad satisface las siguientes necesidades:</t>
  </si>
  <si>
    <t>Accesibilidad:</t>
  </si>
  <si>
    <t>Actividades diseñadas para aumentar la accesibilidad de instalaciones públicas y de vivienda para personas con discapacidades.</t>
  </si>
  <si>
    <t>Dependencia de sustancias químicas:</t>
  </si>
  <si>
    <t>Actividades diseñadas principalmente para el beneficio de personas discapacitadas por la dependencia de sustancias químicas.</t>
  </si>
  <si>
    <t>Actividades diseñadas principalmente para el beneficio de personas que padecen enfermedades mentales crónicas.</t>
  </si>
  <si>
    <t>Actividades diseñadas principalmente para el beneficio de personas con discapacidades de desarrollo.</t>
  </si>
  <si>
    <t>Violencia en el hogar:</t>
  </si>
  <si>
    <t>Actividades diseñadas principalmente para el beneficio de víctimas de violencia en el hogar.</t>
  </si>
  <si>
    <t>Personas de la tercera edad:</t>
  </si>
  <si>
    <t>Actividades diseñadas principalmente para el beneficio de personas de la tercera edad.</t>
  </si>
  <si>
    <t>Trabajador rural:</t>
  </si>
  <si>
    <t>Actividades diseñadas principalmente para el beneficio de trabajadores rurales.</t>
  </si>
  <si>
    <t>Personas sin hogar:</t>
  </si>
  <si>
    <t>Actividades diseñadas principalmente para el beneficio de personas sin hogar.</t>
  </si>
  <si>
    <t>Propiedad de vivienda:</t>
  </si>
  <si>
    <t>Actividades diseñadas principalmente para el beneficio de compradores de vivienda por primera vez.</t>
  </si>
  <si>
    <t>Médicas:</t>
  </si>
  <si>
    <t>Actividades diseñadas principalmente para satisfacer las necesidades médicas de las comunidades.</t>
  </si>
  <si>
    <t>Personas con discapacidades físicas:</t>
  </si>
  <si>
    <t>Actividades diseñadas principalmente para el beneficio de personas con discapacidades físicas.</t>
  </si>
  <si>
    <t>Jóvenes:</t>
  </si>
  <si>
    <t>Actividades diseñadas principalmente para el beneficio de personas menores de dieciocho años. Incluye cuidado infantil y educación.</t>
  </si>
  <si>
    <t>Notas:</t>
  </si>
  <si>
    <t>Información adicional y descripciones de la actividad según lo establecido en los informes de HUD.</t>
  </si>
  <si>
    <t>Teléfono:</t>
  </si>
  <si>
    <t>Un número telefónico para obtener información adicional sobre el proyecto, cuando ésta se encuentre disponible.</t>
  </si>
  <si>
    <t>Correo electrónico:</t>
  </si>
  <si>
    <t>Una dirección de correo electrónico para obtener información adicional sobre el proyecto, cuando ésta se encuentre disponible.</t>
  </si>
  <si>
    <t>Nombre del Proyecto</t>
  </si>
  <si>
    <t>Patrocinador</t>
  </si>
  <si>
    <t>Unidades de vivienda</t>
  </si>
  <si>
    <t>Ubicación</t>
  </si>
  <si>
    <t>Condado</t>
  </si>
  <si>
    <t>Distrito del Congreso</t>
  </si>
  <si>
    <t>Total de fondos de HUD</t>
  </si>
  <si>
    <t>Otros fondos
de HUD
Vea las notas</t>
  </si>
  <si>
    <t>Monto asegurado por la FHA</t>
  </si>
  <si>
    <t>Clase</t>
  </si>
  <si>
    <t>Financiado en el año fiscal</t>
  </si>
  <si>
    <t>Finalizado en el año fiscal</t>
  </si>
  <si>
    <t>Minorías de interés</t>
  </si>
  <si>
    <t>Interés de planificación</t>
  </si>
  <si>
    <t>Necesidades especiales de interés</t>
  </si>
  <si>
    <t>Notas</t>
  </si>
  <si>
    <t>Teléfono</t>
  </si>
  <si>
    <t>Correo electrónico</t>
  </si>
  <si>
    <t>Fuente de datos</t>
  </si>
  <si>
    <t>PRAC/ SECCIÓN 8
Fondos anuales ($000s)</t>
  </si>
  <si>
    <t>TOTALES</t>
  </si>
  <si>
    <t>Viviendas Unifamiliares</t>
  </si>
  <si>
    <t>Habitat for Humanity de Benton</t>
  </si>
  <si>
    <t>Religioso</t>
  </si>
  <si>
    <t>Propiedad de vivienda</t>
  </si>
  <si>
    <t>Informes HFHI, 12/01</t>
  </si>
  <si>
    <t>Alquiler; E</t>
  </si>
  <si>
    <t>pre 90</t>
  </si>
  <si>
    <t>Personas de la tercera edad</t>
  </si>
  <si>
    <t>$28,000 en fondos de coordinación de servicios.</t>
  </si>
  <si>
    <t>Informe NWAMFHUB, 1/11/02; REMS; Archivo</t>
  </si>
  <si>
    <t>Proyecto Estacada</t>
  </si>
  <si>
    <t>Voluntarios de Norteamérica</t>
  </si>
  <si>
    <t>Alquiler; NC</t>
  </si>
  <si>
    <t>pendiente</t>
  </si>
  <si>
    <t>Seción 202</t>
  </si>
  <si>
    <t>Archivo de Proyecto</t>
  </si>
  <si>
    <t>Renovación de Refugios para Personas sin Hogar</t>
  </si>
  <si>
    <t>Lake Oswego Transitional Shelter Ministries, Inc.; Iglesia Unida de Cristo</t>
  </si>
  <si>
    <t>Instalaciones públicas</t>
  </si>
  <si>
    <t>Personas sin hogar, Accesibilidad</t>
  </si>
  <si>
    <t>Mejoras de almacenamiento y accesibilidad del refugio</t>
  </si>
  <si>
    <t>Plan de Acción Clackamas 01</t>
  </si>
  <si>
    <t>Médicas</t>
  </si>
  <si>
    <t>Vivienda de grupo para pacientes con HIV. Terrenos proporcionados por la Iglesia Unida de Cristo CCARE fue organizada por un antiguo pastor. Fondos de HOPWA</t>
  </si>
  <si>
    <t>GPR HOPWA 97</t>
  </si>
  <si>
    <t>Dependencia de sustancias químicas</t>
  </si>
  <si>
    <t>Vivienda de grupo para mujeres en recuperación y para sus hijos. Terrenos proporcionados por la Iglesia Unida de Cristo</t>
  </si>
  <si>
    <t>503.294.1681</t>
  </si>
  <si>
    <t>cccadmin@centralcityconcern.org</t>
  </si>
  <si>
    <t>Hispanos</t>
  </si>
  <si>
    <t>Trabajador rural</t>
  </si>
  <si>
    <t>Fondos de RHED para el préstamo de desarrollo previo de CASA de Oregon.</t>
  </si>
  <si>
    <t>Informe RHED</t>
  </si>
  <si>
    <t>Habitat for Humanity de Evergreen</t>
  </si>
  <si>
    <t>Fondos de HOME del Condado de Clark.</t>
  </si>
  <si>
    <t>Informe del sitio Web del Condado de Clark</t>
  </si>
  <si>
    <t>Propiedades Habitat</t>
  </si>
  <si>
    <t>Los fondos de HOME del Condado de Clark proporcionan entradas para autos para 4 de 6 viviendas del lugar.</t>
  </si>
  <si>
    <t>Transiciones de Y Fase II</t>
  </si>
  <si>
    <t>Servicios</t>
  </si>
  <si>
    <t>Se utilizan dos unidades de seis habitaciones para alojar a mujeres dependientes de sustancias químicas y a sus hijos. Tres familias por cada vivienda. YW está asociada con YWCA. Los fondos de CDBG están programados de los años fiscales 97,98,99.</t>
  </si>
  <si>
    <t>Plan de Acción del Condado de Clark 00</t>
  </si>
  <si>
    <t>Transiciones de Y Fase I</t>
  </si>
  <si>
    <t>Se utilizan dos unidades de seis habitaciones para alojar a mujeres dependientes de sustancias químicas y a sus hijos. Tres familias por cada vivienda. YW está asociada con YWCA. Los fondos provienen de Vancouver.</t>
  </si>
  <si>
    <t>Plan de Acción del Condado de Clark 99</t>
  </si>
  <si>
    <t>Alquiler; Rehabilitación</t>
  </si>
  <si>
    <t>Fondos de HOME del Condado de Clark. YW está asociada con YWCA.</t>
  </si>
  <si>
    <t>Fondos Operativos CHDO de YW</t>
  </si>
  <si>
    <t>Operaciones</t>
  </si>
  <si>
    <t>96,97,98,00</t>
  </si>
  <si>
    <t>Informe del sitio Web del Condado de Clark; Plan de Acción 00</t>
  </si>
  <si>
    <t>Personas sin hogar</t>
  </si>
  <si>
    <t>Administración de casos y ubicación en viviendas para familias de la Inn (Interfaith Nutrition Network) en los refugios familiares Orchards y Valley Homestead.</t>
  </si>
  <si>
    <t>Informe LOCCS</t>
  </si>
  <si>
    <t>Viviendas permanentes para las personas sin hogar. 20 susidios de alquiler y administración de casos. $324,000 para alquileres.</t>
  </si>
  <si>
    <t>Área de Recreación para Niños YCare</t>
  </si>
  <si>
    <t>Jóvenes</t>
  </si>
  <si>
    <t>$18,000 de CDBG del Condado de Clark; $20,000 de CDBG de la Ciudad de Vancouver. Área de recreación para el centro de cuidado infantil.</t>
  </si>
  <si>
    <t>Accesibilidad de Edificios de YWCA</t>
  </si>
  <si>
    <t>Accesibilidad</t>
  </si>
  <si>
    <t>CDBG del Condado de Clark para que las personas con discapacidades puedan acceder a las instalaciones.</t>
  </si>
  <si>
    <t>Residencia Necanicum Village</t>
  </si>
  <si>
    <t>Asociación de Cuidado de personas de la tercera edad de Seaside</t>
  </si>
  <si>
    <t>La Asociación de Cuidado de Personas de la Tercera Edad de Seaside fue fundada por la Asociación Bautista Conservadora del Noroeste. La Iglesia Bautista Conservadora local, North Coast Fellowship, vendió terrenos para el proyecto y continúa satisfaciendo las necesidades de los residentes. Instalaciones de vivienda asistida.</t>
  </si>
  <si>
    <t>Subdivisión Morrison-Blanco</t>
  </si>
  <si>
    <t>Habitat for Humanity de Coos Bay</t>
  </si>
  <si>
    <t>Fondos de subsidios para fines especiales para la autoridad de vivienda.</t>
  </si>
  <si>
    <t>Informe SPG</t>
  </si>
  <si>
    <t>Finca Jerstad</t>
  </si>
  <si>
    <t>Sociedad Evangélica Luterana del Buen Samaritano</t>
  </si>
  <si>
    <t>Informe NWAMFHUB, 11/01/02; REMS</t>
  </si>
  <si>
    <t>Habitat for Humanity del Área de Bend</t>
  </si>
  <si>
    <t>Habitat for Humanity de Redmond</t>
  </si>
  <si>
    <t>Habitat for Humanity de Sisters</t>
  </si>
  <si>
    <t>Habitat for Humanity de Newberry</t>
  </si>
  <si>
    <t>Beneficiario secundario de COCAAN, beneficiario de ESG del Estado.</t>
  </si>
  <si>
    <t>Alquiler</t>
  </si>
  <si>
    <t>Proyecto OHCS financiado en el otoño de 1999. Costo total: $1,433,000. Cáritas es una rama de Catholic Charities.</t>
  </si>
  <si>
    <t>Página Web de OHCS</t>
  </si>
  <si>
    <t>Refugio ICCA</t>
  </si>
  <si>
    <t>Comunidad de Cuidado Interconfesional de Ashland</t>
  </si>
  <si>
    <t>Personal del refugio para personas sin hogar</t>
  </si>
  <si>
    <t>Plan Consolidado de Ashland 96,98,99,01</t>
  </si>
  <si>
    <t>Instalaciones sanitarias accesibles en refugios para personas sin hogar.</t>
  </si>
  <si>
    <t>Plan Consolidado de Ashland 97</t>
  </si>
  <si>
    <t>Habitat for Humanity de Rogue Valley</t>
  </si>
  <si>
    <t>Habitat for Humanity del Condado de Jefferson</t>
  </si>
  <si>
    <t>Habitat for Humanity del Área de Grants Pass</t>
  </si>
  <si>
    <t>Iglesia Luterana Hope</t>
  </si>
  <si>
    <t>La Iglesia Luterana Hope es el agente de administración.</t>
  </si>
  <si>
    <t>Ejército de Salvación</t>
  </si>
  <si>
    <t>Beneficiario secundario de SOCo Development, Inc., beneficiario de ESG del Estado.</t>
  </si>
  <si>
    <t>Administración de Casos de Vivienda Financiada</t>
  </si>
  <si>
    <t>Servicios Comunitarios Católicos del Condado de Lane</t>
  </si>
  <si>
    <t>Aproximadamente 38 personas asistidas anualmente.</t>
  </si>
  <si>
    <t>541.345.3628</t>
  </si>
  <si>
    <t>Plan de Acción Eugene/Springfield 01, 00, 99, 98</t>
  </si>
  <si>
    <t>Centro de Servicios Comunitarios</t>
  </si>
  <si>
    <t>Administración de casos. Aproximadamente 45 personas asistidas anualmente.</t>
  </si>
  <si>
    <t>Viviendas de la Iglesia Cristiana de Oregon</t>
  </si>
  <si>
    <t>El agente de administración es la Asociación Nacional de Beneficencia.</t>
  </si>
  <si>
    <t>Habitat for Humanity de Eugene/Springfield</t>
  </si>
  <si>
    <t>Plan de Acción Eugene/Springfield 98</t>
  </si>
  <si>
    <t>Apartamentos River Kourt</t>
  </si>
  <si>
    <t>Asociación Nacional de Beneficiencia</t>
  </si>
  <si>
    <t>Personas con discapacidades físicas</t>
  </si>
  <si>
    <t>Conexiones</t>
  </si>
  <si>
    <t>St. Vincent dePaul del Condado de Lane.</t>
  </si>
  <si>
    <t>jdudell@svdplanecounty.org</t>
  </si>
  <si>
    <t>Apartamentos Oakwood Manor</t>
  </si>
  <si>
    <t>Alquiler; ACQ</t>
  </si>
  <si>
    <t>St. Vincent dePaul del Condado de Lane es el propietario y el agente de administración. Porcentaje de riesgo de la HFA. Fondos provisionales de HOME para la adquisición por la Ciudad de Eugene.</t>
  </si>
  <si>
    <t>Plan de Acción Eugene/Springfield 01, CAPER 99</t>
  </si>
  <si>
    <t>Fondos Operativos CHDO de St. Vincent dePaul</t>
  </si>
  <si>
    <t>Fondos de HOME de Eugene y Springfield.</t>
  </si>
  <si>
    <t>Centro Familiar First Place</t>
  </si>
  <si>
    <t>Aproximadamente 230 personas asistidas anualmente. Sociedad con el Programa de Refugios de Emergencia Interconfesionales.</t>
  </si>
  <si>
    <t>Centro de Acceso para Personas sin Hogar</t>
  </si>
  <si>
    <t>Servicios de cuidado diurno. Aproximadamente 600 personas asistidas anualmente.</t>
  </si>
  <si>
    <t>Modificación del Plan de Acción Eugene/Springfield 01</t>
  </si>
  <si>
    <t>$313,000 en fondos de HOME en 1998, $165,000 adicionales en 01.</t>
  </si>
  <si>
    <t>Adquisición de terrenos por parte de CDBG anteriores.</t>
  </si>
  <si>
    <t>Préstamo de rehabilitación para cuatro unidades de alquiler.</t>
  </si>
  <si>
    <t>Apartamentos Lamplighter</t>
  </si>
  <si>
    <t>Dúplex Mac McDonald</t>
  </si>
  <si>
    <t>Porción de desarrollo de Walnut Grove.</t>
  </si>
  <si>
    <t>Plan de Acción Eugene/Springfield 96</t>
  </si>
  <si>
    <t>30 unidades de históricas viviendas Amazon para estudiantes en U of O rescatadas de la demolición y reubicadas en el lugar del banco financiero hipotecario.</t>
  </si>
  <si>
    <t>Huerto de Nogales</t>
  </si>
  <si>
    <t>Porción de desarrollo de Walnut Grove. 6 unidades de propiedad de vivienda.</t>
  </si>
  <si>
    <t>5 dúplex de alquiler.</t>
  </si>
  <si>
    <t>Informe local 96</t>
  </si>
  <si>
    <t>Nueva Fabricación de Vidrio de SVDP</t>
  </si>
  <si>
    <t>Negocios</t>
  </si>
  <si>
    <t>auroraglass@auroraglass.org</t>
  </si>
  <si>
    <t>HO; Rehabilitación</t>
  </si>
  <si>
    <t>Fondos de HOPE 3. Fondos de CDBG para asesoramiento en materia de vivienda para compradores de vivienda.</t>
  </si>
  <si>
    <t>Informe HOPE 3, Plan de Acción Eugene/Springfield 01, 00, 99, 98</t>
  </si>
  <si>
    <t>Habitat for Humanity de Florence</t>
  </si>
  <si>
    <t>Proyecto OHCS.</t>
  </si>
  <si>
    <t>Plan de Acción Eugene/Springfield 99</t>
  </si>
  <si>
    <t>S 34th y Main</t>
  </si>
  <si>
    <t>Adquisición de un terreno financiada por HOME. CDBG para mejoras de infraestructura.</t>
  </si>
  <si>
    <t>Vivienda unifamiliar. Lote donado por St. Vincent dePaul del Condado de Lane.</t>
  </si>
  <si>
    <t>Plan de Acción Eugene/Springfield 01</t>
  </si>
  <si>
    <t>Fondos de HOME de Springfield.</t>
  </si>
  <si>
    <t>Alquiler; NC; Infraestructura</t>
  </si>
  <si>
    <t>Fondos de CDBG y Home de Springfield.</t>
  </si>
  <si>
    <t>Plan de Acción Eugene/Springfield 99, CAPER 99</t>
  </si>
  <si>
    <t>Adquirida y transformada en unidad para personas discapacitadas.</t>
  </si>
  <si>
    <t>7 subdivisiones de unidad con 3 unidades de propiedad y 4 de alquiler.</t>
  </si>
  <si>
    <t>Plan de Acción Eugene/Springfield 97</t>
  </si>
  <si>
    <t>Beneficiario secundario de Servicios Humanos y de Salud del Condado de Lane, beneficiario de ESG del Estado.</t>
  </si>
  <si>
    <t>Borrador del Plan de Acción OHCS 02; 00 CAPER; 99 CAPER</t>
  </si>
  <si>
    <t>Habitat for Humanity de Yaquina Bay</t>
  </si>
  <si>
    <t>Iglesia Católica del Sagrado Corazón y otras iglesias locales.</t>
  </si>
  <si>
    <t>Beneficiario secundario de Consorcio de Servicios Comunitarios, beneficiario de ESG del Estado.</t>
  </si>
  <si>
    <t>Habitat for Humanity del Área de Albany</t>
  </si>
  <si>
    <t>Apartamentos Treasure Valley</t>
  </si>
  <si>
    <t>Iglesia de Cristo de Ontario, Unida Presbitariana de Bethany, Budista de Idaho-Oregon, Católica del Sagrado Sacramento, Cristiana de Ontario, St. Matthews Episcopal, Primera Metodista, Cámara de Comercio de Ontario</t>
  </si>
  <si>
    <t>Viviendas Benedictine</t>
  </si>
  <si>
    <t>Hermanas Benedictinas de Mt. Angel</t>
  </si>
  <si>
    <t>Proyecto OEDD. Infraestructura externa para el proyecto de Vivienda Rural.</t>
  </si>
  <si>
    <t>bfo@teleport.com</t>
  </si>
  <si>
    <t>Refugio St. Joseph</t>
  </si>
  <si>
    <t>Beneficiario secundario de Agencia de Acción Comunitaria Mid Willamette Valley, beneficiario de ESG del Estado.</t>
  </si>
  <si>
    <t>Proyecto OHCS financiado en el otoño de 2000. Costo total: $3,997,000.</t>
  </si>
  <si>
    <t>Hogar Vecinal para Niños</t>
  </si>
  <si>
    <t>Servicios Comunitarios Católicos de Mid-Willamette Valley y Central Coast</t>
  </si>
  <si>
    <t>Adquisición de una vivienda de grupo para brindar cuidado tutelar a niños.</t>
  </si>
  <si>
    <t>503.390.2600</t>
  </si>
  <si>
    <t>Plan de Acción Salem 01</t>
  </si>
  <si>
    <t>Centro de Servicios Sociales Highland/Grant</t>
  </si>
  <si>
    <t>Adquisición de instalaciones.</t>
  </si>
  <si>
    <t>Pasajes Evergreen</t>
  </si>
  <si>
    <t>Ciudad de Salem</t>
  </si>
  <si>
    <t>HO; NC; Infraestructura</t>
  </si>
  <si>
    <t>Mejoras de caminos y veredas para financiar proyectos de Habitat for Humanity.</t>
  </si>
  <si>
    <t>Plan de Acción Salem 00</t>
  </si>
  <si>
    <t>Habitat for Humanity del Área de Salem</t>
  </si>
  <si>
    <t>Plan de Acción Salem 97</t>
  </si>
  <si>
    <t>Plan de Acción Salem 98</t>
  </si>
  <si>
    <t>En el vecindario Highland/Midway.</t>
  </si>
  <si>
    <t>Servicios de Refugio</t>
  </si>
  <si>
    <t>Red de Hospitalidad Interconfesional de Salem</t>
  </si>
  <si>
    <t>Habilidades para la Vida Alpha</t>
  </si>
  <si>
    <t>Administración de casos en relación con los refugios para personas sin hogar.</t>
  </si>
  <si>
    <t>Viviendas Jason Lee</t>
  </si>
  <si>
    <t>Residencias Metodistas Unidos para Personas de la Tercera Edad</t>
  </si>
  <si>
    <t>Cuidado Infantil de YMCA</t>
  </si>
  <si>
    <t>Aproximadamente asistencia para 70 niños.</t>
  </si>
  <si>
    <t>Viviendas para Alquiler</t>
  </si>
  <si>
    <t>503.581.9922</t>
  </si>
  <si>
    <t>Refugio para Víctimas de Violencia en el Hogar</t>
  </si>
  <si>
    <t>Violencia en el hogar</t>
  </si>
  <si>
    <t>Adquisición de dos unidades de vivienda de transición para refugios existentes para víctimas de violencia en el hogar.</t>
  </si>
  <si>
    <t>ywsalem@open.org</t>
  </si>
  <si>
    <t>Programa de Asistencia y Recursos</t>
  </si>
  <si>
    <t>Brinda asistencia para que las personas de habla hispana o rusa puedan tener acceso a recursos. Aproximadamente 300 clientes anualmente.</t>
  </si>
  <si>
    <t>Plan de Acción Salem 97, 98, 99, 00, 01</t>
  </si>
  <si>
    <t>Capacitación sobre Equidad de Vivienda</t>
  </si>
  <si>
    <t>Financiada para brindar cuatro conferencias locales sobre equidad de vivienda.</t>
  </si>
  <si>
    <t>YWCA de Salem</t>
  </si>
  <si>
    <t>Proyecto OHCS. Viviendas familiares AKA Stayton.</t>
  </si>
  <si>
    <t>Administración de casos y servicios de derivación para hispanos de bajos ingresos.</t>
  </si>
  <si>
    <t>Gresham GPR 95, CAPER 99, Plan de Acción 01</t>
  </si>
  <si>
    <t>Prestadores de Atención Médica</t>
  </si>
  <si>
    <t>Prestadores de atención médica interconfesionales del Condado de Multnomah</t>
  </si>
  <si>
    <t>Respaldo para voluntarios que brinden cuidado a personas de la tercera edad.</t>
  </si>
  <si>
    <t>Gresham CAPER 99, 00, Plan de Acción 01, 02</t>
  </si>
  <si>
    <t>Viviendas Accesibles</t>
  </si>
  <si>
    <t>Comunidades de Jubileo</t>
  </si>
  <si>
    <t>Plan de Acción Gresham 01</t>
  </si>
  <si>
    <t>Mejoras de Centros de Atención Diurna para Personas sin Hogar</t>
  </si>
  <si>
    <t>Red de Hospitalidad Interconfesional Metropolitana Este</t>
  </si>
  <si>
    <t>Gresham y el Condado de Multnomah otorgaron $10,000 cada uno</t>
  </si>
  <si>
    <t>503.256.2340</t>
  </si>
  <si>
    <t>Plan de Acción Consorcio de Portland 02</t>
  </si>
  <si>
    <t>Propiedad adquirida de la Iglesia Internacional de Gospel Foursquare.</t>
  </si>
  <si>
    <t>Habitat for Humanity de Mt. Hood</t>
  </si>
  <si>
    <t>Financiado por el Condado de Multnomah.</t>
  </si>
  <si>
    <t>Condado de Multnomah CAPER 99</t>
  </si>
  <si>
    <t>Mt. Habitat for Humanity de Mt. Hood</t>
  </si>
  <si>
    <t>Gresham CAPER 00, Plan de Acción 99</t>
  </si>
  <si>
    <t>Finca Mattie Younkin</t>
  </si>
  <si>
    <t>Finca Powell Vista</t>
  </si>
  <si>
    <t>Viviendas de Discípulos de Portland</t>
  </si>
  <si>
    <t>El agente de administración es la Asociación Nacional de Beneficencia. Fondos de coordinación de servicios bajo la administración de Mattie Younkin.</t>
  </si>
  <si>
    <t>Estudio sobre Cuidado Infantil</t>
  </si>
  <si>
    <t>Alianza Ministerial de Albina</t>
  </si>
  <si>
    <t>Planificación</t>
  </si>
  <si>
    <t>$12,000 en planificación y $7,000 en implementación.</t>
  </si>
  <si>
    <t>Socios de Designación del Área de Destino Humboldt</t>
  </si>
  <si>
    <t>Centro de Nueva Vida de Albina; Templo Emmanuel; Empresa Franciscana</t>
  </si>
  <si>
    <t>Plan Anual Portland 98</t>
  </si>
  <si>
    <t>Capacitación laboral</t>
  </si>
  <si>
    <t>Comité de Servicios de Amigos Norteamericanos</t>
  </si>
  <si>
    <t>mgonzalez@afsc.org</t>
  </si>
  <si>
    <t>Grupo de Apoyo contra la Violencia en el Hogar de la Comunidad Hispana</t>
  </si>
  <si>
    <t>Personas sin hogar, Jóvenes</t>
  </si>
  <si>
    <t>Vivienda de transición para adolescentes embarazadas y padres adolescentes. Aloja a más de 11 clientes a la vez.</t>
  </si>
  <si>
    <t>Adolescentes y Madres Mien</t>
  </si>
  <si>
    <t>Asiáticos</t>
  </si>
  <si>
    <t>Facilita la comunicación entre mujeres adolescentes Mien y sus madres.</t>
  </si>
  <si>
    <t>Mujeres Cristianas contra el Crimen</t>
  </si>
  <si>
    <t>Refugio para adolescentes embarazadas.</t>
  </si>
  <si>
    <t>Construyendo la Esperanza</t>
  </si>
  <si>
    <t>Ministerios Ecuménicos de Oregon</t>
  </si>
  <si>
    <t>Foro para lograr que las comunidades religiosas traten el tema de la carencia de hogar. Coalición interconfesional de vivienda y carencia de hogar.</t>
  </si>
  <si>
    <t>503.221.1054</t>
  </si>
  <si>
    <t>emo@emoregon.org</t>
  </si>
  <si>
    <t>Centro de Atención St. Jude</t>
  </si>
  <si>
    <t>Orden Ecuménica de Caridad; Hermano Dale Schell, Residencia de Cuidado St. Jude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</si>
</sst>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15">
    <font>
      <sz val="10"/>
      <name val="Arial"/>
      <family val="0"/>
    </font>
    <font>
      <b/>
      <sz val="9"/>
      <name val="Arial"/>
      <family val="2"/>
    </font>
    <font>
      <b/>
      <sz val="10"/>
      <name val="Arial"/>
      <family val="2"/>
    </font>
    <font>
      <b/>
      <sz val="12"/>
      <name val="Arial"/>
      <family val="2"/>
    </font>
    <font>
      <sz val="14"/>
      <name val="Arial"/>
      <family val="2"/>
    </font>
    <font>
      <sz val="12"/>
      <name val="Arial"/>
      <family val="2"/>
    </font>
    <font>
      <u val="single"/>
      <sz val="10"/>
      <color indexed="12"/>
      <name val="Arial"/>
      <family val="0"/>
    </font>
    <font>
      <b/>
      <sz val="9"/>
      <color indexed="8"/>
      <name val="Arial"/>
      <family val="2"/>
    </font>
    <font>
      <b/>
      <sz val="12"/>
      <color indexed="8"/>
      <name val="Arial"/>
      <family val="2"/>
    </font>
    <font>
      <sz val="10"/>
      <color indexed="8"/>
      <name val="Arial"/>
      <family val="2"/>
    </font>
    <font>
      <b/>
      <sz val="10"/>
      <color indexed="8"/>
      <name val="Arial"/>
      <family val="2"/>
    </font>
    <font>
      <b/>
      <sz val="14"/>
      <color indexed="8"/>
      <name val="Arial"/>
      <family val="2"/>
    </font>
    <font>
      <sz val="12"/>
      <color indexed="8"/>
      <name val="Times New Roman"/>
      <family val="1"/>
    </font>
    <font>
      <sz val="14"/>
      <color indexed="8"/>
      <name val="Arial"/>
      <family val="2"/>
    </font>
    <font>
      <sz val="12"/>
      <color indexed="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10">
    <border>
      <left/>
      <right/>
      <top/>
      <bottom/>
      <diagonal/>
    </border>
    <border>
      <left>
        <color indexed="63"/>
      </left>
      <right>
        <color indexed="63"/>
      </right>
      <top style="medium"/>
      <bottom style="medium"/>
    </border>
    <border>
      <left style="thin"/>
      <right style="thin"/>
      <top style="thin"/>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49" fontId="1" fillId="0" borderId="1" xfId="0" applyNumberFormat="1" applyFont="1" applyBorder="1" applyAlignment="1">
      <alignment horizontal="center" wrapText="1"/>
    </xf>
    <xf numFmtId="0" fontId="0" fillId="0" borderId="2" xfId="0" applyBorder="1" applyAlignment="1">
      <alignment/>
    </xf>
    <xf numFmtId="0" fontId="3" fillId="0" borderId="2" xfId="0" applyFont="1" applyBorder="1" applyAlignment="1">
      <alignment horizontal="center"/>
    </xf>
    <xf numFmtId="0" fontId="0" fillId="0" borderId="2" xfId="0" applyBorder="1" applyAlignment="1" quotePrefix="1">
      <alignment horizontal="left" wrapText="1"/>
    </xf>
    <xf numFmtId="0" fontId="2" fillId="2" borderId="3" xfId="0" applyFont="1" applyFill="1" applyBorder="1" applyAlignment="1">
      <alignment/>
    </xf>
    <xf numFmtId="0" fontId="0" fillId="0" borderId="4" xfId="0" applyBorder="1" applyAlignment="1">
      <alignment/>
    </xf>
    <xf numFmtId="172" fontId="2" fillId="2" borderId="3" xfId="0" applyNumberFormat="1" applyFont="1" applyFill="1" applyBorder="1" applyAlignment="1">
      <alignment/>
    </xf>
    <xf numFmtId="172" fontId="0" fillId="0" borderId="2" xfId="0" applyNumberFormat="1" applyBorder="1" applyAlignment="1">
      <alignment/>
    </xf>
    <xf numFmtId="49" fontId="0" fillId="0" borderId="2" xfId="0" applyNumberFormat="1" applyBorder="1" applyAlignment="1">
      <alignment horizontal="center" wrapText="1"/>
    </xf>
    <xf numFmtId="49" fontId="0" fillId="0" borderId="2" xfId="0" applyNumberFormat="1" applyBorder="1" applyAlignment="1">
      <alignment horizontal="center"/>
    </xf>
    <xf numFmtId="0" fontId="0" fillId="0" borderId="5" xfId="0" applyBorder="1" applyAlignment="1">
      <alignment/>
    </xf>
    <xf numFmtId="0" fontId="0" fillId="0" borderId="2" xfId="0" applyBorder="1" applyAlignment="1">
      <alignment wrapText="1"/>
    </xf>
    <xf numFmtId="0" fontId="0" fillId="0" borderId="2" xfId="0" applyBorder="1" applyAlignment="1">
      <alignment horizontal="left" wrapText="1"/>
    </xf>
    <xf numFmtId="3" fontId="0" fillId="0" borderId="2" xfId="0" applyNumberFormat="1" applyBorder="1" applyAlignment="1">
      <alignment/>
    </xf>
    <xf numFmtId="0" fontId="4" fillId="0" borderId="0" xfId="0" applyFont="1" applyAlignment="1">
      <alignment/>
    </xf>
    <xf numFmtId="0" fontId="0" fillId="0" borderId="4" xfId="0" applyBorder="1" applyAlignment="1">
      <alignment wrapText="1"/>
    </xf>
    <xf numFmtId="49" fontId="0" fillId="0" borderId="2" xfId="0" applyNumberFormat="1" applyBorder="1" applyAlignment="1" quotePrefix="1">
      <alignment horizontal="center"/>
    </xf>
    <xf numFmtId="49" fontId="1" fillId="2" borderId="2" xfId="0" applyNumberFormat="1" applyFont="1" applyFill="1" applyBorder="1" applyAlignment="1">
      <alignment horizontal="left" wrapText="1"/>
    </xf>
    <xf numFmtId="3" fontId="2" fillId="2" borderId="3" xfId="0" applyNumberFormat="1" applyFont="1" applyFill="1" applyBorder="1" applyAlignment="1">
      <alignment horizontal="right" wrapText="1"/>
    </xf>
    <xf numFmtId="0" fontId="0" fillId="0" borderId="6" xfId="0" applyBorder="1" applyAlignment="1">
      <alignment/>
    </xf>
    <xf numFmtId="172" fontId="2" fillId="2" borderId="3" xfId="0" applyNumberFormat="1" applyFont="1" applyFill="1" applyBorder="1" applyAlignment="1">
      <alignment horizontal="right" wrapText="1"/>
    </xf>
    <xf numFmtId="172" fontId="2" fillId="2" borderId="6" xfId="0" applyNumberFormat="1" applyFont="1" applyFill="1" applyBorder="1" applyAlignment="1">
      <alignment/>
    </xf>
    <xf numFmtId="172" fontId="2" fillId="2" borderId="2" xfId="0" applyNumberFormat="1" applyFont="1" applyFill="1" applyBorder="1" applyAlignment="1">
      <alignment horizontal="right" wrapText="1"/>
    </xf>
    <xf numFmtId="49" fontId="1" fillId="2" borderId="4" xfId="0" applyNumberFormat="1" applyFont="1" applyFill="1" applyBorder="1" applyAlignment="1">
      <alignment horizontal="left" wrapText="1"/>
    </xf>
    <xf numFmtId="3" fontId="1" fillId="2" borderId="2" xfId="0" applyNumberFormat="1" applyFont="1" applyFill="1" applyBorder="1" applyAlignment="1">
      <alignment horizontal="right" wrapText="1"/>
    </xf>
    <xf numFmtId="49" fontId="1" fillId="0" borderId="2" xfId="0" applyNumberFormat="1" applyFont="1" applyBorder="1" applyAlignment="1">
      <alignment horizontal="center" wrapText="1"/>
    </xf>
    <xf numFmtId="0" fontId="0" fillId="0" borderId="0" xfId="0" applyBorder="1" applyAlignment="1">
      <alignment/>
    </xf>
    <xf numFmtId="3" fontId="0" fillId="0" borderId="6" xfId="0" applyNumberFormat="1" applyBorder="1" applyAlignment="1">
      <alignment/>
    </xf>
    <xf numFmtId="49" fontId="7" fillId="0" borderId="6" xfId="0" applyNumberFormat="1" applyFont="1" applyBorder="1" applyAlignment="1" quotePrefix="1">
      <alignment horizontal="center" wrapText="1"/>
    </xf>
    <xf numFmtId="49" fontId="7" fillId="0" borderId="6" xfId="0" applyNumberFormat="1" applyFont="1" applyBorder="1" applyAlignment="1">
      <alignment horizontal="center" wrapText="1"/>
    </xf>
    <xf numFmtId="49" fontId="7" fillId="2" borderId="2" xfId="0" applyNumberFormat="1" applyFont="1" applyFill="1" applyBorder="1" applyAlignment="1">
      <alignment horizontal="left" wrapText="1"/>
    </xf>
    <xf numFmtId="0" fontId="8" fillId="0" borderId="2" xfId="0" applyFont="1" applyBorder="1" applyAlignment="1">
      <alignment horizontal="center"/>
    </xf>
    <xf numFmtId="0" fontId="9" fillId="0" borderId="6" xfId="0" applyFont="1" applyBorder="1" applyAlignment="1">
      <alignment horizontal="left" wrapText="1"/>
    </xf>
    <xf numFmtId="0" fontId="9" fillId="0" borderId="6" xfId="0" applyNumberFormat="1" applyFont="1" applyBorder="1" applyAlignment="1" quotePrefix="1">
      <alignment horizontal="left" wrapText="1"/>
    </xf>
    <xf numFmtId="0" fontId="10" fillId="2" borderId="6" xfId="0" applyFont="1" applyFill="1" applyBorder="1" applyAlignment="1">
      <alignment/>
    </xf>
    <xf numFmtId="0" fontId="9" fillId="0" borderId="6" xfId="0" applyFont="1" applyBorder="1" applyAlignment="1">
      <alignment/>
    </xf>
    <xf numFmtId="0" fontId="9" fillId="0" borderId="6" xfId="0" applyFont="1" applyBorder="1" applyAlignment="1">
      <alignment horizontal="center"/>
    </xf>
    <xf numFmtId="172" fontId="9" fillId="0" borderId="6" xfId="0" applyNumberFormat="1" applyFont="1" applyBorder="1" applyAlignment="1">
      <alignment/>
    </xf>
    <xf numFmtId="172" fontId="9" fillId="0" borderId="6" xfId="0" applyNumberFormat="1" applyFont="1" applyBorder="1" applyAlignment="1" quotePrefix="1">
      <alignment horizontal="left"/>
    </xf>
    <xf numFmtId="49" fontId="9" fillId="0" borderId="6" xfId="0" applyNumberFormat="1" applyFont="1" applyBorder="1" applyAlignment="1">
      <alignment horizontal="center" wrapText="1"/>
    </xf>
    <xf numFmtId="49" fontId="9" fillId="0" borderId="6" xfId="0" applyNumberFormat="1" applyFont="1" applyBorder="1" applyAlignment="1">
      <alignment horizontal="center"/>
    </xf>
    <xf numFmtId="0" fontId="9" fillId="0" borderId="6" xfId="0" applyFont="1" applyBorder="1" applyAlignment="1">
      <alignment wrapText="1"/>
    </xf>
    <xf numFmtId="0" fontId="9" fillId="0" borderId="7" xfId="0" applyFont="1" applyBorder="1" applyAlignment="1">
      <alignment horizontal="left" wrapText="1"/>
    </xf>
    <xf numFmtId="0" fontId="9" fillId="0" borderId="2" xfId="0" applyNumberFormat="1" applyFont="1" applyBorder="1" applyAlignment="1" quotePrefix="1">
      <alignment horizontal="left" wrapText="1"/>
    </xf>
    <xf numFmtId="0" fontId="10" fillId="2" borderId="3" xfId="0" applyFont="1" applyFill="1" applyBorder="1" applyAlignment="1">
      <alignment/>
    </xf>
    <xf numFmtId="0" fontId="9" fillId="0" borderId="4" xfId="0" applyFont="1" applyBorder="1" applyAlignment="1">
      <alignment/>
    </xf>
    <xf numFmtId="0" fontId="9" fillId="0" borderId="2" xfId="0" applyFont="1" applyBorder="1" applyAlignment="1">
      <alignment/>
    </xf>
    <xf numFmtId="0" fontId="9" fillId="0" borderId="2" xfId="0" applyFont="1" applyBorder="1" applyAlignment="1">
      <alignment horizontal="center"/>
    </xf>
    <xf numFmtId="172" fontId="9" fillId="0" borderId="2" xfId="0" applyNumberFormat="1" applyFont="1" applyBorder="1" applyAlignment="1">
      <alignment/>
    </xf>
    <xf numFmtId="172" fontId="9" fillId="0" borderId="5" xfId="0" applyNumberFormat="1" applyFont="1" applyBorder="1" applyAlignment="1" quotePrefix="1">
      <alignment horizontal="left"/>
    </xf>
    <xf numFmtId="49" fontId="9" fillId="0" borderId="2" xfId="0" applyNumberFormat="1" applyFont="1" applyBorder="1" applyAlignment="1">
      <alignment horizontal="center" wrapText="1"/>
    </xf>
    <xf numFmtId="0" fontId="9" fillId="0" borderId="2" xfId="0" applyFont="1" applyBorder="1" applyAlignment="1">
      <alignment wrapText="1"/>
    </xf>
    <xf numFmtId="49" fontId="9" fillId="0" borderId="2" xfId="0" applyNumberFormat="1" applyFont="1" applyBorder="1" applyAlignment="1">
      <alignment horizontal="center"/>
    </xf>
    <xf numFmtId="0" fontId="9" fillId="0" borderId="2" xfId="0" applyFont="1" applyBorder="1" applyAlignment="1">
      <alignment horizontal="left" wrapText="1"/>
    </xf>
    <xf numFmtId="0" fontId="9" fillId="0" borderId="4" xfId="0" applyFont="1" applyBorder="1" applyAlignment="1">
      <alignment wrapText="1"/>
    </xf>
    <xf numFmtId="0" fontId="9" fillId="0" borderId="2" xfId="0" applyNumberFormat="1" applyFont="1" applyBorder="1" applyAlignment="1" quotePrefix="1">
      <alignment horizontal="center"/>
    </xf>
    <xf numFmtId="172" fontId="9" fillId="0" borderId="2" xfId="0" applyNumberFormat="1" applyFont="1" applyBorder="1" applyAlignment="1" quotePrefix="1">
      <alignment horizontal="left"/>
    </xf>
    <xf numFmtId="49" fontId="9" fillId="0" borderId="2" xfId="0" applyNumberFormat="1" applyFont="1" applyBorder="1" applyAlignment="1" quotePrefix="1">
      <alignment horizontal="left" wrapText="1"/>
    </xf>
    <xf numFmtId="172" fontId="9" fillId="0" borderId="2" xfId="0" applyNumberFormat="1" applyFont="1" applyBorder="1" applyAlignment="1" quotePrefix="1">
      <alignment horizontal="left" wrapText="1"/>
    </xf>
    <xf numFmtId="0" fontId="9" fillId="0" borderId="2" xfId="0" applyFont="1" applyBorder="1" applyAlignment="1">
      <alignment horizontal="left"/>
    </xf>
    <xf numFmtId="0" fontId="9" fillId="0" borderId="2" xfId="0" applyNumberFormat="1" applyFont="1" applyBorder="1" applyAlignment="1" quotePrefix="1">
      <alignment horizontal="left"/>
    </xf>
    <xf numFmtId="1" fontId="10" fillId="2" borderId="3" xfId="0" applyNumberFormat="1" applyFont="1" applyFill="1" applyBorder="1" applyAlignment="1">
      <alignment/>
    </xf>
    <xf numFmtId="0" fontId="9" fillId="0" borderId="2" xfId="0" applyNumberFormat="1" applyFont="1" applyBorder="1" applyAlignment="1" quotePrefix="1">
      <alignment horizontal="center" wrapText="1"/>
    </xf>
    <xf numFmtId="49" fontId="9" fillId="0" borderId="2" xfId="0" applyNumberFormat="1" applyFont="1" applyBorder="1" applyAlignment="1" quotePrefix="1">
      <alignment horizontal="center"/>
    </xf>
    <xf numFmtId="0" fontId="9" fillId="0" borderId="2" xfId="0" applyFont="1" applyBorder="1" applyAlignment="1" quotePrefix="1">
      <alignment horizontal="left" wrapText="1"/>
    </xf>
    <xf numFmtId="0" fontId="13" fillId="0" borderId="0" xfId="0" applyFont="1" applyAlignment="1">
      <alignment horizontal="left" vertical="top" wrapText="1"/>
    </xf>
    <xf numFmtId="0" fontId="0" fillId="0" borderId="0" xfId="0" applyAlignment="1">
      <alignment horizontal="left" vertical="top"/>
    </xf>
    <xf numFmtId="0" fontId="14" fillId="0" borderId="0" xfId="0" applyNumberFormat="1" applyFont="1" applyAlignment="1" quotePrefix="1">
      <alignment horizontal="left" wrapText="1"/>
    </xf>
    <xf numFmtId="49" fontId="0" fillId="0" borderId="0" xfId="0" applyNumberFormat="1" applyAlignment="1">
      <alignment wrapText="1"/>
    </xf>
    <xf numFmtId="0" fontId="11" fillId="3" borderId="8" xfId="0" applyNumberFormat="1" applyFont="1" applyFill="1" applyBorder="1" applyAlignment="1" quotePrefix="1">
      <alignment horizontal="center" wrapText="1"/>
    </xf>
    <xf numFmtId="49" fontId="0" fillId="3" borderId="1" xfId="0" applyNumberFormat="1" applyFill="1" applyBorder="1" applyAlignment="1">
      <alignment horizontal="center"/>
    </xf>
    <xf numFmtId="49" fontId="0" fillId="3" borderId="9" xfId="0" applyNumberFormat="1" applyFill="1" applyBorder="1" applyAlignment="1">
      <alignment horizontal="center"/>
    </xf>
    <xf numFmtId="0" fontId="12" fillId="0" borderId="0" xfId="0" applyFont="1" applyAlignment="1">
      <alignment wrapText="1"/>
    </xf>
    <xf numFmtId="0" fontId="0" fillId="0" borderId="0" xfId="0" applyAlignment="1">
      <alignment wrapText="1"/>
    </xf>
    <xf numFmtId="0" fontId="12" fillId="0" borderId="0" xfId="0" applyFont="1" applyAlignment="1" quotePrefix="1">
      <alignment horizontal="left" wrapText="1"/>
    </xf>
    <xf numFmtId="49" fontId="13" fillId="3" borderId="8" xfId="0" applyNumberFormat="1" applyFont="1" applyFill="1" applyBorder="1" applyAlignment="1">
      <alignment horizontal="center"/>
    </xf>
    <xf numFmtId="0" fontId="13" fillId="0" borderId="0" xfId="0" applyFont="1" applyAlignment="1">
      <alignment horizontal="left" vertical="top"/>
    </xf>
    <xf numFmtId="49" fontId="14" fillId="0" borderId="0" xfId="0" applyNumberFormat="1" applyFont="1" applyAlignment="1">
      <alignment horizontal="left" wrapText="1"/>
    </xf>
    <xf numFmtId="0" fontId="0" fillId="0" borderId="0" xfId="0" applyAlignment="1">
      <alignment/>
    </xf>
    <xf numFmtId="49" fontId="13" fillId="0" borderId="0" xfId="0" applyNumberFormat="1" applyFont="1" applyAlignment="1" quotePrefix="1">
      <alignment horizontal="left" vertical="top" wrapText="1"/>
    </xf>
    <xf numFmtId="0" fontId="0" fillId="0" borderId="0" xfId="0" applyAlignment="1">
      <alignment horizontal="left" vertical="top" wrapText="1"/>
    </xf>
    <xf numFmtId="49" fontId="14" fillId="0" borderId="0" xfId="0" applyNumberFormat="1" applyFont="1" applyAlignment="1" quotePrefix="1">
      <alignment horizontal="left" wrapText="1"/>
    </xf>
    <xf numFmtId="0" fontId="13" fillId="0" borderId="0" xfId="0" applyNumberFormat="1" applyFont="1" applyAlignment="1" quotePrefix="1">
      <alignment horizontal="left" vertical="top" wrapText="1"/>
    </xf>
    <xf numFmtId="49" fontId="5" fillId="0" borderId="0" xfId="0" applyNumberFormat="1" applyFont="1" applyAlignment="1" quotePrefix="1">
      <alignment horizontal="left" wrapText="1"/>
    </xf>
    <xf numFmtId="0" fontId="4" fillId="0" borderId="0" xfId="0" applyFont="1" applyAlignment="1">
      <alignment horizontal="left" vertical="top" wrapText="1"/>
    </xf>
    <xf numFmtId="0" fontId="4" fillId="0" borderId="0" xfId="0" applyFont="1" applyAlignment="1">
      <alignment horizontal="left" vertical="top"/>
    </xf>
    <xf numFmtId="49" fontId="5" fillId="0" borderId="0" xfId="0" applyNumberFormat="1" applyFont="1" applyAlignment="1">
      <alignment horizontal="left" wrapText="1"/>
    </xf>
    <xf numFmtId="0" fontId="4" fillId="0" borderId="0" xfId="0" applyFont="1" applyAlignment="1" quotePrefix="1">
      <alignment horizontal="left" vertical="top"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hfh@proaxis.com" TargetMode="External" /><Relationship Id="rId2" Type="http://schemas.openxmlformats.org/officeDocument/2006/relationships/hyperlink" Target="mailto:aahfh@proaxis.com" TargetMode="External" /><Relationship Id="rId3" Type="http://schemas.openxmlformats.org/officeDocument/2006/relationships/hyperlink" Target="mailto:bendhabitat@empnet.com" TargetMode="External" /><Relationship Id="rId4" Type="http://schemas.openxmlformats.org/officeDocument/2006/relationships/hyperlink" Target="mailto:bendhabitat@empnet.com" TargetMode="External" /><Relationship Id="rId5" Type="http://schemas.openxmlformats.org/officeDocument/2006/relationships/hyperlink" Target="mailto:angusc@hotmail.com" TargetMode="External" /><Relationship Id="rId6" Type="http://schemas.openxmlformats.org/officeDocument/2006/relationships/hyperlink" Target="mailto:angusc@hotmail.com" TargetMode="External" /><Relationship Id="rId7" Type="http://schemas.openxmlformats.org/officeDocument/2006/relationships/hyperlink" Target="mailto:coosbay.hfh@gte.net" TargetMode="External" /><Relationship Id="rId8" Type="http://schemas.openxmlformats.org/officeDocument/2006/relationships/hyperlink" Target="mailto:janowski@nwpaclink.com" TargetMode="External" /><Relationship Id="rId9" Type="http://schemas.openxmlformats.org/officeDocument/2006/relationships/hyperlink" Target="mailto:janowski@nwpaclink.com" TargetMode="External" /><Relationship Id="rId10" Type="http://schemas.openxmlformats.org/officeDocument/2006/relationships/hyperlink" Target="mailto:mvalenti@eoni.com" TargetMode="External" /><Relationship Id="rId11" Type="http://schemas.openxmlformats.org/officeDocument/2006/relationships/hyperlink" Target="mailto:habitat@grnatspass.com" TargetMode="External" /><Relationship Id="rId12" Type="http://schemas.openxmlformats.org/officeDocument/2006/relationships/hyperlink" Target="mailto:habitat@grnatspass.com" TargetMode="External" /><Relationship Id="rId13" Type="http://schemas.openxmlformats.org/officeDocument/2006/relationships/hyperlink" Target="mailto:hfhrv@jeffnet.org" TargetMode="External" /><Relationship Id="rId14" Type="http://schemas.openxmlformats.org/officeDocument/2006/relationships/hyperlink" Target="mailto:hfhrv@jeffnet.org" TargetMode="External" /><Relationship Id="rId15" Type="http://schemas.openxmlformats.org/officeDocument/2006/relationships/hyperlink" Target="mailto:habitat@efn.org" TargetMode="External" /><Relationship Id="rId16" Type="http://schemas.openxmlformats.org/officeDocument/2006/relationships/hyperlink" Target="mailto:habitat@efn.org" TargetMode="External" /><Relationship Id="rId17" Type="http://schemas.openxmlformats.org/officeDocument/2006/relationships/hyperlink" Target="mailto:habitat@efn.org" TargetMode="External" /><Relationship Id="rId18" Type="http://schemas.openxmlformats.org/officeDocument/2006/relationships/hyperlink" Target="mailto:habitat@efn.org" TargetMode="External" /><Relationship Id="rId19" Type="http://schemas.openxmlformats.org/officeDocument/2006/relationships/hyperlink" Target="mailto:habitat@efn.org" TargetMode="External" /><Relationship Id="rId20" Type="http://schemas.openxmlformats.org/officeDocument/2006/relationships/hyperlink" Target="mailto:josuth@madras.net" TargetMode="External" /><Relationship Id="rId21" Type="http://schemas.openxmlformats.org/officeDocument/2006/relationships/hyperlink" Target="mailto:josuth@madras.net" TargetMode="External" /><Relationship Id="rId22" Type="http://schemas.openxmlformats.org/officeDocument/2006/relationships/hyperlink" Target="mailto:habitat@onlinemac.com" TargetMode="External" /><Relationship Id="rId23" Type="http://schemas.openxmlformats.org/officeDocument/2006/relationships/hyperlink" Target="mailto:habitat@onlinemac.com" TargetMode="External" /><Relationship Id="rId24" Type="http://schemas.openxmlformats.org/officeDocument/2006/relationships/hyperlink" Target="mailto:mhhabitat@netzero.net" TargetMode="External" /><Relationship Id="rId25" Type="http://schemas.openxmlformats.org/officeDocument/2006/relationships/hyperlink" Target="mailto:mhhabitat@netzero.net" TargetMode="External" /><Relationship Id="rId26" Type="http://schemas.openxmlformats.org/officeDocument/2006/relationships/hyperlink" Target="mailto:habitat@open.org" TargetMode="External" /><Relationship Id="rId27" Type="http://schemas.openxmlformats.org/officeDocument/2006/relationships/hyperlink" Target="mailto:habitat@open.org" TargetMode="External" /><Relationship Id="rId28" Type="http://schemas.openxmlformats.org/officeDocument/2006/relationships/hyperlink" Target="mailto:pdxhabitat@pdxhabitat.org" TargetMode="External" /><Relationship Id="rId29" Type="http://schemas.openxmlformats.org/officeDocument/2006/relationships/hyperlink" Target="mailto:pdxhabitat@pdxhabitat.org" TargetMode="External" /><Relationship Id="rId30" Type="http://schemas.openxmlformats.org/officeDocument/2006/relationships/hyperlink" Target="mailto:pdxhabitat@pdxhabitat.org" TargetMode="External" /><Relationship Id="rId31" Type="http://schemas.openxmlformats.org/officeDocument/2006/relationships/hyperlink" Target="mailto:pdxhabitat@pdxhabitat.org" TargetMode="External" /><Relationship Id="rId32" Type="http://schemas.openxmlformats.org/officeDocument/2006/relationships/hyperlink" Target="mailto:pdxhabitat@pdxhabitat.org" TargetMode="External" /><Relationship Id="rId33" Type="http://schemas.openxmlformats.org/officeDocument/2006/relationships/hyperlink" Target="mailto:pdxhabitat@pdxhabitat.org" TargetMode="External" /><Relationship Id="rId34" Type="http://schemas.openxmlformats.org/officeDocument/2006/relationships/hyperlink" Target="mailto:info@redmondhabitat.org" TargetMode="External" /><Relationship Id="rId35" Type="http://schemas.openxmlformats.org/officeDocument/2006/relationships/hyperlink" Target="mailto:info@redmondhabitat.org" TargetMode="External" /><Relationship Id="rId36" Type="http://schemas.openxmlformats.org/officeDocument/2006/relationships/hyperlink" Target="mailto:sahfh@open.org" TargetMode="External" /><Relationship Id="rId37" Type="http://schemas.openxmlformats.org/officeDocument/2006/relationships/hyperlink" Target="mailto:sahfh@open.org" TargetMode="External" /><Relationship Id="rId38" Type="http://schemas.openxmlformats.org/officeDocument/2006/relationships/hyperlink" Target="mailto:sahfh@open.org" TargetMode="External" /><Relationship Id="rId39" Type="http://schemas.openxmlformats.org/officeDocument/2006/relationships/hyperlink" Target="mailto:sahfh@open.org" TargetMode="External" /><Relationship Id="rId40" Type="http://schemas.openxmlformats.org/officeDocument/2006/relationships/hyperlink" Target="mailto:sahfh@open.org" TargetMode="External" /><Relationship Id="rId41" Type="http://schemas.openxmlformats.org/officeDocument/2006/relationships/hyperlink" Target="mailto:sahfh@open.org" TargetMode="External" /><Relationship Id="rId42" Type="http://schemas.openxmlformats.org/officeDocument/2006/relationships/hyperlink" Target="mailto:sahfh@open.org" TargetMode="External" /><Relationship Id="rId43" Type="http://schemas.openxmlformats.org/officeDocument/2006/relationships/hyperlink" Target="mailto:sahfh@open.org" TargetMode="External" /><Relationship Id="rId44" Type="http://schemas.openxmlformats.org/officeDocument/2006/relationships/hyperlink" Target="mailto:sahfh@open.org" TargetMode="External" /><Relationship Id="rId45" Type="http://schemas.openxmlformats.org/officeDocument/2006/relationships/hyperlink" Target="mailto:sistershab@coinet.com" TargetMode="External" /><Relationship Id="rId46" Type="http://schemas.openxmlformats.org/officeDocument/2006/relationships/hyperlink" Target="mailto:sistershab@coinet.com" TargetMode="External" /><Relationship Id="rId47" Type="http://schemas.openxmlformats.org/officeDocument/2006/relationships/hyperlink" Target="mailto:jneitling@gorge.net" TargetMode="External" /><Relationship Id="rId48" Type="http://schemas.openxmlformats.org/officeDocument/2006/relationships/hyperlink" Target="mailto:merna@oregoncoast.com" TargetMode="External" /><Relationship Id="rId49" Type="http://schemas.openxmlformats.org/officeDocument/2006/relationships/hyperlink" Target="mailto:merna@oregoncoast.com" TargetMode="External" /><Relationship Id="rId50" Type="http://schemas.openxmlformats.org/officeDocument/2006/relationships/hyperlink" Target="mailto:gadmcooper@aol.com" TargetMode="External" /><Relationship Id="rId51" Type="http://schemas.openxmlformats.org/officeDocument/2006/relationships/hyperlink" Target="mailto:wwhfh@email.msn.com" TargetMode="External" /><Relationship Id="rId52" Type="http://schemas.openxmlformats.org/officeDocument/2006/relationships/hyperlink" Target="mailto:wwhfh@email.msn.com" TargetMode="External" /><Relationship Id="rId53" Type="http://schemas.openxmlformats.org/officeDocument/2006/relationships/hyperlink" Target="mailto:wwhfh@email.msn.com" TargetMode="External" /><Relationship Id="rId54" Type="http://schemas.openxmlformats.org/officeDocument/2006/relationships/hyperlink" Target="mailto:wwhfh@email.msn.com" TargetMode="External" /><Relationship Id="rId55" Type="http://schemas.openxmlformats.org/officeDocument/2006/relationships/hyperlink" Target="mailto:wwhfh@email.msn.com" TargetMode="External" /><Relationship Id="rId56" Type="http://schemas.openxmlformats.org/officeDocument/2006/relationships/hyperlink" Target="mailto:terri_silvis@hotmail.com" TargetMode="External" /><Relationship Id="rId57" Type="http://schemas.openxmlformats.org/officeDocument/2006/relationships/hyperlink" Target="mailto:terri_silvis@hotmail.com" TargetMode="External" /><Relationship Id="rId58" Type="http://schemas.openxmlformats.org/officeDocument/2006/relationships/hyperlink" Target="http://www.fumcpdx.org/" TargetMode="External" /><Relationship Id="rId59" Type="http://schemas.openxmlformats.org/officeDocument/2006/relationships/hyperlink" Target="mailto:hopespring@lcsnw.org" TargetMode="External" /><Relationship Id="rId6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06"/>
  <sheetViews>
    <sheetView tabSelected="1" view="pageBreakPreview" zoomScale="60" workbookViewId="0" topLeftCell="A1">
      <selection activeCell="A1" sqref="A1:IV1"/>
    </sheetView>
  </sheetViews>
  <sheetFormatPr defaultColWidth="11.421875" defaultRowHeight="12.75"/>
  <cols>
    <col min="1" max="1" width="8.00390625" style="0" customWidth="1"/>
    <col min="2" max="2" width="21.140625" style="0" customWidth="1"/>
    <col min="3" max="3" width="20.28125" style="0" customWidth="1"/>
    <col min="4" max="4" width="6.8515625" style="0" customWidth="1"/>
    <col min="5" max="5" width="13.8515625" style="0" customWidth="1"/>
    <col min="6" max="6" width="11.140625" style="0" customWidth="1"/>
    <col min="7" max="7" width="6.7109375" style="0" customWidth="1"/>
    <col min="8" max="8" width="16.28125" style="0" customWidth="1"/>
    <col min="9" max="9" width="15.00390625" style="0" customWidth="1"/>
    <col min="10" max="10" width="13.57421875" style="0" customWidth="1"/>
    <col min="11" max="11" width="13.28125" style="0" customWidth="1"/>
    <col min="12" max="12" width="15.140625" style="0" customWidth="1"/>
    <col min="13" max="13" width="15.28125" style="0" customWidth="1"/>
    <col min="14" max="14" width="14.00390625" style="0" customWidth="1"/>
    <col min="15" max="15" width="13.00390625" style="0" customWidth="1"/>
    <col min="16" max="16" width="13.421875" style="0" customWidth="1"/>
    <col min="17" max="17" width="15.28125" style="0" customWidth="1"/>
    <col min="18" max="18" width="13.28125" style="0" customWidth="1"/>
    <col min="19" max="19" width="7.140625" style="0" customWidth="1"/>
    <col min="20" max="20" width="9.8515625" style="0" customWidth="1"/>
    <col min="21" max="21" width="9.7109375" style="0" customWidth="1"/>
    <col min="22" max="22" width="12.57421875" style="0" customWidth="1"/>
    <col min="23" max="23" width="19.140625" style="0" customWidth="1"/>
    <col min="24" max="24" width="44.7109375" style="0" customWidth="1"/>
    <col min="25" max="25" width="17.7109375" style="0" customWidth="1"/>
    <col min="26" max="26" width="31.57421875" style="0" customWidth="1"/>
    <col min="27" max="28" width="44.7109375" style="0" hidden="1" customWidth="1"/>
    <col min="29" max="29" width="44.7109375" style="0" customWidth="1"/>
    <col min="30" max="16384" width="6.8515625" style="0" customWidth="1"/>
  </cols>
  <sheetData>
    <row r="1" spans="1:28" s="1" customFormat="1" ht="60.75" thickBot="1">
      <c r="A1" s="29" t="s">
        <v>432</v>
      </c>
      <c r="B1" s="30" t="s">
        <v>550</v>
      </c>
      <c r="C1" s="30" t="s">
        <v>551</v>
      </c>
      <c r="D1" s="29" t="s">
        <v>552</v>
      </c>
      <c r="E1" s="30" t="s">
        <v>553</v>
      </c>
      <c r="F1" s="30" t="s">
        <v>554</v>
      </c>
      <c r="G1" s="30" t="s">
        <v>555</v>
      </c>
      <c r="H1" s="29" t="s">
        <v>556</v>
      </c>
      <c r="I1" s="29" t="s">
        <v>433</v>
      </c>
      <c r="J1" s="29" t="s">
        <v>434</v>
      </c>
      <c r="K1" s="29" t="s">
        <v>435</v>
      </c>
      <c r="L1" s="29" t="s">
        <v>436</v>
      </c>
      <c r="M1" s="29" t="s">
        <v>437</v>
      </c>
      <c r="N1" s="29" t="s">
        <v>438</v>
      </c>
      <c r="O1" s="29" t="s">
        <v>439</v>
      </c>
      <c r="P1" s="29" t="s">
        <v>557</v>
      </c>
      <c r="Q1" s="29" t="s">
        <v>558</v>
      </c>
      <c r="R1" s="30" t="s">
        <v>559</v>
      </c>
      <c r="S1" s="30" t="s">
        <v>560</v>
      </c>
      <c r="T1" s="30" t="s">
        <v>561</v>
      </c>
      <c r="U1" s="29" t="s">
        <v>562</v>
      </c>
      <c r="V1" s="30" t="s">
        <v>563</v>
      </c>
      <c r="W1" s="29" t="s">
        <v>564</v>
      </c>
      <c r="X1" s="30" t="s">
        <v>565</v>
      </c>
      <c r="Y1" s="30" t="s">
        <v>566</v>
      </c>
      <c r="Z1" s="29" t="s">
        <v>567</v>
      </c>
      <c r="AA1" s="30" t="s">
        <v>568</v>
      </c>
      <c r="AB1" s="29" t="s">
        <v>569</v>
      </c>
    </row>
    <row r="2" spans="1:28" s="26" customFormat="1" ht="13.5" thickBot="1">
      <c r="A2" s="2"/>
      <c r="B2" s="31" t="s">
        <v>570</v>
      </c>
      <c r="C2" s="18"/>
      <c r="D2" s="19">
        <f>SUM(D3:D228)</f>
        <v>2472</v>
      </c>
      <c r="E2" s="18"/>
      <c r="F2" s="18"/>
      <c r="G2" s="18"/>
      <c r="H2" s="21">
        <f aca="true" t="shared" si="0" ref="H2:Q2">SUM(H3:H228)</f>
        <v>105660000</v>
      </c>
      <c r="I2" s="23">
        <f t="shared" si="0"/>
        <v>10593000</v>
      </c>
      <c r="J2" s="23">
        <f t="shared" si="0"/>
        <v>7748000</v>
      </c>
      <c r="K2" s="23">
        <f t="shared" si="0"/>
        <v>5785000</v>
      </c>
      <c r="L2" s="23">
        <f t="shared" si="0"/>
        <v>11849000</v>
      </c>
      <c r="M2" s="23">
        <f t="shared" si="0"/>
        <v>29113000</v>
      </c>
      <c r="N2" s="23">
        <f t="shared" si="0"/>
        <v>1639000</v>
      </c>
      <c r="O2" s="23">
        <f t="shared" si="0"/>
        <v>368000</v>
      </c>
      <c r="P2" s="23">
        <f t="shared" si="0"/>
        <v>1285000</v>
      </c>
      <c r="Q2" s="23">
        <f t="shared" si="0"/>
        <v>37280000</v>
      </c>
      <c r="R2" s="18"/>
      <c r="S2" s="18"/>
      <c r="T2" s="18"/>
      <c r="U2" s="18"/>
      <c r="V2" s="18"/>
      <c r="W2" s="24"/>
      <c r="X2" s="18"/>
      <c r="Y2" s="18"/>
      <c r="Z2" s="18"/>
      <c r="AA2" s="18"/>
      <c r="AB2" s="25">
        <f>SUM(AB3:AB228)</f>
        <v>4159000</v>
      </c>
    </row>
    <row r="3" spans="1:28" s="27" customFormat="1" ht="27" thickBot="1">
      <c r="A3" s="32">
        <v>1</v>
      </c>
      <c r="B3" s="33" t="s">
        <v>571</v>
      </c>
      <c r="C3" s="34" t="s">
        <v>572</v>
      </c>
      <c r="D3" s="35">
        <v>1</v>
      </c>
      <c r="E3" s="36" t="s">
        <v>242</v>
      </c>
      <c r="F3" s="36" t="s">
        <v>243</v>
      </c>
      <c r="G3" s="37">
        <v>5</v>
      </c>
      <c r="H3" s="22">
        <f aca="true" t="shared" si="1" ref="H3:H8">SUM(I3:Q3)</f>
        <v>10000</v>
      </c>
      <c r="I3" s="20"/>
      <c r="J3" s="20"/>
      <c r="K3" s="20"/>
      <c r="L3" s="20"/>
      <c r="M3" s="20"/>
      <c r="N3" s="38">
        <v>10000</v>
      </c>
      <c r="O3" s="20"/>
      <c r="P3" s="20"/>
      <c r="Q3" s="28"/>
      <c r="R3" s="39" t="s">
        <v>241</v>
      </c>
      <c r="S3" s="40" t="s">
        <v>254</v>
      </c>
      <c r="T3" s="41" t="s">
        <v>244</v>
      </c>
      <c r="U3" s="20"/>
      <c r="V3" s="42" t="s">
        <v>573</v>
      </c>
      <c r="W3" s="36" t="s">
        <v>574</v>
      </c>
      <c r="X3" s="20"/>
      <c r="Y3" s="41" t="s">
        <v>145</v>
      </c>
      <c r="Z3" s="41" t="s">
        <v>146</v>
      </c>
      <c r="AA3" s="42" t="s">
        <v>575</v>
      </c>
      <c r="AB3" s="20"/>
    </row>
    <row r="4" spans="1:27" s="2" customFormat="1" ht="26.25">
      <c r="A4" s="3">
        <f>A3+1</f>
        <v>2</v>
      </c>
      <c r="B4" s="43" t="s">
        <v>571</v>
      </c>
      <c r="C4" s="44" t="s">
        <v>572</v>
      </c>
      <c r="D4" s="45">
        <v>3</v>
      </c>
      <c r="E4" s="46" t="s">
        <v>242</v>
      </c>
      <c r="F4" s="47" t="s">
        <v>243</v>
      </c>
      <c r="G4" s="48">
        <v>5</v>
      </c>
      <c r="H4" s="7">
        <f t="shared" si="1"/>
        <v>30000</v>
      </c>
      <c r="N4" s="49">
        <v>30000</v>
      </c>
      <c r="Q4" s="14"/>
      <c r="R4" s="50" t="s">
        <v>241</v>
      </c>
      <c r="S4" s="51" t="s">
        <v>245</v>
      </c>
      <c r="T4" s="10"/>
      <c r="U4" s="11"/>
      <c r="V4" s="52" t="s">
        <v>573</v>
      </c>
      <c r="W4" s="46" t="s">
        <v>574</v>
      </c>
      <c r="Y4" s="53" t="s">
        <v>145</v>
      </c>
      <c r="Z4" s="53" t="s">
        <v>146</v>
      </c>
      <c r="AA4" s="52" t="s">
        <v>575</v>
      </c>
    </row>
    <row r="5" spans="1:28" s="2" customFormat="1" ht="26.25">
      <c r="A5" s="3">
        <f aca="true" t="shared" si="2" ref="A5:A68">A4+1</f>
        <v>3</v>
      </c>
      <c r="B5" s="52" t="s">
        <v>246</v>
      </c>
      <c r="C5" s="52" t="s">
        <v>247</v>
      </c>
      <c r="D5" s="45">
        <v>84</v>
      </c>
      <c r="E5" s="47" t="s">
        <v>242</v>
      </c>
      <c r="F5" s="47" t="s">
        <v>243</v>
      </c>
      <c r="G5" s="48">
        <v>5</v>
      </c>
      <c r="H5" s="7">
        <f t="shared" si="1"/>
        <v>1141000</v>
      </c>
      <c r="M5" s="8">
        <f>AB5*7</f>
        <v>1113000</v>
      </c>
      <c r="P5" s="49">
        <v>28000</v>
      </c>
      <c r="Q5" s="14"/>
      <c r="R5" s="54" t="s">
        <v>576</v>
      </c>
      <c r="S5" s="9"/>
      <c r="T5" s="53" t="s">
        <v>577</v>
      </c>
      <c r="V5" s="52" t="s">
        <v>573</v>
      </c>
      <c r="W5" s="55" t="s">
        <v>578</v>
      </c>
      <c r="X5" s="54" t="s">
        <v>579</v>
      </c>
      <c r="Y5" s="56" t="s">
        <v>236</v>
      </c>
      <c r="Z5" s="10"/>
      <c r="AA5" s="52" t="s">
        <v>580</v>
      </c>
      <c r="AB5" s="2">
        <v>159000</v>
      </c>
    </row>
    <row r="6" spans="1:28" s="2" customFormat="1" ht="26.25">
      <c r="A6" s="3">
        <f t="shared" si="2"/>
        <v>4</v>
      </c>
      <c r="B6" s="54" t="s">
        <v>581</v>
      </c>
      <c r="C6" s="54" t="s">
        <v>582</v>
      </c>
      <c r="D6" s="45">
        <v>63</v>
      </c>
      <c r="E6" s="47" t="s">
        <v>248</v>
      </c>
      <c r="F6" s="47" t="s">
        <v>249</v>
      </c>
      <c r="G6" s="48">
        <v>5</v>
      </c>
      <c r="H6" s="7">
        <f t="shared" si="1"/>
        <v>5658000</v>
      </c>
      <c r="L6" s="49">
        <v>4412000</v>
      </c>
      <c r="M6" s="8">
        <f>AB6*7</f>
        <v>1246000</v>
      </c>
      <c r="P6" s="8"/>
      <c r="Q6" s="14"/>
      <c r="R6" s="57" t="s">
        <v>583</v>
      </c>
      <c r="S6" s="51" t="s">
        <v>266</v>
      </c>
      <c r="T6" s="53" t="s">
        <v>584</v>
      </c>
      <c r="V6" s="52" t="s">
        <v>573</v>
      </c>
      <c r="W6" s="47" t="s">
        <v>578</v>
      </c>
      <c r="X6" s="47" t="s">
        <v>585</v>
      </c>
      <c r="Y6" s="10"/>
      <c r="Z6" s="10"/>
      <c r="AA6" s="52" t="s">
        <v>586</v>
      </c>
      <c r="AB6" s="2">
        <v>178000</v>
      </c>
    </row>
    <row r="7" spans="1:27" s="2" customFormat="1" ht="51.75">
      <c r="A7" s="3">
        <f t="shared" si="2"/>
        <v>5</v>
      </c>
      <c r="B7" s="44" t="s">
        <v>587</v>
      </c>
      <c r="C7" s="44" t="s">
        <v>588</v>
      </c>
      <c r="D7" s="5"/>
      <c r="E7" s="47" t="s">
        <v>250</v>
      </c>
      <c r="F7" s="47" t="s">
        <v>249</v>
      </c>
      <c r="G7" s="48">
        <v>5</v>
      </c>
      <c r="H7" s="7">
        <f t="shared" si="1"/>
        <v>85000</v>
      </c>
      <c r="J7" s="49">
        <v>85000</v>
      </c>
      <c r="P7" s="8"/>
      <c r="Q7" s="14"/>
      <c r="R7" s="54" t="s">
        <v>589</v>
      </c>
      <c r="S7" s="51" t="s">
        <v>244</v>
      </c>
      <c r="T7" s="10"/>
      <c r="V7" s="52" t="s">
        <v>573</v>
      </c>
      <c r="W7" s="44" t="s">
        <v>590</v>
      </c>
      <c r="X7" s="54" t="s">
        <v>591</v>
      </c>
      <c r="Y7" s="56" t="s">
        <v>211</v>
      </c>
      <c r="Z7" s="10"/>
      <c r="AA7" s="52" t="s">
        <v>592</v>
      </c>
    </row>
    <row r="8" spans="1:27" s="2" customFormat="1" ht="51.75">
      <c r="A8" s="3">
        <f t="shared" si="2"/>
        <v>6</v>
      </c>
      <c r="B8" s="54" t="s">
        <v>251</v>
      </c>
      <c r="C8" s="54" t="s">
        <v>252</v>
      </c>
      <c r="D8" s="45">
        <v>1</v>
      </c>
      <c r="E8" s="47" t="s">
        <v>253</v>
      </c>
      <c r="F8" s="47" t="s">
        <v>249</v>
      </c>
      <c r="G8" s="48">
        <v>5</v>
      </c>
      <c r="H8" s="7">
        <f t="shared" si="1"/>
        <v>30000</v>
      </c>
      <c r="J8" s="8"/>
      <c r="P8" s="49">
        <v>30000</v>
      </c>
      <c r="Q8" s="14"/>
      <c r="R8" s="54" t="s">
        <v>583</v>
      </c>
      <c r="S8" s="51" t="s">
        <v>254</v>
      </c>
      <c r="T8" s="10"/>
      <c r="V8" s="52" t="s">
        <v>573</v>
      </c>
      <c r="W8" s="52" t="s">
        <v>593</v>
      </c>
      <c r="X8" s="44" t="s">
        <v>594</v>
      </c>
      <c r="Y8" s="56" t="s">
        <v>199</v>
      </c>
      <c r="Z8" s="10"/>
      <c r="AA8" s="52" t="s">
        <v>595</v>
      </c>
    </row>
    <row r="9" spans="1:27" s="2" customFormat="1" ht="39">
      <c r="A9" s="3">
        <f t="shared" si="2"/>
        <v>7</v>
      </c>
      <c r="B9" s="44" t="s">
        <v>255</v>
      </c>
      <c r="C9" s="54" t="s">
        <v>256</v>
      </c>
      <c r="D9" s="45">
        <v>1</v>
      </c>
      <c r="E9" s="47" t="s">
        <v>253</v>
      </c>
      <c r="F9" s="47" t="s">
        <v>249</v>
      </c>
      <c r="G9" s="48">
        <v>5</v>
      </c>
      <c r="H9" s="7"/>
      <c r="J9" s="8"/>
      <c r="P9" s="8"/>
      <c r="Q9" s="14"/>
      <c r="R9" s="54" t="s">
        <v>583</v>
      </c>
      <c r="S9" s="9"/>
      <c r="T9" s="10"/>
      <c r="V9" s="52" t="s">
        <v>573</v>
      </c>
      <c r="W9" s="52" t="s">
        <v>596</v>
      </c>
      <c r="X9" s="44" t="s">
        <v>597</v>
      </c>
      <c r="Y9" s="56" t="s">
        <v>598</v>
      </c>
      <c r="Z9" s="53" t="s">
        <v>599</v>
      </c>
      <c r="AA9" s="12"/>
    </row>
    <row r="10" spans="1:27" s="2" customFormat="1" ht="26.25">
      <c r="A10" s="3">
        <f t="shared" si="2"/>
        <v>8</v>
      </c>
      <c r="B10" s="58" t="s">
        <v>257</v>
      </c>
      <c r="C10" s="58" t="s">
        <v>258</v>
      </c>
      <c r="D10" s="45">
        <v>54</v>
      </c>
      <c r="E10" s="47" t="s">
        <v>259</v>
      </c>
      <c r="F10" s="47" t="s">
        <v>249</v>
      </c>
      <c r="G10" s="48">
        <v>5</v>
      </c>
      <c r="H10" s="7">
        <f aca="true" t="shared" si="3" ref="H10:H41">SUM(I10:Q10)</f>
        <v>12000</v>
      </c>
      <c r="J10" s="8"/>
      <c r="P10" s="49">
        <v>12000</v>
      </c>
      <c r="Q10" s="14"/>
      <c r="R10" s="54" t="s">
        <v>583</v>
      </c>
      <c r="S10" s="51" t="s">
        <v>245</v>
      </c>
      <c r="T10" s="10"/>
      <c r="U10" s="47" t="s">
        <v>600</v>
      </c>
      <c r="V10" s="52" t="s">
        <v>573</v>
      </c>
      <c r="W10" s="52" t="s">
        <v>601</v>
      </c>
      <c r="X10" s="44" t="s">
        <v>602</v>
      </c>
      <c r="Y10" s="53" t="s">
        <v>194</v>
      </c>
      <c r="Z10" s="53" t="s">
        <v>195</v>
      </c>
      <c r="AA10" s="52" t="s">
        <v>603</v>
      </c>
    </row>
    <row r="11" spans="1:27" s="2" customFormat="1" ht="26.25">
      <c r="A11" s="3">
        <f t="shared" si="2"/>
        <v>9</v>
      </c>
      <c r="B11" s="44" t="s">
        <v>260</v>
      </c>
      <c r="C11" s="44" t="s">
        <v>604</v>
      </c>
      <c r="D11" s="45">
        <v>4</v>
      </c>
      <c r="E11" s="47" t="s">
        <v>261</v>
      </c>
      <c r="F11" s="47" t="s">
        <v>262</v>
      </c>
      <c r="G11" s="48" t="s">
        <v>263</v>
      </c>
      <c r="H11" s="7">
        <f t="shared" si="3"/>
        <v>114000</v>
      </c>
      <c r="I11" s="49">
        <v>114000</v>
      </c>
      <c r="J11" s="8"/>
      <c r="P11" s="8"/>
      <c r="Q11" s="14"/>
      <c r="R11" s="54" t="s">
        <v>241</v>
      </c>
      <c r="S11" s="51" t="s">
        <v>254</v>
      </c>
      <c r="T11" s="10"/>
      <c r="V11" s="52" t="s">
        <v>573</v>
      </c>
      <c r="W11" s="47" t="s">
        <v>574</v>
      </c>
      <c r="X11" s="54" t="s">
        <v>605</v>
      </c>
      <c r="Y11" s="10"/>
      <c r="Z11" s="10"/>
      <c r="AA11" s="52" t="s">
        <v>606</v>
      </c>
    </row>
    <row r="12" spans="1:27" s="2" customFormat="1" ht="39">
      <c r="A12" s="3">
        <f t="shared" si="2"/>
        <v>10</v>
      </c>
      <c r="B12" s="44" t="s">
        <v>607</v>
      </c>
      <c r="C12" s="44" t="s">
        <v>604</v>
      </c>
      <c r="D12" s="45">
        <v>4</v>
      </c>
      <c r="E12" s="47" t="s">
        <v>261</v>
      </c>
      <c r="F12" s="47" t="s">
        <v>262</v>
      </c>
      <c r="G12" s="48" t="s">
        <v>263</v>
      </c>
      <c r="H12" s="7">
        <f t="shared" si="3"/>
        <v>175000</v>
      </c>
      <c r="I12" s="49">
        <v>175000</v>
      </c>
      <c r="J12" s="8"/>
      <c r="P12" s="8"/>
      <c r="Q12" s="14"/>
      <c r="R12" s="54" t="s">
        <v>241</v>
      </c>
      <c r="S12" s="51" t="s">
        <v>264</v>
      </c>
      <c r="T12" s="10"/>
      <c r="V12" s="52" t="s">
        <v>573</v>
      </c>
      <c r="W12" s="46" t="s">
        <v>574</v>
      </c>
      <c r="X12" s="54" t="s">
        <v>608</v>
      </c>
      <c r="Y12" s="10"/>
      <c r="Z12" s="10"/>
      <c r="AA12" s="52" t="s">
        <v>606</v>
      </c>
    </row>
    <row r="13" spans="1:27" s="2" customFormat="1" ht="77.25">
      <c r="A13" s="3">
        <f t="shared" si="2"/>
        <v>11</v>
      </c>
      <c r="B13" s="52" t="s">
        <v>609</v>
      </c>
      <c r="C13" s="52" t="s">
        <v>265</v>
      </c>
      <c r="D13" s="45">
        <v>2</v>
      </c>
      <c r="E13" s="47" t="s">
        <v>261</v>
      </c>
      <c r="F13" s="47" t="s">
        <v>262</v>
      </c>
      <c r="G13" s="48" t="s">
        <v>263</v>
      </c>
      <c r="H13" s="7">
        <f t="shared" si="3"/>
        <v>266000</v>
      </c>
      <c r="I13" s="49">
        <v>164000</v>
      </c>
      <c r="J13" s="49">
        <v>102000</v>
      </c>
      <c r="P13" s="8"/>
      <c r="Q13" s="14"/>
      <c r="R13" s="54" t="s">
        <v>610</v>
      </c>
      <c r="S13" s="51" t="s">
        <v>245</v>
      </c>
      <c r="T13" s="10"/>
      <c r="V13" s="52" t="s">
        <v>573</v>
      </c>
      <c r="W13" s="55" t="s">
        <v>596</v>
      </c>
      <c r="X13" s="44" t="s">
        <v>611</v>
      </c>
      <c r="Y13" s="53" t="s">
        <v>232</v>
      </c>
      <c r="Z13" s="10"/>
      <c r="AA13" s="52" t="s">
        <v>612</v>
      </c>
    </row>
    <row r="14" spans="1:27" s="2" customFormat="1" ht="64.5">
      <c r="A14" s="3">
        <f t="shared" si="2"/>
        <v>12</v>
      </c>
      <c r="B14" s="52" t="s">
        <v>613</v>
      </c>
      <c r="C14" s="52" t="s">
        <v>265</v>
      </c>
      <c r="D14" s="45">
        <v>2</v>
      </c>
      <c r="E14" s="47" t="s">
        <v>261</v>
      </c>
      <c r="F14" s="47" t="s">
        <v>262</v>
      </c>
      <c r="G14" s="48" t="s">
        <v>263</v>
      </c>
      <c r="H14" s="7">
        <f t="shared" si="3"/>
        <v>245000</v>
      </c>
      <c r="I14" s="49">
        <v>200000</v>
      </c>
      <c r="J14" s="49">
        <v>45000</v>
      </c>
      <c r="P14" s="8"/>
      <c r="Q14" s="14"/>
      <c r="R14" s="54" t="s">
        <v>610</v>
      </c>
      <c r="S14" s="51" t="s">
        <v>266</v>
      </c>
      <c r="T14" s="10"/>
      <c r="V14" s="52" t="s">
        <v>573</v>
      </c>
      <c r="W14" s="52" t="s">
        <v>596</v>
      </c>
      <c r="X14" s="44" t="s">
        <v>614</v>
      </c>
      <c r="Y14" s="53" t="s">
        <v>232</v>
      </c>
      <c r="Z14" s="10"/>
      <c r="AA14" s="52" t="s">
        <v>615</v>
      </c>
    </row>
    <row r="15" spans="1:27" s="2" customFormat="1" ht="26.25">
      <c r="A15" s="3">
        <f t="shared" si="2"/>
        <v>13</v>
      </c>
      <c r="B15" s="52" t="s">
        <v>267</v>
      </c>
      <c r="C15" s="52" t="s">
        <v>265</v>
      </c>
      <c r="D15" s="45">
        <v>1</v>
      </c>
      <c r="E15" s="47" t="s">
        <v>261</v>
      </c>
      <c r="F15" s="47" t="s">
        <v>262</v>
      </c>
      <c r="G15" s="48" t="s">
        <v>263</v>
      </c>
      <c r="H15" s="7">
        <f t="shared" si="3"/>
        <v>80000</v>
      </c>
      <c r="I15" s="49">
        <v>80000</v>
      </c>
      <c r="J15" s="8"/>
      <c r="P15" s="8"/>
      <c r="Q15" s="14"/>
      <c r="R15" s="54" t="s">
        <v>616</v>
      </c>
      <c r="S15" s="51" t="s">
        <v>268</v>
      </c>
      <c r="T15" s="10"/>
      <c r="V15" s="52" t="s">
        <v>573</v>
      </c>
      <c r="W15" s="12"/>
      <c r="X15" s="44" t="s">
        <v>617</v>
      </c>
      <c r="Y15" s="53" t="s">
        <v>232</v>
      </c>
      <c r="Z15" s="10"/>
      <c r="AA15" s="52" t="s">
        <v>606</v>
      </c>
    </row>
    <row r="16" spans="1:27" s="2" customFormat="1" ht="26.25">
      <c r="A16" s="3">
        <f t="shared" si="2"/>
        <v>14</v>
      </c>
      <c r="B16" s="52" t="s">
        <v>269</v>
      </c>
      <c r="C16" s="52" t="s">
        <v>265</v>
      </c>
      <c r="D16" s="45">
        <v>1</v>
      </c>
      <c r="E16" s="47" t="s">
        <v>261</v>
      </c>
      <c r="F16" s="47" t="s">
        <v>262</v>
      </c>
      <c r="G16" s="48" t="s">
        <v>263</v>
      </c>
      <c r="H16" s="7">
        <f t="shared" si="3"/>
        <v>150000</v>
      </c>
      <c r="I16" s="49">
        <v>150000</v>
      </c>
      <c r="J16" s="8"/>
      <c r="P16" s="8"/>
      <c r="Q16" s="14"/>
      <c r="R16" s="54" t="s">
        <v>616</v>
      </c>
      <c r="S16" s="51" t="s">
        <v>254</v>
      </c>
      <c r="T16" s="10"/>
      <c r="V16" s="52" t="s">
        <v>573</v>
      </c>
      <c r="W16" s="12"/>
      <c r="X16" s="44" t="s">
        <v>617</v>
      </c>
      <c r="Y16" s="53" t="s">
        <v>232</v>
      </c>
      <c r="Z16" s="10"/>
      <c r="AA16" s="52" t="s">
        <v>606</v>
      </c>
    </row>
    <row r="17" spans="1:27" s="2" customFormat="1" ht="26.25">
      <c r="A17" s="3">
        <f t="shared" si="2"/>
        <v>15</v>
      </c>
      <c r="B17" s="52" t="s">
        <v>618</v>
      </c>
      <c r="C17" s="52" t="s">
        <v>265</v>
      </c>
      <c r="D17" s="5"/>
      <c r="E17" s="47" t="s">
        <v>261</v>
      </c>
      <c r="F17" s="47" t="s">
        <v>262</v>
      </c>
      <c r="G17" s="48" t="s">
        <v>263</v>
      </c>
      <c r="H17" s="7">
        <f t="shared" si="3"/>
        <v>72000</v>
      </c>
      <c r="I17" s="49">
        <v>72000</v>
      </c>
      <c r="J17" s="8"/>
      <c r="P17" s="8"/>
      <c r="Q17" s="14"/>
      <c r="R17" s="59" t="s">
        <v>619</v>
      </c>
      <c r="S17" s="51" t="s">
        <v>620</v>
      </c>
      <c r="T17" s="10"/>
      <c r="V17" s="52" t="s">
        <v>573</v>
      </c>
      <c r="W17" s="12"/>
      <c r="X17" s="44" t="s">
        <v>617</v>
      </c>
      <c r="Y17" s="53" t="s">
        <v>232</v>
      </c>
      <c r="Z17" s="10"/>
      <c r="AA17" s="52" t="s">
        <v>621</v>
      </c>
    </row>
    <row r="18" spans="1:27" s="2" customFormat="1" ht="51.75">
      <c r="A18" s="3">
        <f t="shared" si="2"/>
        <v>16</v>
      </c>
      <c r="B18" s="52" t="s">
        <v>440</v>
      </c>
      <c r="C18" s="52" t="s">
        <v>265</v>
      </c>
      <c r="D18" s="5"/>
      <c r="E18" s="47" t="s">
        <v>261</v>
      </c>
      <c r="F18" s="47" t="s">
        <v>262</v>
      </c>
      <c r="G18" s="48" t="s">
        <v>263</v>
      </c>
      <c r="H18" s="7">
        <f t="shared" si="3"/>
        <v>277000</v>
      </c>
      <c r="I18" s="8"/>
      <c r="J18" s="8"/>
      <c r="K18" s="49">
        <v>277000</v>
      </c>
      <c r="P18" s="8"/>
      <c r="Q18" s="14"/>
      <c r="R18" s="54" t="s">
        <v>610</v>
      </c>
      <c r="S18" s="51" t="s">
        <v>266</v>
      </c>
      <c r="T18" s="10"/>
      <c r="V18" s="52" t="s">
        <v>573</v>
      </c>
      <c r="W18" s="52" t="s">
        <v>622</v>
      </c>
      <c r="X18" s="54" t="s">
        <v>623</v>
      </c>
      <c r="Y18" s="53" t="s">
        <v>232</v>
      </c>
      <c r="Z18" s="10"/>
      <c r="AA18" s="52" t="s">
        <v>624</v>
      </c>
    </row>
    <row r="19" spans="1:27" s="2" customFormat="1" ht="39">
      <c r="A19" s="3">
        <f t="shared" si="2"/>
        <v>17</v>
      </c>
      <c r="B19" s="52" t="s">
        <v>270</v>
      </c>
      <c r="C19" s="52" t="s">
        <v>265</v>
      </c>
      <c r="D19" s="5"/>
      <c r="E19" s="47" t="s">
        <v>261</v>
      </c>
      <c r="F19" s="47" t="s">
        <v>262</v>
      </c>
      <c r="G19" s="48" t="s">
        <v>263</v>
      </c>
      <c r="H19" s="7">
        <f t="shared" si="3"/>
        <v>498000</v>
      </c>
      <c r="I19" s="8"/>
      <c r="J19" s="8"/>
      <c r="K19" s="49">
        <v>498000</v>
      </c>
      <c r="P19" s="8"/>
      <c r="Q19" s="14"/>
      <c r="R19" s="54" t="s">
        <v>610</v>
      </c>
      <c r="S19" s="51" t="s">
        <v>244</v>
      </c>
      <c r="T19" s="10"/>
      <c r="V19" s="52" t="s">
        <v>573</v>
      </c>
      <c r="W19" s="52" t="s">
        <v>622</v>
      </c>
      <c r="X19" s="54" t="s">
        <v>625</v>
      </c>
      <c r="Y19" s="53" t="s">
        <v>232</v>
      </c>
      <c r="Z19" s="10"/>
      <c r="AA19" s="52" t="s">
        <v>624</v>
      </c>
    </row>
    <row r="20" spans="1:27" s="2" customFormat="1" ht="39">
      <c r="A20" s="3">
        <f t="shared" si="2"/>
        <v>18</v>
      </c>
      <c r="B20" s="52" t="s">
        <v>626</v>
      </c>
      <c r="C20" s="52" t="s">
        <v>271</v>
      </c>
      <c r="D20" s="5"/>
      <c r="E20" s="47" t="s">
        <v>261</v>
      </c>
      <c r="F20" s="47" t="s">
        <v>262</v>
      </c>
      <c r="G20" s="48" t="s">
        <v>263</v>
      </c>
      <c r="H20" s="7">
        <f t="shared" si="3"/>
        <v>38000</v>
      </c>
      <c r="I20" s="8"/>
      <c r="J20" s="49">
        <v>38000</v>
      </c>
      <c r="K20" s="8"/>
      <c r="P20" s="8"/>
      <c r="Q20" s="14"/>
      <c r="R20" s="59" t="s">
        <v>589</v>
      </c>
      <c r="S20" s="51" t="s">
        <v>272</v>
      </c>
      <c r="T20" s="10"/>
      <c r="V20" s="52" t="s">
        <v>573</v>
      </c>
      <c r="W20" s="52" t="s">
        <v>627</v>
      </c>
      <c r="X20" s="44" t="s">
        <v>628</v>
      </c>
      <c r="Y20" s="56" t="s">
        <v>231</v>
      </c>
      <c r="Z20" s="10"/>
      <c r="AA20" s="52" t="s">
        <v>606</v>
      </c>
    </row>
    <row r="21" spans="1:27" s="2" customFormat="1" ht="39">
      <c r="A21" s="3">
        <f t="shared" si="2"/>
        <v>19</v>
      </c>
      <c r="B21" s="52" t="s">
        <v>629</v>
      </c>
      <c r="C21" s="52" t="s">
        <v>271</v>
      </c>
      <c r="D21" s="5"/>
      <c r="E21" s="47" t="s">
        <v>261</v>
      </c>
      <c r="F21" s="47" t="s">
        <v>262</v>
      </c>
      <c r="G21" s="48" t="s">
        <v>263</v>
      </c>
      <c r="H21" s="7">
        <f t="shared" si="3"/>
        <v>101000</v>
      </c>
      <c r="I21" s="8"/>
      <c r="J21" s="49">
        <v>101000</v>
      </c>
      <c r="K21" s="8"/>
      <c r="P21" s="8"/>
      <c r="Q21" s="14"/>
      <c r="R21" s="59" t="s">
        <v>589</v>
      </c>
      <c r="S21" s="51" t="s">
        <v>254</v>
      </c>
      <c r="T21" s="10"/>
      <c r="V21" s="52" t="s">
        <v>573</v>
      </c>
      <c r="W21" s="52" t="s">
        <v>630</v>
      </c>
      <c r="X21" s="54" t="s">
        <v>631</v>
      </c>
      <c r="Y21" s="56" t="s">
        <v>231</v>
      </c>
      <c r="Z21" s="10"/>
      <c r="AA21" s="52" t="s">
        <v>606</v>
      </c>
    </row>
    <row r="22" spans="1:27" s="2" customFormat="1" ht="51.75">
      <c r="A22" s="3">
        <f t="shared" si="2"/>
        <v>20</v>
      </c>
      <c r="B22" s="52" t="s">
        <v>632</v>
      </c>
      <c r="C22" s="52" t="s">
        <v>633</v>
      </c>
      <c r="D22" s="45">
        <v>81</v>
      </c>
      <c r="E22" s="47" t="s">
        <v>273</v>
      </c>
      <c r="F22" s="47" t="s">
        <v>274</v>
      </c>
      <c r="G22" s="48">
        <v>1</v>
      </c>
      <c r="H22" s="7">
        <f t="shared" si="3"/>
        <v>7819000</v>
      </c>
      <c r="I22" s="8"/>
      <c r="J22" s="8"/>
      <c r="K22" s="8"/>
      <c r="P22" s="8"/>
      <c r="Q22" s="49">
        <v>7819000</v>
      </c>
      <c r="R22" s="57" t="s">
        <v>583</v>
      </c>
      <c r="S22" s="51" t="s">
        <v>244</v>
      </c>
      <c r="T22" s="53" t="s">
        <v>275</v>
      </c>
      <c r="V22" s="52" t="s">
        <v>573</v>
      </c>
      <c r="W22" s="47" t="s">
        <v>578</v>
      </c>
      <c r="X22" s="58" t="s">
        <v>634</v>
      </c>
      <c r="Y22" s="10"/>
      <c r="Z22" s="10"/>
      <c r="AA22" s="52" t="s">
        <v>586</v>
      </c>
    </row>
    <row r="23" spans="1:27" s="2" customFormat="1" ht="26.25">
      <c r="A23" s="3">
        <f t="shared" si="2"/>
        <v>21</v>
      </c>
      <c r="B23" s="52" t="s">
        <v>635</v>
      </c>
      <c r="C23" s="52" t="s">
        <v>636</v>
      </c>
      <c r="D23" s="45">
        <v>18</v>
      </c>
      <c r="E23" s="47" t="s">
        <v>276</v>
      </c>
      <c r="F23" s="47" t="s">
        <v>277</v>
      </c>
      <c r="G23" s="48">
        <v>4</v>
      </c>
      <c r="H23" s="7">
        <f t="shared" si="3"/>
        <v>100000</v>
      </c>
      <c r="I23" s="8"/>
      <c r="J23" s="8"/>
      <c r="K23" s="8"/>
      <c r="P23" s="49">
        <v>100000</v>
      </c>
      <c r="Q23" s="8"/>
      <c r="R23" s="54" t="s">
        <v>241</v>
      </c>
      <c r="S23" s="51" t="s">
        <v>245</v>
      </c>
      <c r="T23" s="10"/>
      <c r="V23" s="52" t="s">
        <v>573</v>
      </c>
      <c r="W23" s="47" t="s">
        <v>574</v>
      </c>
      <c r="X23" s="54" t="s">
        <v>637</v>
      </c>
      <c r="Y23" s="53" t="s">
        <v>147</v>
      </c>
      <c r="Z23" s="53" t="s">
        <v>148</v>
      </c>
      <c r="AA23" s="52" t="s">
        <v>638</v>
      </c>
    </row>
    <row r="24" spans="1:28" s="2" customFormat="1" ht="39">
      <c r="A24" s="3">
        <f t="shared" si="2"/>
        <v>22</v>
      </c>
      <c r="B24" s="44" t="s">
        <v>639</v>
      </c>
      <c r="C24" s="44" t="s">
        <v>640</v>
      </c>
      <c r="D24" s="45">
        <v>24</v>
      </c>
      <c r="E24" s="47" t="s">
        <v>278</v>
      </c>
      <c r="F24" s="47" t="s">
        <v>279</v>
      </c>
      <c r="G24" s="48">
        <v>4</v>
      </c>
      <c r="H24" s="7">
        <f t="shared" si="3"/>
        <v>1969000</v>
      </c>
      <c r="I24" s="8"/>
      <c r="J24" s="8"/>
      <c r="K24" s="8"/>
      <c r="L24" s="49">
        <v>1528000</v>
      </c>
      <c r="M24" s="8">
        <f>AB24*7</f>
        <v>441000</v>
      </c>
      <c r="P24" s="8"/>
      <c r="Q24" s="8"/>
      <c r="R24" s="54" t="s">
        <v>576</v>
      </c>
      <c r="S24" s="51" t="s">
        <v>264</v>
      </c>
      <c r="T24" s="53" t="s">
        <v>272</v>
      </c>
      <c r="V24" s="52" t="s">
        <v>573</v>
      </c>
      <c r="W24" s="55" t="s">
        <v>578</v>
      </c>
      <c r="X24" s="44" t="s">
        <v>640</v>
      </c>
      <c r="Y24" s="56" t="s">
        <v>237</v>
      </c>
      <c r="Z24" s="10"/>
      <c r="AA24" s="52" t="s">
        <v>641</v>
      </c>
      <c r="AB24" s="2">
        <v>63000</v>
      </c>
    </row>
    <row r="25" spans="1:27" s="2" customFormat="1" ht="26.25">
      <c r="A25" s="3">
        <f t="shared" si="2"/>
        <v>23</v>
      </c>
      <c r="B25" s="54" t="s">
        <v>571</v>
      </c>
      <c r="C25" s="44" t="s">
        <v>642</v>
      </c>
      <c r="D25" s="45">
        <v>15</v>
      </c>
      <c r="E25" s="47" t="s">
        <v>280</v>
      </c>
      <c r="F25" s="47" t="s">
        <v>281</v>
      </c>
      <c r="G25" s="48">
        <v>2</v>
      </c>
      <c r="H25" s="7">
        <f t="shared" si="3"/>
        <v>137000</v>
      </c>
      <c r="I25" s="8"/>
      <c r="J25" s="8"/>
      <c r="K25" s="8"/>
      <c r="L25" s="8"/>
      <c r="M25" s="8"/>
      <c r="N25" s="49">
        <v>137000</v>
      </c>
      <c r="P25" s="8"/>
      <c r="Q25" s="8"/>
      <c r="R25" s="57" t="s">
        <v>241</v>
      </c>
      <c r="S25" s="51" t="s">
        <v>282</v>
      </c>
      <c r="T25" s="53" t="s">
        <v>244</v>
      </c>
      <c r="V25" s="52" t="s">
        <v>573</v>
      </c>
      <c r="W25" s="47" t="s">
        <v>574</v>
      </c>
      <c r="Y25" s="53" t="s">
        <v>143</v>
      </c>
      <c r="Z25" s="53" t="s">
        <v>144</v>
      </c>
      <c r="AA25" s="52" t="s">
        <v>575</v>
      </c>
    </row>
    <row r="26" spans="1:27" s="2" customFormat="1" ht="26.25">
      <c r="A26" s="3">
        <f t="shared" si="2"/>
        <v>24</v>
      </c>
      <c r="B26" s="54" t="s">
        <v>571</v>
      </c>
      <c r="C26" s="44" t="s">
        <v>642</v>
      </c>
      <c r="D26" s="45">
        <v>5</v>
      </c>
      <c r="E26" s="47" t="s">
        <v>280</v>
      </c>
      <c r="F26" s="47" t="s">
        <v>281</v>
      </c>
      <c r="G26" s="48">
        <v>2</v>
      </c>
      <c r="H26" s="7">
        <f t="shared" si="3"/>
        <v>40000</v>
      </c>
      <c r="I26" s="8"/>
      <c r="J26" s="8"/>
      <c r="K26" s="8"/>
      <c r="L26" s="8"/>
      <c r="M26" s="8"/>
      <c r="N26" s="49">
        <v>40000</v>
      </c>
      <c r="P26" s="8"/>
      <c r="Q26" s="8"/>
      <c r="R26" s="57" t="s">
        <v>241</v>
      </c>
      <c r="S26" s="51" t="s">
        <v>354</v>
      </c>
      <c r="T26" s="10"/>
      <c r="V26" s="52" t="s">
        <v>573</v>
      </c>
      <c r="W26" s="46" t="s">
        <v>574</v>
      </c>
      <c r="Y26" s="53" t="s">
        <v>143</v>
      </c>
      <c r="Z26" s="53" t="s">
        <v>144</v>
      </c>
      <c r="AA26" s="52" t="s">
        <v>575</v>
      </c>
    </row>
    <row r="27" spans="1:27" s="2" customFormat="1" ht="26.25">
      <c r="A27" s="3">
        <f t="shared" si="2"/>
        <v>25</v>
      </c>
      <c r="B27" s="54" t="s">
        <v>571</v>
      </c>
      <c r="C27" s="44" t="s">
        <v>643</v>
      </c>
      <c r="D27" s="45">
        <v>1</v>
      </c>
      <c r="E27" s="47" t="s">
        <v>283</v>
      </c>
      <c r="F27" s="47" t="s">
        <v>281</v>
      </c>
      <c r="G27" s="48">
        <v>2</v>
      </c>
      <c r="H27" s="7">
        <f t="shared" si="3"/>
        <v>10000</v>
      </c>
      <c r="I27" s="8"/>
      <c r="J27" s="8"/>
      <c r="K27" s="8"/>
      <c r="L27" s="8"/>
      <c r="M27" s="8"/>
      <c r="N27" s="49">
        <v>10000</v>
      </c>
      <c r="P27" s="8"/>
      <c r="Q27" s="8"/>
      <c r="R27" s="57" t="s">
        <v>241</v>
      </c>
      <c r="S27" s="51" t="s">
        <v>245</v>
      </c>
      <c r="T27" s="53" t="s">
        <v>244</v>
      </c>
      <c r="V27" s="52" t="s">
        <v>573</v>
      </c>
      <c r="W27" s="46" t="s">
        <v>574</v>
      </c>
      <c r="Y27" s="53" t="s">
        <v>168</v>
      </c>
      <c r="Z27" s="53" t="s">
        <v>169</v>
      </c>
      <c r="AA27" s="52" t="s">
        <v>575</v>
      </c>
    </row>
    <row r="28" spans="1:27" s="2" customFormat="1" ht="26.25">
      <c r="A28" s="3">
        <f t="shared" si="2"/>
        <v>26</v>
      </c>
      <c r="B28" s="54" t="s">
        <v>571</v>
      </c>
      <c r="C28" s="44" t="s">
        <v>643</v>
      </c>
      <c r="D28" s="45">
        <v>1</v>
      </c>
      <c r="E28" s="47" t="s">
        <v>283</v>
      </c>
      <c r="F28" s="47" t="s">
        <v>281</v>
      </c>
      <c r="G28" s="48">
        <v>2</v>
      </c>
      <c r="H28" s="7">
        <f t="shared" si="3"/>
        <v>5000</v>
      </c>
      <c r="I28" s="8"/>
      <c r="J28" s="8"/>
      <c r="K28" s="8"/>
      <c r="L28" s="8"/>
      <c r="M28" s="8"/>
      <c r="N28" s="49">
        <v>5000</v>
      </c>
      <c r="P28" s="8"/>
      <c r="Q28" s="8"/>
      <c r="R28" s="57" t="s">
        <v>241</v>
      </c>
      <c r="S28" s="51" t="s">
        <v>244</v>
      </c>
      <c r="T28" s="10"/>
      <c r="V28" s="52" t="s">
        <v>573</v>
      </c>
      <c r="W28" s="46" t="s">
        <v>574</v>
      </c>
      <c r="Y28" s="53" t="s">
        <v>168</v>
      </c>
      <c r="Z28" s="53" t="s">
        <v>169</v>
      </c>
      <c r="AA28" s="52" t="s">
        <v>575</v>
      </c>
    </row>
    <row r="29" spans="1:27" s="2" customFormat="1" ht="26.25">
      <c r="A29" s="3">
        <f t="shared" si="2"/>
        <v>27</v>
      </c>
      <c r="B29" s="54" t="s">
        <v>571</v>
      </c>
      <c r="C29" s="44" t="s">
        <v>644</v>
      </c>
      <c r="D29" s="45">
        <v>6</v>
      </c>
      <c r="E29" s="47" t="s">
        <v>284</v>
      </c>
      <c r="F29" s="47" t="s">
        <v>281</v>
      </c>
      <c r="G29" s="48">
        <v>2</v>
      </c>
      <c r="H29" s="7">
        <f t="shared" si="3"/>
        <v>24000</v>
      </c>
      <c r="I29" s="8"/>
      <c r="J29" s="8"/>
      <c r="K29" s="8"/>
      <c r="L29" s="8"/>
      <c r="M29" s="8"/>
      <c r="N29" s="49">
        <v>24000</v>
      </c>
      <c r="P29" s="8"/>
      <c r="Q29" s="8"/>
      <c r="R29" s="57" t="s">
        <v>241</v>
      </c>
      <c r="S29" s="51" t="s">
        <v>285</v>
      </c>
      <c r="T29" s="53" t="s">
        <v>244</v>
      </c>
      <c r="V29" s="52" t="s">
        <v>573</v>
      </c>
      <c r="W29" s="46" t="s">
        <v>574</v>
      </c>
      <c r="Y29" s="53" t="s">
        <v>172</v>
      </c>
      <c r="Z29" s="53" t="s">
        <v>173</v>
      </c>
      <c r="AA29" s="52" t="s">
        <v>575</v>
      </c>
    </row>
    <row r="30" spans="1:27" s="2" customFormat="1" ht="26.25">
      <c r="A30" s="3">
        <f t="shared" si="2"/>
        <v>28</v>
      </c>
      <c r="B30" s="54" t="s">
        <v>571</v>
      </c>
      <c r="C30" s="44" t="s">
        <v>644</v>
      </c>
      <c r="D30" s="45">
        <v>5</v>
      </c>
      <c r="E30" s="47" t="s">
        <v>284</v>
      </c>
      <c r="F30" s="47" t="s">
        <v>281</v>
      </c>
      <c r="G30" s="48">
        <v>2</v>
      </c>
      <c r="H30" s="7">
        <f t="shared" si="3"/>
        <v>50000</v>
      </c>
      <c r="I30" s="8"/>
      <c r="J30" s="8"/>
      <c r="K30" s="8"/>
      <c r="L30" s="8"/>
      <c r="M30" s="8"/>
      <c r="N30" s="49">
        <v>50000</v>
      </c>
      <c r="P30" s="8"/>
      <c r="Q30" s="8"/>
      <c r="R30" s="57" t="s">
        <v>241</v>
      </c>
      <c r="S30" s="51" t="s">
        <v>286</v>
      </c>
      <c r="T30" s="10"/>
      <c r="V30" s="52" t="s">
        <v>573</v>
      </c>
      <c r="W30" s="46" t="s">
        <v>574</v>
      </c>
      <c r="Y30" s="53" t="s">
        <v>172</v>
      </c>
      <c r="Z30" s="53" t="s">
        <v>173</v>
      </c>
      <c r="AA30" s="52" t="s">
        <v>575</v>
      </c>
    </row>
    <row r="31" spans="1:27" s="2" customFormat="1" ht="26.25">
      <c r="A31" s="3">
        <f t="shared" si="2"/>
        <v>29</v>
      </c>
      <c r="B31" s="54" t="s">
        <v>571</v>
      </c>
      <c r="C31" s="44" t="s">
        <v>645</v>
      </c>
      <c r="D31" s="45">
        <v>1</v>
      </c>
      <c r="E31" s="47" t="s">
        <v>287</v>
      </c>
      <c r="F31" s="47" t="s">
        <v>281</v>
      </c>
      <c r="G31" s="48">
        <v>2</v>
      </c>
      <c r="H31" s="7">
        <f t="shared" si="3"/>
        <v>3000</v>
      </c>
      <c r="I31" s="8"/>
      <c r="J31" s="8"/>
      <c r="K31" s="8"/>
      <c r="L31" s="8"/>
      <c r="M31" s="8"/>
      <c r="N31" s="49">
        <v>3000</v>
      </c>
      <c r="P31" s="8"/>
      <c r="Q31" s="8"/>
      <c r="R31" s="57" t="s">
        <v>241</v>
      </c>
      <c r="S31" s="51" t="s">
        <v>254</v>
      </c>
      <c r="T31" s="53" t="s">
        <v>244</v>
      </c>
      <c r="V31" s="52" t="s">
        <v>573</v>
      </c>
      <c r="W31" s="46" t="s">
        <v>574</v>
      </c>
      <c r="Y31" s="10"/>
      <c r="Z31" s="10"/>
      <c r="AA31" s="52" t="s">
        <v>575</v>
      </c>
    </row>
    <row r="32" spans="1:27" s="2" customFormat="1" ht="26.25">
      <c r="A32" s="3">
        <f t="shared" si="2"/>
        <v>30</v>
      </c>
      <c r="B32" s="12"/>
      <c r="C32" s="52" t="s">
        <v>288</v>
      </c>
      <c r="D32" s="5"/>
      <c r="F32" s="47" t="s">
        <v>281</v>
      </c>
      <c r="G32" s="48">
        <v>2</v>
      </c>
      <c r="H32" s="7">
        <f t="shared" si="3"/>
        <v>9000</v>
      </c>
      <c r="I32" s="8"/>
      <c r="J32" s="8"/>
      <c r="K32" s="8"/>
      <c r="L32" s="8"/>
      <c r="M32" s="8"/>
      <c r="N32" s="8"/>
      <c r="O32" s="49">
        <v>9000</v>
      </c>
      <c r="P32" s="8"/>
      <c r="Q32" s="8"/>
      <c r="R32" s="47" t="s">
        <v>610</v>
      </c>
      <c r="S32" s="51" t="s">
        <v>289</v>
      </c>
      <c r="V32" s="52" t="s">
        <v>573</v>
      </c>
      <c r="W32" s="46" t="s">
        <v>622</v>
      </c>
      <c r="X32" s="44" t="s">
        <v>646</v>
      </c>
      <c r="Y32" s="10"/>
      <c r="Z32" s="10"/>
      <c r="AA32" s="52" t="s">
        <v>290</v>
      </c>
    </row>
    <row r="33" spans="1:27" s="2" customFormat="1" ht="39">
      <c r="A33" s="3">
        <f t="shared" si="2"/>
        <v>31</v>
      </c>
      <c r="B33" s="54" t="s">
        <v>291</v>
      </c>
      <c r="C33" s="54" t="s">
        <v>292</v>
      </c>
      <c r="D33" s="45">
        <v>24</v>
      </c>
      <c r="E33" s="47" t="s">
        <v>293</v>
      </c>
      <c r="F33" s="47" t="s">
        <v>294</v>
      </c>
      <c r="G33" s="48">
        <v>4</v>
      </c>
      <c r="H33" s="7">
        <f t="shared" si="3"/>
        <v>450000</v>
      </c>
      <c r="I33" s="49">
        <v>450000</v>
      </c>
      <c r="J33" s="8"/>
      <c r="K33" s="8"/>
      <c r="L33" s="8"/>
      <c r="M33" s="8"/>
      <c r="N33" s="8"/>
      <c r="O33" s="8"/>
      <c r="P33" s="8"/>
      <c r="Q33" s="8"/>
      <c r="R33" s="47" t="s">
        <v>647</v>
      </c>
      <c r="S33" s="51" t="s">
        <v>266</v>
      </c>
      <c r="T33" s="10"/>
      <c r="V33" s="52" t="s">
        <v>573</v>
      </c>
      <c r="X33" s="44" t="s">
        <v>648</v>
      </c>
      <c r="Y33" s="53" t="s">
        <v>194</v>
      </c>
      <c r="Z33" s="53" t="s">
        <v>195</v>
      </c>
      <c r="AA33" s="52" t="s">
        <v>649</v>
      </c>
    </row>
    <row r="34" spans="1:27" s="2" customFormat="1" ht="39">
      <c r="A34" s="3">
        <f t="shared" si="2"/>
        <v>32</v>
      </c>
      <c r="B34" s="52" t="s">
        <v>650</v>
      </c>
      <c r="C34" s="52" t="s">
        <v>651</v>
      </c>
      <c r="D34" s="5"/>
      <c r="E34" s="47" t="s">
        <v>295</v>
      </c>
      <c r="F34" s="47" t="s">
        <v>296</v>
      </c>
      <c r="G34" s="48">
        <v>2</v>
      </c>
      <c r="H34" s="7">
        <f t="shared" si="3"/>
        <v>89000</v>
      </c>
      <c r="I34" s="8"/>
      <c r="J34" s="49">
        <v>89000</v>
      </c>
      <c r="K34" s="8"/>
      <c r="L34" s="8"/>
      <c r="M34" s="8"/>
      <c r="N34" s="8"/>
      <c r="O34" s="8"/>
      <c r="P34" s="8"/>
      <c r="Q34" s="8"/>
      <c r="R34" s="54" t="s">
        <v>610</v>
      </c>
      <c r="S34" s="51" t="s">
        <v>297</v>
      </c>
      <c r="T34" s="10"/>
      <c r="V34" s="52" t="s">
        <v>573</v>
      </c>
      <c r="W34" s="52" t="s">
        <v>622</v>
      </c>
      <c r="X34" s="54" t="s">
        <v>652</v>
      </c>
      <c r="Y34" s="53" t="s">
        <v>208</v>
      </c>
      <c r="Z34" s="10"/>
      <c r="AA34" s="52" t="s">
        <v>653</v>
      </c>
    </row>
    <row r="35" spans="1:27" s="2" customFormat="1" ht="39">
      <c r="A35" s="3">
        <f t="shared" si="2"/>
        <v>33</v>
      </c>
      <c r="B35" s="52" t="s">
        <v>650</v>
      </c>
      <c r="C35" s="52" t="s">
        <v>651</v>
      </c>
      <c r="D35" s="5"/>
      <c r="E35" s="47" t="s">
        <v>295</v>
      </c>
      <c r="F35" s="47" t="s">
        <v>296</v>
      </c>
      <c r="G35" s="48">
        <v>2</v>
      </c>
      <c r="H35" s="7">
        <f t="shared" si="3"/>
        <v>11000</v>
      </c>
      <c r="I35" s="8"/>
      <c r="J35" s="49">
        <v>11000</v>
      </c>
      <c r="K35" s="8"/>
      <c r="L35" s="8"/>
      <c r="M35" s="8"/>
      <c r="N35" s="8"/>
      <c r="O35" s="8"/>
      <c r="P35" s="8"/>
      <c r="Q35" s="8"/>
      <c r="R35" s="54" t="s">
        <v>589</v>
      </c>
      <c r="S35" s="51" t="s">
        <v>272</v>
      </c>
      <c r="T35" s="53" t="s">
        <v>268</v>
      </c>
      <c r="V35" s="52" t="s">
        <v>573</v>
      </c>
      <c r="W35" s="52" t="s">
        <v>590</v>
      </c>
      <c r="X35" s="54" t="s">
        <v>654</v>
      </c>
      <c r="Y35" s="53" t="s">
        <v>208</v>
      </c>
      <c r="Z35" s="10"/>
      <c r="AA35" s="52" t="s">
        <v>655</v>
      </c>
    </row>
    <row r="36" spans="1:27" s="2" customFormat="1" ht="26.25">
      <c r="A36" s="3">
        <f t="shared" si="2"/>
        <v>34</v>
      </c>
      <c r="B36" s="54" t="s">
        <v>571</v>
      </c>
      <c r="C36" s="44" t="s">
        <v>656</v>
      </c>
      <c r="D36" s="45">
        <v>2</v>
      </c>
      <c r="E36" s="47" t="s">
        <v>298</v>
      </c>
      <c r="F36" s="47" t="s">
        <v>296</v>
      </c>
      <c r="G36" s="48">
        <v>2</v>
      </c>
      <c r="H36" s="7">
        <f t="shared" si="3"/>
        <v>20000</v>
      </c>
      <c r="I36" s="8"/>
      <c r="J36" s="8"/>
      <c r="K36" s="8"/>
      <c r="L36" s="8"/>
      <c r="M36" s="8"/>
      <c r="N36" s="49">
        <v>20000</v>
      </c>
      <c r="O36" s="8"/>
      <c r="P36" s="8"/>
      <c r="Q36" s="8"/>
      <c r="R36" s="57" t="s">
        <v>241</v>
      </c>
      <c r="S36" s="51" t="s">
        <v>266</v>
      </c>
      <c r="T36" s="53" t="s">
        <v>244</v>
      </c>
      <c r="V36" s="52" t="s">
        <v>573</v>
      </c>
      <c r="W36" s="47" t="s">
        <v>574</v>
      </c>
      <c r="Y36" s="53" t="s">
        <v>154</v>
      </c>
      <c r="Z36" s="53" t="s">
        <v>155</v>
      </c>
      <c r="AA36" s="52" t="s">
        <v>575</v>
      </c>
    </row>
    <row r="37" spans="1:27" s="2" customFormat="1" ht="26.25">
      <c r="A37" s="3">
        <f t="shared" si="2"/>
        <v>35</v>
      </c>
      <c r="B37" s="54" t="s">
        <v>571</v>
      </c>
      <c r="C37" s="44" t="s">
        <v>656</v>
      </c>
      <c r="D37" s="45">
        <v>4</v>
      </c>
      <c r="E37" s="47" t="s">
        <v>298</v>
      </c>
      <c r="F37" s="47" t="s">
        <v>296</v>
      </c>
      <c r="G37" s="48">
        <v>2</v>
      </c>
      <c r="H37" s="7">
        <f t="shared" si="3"/>
        <v>31000</v>
      </c>
      <c r="I37" s="8"/>
      <c r="J37" s="8"/>
      <c r="K37" s="8"/>
      <c r="L37" s="8"/>
      <c r="M37" s="8"/>
      <c r="N37" s="49">
        <v>31000</v>
      </c>
      <c r="O37" s="8"/>
      <c r="P37" s="8"/>
      <c r="Q37" s="8"/>
      <c r="R37" s="57" t="s">
        <v>241</v>
      </c>
      <c r="S37" s="51" t="s">
        <v>244</v>
      </c>
      <c r="T37" s="10"/>
      <c r="V37" s="52" t="s">
        <v>573</v>
      </c>
      <c r="W37" s="46" t="s">
        <v>574</v>
      </c>
      <c r="Y37" s="53" t="s">
        <v>154</v>
      </c>
      <c r="Z37" s="53" t="s">
        <v>155</v>
      </c>
      <c r="AA37" s="52" t="s">
        <v>575</v>
      </c>
    </row>
    <row r="38" spans="1:27" s="2" customFormat="1" ht="39">
      <c r="A38" s="3">
        <f t="shared" si="2"/>
        <v>36</v>
      </c>
      <c r="B38" s="54" t="s">
        <v>571</v>
      </c>
      <c r="C38" s="44" t="s">
        <v>657</v>
      </c>
      <c r="D38" s="45">
        <v>2</v>
      </c>
      <c r="E38" s="60" t="s">
        <v>299</v>
      </c>
      <c r="F38" s="47" t="s">
        <v>300</v>
      </c>
      <c r="G38" s="48">
        <v>2</v>
      </c>
      <c r="H38" s="7">
        <f t="shared" si="3"/>
        <v>13000</v>
      </c>
      <c r="I38" s="8"/>
      <c r="J38" s="8"/>
      <c r="K38" s="8"/>
      <c r="L38" s="8"/>
      <c r="M38" s="8"/>
      <c r="N38" s="49">
        <v>13000</v>
      </c>
      <c r="O38" s="8"/>
      <c r="P38" s="8"/>
      <c r="Q38" s="8"/>
      <c r="R38" s="57" t="s">
        <v>241</v>
      </c>
      <c r="S38" s="51" t="s">
        <v>301</v>
      </c>
      <c r="T38" s="10"/>
      <c r="V38" s="52" t="s">
        <v>573</v>
      </c>
      <c r="W38" s="46" t="s">
        <v>574</v>
      </c>
      <c r="Y38" s="53" t="s">
        <v>158</v>
      </c>
      <c r="Z38" s="53" t="s">
        <v>159</v>
      </c>
      <c r="AA38" s="52" t="s">
        <v>575</v>
      </c>
    </row>
    <row r="39" spans="1:27" s="2" customFormat="1" ht="39">
      <c r="A39" s="3">
        <f t="shared" si="2"/>
        <v>37</v>
      </c>
      <c r="B39" s="54" t="s">
        <v>571</v>
      </c>
      <c r="C39" s="44" t="s">
        <v>657</v>
      </c>
      <c r="D39" s="45">
        <v>4</v>
      </c>
      <c r="E39" s="61" t="s">
        <v>302</v>
      </c>
      <c r="F39" s="47" t="s">
        <v>300</v>
      </c>
      <c r="G39" s="48">
        <v>2</v>
      </c>
      <c r="H39" s="7">
        <f t="shared" si="3"/>
        <v>44000</v>
      </c>
      <c r="I39" s="8"/>
      <c r="J39" s="8"/>
      <c r="K39" s="8"/>
      <c r="L39" s="8"/>
      <c r="M39" s="8"/>
      <c r="N39" s="49">
        <v>44000</v>
      </c>
      <c r="O39" s="8"/>
      <c r="P39" s="8"/>
      <c r="Q39" s="8"/>
      <c r="R39" s="57" t="s">
        <v>241</v>
      </c>
      <c r="S39" s="51" t="s">
        <v>282</v>
      </c>
      <c r="T39" s="53" t="s">
        <v>244</v>
      </c>
      <c r="V39" s="52" t="s">
        <v>573</v>
      </c>
      <c r="W39" s="46" t="s">
        <v>574</v>
      </c>
      <c r="Y39" s="53" t="s">
        <v>158</v>
      </c>
      <c r="Z39" s="53" t="s">
        <v>159</v>
      </c>
      <c r="AA39" s="52" t="s">
        <v>575</v>
      </c>
    </row>
    <row r="40" spans="1:27" s="2" customFormat="1" ht="39">
      <c r="A40" s="3">
        <f t="shared" si="2"/>
        <v>38</v>
      </c>
      <c r="B40" s="54" t="s">
        <v>571</v>
      </c>
      <c r="C40" s="44" t="s">
        <v>658</v>
      </c>
      <c r="D40" s="45">
        <v>6</v>
      </c>
      <c r="E40" s="47" t="s">
        <v>303</v>
      </c>
      <c r="F40" s="47" t="s">
        <v>304</v>
      </c>
      <c r="G40" s="48">
        <v>4</v>
      </c>
      <c r="H40" s="7">
        <f t="shared" si="3"/>
        <v>80000</v>
      </c>
      <c r="I40" s="8"/>
      <c r="J40" s="8"/>
      <c r="K40" s="8"/>
      <c r="L40" s="8"/>
      <c r="M40" s="8"/>
      <c r="N40" s="49">
        <v>80000</v>
      </c>
      <c r="O40" s="8"/>
      <c r="P40" s="8"/>
      <c r="Q40" s="8"/>
      <c r="R40" s="57" t="s">
        <v>241</v>
      </c>
      <c r="S40" s="51" t="s">
        <v>266</v>
      </c>
      <c r="T40" s="53" t="s">
        <v>244</v>
      </c>
      <c r="V40" s="52" t="s">
        <v>573</v>
      </c>
      <c r="W40" s="46" t="s">
        <v>574</v>
      </c>
      <c r="Y40" s="53" t="s">
        <v>152</v>
      </c>
      <c r="Z40" s="53" t="s">
        <v>153</v>
      </c>
      <c r="AA40" s="52" t="s">
        <v>575</v>
      </c>
    </row>
    <row r="41" spans="1:27" s="2" customFormat="1" ht="39">
      <c r="A41" s="3">
        <f t="shared" si="2"/>
        <v>39</v>
      </c>
      <c r="B41" s="54" t="s">
        <v>571</v>
      </c>
      <c r="C41" s="44" t="s">
        <v>658</v>
      </c>
      <c r="D41" s="45">
        <v>5</v>
      </c>
      <c r="E41" s="47" t="s">
        <v>303</v>
      </c>
      <c r="F41" s="47" t="s">
        <v>304</v>
      </c>
      <c r="G41" s="48">
        <v>4</v>
      </c>
      <c r="H41" s="7">
        <f t="shared" si="3"/>
        <v>49000</v>
      </c>
      <c r="I41" s="8"/>
      <c r="J41" s="8"/>
      <c r="K41" s="8"/>
      <c r="L41" s="8"/>
      <c r="M41" s="8"/>
      <c r="N41" s="49">
        <v>49000</v>
      </c>
      <c r="O41" s="8"/>
      <c r="P41" s="8"/>
      <c r="Q41" s="8"/>
      <c r="R41" s="57" t="s">
        <v>241</v>
      </c>
      <c r="S41" s="51" t="s">
        <v>301</v>
      </c>
      <c r="T41" s="10"/>
      <c r="V41" s="52" t="s">
        <v>573</v>
      </c>
      <c r="W41" s="46" t="s">
        <v>574</v>
      </c>
      <c r="Y41" s="53" t="s">
        <v>152</v>
      </c>
      <c r="Z41" s="53" t="s">
        <v>153</v>
      </c>
      <c r="AA41" s="52" t="s">
        <v>575</v>
      </c>
    </row>
    <row r="42" spans="1:28" s="2" customFormat="1" ht="26.25">
      <c r="A42" s="3">
        <f t="shared" si="2"/>
        <v>40</v>
      </c>
      <c r="B42" s="52" t="s">
        <v>305</v>
      </c>
      <c r="C42" s="52" t="s">
        <v>659</v>
      </c>
      <c r="D42" s="45">
        <v>30</v>
      </c>
      <c r="E42" s="47" t="s">
        <v>306</v>
      </c>
      <c r="F42" s="47" t="s">
        <v>307</v>
      </c>
      <c r="G42" s="48">
        <v>2</v>
      </c>
      <c r="H42" s="7">
        <f aca="true" t="shared" si="4" ref="H42:H73">SUM(I42:Q42)</f>
        <v>1050000</v>
      </c>
      <c r="I42" s="8"/>
      <c r="J42" s="8"/>
      <c r="K42" s="8"/>
      <c r="L42" s="8"/>
      <c r="M42" s="8">
        <f>AB42*7</f>
        <v>1050000</v>
      </c>
      <c r="N42" s="8"/>
      <c r="O42" s="8"/>
      <c r="P42" s="8"/>
      <c r="Q42" s="8"/>
      <c r="R42" s="54" t="s">
        <v>576</v>
      </c>
      <c r="S42" s="9"/>
      <c r="T42" s="53" t="s">
        <v>577</v>
      </c>
      <c r="V42" s="52" t="s">
        <v>573</v>
      </c>
      <c r="W42" s="55" t="s">
        <v>578</v>
      </c>
      <c r="X42" s="44" t="s">
        <v>660</v>
      </c>
      <c r="Y42" s="56" t="s">
        <v>240</v>
      </c>
      <c r="Z42" s="10"/>
      <c r="AA42" s="52" t="s">
        <v>641</v>
      </c>
      <c r="AB42" s="2">
        <v>150000</v>
      </c>
    </row>
    <row r="43" spans="1:27" s="2" customFormat="1" ht="26.25">
      <c r="A43" s="3">
        <f t="shared" si="2"/>
        <v>41</v>
      </c>
      <c r="B43" s="12"/>
      <c r="C43" s="52" t="s">
        <v>661</v>
      </c>
      <c r="D43" s="5"/>
      <c r="F43" s="47" t="s">
        <v>307</v>
      </c>
      <c r="G43" s="48">
        <v>2</v>
      </c>
      <c r="H43" s="7">
        <f t="shared" si="4"/>
        <v>27000</v>
      </c>
      <c r="I43" s="8"/>
      <c r="J43" s="8"/>
      <c r="K43" s="8"/>
      <c r="L43" s="8"/>
      <c r="M43" s="8"/>
      <c r="N43" s="8"/>
      <c r="O43" s="49">
        <v>27000</v>
      </c>
      <c r="P43" s="8"/>
      <c r="Q43" s="8"/>
      <c r="R43" s="47" t="s">
        <v>610</v>
      </c>
      <c r="S43" s="51" t="s">
        <v>289</v>
      </c>
      <c r="V43" s="52" t="s">
        <v>573</v>
      </c>
      <c r="W43" s="47" t="s">
        <v>622</v>
      </c>
      <c r="X43" s="44" t="s">
        <v>662</v>
      </c>
      <c r="Y43" s="53" t="s">
        <v>221</v>
      </c>
      <c r="Z43" s="10"/>
      <c r="AA43" s="52" t="s">
        <v>290</v>
      </c>
    </row>
    <row r="44" spans="1:27" s="2" customFormat="1" ht="39">
      <c r="A44" s="3">
        <f t="shared" si="2"/>
        <v>42</v>
      </c>
      <c r="B44" s="52" t="s">
        <v>663</v>
      </c>
      <c r="C44" s="44" t="s">
        <v>664</v>
      </c>
      <c r="D44" s="5"/>
      <c r="E44" s="47" t="s">
        <v>308</v>
      </c>
      <c r="F44" s="47" t="s">
        <v>309</v>
      </c>
      <c r="G44" s="48">
        <v>4</v>
      </c>
      <c r="H44" s="7">
        <f t="shared" si="4"/>
        <v>84000</v>
      </c>
      <c r="I44" s="8"/>
      <c r="J44" s="49">
        <v>84000</v>
      </c>
      <c r="K44" s="8"/>
      <c r="L44" s="8"/>
      <c r="M44" s="8"/>
      <c r="N44" s="8"/>
      <c r="O44" s="8"/>
      <c r="P44" s="8"/>
      <c r="Q44" s="8"/>
      <c r="R44" s="54" t="s">
        <v>610</v>
      </c>
      <c r="S44" s="51" t="s">
        <v>310</v>
      </c>
      <c r="T44" s="10"/>
      <c r="V44" s="52" t="s">
        <v>573</v>
      </c>
      <c r="W44" s="52" t="s">
        <v>622</v>
      </c>
      <c r="X44" s="44" t="s">
        <v>665</v>
      </c>
      <c r="Y44" s="53" t="s">
        <v>666</v>
      </c>
      <c r="Z44" s="10"/>
      <c r="AA44" s="52" t="s">
        <v>667</v>
      </c>
    </row>
    <row r="45" spans="1:27" s="2" customFormat="1" ht="39">
      <c r="A45" s="3">
        <f t="shared" si="2"/>
        <v>43</v>
      </c>
      <c r="B45" s="52" t="s">
        <v>668</v>
      </c>
      <c r="C45" s="44" t="s">
        <v>664</v>
      </c>
      <c r="D45" s="5"/>
      <c r="E45" s="47" t="s">
        <v>308</v>
      </c>
      <c r="F45" s="47" t="s">
        <v>309</v>
      </c>
      <c r="G45" s="48">
        <v>4</v>
      </c>
      <c r="H45" s="7">
        <f t="shared" si="4"/>
        <v>176000</v>
      </c>
      <c r="I45" s="8"/>
      <c r="J45" s="49">
        <v>176000</v>
      </c>
      <c r="K45" s="8"/>
      <c r="L45" s="8"/>
      <c r="M45" s="8"/>
      <c r="N45" s="8"/>
      <c r="O45" s="8"/>
      <c r="P45" s="8"/>
      <c r="Q45" s="8"/>
      <c r="R45" s="59" t="s">
        <v>610</v>
      </c>
      <c r="S45" s="51" t="s">
        <v>310</v>
      </c>
      <c r="T45" s="10"/>
      <c r="V45" s="52" t="s">
        <v>573</v>
      </c>
      <c r="W45" s="52" t="s">
        <v>622</v>
      </c>
      <c r="X45" s="44" t="s">
        <v>669</v>
      </c>
      <c r="Y45" s="53" t="s">
        <v>666</v>
      </c>
      <c r="Z45" s="10"/>
      <c r="AA45" s="52" t="s">
        <v>667</v>
      </c>
    </row>
    <row r="46" spans="1:28" s="2" customFormat="1" ht="26.25">
      <c r="A46" s="3">
        <f t="shared" si="2"/>
        <v>44</v>
      </c>
      <c r="B46" s="52" t="s">
        <v>311</v>
      </c>
      <c r="C46" s="52" t="s">
        <v>670</v>
      </c>
      <c r="D46" s="45">
        <v>150</v>
      </c>
      <c r="E46" s="47" t="s">
        <v>308</v>
      </c>
      <c r="F46" s="47" t="s">
        <v>309</v>
      </c>
      <c r="G46" s="48">
        <v>4</v>
      </c>
      <c r="H46" s="7">
        <f t="shared" si="4"/>
        <v>8106000</v>
      </c>
      <c r="I46" s="8"/>
      <c r="J46" s="8"/>
      <c r="K46" s="8"/>
      <c r="L46" s="8"/>
      <c r="M46" s="8">
        <f>AB46*7</f>
        <v>8106000</v>
      </c>
      <c r="N46" s="8"/>
      <c r="O46" s="8"/>
      <c r="P46" s="8"/>
      <c r="Q46" s="8"/>
      <c r="R46" s="54" t="s">
        <v>576</v>
      </c>
      <c r="S46" s="9"/>
      <c r="T46" s="53" t="s">
        <v>577</v>
      </c>
      <c r="V46" s="52" t="s">
        <v>573</v>
      </c>
      <c r="W46" s="52" t="s">
        <v>578</v>
      </c>
      <c r="X46" s="54" t="s">
        <v>671</v>
      </c>
      <c r="Y46" s="61" t="s">
        <v>234</v>
      </c>
      <c r="Z46" s="10"/>
      <c r="AA46" s="52" t="s">
        <v>641</v>
      </c>
      <c r="AB46" s="2">
        <v>1158000</v>
      </c>
    </row>
    <row r="47" spans="1:27" s="2" customFormat="1" ht="26.25">
      <c r="A47" s="3">
        <f t="shared" si="2"/>
        <v>45</v>
      </c>
      <c r="B47" s="52" t="s">
        <v>571</v>
      </c>
      <c r="C47" s="44" t="s">
        <v>672</v>
      </c>
      <c r="D47" s="45">
        <v>1</v>
      </c>
      <c r="E47" s="47" t="s">
        <v>308</v>
      </c>
      <c r="F47" s="47" t="s">
        <v>309</v>
      </c>
      <c r="G47" s="48">
        <v>4</v>
      </c>
      <c r="H47" s="7">
        <f t="shared" si="4"/>
        <v>34000</v>
      </c>
      <c r="I47" s="49">
        <v>34000</v>
      </c>
      <c r="J47" s="8"/>
      <c r="K47" s="8"/>
      <c r="L47" s="8"/>
      <c r="M47" s="8"/>
      <c r="N47" s="8"/>
      <c r="O47" s="8"/>
      <c r="P47" s="8"/>
      <c r="Q47" s="8"/>
      <c r="R47" s="54" t="s">
        <v>241</v>
      </c>
      <c r="S47" s="51" t="s">
        <v>268</v>
      </c>
      <c r="T47" s="53" t="s">
        <v>244</v>
      </c>
      <c r="V47" s="52" t="s">
        <v>573</v>
      </c>
      <c r="W47" s="47" t="s">
        <v>574</v>
      </c>
      <c r="X47" s="4"/>
      <c r="Y47" s="53" t="s">
        <v>156</v>
      </c>
      <c r="Z47" s="53" t="s">
        <v>157</v>
      </c>
      <c r="AA47" s="52" t="s">
        <v>673</v>
      </c>
    </row>
    <row r="48" spans="1:28" s="2" customFormat="1" ht="39">
      <c r="A48" s="3">
        <f t="shared" si="2"/>
        <v>46</v>
      </c>
      <c r="B48" s="52" t="s">
        <v>674</v>
      </c>
      <c r="C48" s="52" t="s">
        <v>675</v>
      </c>
      <c r="D48" s="45">
        <v>20</v>
      </c>
      <c r="E48" s="47" t="s">
        <v>308</v>
      </c>
      <c r="F48" s="47" t="s">
        <v>309</v>
      </c>
      <c r="G48" s="48">
        <v>4</v>
      </c>
      <c r="H48" s="7">
        <f t="shared" si="4"/>
        <v>1467000</v>
      </c>
      <c r="I48" s="8"/>
      <c r="J48" s="8"/>
      <c r="K48" s="8"/>
      <c r="L48" s="49">
        <v>1096000</v>
      </c>
      <c r="M48" s="8">
        <f>AB48*7</f>
        <v>371000</v>
      </c>
      <c r="N48" s="8"/>
      <c r="O48" s="8"/>
      <c r="P48" s="8"/>
      <c r="Q48" s="8"/>
      <c r="R48" s="54" t="s">
        <v>576</v>
      </c>
      <c r="S48" s="9"/>
      <c r="T48" s="53" t="s">
        <v>272</v>
      </c>
      <c r="V48" s="52" t="s">
        <v>573</v>
      </c>
      <c r="W48" s="55" t="s">
        <v>676</v>
      </c>
      <c r="X48" s="54" t="s">
        <v>441</v>
      </c>
      <c r="Y48" s="56" t="s">
        <v>234</v>
      </c>
      <c r="Z48" s="10"/>
      <c r="AA48" s="52" t="s">
        <v>641</v>
      </c>
      <c r="AB48" s="2">
        <v>53000</v>
      </c>
    </row>
    <row r="49" spans="1:27" s="2" customFormat="1" ht="51.75">
      <c r="A49" s="3">
        <f t="shared" si="2"/>
        <v>47</v>
      </c>
      <c r="B49" s="52" t="s">
        <v>677</v>
      </c>
      <c r="C49" s="52" t="s">
        <v>678</v>
      </c>
      <c r="D49" s="62">
        <v>12</v>
      </c>
      <c r="E49" s="47" t="s">
        <v>308</v>
      </c>
      <c r="F49" s="47" t="s">
        <v>309</v>
      </c>
      <c r="G49" s="48">
        <v>4</v>
      </c>
      <c r="H49" s="7">
        <f t="shared" si="4"/>
        <v>1810000</v>
      </c>
      <c r="I49" s="8"/>
      <c r="J49" s="8"/>
      <c r="K49" s="49">
        <v>1810000</v>
      </c>
      <c r="L49" s="8"/>
      <c r="M49" s="8"/>
      <c r="N49" s="8"/>
      <c r="O49" s="8"/>
      <c r="P49" s="8"/>
      <c r="Q49" s="8"/>
      <c r="R49" s="59" t="s">
        <v>610</v>
      </c>
      <c r="S49" s="51" t="s">
        <v>312</v>
      </c>
      <c r="T49" s="10"/>
      <c r="U49" s="47" t="s">
        <v>600</v>
      </c>
      <c r="V49" s="52" t="s">
        <v>573</v>
      </c>
      <c r="W49" s="46" t="s">
        <v>622</v>
      </c>
      <c r="X49" s="54" t="s">
        <v>442</v>
      </c>
      <c r="Y49" s="56" t="s">
        <v>224</v>
      </c>
      <c r="Z49" s="53" t="s">
        <v>679</v>
      </c>
      <c r="AA49" s="52" t="s">
        <v>624</v>
      </c>
    </row>
    <row r="50" spans="1:27" s="2" customFormat="1" ht="64.5">
      <c r="A50" s="3">
        <f t="shared" si="2"/>
        <v>48</v>
      </c>
      <c r="B50" s="54" t="s">
        <v>680</v>
      </c>
      <c r="C50" s="54" t="s">
        <v>678</v>
      </c>
      <c r="D50" s="45">
        <v>72</v>
      </c>
      <c r="E50" s="47" t="s">
        <v>308</v>
      </c>
      <c r="F50" s="47" t="s">
        <v>309</v>
      </c>
      <c r="G50" s="48">
        <v>4</v>
      </c>
      <c r="H50" s="7">
        <f t="shared" si="4"/>
        <v>4468000</v>
      </c>
      <c r="I50" s="49">
        <v>1500000</v>
      </c>
      <c r="J50" s="49">
        <v>500000</v>
      </c>
      <c r="K50" s="8"/>
      <c r="L50" s="8"/>
      <c r="M50" s="8"/>
      <c r="N50" s="8"/>
      <c r="O50" s="8"/>
      <c r="P50" s="8"/>
      <c r="Q50" s="49">
        <v>2468000</v>
      </c>
      <c r="R50" s="57" t="s">
        <v>681</v>
      </c>
      <c r="S50" s="51" t="s">
        <v>313</v>
      </c>
      <c r="T50" s="10"/>
      <c r="V50" s="52" t="s">
        <v>573</v>
      </c>
      <c r="W50" s="6"/>
      <c r="X50" s="44" t="s">
        <v>682</v>
      </c>
      <c r="Y50" s="56" t="s">
        <v>227</v>
      </c>
      <c r="Z50" s="10"/>
      <c r="AA50" s="52" t="s">
        <v>683</v>
      </c>
    </row>
    <row r="51" spans="1:27" s="2" customFormat="1" ht="39">
      <c r="A51" s="3">
        <f t="shared" si="2"/>
        <v>49</v>
      </c>
      <c r="B51" s="52" t="s">
        <v>684</v>
      </c>
      <c r="C51" s="52" t="s">
        <v>678</v>
      </c>
      <c r="D51" s="5"/>
      <c r="E51" s="47" t="s">
        <v>308</v>
      </c>
      <c r="F51" s="47" t="s">
        <v>309</v>
      </c>
      <c r="G51" s="48">
        <v>4</v>
      </c>
      <c r="H51" s="7">
        <f t="shared" si="4"/>
        <v>97000</v>
      </c>
      <c r="I51" s="49">
        <v>97000</v>
      </c>
      <c r="J51" s="8"/>
      <c r="K51" s="8"/>
      <c r="L51" s="8"/>
      <c r="M51" s="8"/>
      <c r="N51" s="8"/>
      <c r="O51" s="8"/>
      <c r="P51" s="8"/>
      <c r="Q51" s="8"/>
      <c r="R51" s="59" t="s">
        <v>619</v>
      </c>
      <c r="S51" s="51" t="s">
        <v>310</v>
      </c>
      <c r="T51" s="10"/>
      <c r="V51" s="52" t="s">
        <v>573</v>
      </c>
      <c r="W51" s="12"/>
      <c r="X51" s="44" t="s">
        <v>685</v>
      </c>
      <c r="Y51" s="56" t="s">
        <v>227</v>
      </c>
      <c r="Z51" s="10"/>
      <c r="AA51" s="52" t="s">
        <v>667</v>
      </c>
    </row>
    <row r="52" spans="1:27" s="2" customFormat="1" ht="39">
      <c r="A52" s="3">
        <f t="shared" si="2"/>
        <v>50</v>
      </c>
      <c r="B52" s="52" t="s">
        <v>686</v>
      </c>
      <c r="C52" s="52" t="s">
        <v>678</v>
      </c>
      <c r="D52" s="5"/>
      <c r="E52" s="47" t="s">
        <v>308</v>
      </c>
      <c r="F52" s="47" t="s">
        <v>309</v>
      </c>
      <c r="G52" s="48">
        <v>4</v>
      </c>
      <c r="H52" s="7">
        <f t="shared" si="4"/>
        <v>191000</v>
      </c>
      <c r="I52" s="8"/>
      <c r="J52" s="49">
        <v>191000</v>
      </c>
      <c r="K52" s="8"/>
      <c r="L52" s="8"/>
      <c r="M52" s="8"/>
      <c r="N52" s="8"/>
      <c r="O52" s="8"/>
      <c r="P52" s="8"/>
      <c r="Q52" s="8"/>
      <c r="R52" s="59" t="s">
        <v>610</v>
      </c>
      <c r="S52" s="51" t="s">
        <v>310</v>
      </c>
      <c r="T52" s="10"/>
      <c r="V52" s="52" t="s">
        <v>573</v>
      </c>
      <c r="W52" s="52" t="s">
        <v>622</v>
      </c>
      <c r="X52" s="44" t="s">
        <v>687</v>
      </c>
      <c r="Y52" s="56" t="s">
        <v>224</v>
      </c>
      <c r="Z52" s="53" t="s">
        <v>679</v>
      </c>
      <c r="AA52" s="52" t="s">
        <v>667</v>
      </c>
    </row>
    <row r="53" spans="1:27" s="2" customFormat="1" ht="26.25">
      <c r="A53" s="3">
        <f t="shared" si="2"/>
        <v>51</v>
      </c>
      <c r="B53" s="52" t="s">
        <v>688</v>
      </c>
      <c r="C53" s="52" t="s">
        <v>678</v>
      </c>
      <c r="D53" s="5"/>
      <c r="E53" s="47" t="s">
        <v>308</v>
      </c>
      <c r="F53" s="47" t="s">
        <v>309</v>
      </c>
      <c r="G53" s="48">
        <v>4</v>
      </c>
      <c r="H53" s="7">
        <f t="shared" si="4"/>
        <v>125000</v>
      </c>
      <c r="I53" s="8"/>
      <c r="J53" s="49">
        <v>125000</v>
      </c>
      <c r="K53" s="8"/>
      <c r="L53" s="8"/>
      <c r="M53" s="8"/>
      <c r="N53" s="8"/>
      <c r="O53" s="8"/>
      <c r="P53" s="8"/>
      <c r="Q53" s="8"/>
      <c r="R53" s="59" t="s">
        <v>610</v>
      </c>
      <c r="S53" s="51" t="s">
        <v>310</v>
      </c>
      <c r="T53" s="10"/>
      <c r="V53" s="52" t="s">
        <v>573</v>
      </c>
      <c r="W53" s="52" t="s">
        <v>622</v>
      </c>
      <c r="X53" s="44" t="s">
        <v>689</v>
      </c>
      <c r="Y53" s="56" t="s">
        <v>225</v>
      </c>
      <c r="Z53" s="53" t="s">
        <v>679</v>
      </c>
      <c r="AA53" s="52" t="s">
        <v>667</v>
      </c>
    </row>
    <row r="54" spans="1:27" s="2" customFormat="1" ht="26.25">
      <c r="A54" s="3">
        <f t="shared" si="2"/>
        <v>52</v>
      </c>
      <c r="B54" s="52" t="s">
        <v>314</v>
      </c>
      <c r="C54" s="52" t="s">
        <v>678</v>
      </c>
      <c r="D54" s="45">
        <v>14</v>
      </c>
      <c r="E54" s="47" t="s">
        <v>308</v>
      </c>
      <c r="F54" s="47" t="s">
        <v>309</v>
      </c>
      <c r="G54" s="48">
        <v>4</v>
      </c>
      <c r="H54" s="7">
        <f t="shared" si="4"/>
        <v>182000</v>
      </c>
      <c r="I54" s="49">
        <v>182000</v>
      </c>
      <c r="J54" s="8"/>
      <c r="K54" s="8"/>
      <c r="L54" s="8"/>
      <c r="M54" s="8"/>
      <c r="N54" s="8"/>
      <c r="O54" s="8"/>
      <c r="P54" s="8"/>
      <c r="Q54" s="8"/>
      <c r="R54" s="54" t="s">
        <v>583</v>
      </c>
      <c r="S54" s="51" t="s">
        <v>244</v>
      </c>
      <c r="T54" s="10"/>
      <c r="V54" s="52" t="s">
        <v>573</v>
      </c>
      <c r="W54" s="12"/>
      <c r="X54" s="13"/>
      <c r="Y54" s="56" t="s">
        <v>227</v>
      </c>
      <c r="Z54" s="10"/>
      <c r="AA54" s="52" t="s">
        <v>690</v>
      </c>
    </row>
    <row r="55" spans="1:27" s="2" customFormat="1" ht="26.25">
      <c r="A55" s="3">
        <f t="shared" si="2"/>
        <v>53</v>
      </c>
      <c r="B55" s="52" t="s">
        <v>315</v>
      </c>
      <c r="C55" s="52" t="s">
        <v>678</v>
      </c>
      <c r="D55" s="45">
        <v>83</v>
      </c>
      <c r="E55" s="47" t="s">
        <v>308</v>
      </c>
      <c r="F55" s="47" t="s">
        <v>309</v>
      </c>
      <c r="G55" s="48">
        <v>4</v>
      </c>
      <c r="H55" s="7">
        <f t="shared" si="4"/>
        <v>478000</v>
      </c>
      <c r="I55" s="49">
        <v>478000</v>
      </c>
      <c r="J55" s="8"/>
      <c r="K55" s="8"/>
      <c r="L55" s="8"/>
      <c r="M55" s="8"/>
      <c r="N55" s="8"/>
      <c r="O55" s="8"/>
      <c r="P55" s="8"/>
      <c r="Q55" s="8"/>
      <c r="R55" s="54" t="s">
        <v>583</v>
      </c>
      <c r="S55" s="51" t="s">
        <v>316</v>
      </c>
      <c r="T55" s="10"/>
      <c r="V55" s="52" t="s">
        <v>573</v>
      </c>
      <c r="W55" s="16"/>
      <c r="X55" s="54" t="s">
        <v>691</v>
      </c>
      <c r="Y55" s="56" t="s">
        <v>227</v>
      </c>
      <c r="Z55" s="10"/>
      <c r="AA55" s="52" t="s">
        <v>673</v>
      </c>
    </row>
    <row r="56" spans="1:27" s="2" customFormat="1" ht="26.25">
      <c r="A56" s="3">
        <f t="shared" si="2"/>
        <v>54</v>
      </c>
      <c r="B56" s="52" t="s">
        <v>317</v>
      </c>
      <c r="C56" s="52" t="s">
        <v>678</v>
      </c>
      <c r="D56" s="45">
        <v>22</v>
      </c>
      <c r="E56" s="47" t="s">
        <v>308</v>
      </c>
      <c r="F56" s="47" t="s">
        <v>309</v>
      </c>
      <c r="G56" s="48">
        <v>4</v>
      </c>
      <c r="H56" s="7">
        <f t="shared" si="4"/>
        <v>260000</v>
      </c>
      <c r="I56" s="49">
        <v>225000</v>
      </c>
      <c r="J56" s="49">
        <v>35000</v>
      </c>
      <c r="K56" s="8"/>
      <c r="L56" s="8"/>
      <c r="M56" s="8"/>
      <c r="N56" s="8"/>
      <c r="O56" s="8"/>
      <c r="P56" s="8"/>
      <c r="Q56" s="8"/>
      <c r="R56" s="54" t="s">
        <v>583</v>
      </c>
      <c r="S56" s="51" t="s">
        <v>268</v>
      </c>
      <c r="T56" s="10"/>
      <c r="V56" s="52" t="s">
        <v>573</v>
      </c>
      <c r="W56" s="12"/>
      <c r="X56" s="54" t="s">
        <v>692</v>
      </c>
      <c r="Y56" s="56" t="s">
        <v>227</v>
      </c>
      <c r="Z56" s="10"/>
      <c r="AA56" s="52" t="s">
        <v>673</v>
      </c>
    </row>
    <row r="57" spans="1:27" s="2" customFormat="1" ht="26.25">
      <c r="A57" s="3">
        <f t="shared" si="2"/>
        <v>55</v>
      </c>
      <c r="B57" s="52" t="s">
        <v>318</v>
      </c>
      <c r="C57" s="52" t="s">
        <v>678</v>
      </c>
      <c r="D57" s="45">
        <v>4</v>
      </c>
      <c r="E57" s="47" t="s">
        <v>308</v>
      </c>
      <c r="F57" s="47" t="s">
        <v>309</v>
      </c>
      <c r="G57" s="48">
        <v>4</v>
      </c>
      <c r="H57" s="7">
        <f t="shared" si="4"/>
        <v>24000</v>
      </c>
      <c r="I57" s="8"/>
      <c r="J57" s="49">
        <v>24000</v>
      </c>
      <c r="K57" s="8"/>
      <c r="L57" s="8"/>
      <c r="M57" s="8"/>
      <c r="N57" s="8"/>
      <c r="O57" s="8"/>
      <c r="P57" s="8"/>
      <c r="Q57" s="8"/>
      <c r="R57" s="54" t="s">
        <v>616</v>
      </c>
      <c r="S57" s="51" t="s">
        <v>268</v>
      </c>
      <c r="T57" s="10"/>
      <c r="V57" s="52" t="s">
        <v>573</v>
      </c>
      <c r="W57" s="12"/>
      <c r="X57" s="54" t="s">
        <v>693</v>
      </c>
      <c r="Y57" s="56" t="s">
        <v>227</v>
      </c>
      <c r="Z57" s="10"/>
      <c r="AA57" s="52" t="s">
        <v>319</v>
      </c>
    </row>
    <row r="58" spans="1:27" s="2" customFormat="1" ht="26.25">
      <c r="A58" s="3">
        <f t="shared" si="2"/>
        <v>56</v>
      </c>
      <c r="B58" s="52" t="s">
        <v>694</v>
      </c>
      <c r="C58" s="52" t="s">
        <v>678</v>
      </c>
      <c r="D58" s="45">
        <v>15</v>
      </c>
      <c r="E58" s="47" t="s">
        <v>308</v>
      </c>
      <c r="F58" s="47" t="s">
        <v>309</v>
      </c>
      <c r="G58" s="48">
        <v>4</v>
      </c>
      <c r="H58" s="7">
        <f t="shared" si="4"/>
        <v>546000</v>
      </c>
      <c r="I58" s="49">
        <v>546000</v>
      </c>
      <c r="J58" s="8"/>
      <c r="K58" s="8"/>
      <c r="L58" s="8"/>
      <c r="M58" s="8"/>
      <c r="N58" s="8"/>
      <c r="O58" s="8"/>
      <c r="P58" s="8"/>
      <c r="Q58" s="8"/>
      <c r="R58" s="59" t="s">
        <v>681</v>
      </c>
      <c r="S58" s="51" t="s">
        <v>244</v>
      </c>
      <c r="T58" s="53" t="s">
        <v>244</v>
      </c>
      <c r="V58" s="52" t="s">
        <v>573</v>
      </c>
      <c r="W58" s="12"/>
      <c r="X58" s="4"/>
      <c r="Y58" s="56" t="s">
        <v>227</v>
      </c>
      <c r="Z58" s="10"/>
      <c r="AA58" s="52" t="s">
        <v>690</v>
      </c>
    </row>
    <row r="59" spans="1:27" s="2" customFormat="1" ht="26.25">
      <c r="A59" s="3">
        <f t="shared" si="2"/>
        <v>57</v>
      </c>
      <c r="B59" s="52" t="s">
        <v>320</v>
      </c>
      <c r="C59" s="52" t="s">
        <v>678</v>
      </c>
      <c r="D59" s="45">
        <v>60</v>
      </c>
      <c r="E59" s="47" t="s">
        <v>308</v>
      </c>
      <c r="F59" s="47" t="s">
        <v>309</v>
      </c>
      <c r="G59" s="48">
        <v>4</v>
      </c>
      <c r="H59" s="7">
        <f t="shared" si="4"/>
        <v>425000</v>
      </c>
      <c r="I59" s="49">
        <v>425000</v>
      </c>
      <c r="J59" s="8"/>
      <c r="K59" s="8"/>
      <c r="L59" s="8"/>
      <c r="M59" s="8"/>
      <c r="N59" s="8"/>
      <c r="O59" s="8"/>
      <c r="P59" s="8"/>
      <c r="Q59" s="8"/>
      <c r="R59" s="54" t="s">
        <v>583</v>
      </c>
      <c r="S59" s="51" t="s">
        <v>244</v>
      </c>
      <c r="T59" s="10"/>
      <c r="V59" s="52" t="s">
        <v>573</v>
      </c>
      <c r="W59" s="16"/>
      <c r="X59" s="4"/>
      <c r="Y59" s="56" t="s">
        <v>227</v>
      </c>
      <c r="Z59" s="10"/>
      <c r="AA59" s="52" t="s">
        <v>690</v>
      </c>
    </row>
    <row r="60" spans="1:27" s="2" customFormat="1" ht="26.25">
      <c r="A60" s="3">
        <f t="shared" si="2"/>
        <v>58</v>
      </c>
      <c r="B60" s="52" t="s">
        <v>321</v>
      </c>
      <c r="C60" s="52" t="s">
        <v>678</v>
      </c>
      <c r="D60" s="45">
        <v>36</v>
      </c>
      <c r="E60" s="47" t="s">
        <v>308</v>
      </c>
      <c r="F60" s="47" t="s">
        <v>309</v>
      </c>
      <c r="G60" s="48">
        <v>4</v>
      </c>
      <c r="H60" s="7">
        <f t="shared" si="4"/>
        <v>198000</v>
      </c>
      <c r="I60" s="49">
        <v>198000</v>
      </c>
      <c r="J60" s="8"/>
      <c r="K60" s="8"/>
      <c r="L60" s="8"/>
      <c r="M60" s="8"/>
      <c r="N60" s="8"/>
      <c r="O60" s="8"/>
      <c r="P60" s="8"/>
      <c r="Q60" s="8"/>
      <c r="R60" s="54" t="s">
        <v>583</v>
      </c>
      <c r="S60" s="51" t="s">
        <v>264</v>
      </c>
      <c r="T60" s="53" t="s">
        <v>268</v>
      </c>
      <c r="V60" s="52" t="s">
        <v>573</v>
      </c>
      <c r="W60" s="16"/>
      <c r="X60" s="4"/>
      <c r="Y60" s="56" t="s">
        <v>227</v>
      </c>
      <c r="Z60" s="10"/>
      <c r="AA60" s="52" t="s">
        <v>322</v>
      </c>
    </row>
    <row r="61" spans="1:27" s="2" customFormat="1" ht="26.25">
      <c r="A61" s="3">
        <f t="shared" si="2"/>
        <v>59</v>
      </c>
      <c r="B61" s="52" t="s">
        <v>695</v>
      </c>
      <c r="C61" s="52" t="s">
        <v>678</v>
      </c>
      <c r="D61" s="45">
        <v>24</v>
      </c>
      <c r="E61" s="47" t="s">
        <v>308</v>
      </c>
      <c r="F61" s="47" t="s">
        <v>309</v>
      </c>
      <c r="G61" s="48">
        <v>4</v>
      </c>
      <c r="H61" s="7">
        <f t="shared" si="4"/>
        <v>1100000</v>
      </c>
      <c r="I61" s="49">
        <v>1100000</v>
      </c>
      <c r="J61" s="8"/>
      <c r="K61" s="8"/>
      <c r="L61" s="8"/>
      <c r="M61" s="8"/>
      <c r="N61" s="8"/>
      <c r="O61" s="8"/>
      <c r="P61" s="8"/>
      <c r="Q61" s="8"/>
      <c r="R61" s="54" t="s">
        <v>583</v>
      </c>
      <c r="S61" s="51" t="s">
        <v>254</v>
      </c>
      <c r="T61" s="10"/>
      <c r="V61" s="52" t="s">
        <v>573</v>
      </c>
      <c r="W61" s="12"/>
      <c r="X61" s="54" t="s">
        <v>696</v>
      </c>
      <c r="Y61" s="56" t="s">
        <v>227</v>
      </c>
      <c r="Z61" s="10"/>
      <c r="AA61" s="52" t="s">
        <v>697</v>
      </c>
    </row>
    <row r="62" spans="1:27" s="2" customFormat="1" ht="51.75">
      <c r="A62" s="3">
        <f t="shared" si="2"/>
        <v>60</v>
      </c>
      <c r="B62" s="52" t="s">
        <v>323</v>
      </c>
      <c r="C62" s="52" t="s">
        <v>678</v>
      </c>
      <c r="D62" s="45">
        <v>30</v>
      </c>
      <c r="E62" s="47" t="s">
        <v>308</v>
      </c>
      <c r="F62" s="47" t="s">
        <v>309</v>
      </c>
      <c r="G62" s="48">
        <v>4</v>
      </c>
      <c r="H62" s="7">
        <f t="shared" si="4"/>
        <v>700000</v>
      </c>
      <c r="I62" s="8"/>
      <c r="J62" s="49">
        <v>700000</v>
      </c>
      <c r="K62" s="8"/>
      <c r="L62" s="8"/>
      <c r="M62" s="8"/>
      <c r="N62" s="8"/>
      <c r="O62" s="8"/>
      <c r="P62" s="8"/>
      <c r="Q62" s="8"/>
      <c r="R62" s="59" t="s">
        <v>616</v>
      </c>
      <c r="S62" s="9"/>
      <c r="T62" s="53" t="s">
        <v>272</v>
      </c>
      <c r="V62" s="52" t="s">
        <v>573</v>
      </c>
      <c r="W62" s="12"/>
      <c r="X62" s="54" t="s">
        <v>698</v>
      </c>
      <c r="Y62" s="56" t="s">
        <v>227</v>
      </c>
      <c r="Z62" s="10"/>
      <c r="AA62" s="52" t="s">
        <v>324</v>
      </c>
    </row>
    <row r="63" spans="1:27" s="2" customFormat="1" ht="26.25">
      <c r="A63" s="3">
        <f t="shared" si="2"/>
        <v>61</v>
      </c>
      <c r="B63" s="52" t="s">
        <v>699</v>
      </c>
      <c r="C63" s="52" t="s">
        <v>678</v>
      </c>
      <c r="D63" s="45">
        <v>6</v>
      </c>
      <c r="E63" s="47" t="s">
        <v>308</v>
      </c>
      <c r="F63" s="47" t="s">
        <v>309</v>
      </c>
      <c r="G63" s="48">
        <v>4</v>
      </c>
      <c r="H63" s="7">
        <f t="shared" si="4"/>
        <v>596000</v>
      </c>
      <c r="I63" s="49">
        <v>596000</v>
      </c>
      <c r="J63" s="8"/>
      <c r="K63" s="8"/>
      <c r="L63" s="8"/>
      <c r="M63" s="8"/>
      <c r="N63" s="8"/>
      <c r="O63" s="8"/>
      <c r="P63" s="8"/>
      <c r="Q63" s="8"/>
      <c r="R63" s="54" t="s">
        <v>241</v>
      </c>
      <c r="S63" s="51" t="s">
        <v>325</v>
      </c>
      <c r="T63" s="53" t="s">
        <v>268</v>
      </c>
      <c r="V63" s="52" t="s">
        <v>573</v>
      </c>
      <c r="W63" s="46" t="s">
        <v>574</v>
      </c>
      <c r="X63" s="44" t="s">
        <v>700</v>
      </c>
      <c r="Y63" s="56" t="s">
        <v>227</v>
      </c>
      <c r="Z63" s="10"/>
      <c r="AA63" s="52" t="s">
        <v>324</v>
      </c>
    </row>
    <row r="64" spans="1:27" s="2" customFormat="1" ht="26.25">
      <c r="A64" s="3">
        <f t="shared" si="2"/>
        <v>62</v>
      </c>
      <c r="B64" s="52" t="s">
        <v>326</v>
      </c>
      <c r="C64" s="52" t="s">
        <v>678</v>
      </c>
      <c r="D64" s="45">
        <v>10</v>
      </c>
      <c r="E64" s="47" t="s">
        <v>308</v>
      </c>
      <c r="F64" s="47" t="s">
        <v>309</v>
      </c>
      <c r="G64" s="48">
        <v>4</v>
      </c>
      <c r="H64" s="7">
        <f t="shared" si="4"/>
        <v>145000</v>
      </c>
      <c r="I64" s="49">
        <v>125000</v>
      </c>
      <c r="J64" s="49">
        <v>20000</v>
      </c>
      <c r="K64" s="8"/>
      <c r="L64" s="8"/>
      <c r="M64" s="8"/>
      <c r="N64" s="8"/>
      <c r="O64" s="8"/>
      <c r="P64" s="8"/>
      <c r="Q64" s="8"/>
      <c r="R64" s="54" t="s">
        <v>583</v>
      </c>
      <c r="S64" s="9"/>
      <c r="T64" s="10"/>
      <c r="V64" s="52" t="s">
        <v>573</v>
      </c>
      <c r="W64" s="16"/>
      <c r="X64" s="44" t="s">
        <v>701</v>
      </c>
      <c r="Y64" s="56" t="s">
        <v>227</v>
      </c>
      <c r="Z64" s="10"/>
      <c r="AA64" s="52" t="s">
        <v>702</v>
      </c>
    </row>
    <row r="65" spans="1:27" s="2" customFormat="1" ht="39">
      <c r="A65" s="3">
        <f t="shared" si="2"/>
        <v>63</v>
      </c>
      <c r="B65" s="52" t="s">
        <v>703</v>
      </c>
      <c r="C65" s="52" t="s">
        <v>678</v>
      </c>
      <c r="D65" s="5"/>
      <c r="E65" s="47" t="s">
        <v>308</v>
      </c>
      <c r="F65" s="47" t="s">
        <v>309</v>
      </c>
      <c r="G65" s="48">
        <v>4</v>
      </c>
      <c r="H65" s="7">
        <f t="shared" si="4"/>
        <v>35000</v>
      </c>
      <c r="I65" s="8"/>
      <c r="J65" s="49">
        <v>35000</v>
      </c>
      <c r="K65" s="8"/>
      <c r="L65" s="8"/>
      <c r="M65" s="8"/>
      <c r="N65" s="8"/>
      <c r="O65" s="8"/>
      <c r="P65" s="8"/>
      <c r="Q65" s="8"/>
      <c r="R65" s="59" t="s">
        <v>704</v>
      </c>
      <c r="S65" s="9"/>
      <c r="T65" s="53" t="s">
        <v>268</v>
      </c>
      <c r="V65" s="52" t="s">
        <v>573</v>
      </c>
      <c r="W65" s="12"/>
      <c r="X65" s="44" t="s">
        <v>443</v>
      </c>
      <c r="Y65" s="56" t="s">
        <v>226</v>
      </c>
      <c r="Z65" s="53" t="s">
        <v>705</v>
      </c>
      <c r="AA65" s="52" t="s">
        <v>322</v>
      </c>
    </row>
    <row r="66" spans="1:27" s="2" customFormat="1" ht="39">
      <c r="A66" s="3">
        <f t="shared" si="2"/>
        <v>64</v>
      </c>
      <c r="B66" s="52" t="s">
        <v>327</v>
      </c>
      <c r="C66" s="52" t="s">
        <v>678</v>
      </c>
      <c r="D66" s="45">
        <v>15</v>
      </c>
      <c r="E66" s="47" t="s">
        <v>308</v>
      </c>
      <c r="F66" s="47" t="s">
        <v>309</v>
      </c>
      <c r="G66" s="48">
        <v>4</v>
      </c>
      <c r="H66" s="7">
        <f t="shared" si="4"/>
        <v>1033000</v>
      </c>
      <c r="I66" s="8"/>
      <c r="J66" s="49">
        <v>36000</v>
      </c>
      <c r="K66" s="8"/>
      <c r="L66" s="8"/>
      <c r="M66" s="8"/>
      <c r="N66" s="8"/>
      <c r="O66" s="8"/>
      <c r="P66" s="49">
        <v>997000</v>
      </c>
      <c r="Q66" s="8"/>
      <c r="R66" s="59" t="s">
        <v>706</v>
      </c>
      <c r="S66" s="51" t="s">
        <v>310</v>
      </c>
      <c r="T66" s="53" t="s">
        <v>266</v>
      </c>
      <c r="V66" s="52" t="s">
        <v>573</v>
      </c>
      <c r="W66" s="47" t="s">
        <v>574</v>
      </c>
      <c r="X66" s="44" t="s">
        <v>707</v>
      </c>
      <c r="Y66" s="56" t="s">
        <v>227</v>
      </c>
      <c r="Z66" s="10"/>
      <c r="AA66" s="44" t="s">
        <v>708</v>
      </c>
    </row>
    <row r="67" spans="1:27" s="2" customFormat="1" ht="26.25">
      <c r="A67" s="3">
        <f t="shared" si="2"/>
        <v>65</v>
      </c>
      <c r="B67" s="54" t="s">
        <v>571</v>
      </c>
      <c r="C67" s="44" t="s">
        <v>709</v>
      </c>
      <c r="D67" s="45">
        <v>1</v>
      </c>
      <c r="E67" s="47" t="s">
        <v>328</v>
      </c>
      <c r="F67" s="47" t="s">
        <v>309</v>
      </c>
      <c r="G67" s="48">
        <v>4</v>
      </c>
      <c r="H67" s="7">
        <f t="shared" si="4"/>
        <v>10000</v>
      </c>
      <c r="I67" s="8"/>
      <c r="J67" s="8"/>
      <c r="K67" s="8"/>
      <c r="L67" s="8"/>
      <c r="M67" s="8"/>
      <c r="N67" s="49">
        <v>10000</v>
      </c>
      <c r="O67" s="8"/>
      <c r="P67" s="8"/>
      <c r="Q67" s="8"/>
      <c r="R67" s="57" t="s">
        <v>241</v>
      </c>
      <c r="S67" s="51" t="s">
        <v>245</v>
      </c>
      <c r="T67" s="53" t="s">
        <v>244</v>
      </c>
      <c r="V67" s="52" t="s">
        <v>573</v>
      </c>
      <c r="W67" s="47" t="s">
        <v>574</v>
      </c>
      <c r="Y67" s="10"/>
      <c r="Z67" s="53" t="s">
        <v>149</v>
      </c>
      <c r="AA67" s="52" t="s">
        <v>575</v>
      </c>
    </row>
    <row r="68" spans="1:27" s="2" customFormat="1" ht="26.25">
      <c r="A68" s="3">
        <f t="shared" si="2"/>
        <v>66</v>
      </c>
      <c r="B68" s="54" t="s">
        <v>571</v>
      </c>
      <c r="C68" s="44" t="s">
        <v>709</v>
      </c>
      <c r="D68" s="45">
        <v>1</v>
      </c>
      <c r="E68" s="47" t="s">
        <v>328</v>
      </c>
      <c r="F68" s="47" t="s">
        <v>309</v>
      </c>
      <c r="G68" s="48">
        <v>4</v>
      </c>
      <c r="H68" s="7">
        <f t="shared" si="4"/>
        <v>9000</v>
      </c>
      <c r="I68" s="8"/>
      <c r="J68" s="8"/>
      <c r="K68" s="8"/>
      <c r="L68" s="8"/>
      <c r="M68" s="8"/>
      <c r="N68" s="49">
        <v>9000</v>
      </c>
      <c r="O68" s="8"/>
      <c r="P68" s="8"/>
      <c r="Q68" s="8"/>
      <c r="R68" s="57" t="s">
        <v>241</v>
      </c>
      <c r="S68" s="51" t="s">
        <v>244</v>
      </c>
      <c r="T68" s="10"/>
      <c r="V68" s="52" t="s">
        <v>573</v>
      </c>
      <c r="W68" s="47" t="s">
        <v>574</v>
      </c>
      <c r="Y68" s="10"/>
      <c r="Z68" s="53" t="s">
        <v>149</v>
      </c>
      <c r="AA68" s="52" t="s">
        <v>575</v>
      </c>
    </row>
    <row r="69" spans="1:27" s="2" customFormat="1" ht="26.25">
      <c r="A69" s="3">
        <f aca="true" t="shared" si="5" ref="A69:A132">A68+1</f>
        <v>67</v>
      </c>
      <c r="B69" s="54" t="s">
        <v>329</v>
      </c>
      <c r="C69" s="54" t="s">
        <v>678</v>
      </c>
      <c r="D69" s="45">
        <v>48</v>
      </c>
      <c r="E69" s="47" t="s">
        <v>328</v>
      </c>
      <c r="F69" s="47" t="s">
        <v>309</v>
      </c>
      <c r="G69" s="48">
        <v>4</v>
      </c>
      <c r="H69" s="7">
        <f t="shared" si="4"/>
        <v>726000</v>
      </c>
      <c r="I69" s="49">
        <v>726000</v>
      </c>
      <c r="J69" s="8"/>
      <c r="K69" s="8"/>
      <c r="L69" s="8"/>
      <c r="M69" s="8"/>
      <c r="N69" s="8"/>
      <c r="O69" s="8"/>
      <c r="P69" s="8"/>
      <c r="Q69" s="8"/>
      <c r="R69" s="47" t="s">
        <v>647</v>
      </c>
      <c r="S69" s="51" t="s">
        <v>268</v>
      </c>
      <c r="T69" s="53" t="s">
        <v>245</v>
      </c>
      <c r="V69" s="52" t="s">
        <v>573</v>
      </c>
      <c r="X69" s="47" t="s">
        <v>710</v>
      </c>
      <c r="Y69" s="56" t="s">
        <v>227</v>
      </c>
      <c r="Z69" s="10"/>
      <c r="AA69" s="52" t="s">
        <v>330</v>
      </c>
    </row>
    <row r="70" spans="1:27" s="2" customFormat="1" ht="26.25">
      <c r="A70" s="3">
        <f t="shared" si="5"/>
        <v>68</v>
      </c>
      <c r="B70" s="52" t="s">
        <v>571</v>
      </c>
      <c r="C70" s="44" t="s">
        <v>672</v>
      </c>
      <c r="D70" s="45">
        <v>3</v>
      </c>
      <c r="E70" s="47" t="s">
        <v>331</v>
      </c>
      <c r="F70" s="47" t="s">
        <v>309</v>
      </c>
      <c r="G70" s="48">
        <v>4</v>
      </c>
      <c r="H70" s="7">
        <f t="shared" si="4"/>
        <v>90000</v>
      </c>
      <c r="I70" s="49">
        <v>90000</v>
      </c>
      <c r="J70" s="8"/>
      <c r="K70" s="8"/>
      <c r="L70" s="8"/>
      <c r="M70" s="8"/>
      <c r="N70" s="8"/>
      <c r="O70" s="8"/>
      <c r="P70" s="8"/>
      <c r="Q70" s="8"/>
      <c r="R70" s="54" t="s">
        <v>241</v>
      </c>
      <c r="S70" s="51" t="s">
        <v>266</v>
      </c>
      <c r="T70" s="10"/>
      <c r="V70" s="52" t="s">
        <v>573</v>
      </c>
      <c r="W70" s="47" t="s">
        <v>574</v>
      </c>
      <c r="X70" s="4"/>
      <c r="Y70" s="53" t="s">
        <v>156</v>
      </c>
      <c r="Z70" s="53" t="s">
        <v>157</v>
      </c>
      <c r="AA70" s="52" t="s">
        <v>711</v>
      </c>
    </row>
    <row r="71" spans="1:27" s="2" customFormat="1" ht="26.25">
      <c r="A71" s="3">
        <f t="shared" si="5"/>
        <v>69</v>
      </c>
      <c r="B71" s="52" t="s">
        <v>712</v>
      </c>
      <c r="C71" s="44" t="s">
        <v>672</v>
      </c>
      <c r="D71" s="45">
        <v>10</v>
      </c>
      <c r="E71" s="47" t="s">
        <v>331</v>
      </c>
      <c r="F71" s="47" t="s">
        <v>309</v>
      </c>
      <c r="G71" s="48">
        <v>4</v>
      </c>
      <c r="H71" s="7">
        <f t="shared" si="4"/>
        <v>113000</v>
      </c>
      <c r="I71" s="49">
        <v>33000</v>
      </c>
      <c r="J71" s="49">
        <v>80000</v>
      </c>
      <c r="K71" s="8"/>
      <c r="L71" s="8"/>
      <c r="M71" s="8"/>
      <c r="N71" s="8"/>
      <c r="O71" s="8"/>
      <c r="P71" s="8"/>
      <c r="Q71" s="8"/>
      <c r="R71" s="54" t="s">
        <v>241</v>
      </c>
      <c r="S71" s="51" t="s">
        <v>254</v>
      </c>
      <c r="T71" s="53" t="s">
        <v>268</v>
      </c>
      <c r="V71" s="52" t="s">
        <v>573</v>
      </c>
      <c r="W71" s="46" t="s">
        <v>574</v>
      </c>
      <c r="X71" s="54" t="s">
        <v>713</v>
      </c>
      <c r="Y71" s="53" t="s">
        <v>156</v>
      </c>
      <c r="Z71" s="53" t="s">
        <v>157</v>
      </c>
      <c r="AA71" s="52" t="s">
        <v>697</v>
      </c>
    </row>
    <row r="72" spans="1:27" s="2" customFormat="1" ht="26.25">
      <c r="A72" s="3">
        <f t="shared" si="5"/>
        <v>70</v>
      </c>
      <c r="B72" s="52" t="s">
        <v>332</v>
      </c>
      <c r="C72" s="52" t="s">
        <v>678</v>
      </c>
      <c r="D72" s="45">
        <v>1</v>
      </c>
      <c r="E72" s="47" t="s">
        <v>331</v>
      </c>
      <c r="F72" s="47" t="s">
        <v>309</v>
      </c>
      <c r="G72" s="48">
        <v>4</v>
      </c>
      <c r="H72" s="7">
        <f t="shared" si="4"/>
        <v>25000</v>
      </c>
      <c r="I72" s="49">
        <v>25000</v>
      </c>
      <c r="J72" s="8"/>
      <c r="K72" s="8"/>
      <c r="L72" s="8"/>
      <c r="M72" s="8"/>
      <c r="N72" s="8"/>
      <c r="O72" s="8"/>
      <c r="P72" s="8"/>
      <c r="Q72" s="8"/>
      <c r="R72" s="54" t="s">
        <v>241</v>
      </c>
      <c r="S72" s="51" t="s">
        <v>244</v>
      </c>
      <c r="T72" s="10"/>
      <c r="V72" s="52" t="s">
        <v>573</v>
      </c>
      <c r="W72" s="46" t="s">
        <v>574</v>
      </c>
      <c r="X72" s="54" t="s">
        <v>714</v>
      </c>
      <c r="Y72" s="56" t="s">
        <v>227</v>
      </c>
      <c r="Z72" s="10"/>
      <c r="AA72" s="52" t="s">
        <v>715</v>
      </c>
    </row>
    <row r="73" spans="1:27" s="2" customFormat="1" ht="26.25">
      <c r="A73" s="3">
        <f t="shared" si="5"/>
        <v>71</v>
      </c>
      <c r="B73" s="52" t="s">
        <v>333</v>
      </c>
      <c r="C73" s="52" t="s">
        <v>678</v>
      </c>
      <c r="D73" s="45">
        <v>24</v>
      </c>
      <c r="E73" s="47" t="s">
        <v>331</v>
      </c>
      <c r="F73" s="47" t="s">
        <v>309</v>
      </c>
      <c r="G73" s="48">
        <v>4</v>
      </c>
      <c r="H73" s="7">
        <f t="shared" si="4"/>
        <v>211000</v>
      </c>
      <c r="I73" s="49">
        <v>211000</v>
      </c>
      <c r="J73" s="8"/>
      <c r="K73" s="8"/>
      <c r="L73" s="8"/>
      <c r="M73" s="8"/>
      <c r="N73" s="8"/>
      <c r="O73" s="8"/>
      <c r="P73" s="8"/>
      <c r="Q73" s="8"/>
      <c r="R73" s="54" t="s">
        <v>583</v>
      </c>
      <c r="S73" s="51" t="s">
        <v>245</v>
      </c>
      <c r="T73" s="10"/>
      <c r="V73" s="52" t="s">
        <v>573</v>
      </c>
      <c r="W73" s="16"/>
      <c r="X73" s="54" t="s">
        <v>716</v>
      </c>
      <c r="Y73" s="56" t="s">
        <v>227</v>
      </c>
      <c r="Z73" s="10"/>
      <c r="AA73" s="52" t="s">
        <v>715</v>
      </c>
    </row>
    <row r="74" spans="1:27" s="2" customFormat="1" ht="26.25">
      <c r="A74" s="3">
        <f t="shared" si="5"/>
        <v>72</v>
      </c>
      <c r="B74" s="52" t="s">
        <v>334</v>
      </c>
      <c r="C74" s="52" t="s">
        <v>678</v>
      </c>
      <c r="D74" s="45">
        <v>42</v>
      </c>
      <c r="E74" s="47" t="s">
        <v>331</v>
      </c>
      <c r="F74" s="47" t="s">
        <v>309</v>
      </c>
      <c r="G74" s="48">
        <v>4</v>
      </c>
      <c r="H74" s="7">
        <f aca="true" t="shared" si="6" ref="H74:H105">SUM(I74:Q74)</f>
        <v>336000</v>
      </c>
      <c r="I74" s="49">
        <v>245000</v>
      </c>
      <c r="J74" s="49">
        <v>91000</v>
      </c>
      <c r="K74" s="8"/>
      <c r="L74" s="8"/>
      <c r="M74" s="8"/>
      <c r="N74" s="8"/>
      <c r="O74" s="8"/>
      <c r="P74" s="8"/>
      <c r="Q74" s="8"/>
      <c r="R74" s="59" t="s">
        <v>717</v>
      </c>
      <c r="S74" s="51" t="s">
        <v>335</v>
      </c>
      <c r="T74" s="10"/>
      <c r="V74" s="52" t="s">
        <v>573</v>
      </c>
      <c r="W74" s="16"/>
      <c r="X74" s="54" t="s">
        <v>718</v>
      </c>
      <c r="Y74" s="56" t="s">
        <v>227</v>
      </c>
      <c r="Z74" s="10"/>
      <c r="AA74" s="52" t="s">
        <v>719</v>
      </c>
    </row>
    <row r="75" spans="1:27" s="2" customFormat="1" ht="26.25">
      <c r="A75" s="3">
        <f t="shared" si="5"/>
        <v>73</v>
      </c>
      <c r="B75" s="52" t="s">
        <v>336</v>
      </c>
      <c r="C75" s="52" t="s">
        <v>678</v>
      </c>
      <c r="D75" s="45">
        <v>1</v>
      </c>
      <c r="E75" s="47" t="s">
        <v>331</v>
      </c>
      <c r="F75" s="47" t="s">
        <v>309</v>
      </c>
      <c r="G75" s="48">
        <v>4</v>
      </c>
      <c r="H75" s="7">
        <f t="shared" si="6"/>
        <v>80000</v>
      </c>
      <c r="I75" s="49">
        <v>80000</v>
      </c>
      <c r="J75" s="8"/>
      <c r="K75" s="8"/>
      <c r="L75" s="8"/>
      <c r="M75" s="8"/>
      <c r="N75" s="8"/>
      <c r="O75" s="8"/>
      <c r="P75" s="8"/>
      <c r="Q75" s="8"/>
      <c r="R75" s="54" t="s">
        <v>616</v>
      </c>
      <c r="S75" s="51" t="s">
        <v>266</v>
      </c>
      <c r="T75" s="10"/>
      <c r="V75" s="52" t="s">
        <v>573</v>
      </c>
      <c r="W75" s="55" t="s">
        <v>630</v>
      </c>
      <c r="X75" s="54" t="s">
        <v>720</v>
      </c>
      <c r="Y75" s="56" t="s">
        <v>227</v>
      </c>
      <c r="Z75" s="10"/>
      <c r="AA75" s="52" t="s">
        <v>711</v>
      </c>
    </row>
    <row r="76" spans="1:27" s="2" customFormat="1" ht="26.25">
      <c r="A76" s="3">
        <f t="shared" si="5"/>
        <v>74</v>
      </c>
      <c r="B76" s="52" t="s">
        <v>337</v>
      </c>
      <c r="C76" s="52" t="s">
        <v>678</v>
      </c>
      <c r="D76" s="45">
        <v>10</v>
      </c>
      <c r="E76" s="47" t="s">
        <v>331</v>
      </c>
      <c r="F76" s="47" t="s">
        <v>309</v>
      </c>
      <c r="G76" s="48">
        <v>4</v>
      </c>
      <c r="H76" s="7">
        <f t="shared" si="6"/>
        <v>160000</v>
      </c>
      <c r="I76" s="49">
        <v>160000</v>
      </c>
      <c r="J76" s="8"/>
      <c r="K76" s="8"/>
      <c r="L76" s="8"/>
      <c r="M76" s="8"/>
      <c r="N76" s="8"/>
      <c r="O76" s="8"/>
      <c r="P76" s="8"/>
      <c r="Q76" s="8"/>
      <c r="R76" s="54" t="s">
        <v>583</v>
      </c>
      <c r="S76" s="51" t="s">
        <v>268</v>
      </c>
      <c r="T76" s="10"/>
      <c r="V76" s="52" t="s">
        <v>573</v>
      </c>
      <c r="W76" s="16"/>
      <c r="X76" s="4"/>
      <c r="Y76" s="56" t="s">
        <v>227</v>
      </c>
      <c r="Z76" s="10"/>
      <c r="AA76" s="52" t="s">
        <v>319</v>
      </c>
    </row>
    <row r="77" spans="1:27" s="2" customFormat="1" ht="26.25">
      <c r="A77" s="3">
        <f t="shared" si="5"/>
        <v>75</v>
      </c>
      <c r="B77" s="52" t="s">
        <v>338</v>
      </c>
      <c r="C77" s="52" t="s">
        <v>678</v>
      </c>
      <c r="D77" s="45">
        <v>3</v>
      </c>
      <c r="E77" s="47" t="s">
        <v>331</v>
      </c>
      <c r="F77" s="47" t="s">
        <v>309</v>
      </c>
      <c r="G77" s="48">
        <v>4</v>
      </c>
      <c r="H77" s="7">
        <f t="shared" si="6"/>
        <v>68000</v>
      </c>
      <c r="I77" s="49">
        <v>68000</v>
      </c>
      <c r="J77" s="8"/>
      <c r="K77" s="8"/>
      <c r="L77" s="8"/>
      <c r="M77" s="8"/>
      <c r="N77" s="8"/>
      <c r="O77" s="8"/>
      <c r="P77" s="8"/>
      <c r="Q77" s="8"/>
      <c r="R77" s="54" t="s">
        <v>241</v>
      </c>
      <c r="S77" s="51" t="s">
        <v>254</v>
      </c>
      <c r="T77" s="10"/>
      <c r="V77" s="52" t="s">
        <v>573</v>
      </c>
      <c r="W77" s="46" t="s">
        <v>574</v>
      </c>
      <c r="X77" s="44" t="s">
        <v>721</v>
      </c>
      <c r="Y77" s="56" t="s">
        <v>227</v>
      </c>
      <c r="Z77" s="10"/>
      <c r="AA77" s="52" t="s">
        <v>697</v>
      </c>
    </row>
    <row r="78" spans="1:27" s="2" customFormat="1" ht="26.25">
      <c r="A78" s="3">
        <f t="shared" si="5"/>
        <v>76</v>
      </c>
      <c r="B78" s="52" t="s">
        <v>338</v>
      </c>
      <c r="C78" s="52" t="s">
        <v>678</v>
      </c>
      <c r="D78" s="45">
        <v>4</v>
      </c>
      <c r="E78" s="47" t="s">
        <v>331</v>
      </c>
      <c r="F78" s="47" t="s">
        <v>309</v>
      </c>
      <c r="G78" s="48">
        <v>4</v>
      </c>
      <c r="H78" s="7">
        <f t="shared" si="6"/>
        <v>90000</v>
      </c>
      <c r="I78" s="49">
        <v>90000</v>
      </c>
      <c r="J78" s="8"/>
      <c r="K78" s="8"/>
      <c r="L78" s="8"/>
      <c r="M78" s="8"/>
      <c r="N78" s="8"/>
      <c r="O78" s="8"/>
      <c r="P78" s="8"/>
      <c r="Q78" s="8"/>
      <c r="R78" s="54" t="s">
        <v>583</v>
      </c>
      <c r="S78" s="51" t="s">
        <v>254</v>
      </c>
      <c r="T78" s="10"/>
      <c r="V78" s="52" t="s">
        <v>573</v>
      </c>
      <c r="W78" s="16"/>
      <c r="X78" s="44" t="s">
        <v>721</v>
      </c>
      <c r="Y78" s="56" t="s">
        <v>227</v>
      </c>
      <c r="Z78" s="10"/>
      <c r="AA78" s="52" t="s">
        <v>697</v>
      </c>
    </row>
    <row r="79" spans="1:27" s="2" customFormat="1" ht="26.25">
      <c r="A79" s="3">
        <f t="shared" si="5"/>
        <v>77</v>
      </c>
      <c r="B79" s="52" t="s">
        <v>339</v>
      </c>
      <c r="C79" s="52" t="s">
        <v>678</v>
      </c>
      <c r="D79" s="45">
        <v>1</v>
      </c>
      <c r="E79" s="47" t="s">
        <v>331</v>
      </c>
      <c r="F79" s="47" t="s">
        <v>309</v>
      </c>
      <c r="G79" s="48">
        <v>4</v>
      </c>
      <c r="H79" s="7">
        <f t="shared" si="6"/>
        <v>40000</v>
      </c>
      <c r="I79" s="49">
        <v>40000</v>
      </c>
      <c r="J79" s="8"/>
      <c r="K79" s="8"/>
      <c r="L79" s="8"/>
      <c r="M79" s="8"/>
      <c r="N79" s="8"/>
      <c r="O79" s="8"/>
      <c r="P79" s="8"/>
      <c r="Q79" s="8"/>
      <c r="R79" s="54" t="s">
        <v>616</v>
      </c>
      <c r="S79" s="51" t="s">
        <v>272</v>
      </c>
      <c r="T79" s="10"/>
      <c r="V79" s="52" t="s">
        <v>573</v>
      </c>
      <c r="W79" s="55" t="s">
        <v>622</v>
      </c>
      <c r="X79" s="4"/>
      <c r="Y79" s="56" t="s">
        <v>227</v>
      </c>
      <c r="Z79" s="10"/>
      <c r="AA79" s="52" t="s">
        <v>722</v>
      </c>
    </row>
    <row r="80" spans="1:27" s="2" customFormat="1" ht="39">
      <c r="A80" s="3">
        <f t="shared" si="5"/>
        <v>78</v>
      </c>
      <c r="B80" s="12"/>
      <c r="C80" s="44" t="s">
        <v>664</v>
      </c>
      <c r="D80" s="5"/>
      <c r="F80" s="47" t="s">
        <v>309</v>
      </c>
      <c r="G80" s="48">
        <v>4</v>
      </c>
      <c r="H80" s="7">
        <f t="shared" si="6"/>
        <v>71000</v>
      </c>
      <c r="I80" s="8"/>
      <c r="J80" s="8"/>
      <c r="K80" s="8"/>
      <c r="L80" s="8"/>
      <c r="M80" s="8"/>
      <c r="N80" s="8"/>
      <c r="O80" s="49">
        <v>71000</v>
      </c>
      <c r="P80" s="8"/>
      <c r="Q80" s="8"/>
      <c r="R80" s="47" t="s">
        <v>610</v>
      </c>
      <c r="S80" s="51" t="s">
        <v>340</v>
      </c>
      <c r="V80" s="52" t="s">
        <v>573</v>
      </c>
      <c r="W80" s="46" t="s">
        <v>622</v>
      </c>
      <c r="X80" s="44" t="s">
        <v>723</v>
      </c>
      <c r="Y80" s="53" t="s">
        <v>666</v>
      </c>
      <c r="Z80" s="10"/>
      <c r="AA80" s="52" t="s">
        <v>724</v>
      </c>
    </row>
    <row r="81" spans="1:27" s="2" customFormat="1" ht="26.25">
      <c r="A81" s="3">
        <f t="shared" si="5"/>
        <v>79</v>
      </c>
      <c r="B81" s="54" t="s">
        <v>571</v>
      </c>
      <c r="C81" s="44" t="s">
        <v>672</v>
      </c>
      <c r="D81" s="45">
        <v>4</v>
      </c>
      <c r="F81" s="47" t="s">
        <v>309</v>
      </c>
      <c r="G81" s="48">
        <v>4</v>
      </c>
      <c r="H81" s="7">
        <f t="shared" si="6"/>
        <v>44000</v>
      </c>
      <c r="I81" s="8"/>
      <c r="J81" s="8"/>
      <c r="K81" s="8"/>
      <c r="L81" s="8"/>
      <c r="M81" s="8"/>
      <c r="N81" s="49">
        <v>44000</v>
      </c>
      <c r="O81" s="8"/>
      <c r="P81" s="8"/>
      <c r="Q81" s="8"/>
      <c r="R81" s="57" t="s">
        <v>241</v>
      </c>
      <c r="S81" s="51" t="s">
        <v>254</v>
      </c>
      <c r="T81" s="53" t="s">
        <v>244</v>
      </c>
      <c r="V81" s="52" t="s">
        <v>573</v>
      </c>
      <c r="W81" s="47" t="s">
        <v>574</v>
      </c>
      <c r="Y81" s="53" t="s">
        <v>156</v>
      </c>
      <c r="Z81" s="53" t="s">
        <v>157</v>
      </c>
      <c r="AA81" s="52" t="s">
        <v>575</v>
      </c>
    </row>
    <row r="82" spans="1:27" s="2" customFormat="1" ht="26.25">
      <c r="A82" s="3">
        <f t="shared" si="5"/>
        <v>80</v>
      </c>
      <c r="B82" s="54" t="s">
        <v>571</v>
      </c>
      <c r="C82" s="44" t="s">
        <v>672</v>
      </c>
      <c r="D82" s="45">
        <v>3</v>
      </c>
      <c r="F82" s="47" t="s">
        <v>309</v>
      </c>
      <c r="G82" s="48">
        <v>4</v>
      </c>
      <c r="H82" s="7">
        <f t="shared" si="6"/>
        <v>30000</v>
      </c>
      <c r="I82" s="8"/>
      <c r="J82" s="8"/>
      <c r="K82" s="8"/>
      <c r="L82" s="8"/>
      <c r="M82" s="8"/>
      <c r="N82" s="49">
        <v>30000</v>
      </c>
      <c r="O82" s="8"/>
      <c r="P82" s="8"/>
      <c r="Q82" s="8"/>
      <c r="R82" s="57" t="s">
        <v>241</v>
      </c>
      <c r="S82" s="51" t="s">
        <v>245</v>
      </c>
      <c r="T82" s="10"/>
      <c r="V82" s="52" t="s">
        <v>573</v>
      </c>
      <c r="W82" s="47" t="s">
        <v>574</v>
      </c>
      <c r="Y82" s="53" t="s">
        <v>156</v>
      </c>
      <c r="Z82" s="53" t="s">
        <v>157</v>
      </c>
      <c r="AA82" s="52" t="s">
        <v>575</v>
      </c>
    </row>
    <row r="83" spans="1:27" s="2" customFormat="1" ht="39">
      <c r="A83" s="3">
        <f t="shared" si="5"/>
        <v>81</v>
      </c>
      <c r="B83" s="12"/>
      <c r="C83" s="52" t="s">
        <v>678</v>
      </c>
      <c r="D83" s="5"/>
      <c r="F83" s="47" t="s">
        <v>309</v>
      </c>
      <c r="G83" s="48">
        <v>4</v>
      </c>
      <c r="H83" s="7">
        <f t="shared" si="6"/>
        <v>86000</v>
      </c>
      <c r="I83" s="8"/>
      <c r="J83" s="8"/>
      <c r="K83" s="8"/>
      <c r="L83" s="8"/>
      <c r="M83" s="8"/>
      <c r="N83" s="8"/>
      <c r="O83" s="49">
        <v>86000</v>
      </c>
      <c r="P83" s="8"/>
      <c r="Q83" s="8"/>
      <c r="R83" s="47" t="s">
        <v>610</v>
      </c>
      <c r="S83" s="51" t="s">
        <v>340</v>
      </c>
      <c r="V83" s="52" t="s">
        <v>573</v>
      </c>
      <c r="W83" s="47" t="s">
        <v>622</v>
      </c>
      <c r="X83" s="44" t="s">
        <v>723</v>
      </c>
      <c r="Y83" s="56" t="s">
        <v>227</v>
      </c>
      <c r="Z83" s="10"/>
      <c r="AA83" s="52" t="s">
        <v>724</v>
      </c>
    </row>
    <row r="84" spans="1:27" s="2" customFormat="1" ht="26.25">
      <c r="A84" s="3">
        <f t="shared" si="5"/>
        <v>82</v>
      </c>
      <c r="B84" s="54" t="s">
        <v>571</v>
      </c>
      <c r="C84" s="44" t="s">
        <v>725</v>
      </c>
      <c r="D84" s="45">
        <v>2</v>
      </c>
      <c r="E84" s="47" t="s">
        <v>341</v>
      </c>
      <c r="F84" s="47" t="s">
        <v>342</v>
      </c>
      <c r="G84" s="48">
        <v>5</v>
      </c>
      <c r="H84" s="7">
        <f t="shared" si="6"/>
        <v>20000</v>
      </c>
      <c r="I84" s="8"/>
      <c r="J84" s="8"/>
      <c r="K84" s="8"/>
      <c r="L84" s="8"/>
      <c r="M84" s="8"/>
      <c r="N84" s="49">
        <v>20000</v>
      </c>
      <c r="O84" s="8"/>
      <c r="P84" s="8"/>
      <c r="Q84" s="8"/>
      <c r="R84" s="57" t="s">
        <v>241</v>
      </c>
      <c r="S84" s="51" t="s">
        <v>254</v>
      </c>
      <c r="T84" s="53" t="s">
        <v>244</v>
      </c>
      <c r="V84" s="52" t="s">
        <v>573</v>
      </c>
      <c r="W84" s="47" t="s">
        <v>574</v>
      </c>
      <c r="Y84" s="10"/>
      <c r="Z84" s="10"/>
      <c r="AA84" s="52" t="s">
        <v>575</v>
      </c>
    </row>
    <row r="85" spans="1:27" s="2" customFormat="1" ht="39">
      <c r="A85" s="3">
        <f t="shared" si="5"/>
        <v>83</v>
      </c>
      <c r="B85" s="52" t="s">
        <v>343</v>
      </c>
      <c r="C85" s="52" t="s">
        <v>726</v>
      </c>
      <c r="D85" s="5"/>
      <c r="E85" s="47" t="s">
        <v>341</v>
      </c>
      <c r="F85" s="47" t="s">
        <v>342</v>
      </c>
      <c r="G85" s="48">
        <v>5</v>
      </c>
      <c r="H85" s="7">
        <f t="shared" si="6"/>
        <v>44000</v>
      </c>
      <c r="I85" s="8"/>
      <c r="J85" s="8"/>
      <c r="K85" s="8"/>
      <c r="L85" s="8"/>
      <c r="M85" s="8"/>
      <c r="N85" s="8"/>
      <c r="O85" s="49">
        <v>44000</v>
      </c>
      <c r="P85" s="8"/>
      <c r="Q85" s="8"/>
      <c r="R85" s="54" t="s">
        <v>610</v>
      </c>
      <c r="S85" s="51" t="s">
        <v>340</v>
      </c>
      <c r="V85" s="52" t="s">
        <v>573</v>
      </c>
      <c r="W85" s="47" t="s">
        <v>622</v>
      </c>
      <c r="X85" s="54" t="s">
        <v>727</v>
      </c>
      <c r="Y85" s="53" t="s">
        <v>184</v>
      </c>
      <c r="Z85" s="10"/>
      <c r="AA85" s="52" t="s">
        <v>724</v>
      </c>
    </row>
    <row r="86" spans="1:27" s="2" customFormat="1" ht="26.25">
      <c r="A86" s="3">
        <f t="shared" si="5"/>
        <v>84</v>
      </c>
      <c r="B86" s="54" t="s">
        <v>571</v>
      </c>
      <c r="C86" s="44" t="s">
        <v>728</v>
      </c>
      <c r="D86" s="45">
        <v>5</v>
      </c>
      <c r="E86" s="47" t="s">
        <v>344</v>
      </c>
      <c r="F86" s="47" t="s">
        <v>345</v>
      </c>
      <c r="G86" s="48">
        <v>4</v>
      </c>
      <c r="H86" s="7">
        <f t="shared" si="6"/>
        <v>49000</v>
      </c>
      <c r="I86" s="8"/>
      <c r="J86" s="8"/>
      <c r="K86" s="8"/>
      <c r="L86" s="8"/>
      <c r="M86" s="8"/>
      <c r="N86" s="49">
        <v>49000</v>
      </c>
      <c r="O86" s="8"/>
      <c r="P86" s="8"/>
      <c r="Q86" s="8"/>
      <c r="R86" s="57" t="s">
        <v>241</v>
      </c>
      <c r="S86" s="51" t="s">
        <v>282</v>
      </c>
      <c r="T86" s="53" t="s">
        <v>244</v>
      </c>
      <c r="V86" s="52" t="s">
        <v>573</v>
      </c>
      <c r="W86" s="47" t="s">
        <v>574</v>
      </c>
      <c r="Y86" s="53" t="s">
        <v>140</v>
      </c>
      <c r="Z86" s="53" t="s">
        <v>141</v>
      </c>
      <c r="AA86" s="52" t="s">
        <v>575</v>
      </c>
    </row>
    <row r="87" spans="1:27" s="2" customFormat="1" ht="26.25">
      <c r="A87" s="3">
        <f t="shared" si="5"/>
        <v>85</v>
      </c>
      <c r="B87" s="54" t="s">
        <v>571</v>
      </c>
      <c r="C87" s="44" t="s">
        <v>728</v>
      </c>
      <c r="D87" s="45">
        <v>6</v>
      </c>
      <c r="E87" s="47" t="s">
        <v>344</v>
      </c>
      <c r="F87" s="47" t="s">
        <v>345</v>
      </c>
      <c r="G87" s="48">
        <v>4</v>
      </c>
      <c r="H87" s="7">
        <f t="shared" si="6"/>
        <v>57000</v>
      </c>
      <c r="I87" s="8"/>
      <c r="J87" s="8"/>
      <c r="K87" s="8"/>
      <c r="L87" s="8"/>
      <c r="M87" s="8"/>
      <c r="N87" s="49">
        <v>57000</v>
      </c>
      <c r="O87" s="8"/>
      <c r="P87" s="8"/>
      <c r="Q87" s="8"/>
      <c r="R87" s="57" t="s">
        <v>241</v>
      </c>
      <c r="S87" s="51" t="s">
        <v>354</v>
      </c>
      <c r="T87" s="10"/>
      <c r="V87" s="52" t="s">
        <v>573</v>
      </c>
      <c r="W87" s="47" t="s">
        <v>574</v>
      </c>
      <c r="Y87" s="53" t="s">
        <v>140</v>
      </c>
      <c r="Z87" s="53" t="s">
        <v>141</v>
      </c>
      <c r="AA87" s="52" t="s">
        <v>575</v>
      </c>
    </row>
    <row r="88" spans="1:28" s="2" customFormat="1" ht="153.75">
      <c r="A88" s="3">
        <f t="shared" si="5"/>
        <v>86</v>
      </c>
      <c r="B88" s="52" t="s">
        <v>729</v>
      </c>
      <c r="C88" s="44" t="s">
        <v>730</v>
      </c>
      <c r="D88" s="45">
        <v>35</v>
      </c>
      <c r="E88" s="47" t="s">
        <v>346</v>
      </c>
      <c r="F88" s="47" t="s">
        <v>347</v>
      </c>
      <c r="G88" s="48">
        <v>3</v>
      </c>
      <c r="H88" s="7">
        <f t="shared" si="6"/>
        <v>749000</v>
      </c>
      <c r="I88" s="8"/>
      <c r="J88" s="8"/>
      <c r="K88" s="8"/>
      <c r="L88" s="8"/>
      <c r="M88" s="8">
        <f>AB88*7</f>
        <v>749000</v>
      </c>
      <c r="N88" s="8"/>
      <c r="O88" s="8"/>
      <c r="P88" s="8"/>
      <c r="Q88" s="8"/>
      <c r="R88" s="54" t="s">
        <v>576</v>
      </c>
      <c r="S88" s="9"/>
      <c r="T88" s="53" t="s">
        <v>577</v>
      </c>
      <c r="V88" s="52" t="s">
        <v>573</v>
      </c>
      <c r="W88" s="12"/>
      <c r="X88" s="4"/>
      <c r="Y88" s="56" t="s">
        <v>177</v>
      </c>
      <c r="Z88" s="10"/>
      <c r="AA88" s="52" t="s">
        <v>580</v>
      </c>
      <c r="AB88" s="2">
        <v>107000</v>
      </c>
    </row>
    <row r="89" spans="1:27" s="2" customFormat="1" ht="39">
      <c r="A89" s="3">
        <f t="shared" si="5"/>
        <v>87</v>
      </c>
      <c r="B89" s="52" t="s">
        <v>731</v>
      </c>
      <c r="C89" s="52" t="s">
        <v>732</v>
      </c>
      <c r="D89" s="45">
        <v>65</v>
      </c>
      <c r="E89" s="47" t="s">
        <v>348</v>
      </c>
      <c r="F89" s="47" t="s">
        <v>349</v>
      </c>
      <c r="G89" s="48">
        <v>5</v>
      </c>
      <c r="H89" s="7">
        <f t="shared" si="6"/>
        <v>142000</v>
      </c>
      <c r="I89" s="8"/>
      <c r="J89" s="49">
        <v>142000</v>
      </c>
      <c r="K89" s="8"/>
      <c r="L89" s="8"/>
      <c r="M89" s="8"/>
      <c r="N89" s="8"/>
      <c r="O89" s="8"/>
      <c r="P89" s="8"/>
      <c r="Q89" s="8"/>
      <c r="R89" s="59" t="s">
        <v>717</v>
      </c>
      <c r="S89" s="51" t="s">
        <v>268</v>
      </c>
      <c r="T89" s="10"/>
      <c r="V89" s="52" t="s">
        <v>573</v>
      </c>
      <c r="X89" s="44" t="s">
        <v>733</v>
      </c>
      <c r="Y89" s="56" t="s">
        <v>193</v>
      </c>
      <c r="Z89" s="53" t="s">
        <v>734</v>
      </c>
      <c r="AA89" s="52" t="s">
        <v>330</v>
      </c>
    </row>
    <row r="90" spans="1:27" s="2" customFormat="1" ht="39">
      <c r="A90" s="3">
        <f t="shared" si="5"/>
        <v>88</v>
      </c>
      <c r="B90" s="52" t="s">
        <v>735</v>
      </c>
      <c r="C90" s="52" t="s">
        <v>732</v>
      </c>
      <c r="D90" s="5"/>
      <c r="E90" s="47" t="s">
        <v>348</v>
      </c>
      <c r="F90" s="47" t="s">
        <v>349</v>
      </c>
      <c r="G90" s="48">
        <v>5</v>
      </c>
      <c r="H90" s="7">
        <f t="shared" si="6"/>
        <v>24000</v>
      </c>
      <c r="I90" s="8"/>
      <c r="J90" s="8"/>
      <c r="K90" s="8"/>
      <c r="L90" s="8"/>
      <c r="M90" s="8"/>
      <c r="N90" s="8"/>
      <c r="O90" s="49">
        <v>24000</v>
      </c>
      <c r="P90" s="8"/>
      <c r="Q90" s="8"/>
      <c r="R90" s="47" t="s">
        <v>610</v>
      </c>
      <c r="S90" s="51" t="s">
        <v>340</v>
      </c>
      <c r="V90" s="52" t="s">
        <v>573</v>
      </c>
      <c r="W90" s="47" t="s">
        <v>622</v>
      </c>
      <c r="X90" s="44" t="s">
        <v>736</v>
      </c>
      <c r="Y90" s="56" t="s">
        <v>193</v>
      </c>
      <c r="Z90" s="53" t="s">
        <v>734</v>
      </c>
      <c r="AA90" s="52" t="s">
        <v>724</v>
      </c>
    </row>
    <row r="91" spans="1:27" s="2" customFormat="1" ht="26.25">
      <c r="A91" s="3">
        <f t="shared" si="5"/>
        <v>89</v>
      </c>
      <c r="B91" s="54" t="s">
        <v>350</v>
      </c>
      <c r="C91" s="54" t="s">
        <v>678</v>
      </c>
      <c r="D91" s="45">
        <v>34</v>
      </c>
      <c r="E91" s="47" t="s">
        <v>348</v>
      </c>
      <c r="F91" s="47" t="s">
        <v>349</v>
      </c>
      <c r="G91" s="48">
        <v>5</v>
      </c>
      <c r="H91" s="7">
        <f t="shared" si="6"/>
        <v>697000</v>
      </c>
      <c r="I91" s="49">
        <v>697000</v>
      </c>
      <c r="J91" s="8"/>
      <c r="K91" s="8"/>
      <c r="L91" s="8"/>
      <c r="M91" s="8"/>
      <c r="N91" s="8"/>
      <c r="O91" s="8"/>
      <c r="P91" s="8"/>
      <c r="Q91" s="8"/>
      <c r="R91" s="47" t="s">
        <v>647</v>
      </c>
      <c r="S91" s="51" t="s">
        <v>245</v>
      </c>
      <c r="T91" s="10"/>
      <c r="V91" s="52" t="s">
        <v>573</v>
      </c>
      <c r="X91" s="44" t="s">
        <v>737</v>
      </c>
      <c r="Y91" s="56" t="s">
        <v>227</v>
      </c>
      <c r="Z91" s="10"/>
      <c r="AA91" s="52" t="s">
        <v>330</v>
      </c>
    </row>
    <row r="92" spans="1:27" s="2" customFormat="1" ht="51.75">
      <c r="A92" s="3">
        <f t="shared" si="5"/>
        <v>90</v>
      </c>
      <c r="B92" s="52" t="s">
        <v>738</v>
      </c>
      <c r="C92" s="44" t="s">
        <v>739</v>
      </c>
      <c r="D92" s="5"/>
      <c r="E92" s="47" t="s">
        <v>351</v>
      </c>
      <c r="F92" s="47" t="s">
        <v>349</v>
      </c>
      <c r="G92" s="48">
        <v>5</v>
      </c>
      <c r="H92" s="7">
        <f t="shared" si="6"/>
        <v>100000</v>
      </c>
      <c r="I92" s="8"/>
      <c r="J92" s="49">
        <v>100000</v>
      </c>
      <c r="K92" s="8"/>
      <c r="L92" s="8"/>
      <c r="M92" s="8"/>
      <c r="N92" s="8"/>
      <c r="O92" s="8"/>
      <c r="P92" s="8"/>
      <c r="Q92" s="8"/>
      <c r="R92" s="59" t="s">
        <v>589</v>
      </c>
      <c r="S92" s="51" t="s">
        <v>244</v>
      </c>
      <c r="T92" s="10"/>
      <c r="V92" s="52" t="s">
        <v>573</v>
      </c>
      <c r="W92" s="52" t="s">
        <v>627</v>
      </c>
      <c r="X92" s="54" t="s">
        <v>740</v>
      </c>
      <c r="Y92" s="53" t="s">
        <v>741</v>
      </c>
      <c r="Z92" s="10"/>
      <c r="AA92" s="52" t="s">
        <v>742</v>
      </c>
    </row>
    <row r="93" spans="1:27" s="2" customFormat="1" ht="51.75">
      <c r="A93" s="3">
        <f t="shared" si="5"/>
        <v>91</v>
      </c>
      <c r="B93" s="52" t="s">
        <v>743</v>
      </c>
      <c r="C93" s="44" t="s">
        <v>739</v>
      </c>
      <c r="D93" s="5"/>
      <c r="E93" s="47" t="s">
        <v>351</v>
      </c>
      <c r="F93" s="47" t="s">
        <v>349</v>
      </c>
      <c r="G93" s="48">
        <v>5</v>
      </c>
      <c r="H93" s="7">
        <f t="shared" si="6"/>
        <v>100000</v>
      </c>
      <c r="I93" s="8"/>
      <c r="J93" s="49">
        <v>100000</v>
      </c>
      <c r="K93" s="8"/>
      <c r="L93" s="8"/>
      <c r="M93" s="8"/>
      <c r="N93" s="8"/>
      <c r="O93" s="8"/>
      <c r="P93" s="8"/>
      <c r="Q93" s="8"/>
      <c r="R93" s="59" t="s">
        <v>589</v>
      </c>
      <c r="S93" s="51" t="s">
        <v>244</v>
      </c>
      <c r="T93" s="10"/>
      <c r="V93" s="52" t="s">
        <v>573</v>
      </c>
      <c r="W93" s="12"/>
      <c r="X93" s="54" t="s">
        <v>744</v>
      </c>
      <c r="Y93" s="53" t="s">
        <v>741</v>
      </c>
      <c r="Z93" s="10"/>
      <c r="AA93" s="52" t="s">
        <v>742</v>
      </c>
    </row>
    <row r="94" spans="1:27" s="2" customFormat="1" ht="26.25">
      <c r="A94" s="3">
        <f t="shared" si="5"/>
        <v>92</v>
      </c>
      <c r="B94" s="52" t="s">
        <v>745</v>
      </c>
      <c r="C94" s="52" t="s">
        <v>746</v>
      </c>
      <c r="D94" s="5"/>
      <c r="E94" s="47" t="s">
        <v>351</v>
      </c>
      <c r="F94" s="47" t="s">
        <v>349</v>
      </c>
      <c r="G94" s="48">
        <v>5</v>
      </c>
      <c r="H94" s="7">
        <f t="shared" si="6"/>
        <v>150000</v>
      </c>
      <c r="I94" s="8"/>
      <c r="J94" s="49">
        <v>150000</v>
      </c>
      <c r="K94" s="8"/>
      <c r="L94" s="8"/>
      <c r="M94" s="8"/>
      <c r="N94" s="8"/>
      <c r="O94" s="8"/>
      <c r="P94" s="8"/>
      <c r="Q94" s="8"/>
      <c r="R94" s="59" t="s">
        <v>747</v>
      </c>
      <c r="S94" s="51" t="s">
        <v>245</v>
      </c>
      <c r="T94" s="10"/>
      <c r="V94" s="52" t="s">
        <v>573</v>
      </c>
      <c r="W94" s="47" t="s">
        <v>574</v>
      </c>
      <c r="X94" s="54" t="s">
        <v>748</v>
      </c>
      <c r="Y94" s="56" t="s">
        <v>201</v>
      </c>
      <c r="Z94" s="10"/>
      <c r="AA94" s="52" t="s">
        <v>749</v>
      </c>
    </row>
    <row r="95" spans="1:27" s="2" customFormat="1" ht="26.25">
      <c r="A95" s="3">
        <f t="shared" si="5"/>
        <v>93</v>
      </c>
      <c r="B95" s="54" t="s">
        <v>571</v>
      </c>
      <c r="C95" s="44" t="s">
        <v>750</v>
      </c>
      <c r="D95" s="45">
        <v>5</v>
      </c>
      <c r="E95" s="47" t="s">
        <v>351</v>
      </c>
      <c r="F95" s="47" t="s">
        <v>349</v>
      </c>
      <c r="G95" s="48">
        <v>5</v>
      </c>
      <c r="H95" s="7">
        <f t="shared" si="6"/>
        <v>56000</v>
      </c>
      <c r="I95" s="8"/>
      <c r="J95" s="8"/>
      <c r="K95" s="8"/>
      <c r="L95" s="8"/>
      <c r="M95" s="8"/>
      <c r="N95" s="49">
        <v>56000</v>
      </c>
      <c r="O95" s="8"/>
      <c r="P95" s="8"/>
      <c r="Q95" s="8"/>
      <c r="R95" s="57" t="s">
        <v>241</v>
      </c>
      <c r="S95" s="51" t="s">
        <v>254</v>
      </c>
      <c r="T95" s="53" t="s">
        <v>244</v>
      </c>
      <c r="V95" s="52" t="s">
        <v>573</v>
      </c>
      <c r="W95" s="47" t="s">
        <v>574</v>
      </c>
      <c r="Y95" s="53" t="s">
        <v>170</v>
      </c>
      <c r="Z95" s="53" t="s">
        <v>171</v>
      </c>
      <c r="AA95" s="52" t="s">
        <v>575</v>
      </c>
    </row>
    <row r="96" spans="1:27" s="2" customFormat="1" ht="26.25">
      <c r="A96" s="3">
        <f t="shared" si="5"/>
        <v>94</v>
      </c>
      <c r="B96" s="54" t="s">
        <v>571</v>
      </c>
      <c r="C96" s="44" t="s">
        <v>750</v>
      </c>
      <c r="D96" s="45">
        <v>11</v>
      </c>
      <c r="E96" s="47" t="s">
        <v>351</v>
      </c>
      <c r="F96" s="47" t="s">
        <v>349</v>
      </c>
      <c r="G96" s="48">
        <v>5</v>
      </c>
      <c r="H96" s="7">
        <f t="shared" si="6"/>
        <v>93000</v>
      </c>
      <c r="I96" s="8"/>
      <c r="J96" s="8"/>
      <c r="K96" s="8"/>
      <c r="L96" s="8"/>
      <c r="M96" s="8"/>
      <c r="N96" s="49">
        <v>93000</v>
      </c>
      <c r="O96" s="8"/>
      <c r="P96" s="8"/>
      <c r="Q96" s="8"/>
      <c r="R96" s="57" t="s">
        <v>241</v>
      </c>
      <c r="S96" s="51" t="s">
        <v>354</v>
      </c>
      <c r="T96" s="10"/>
      <c r="V96" s="52" t="s">
        <v>573</v>
      </c>
      <c r="W96" s="46" t="s">
        <v>574</v>
      </c>
      <c r="Y96" s="53" t="s">
        <v>170</v>
      </c>
      <c r="Z96" s="53" t="s">
        <v>171</v>
      </c>
      <c r="AA96" s="52" t="s">
        <v>575</v>
      </c>
    </row>
    <row r="97" spans="1:27" s="2" customFormat="1" ht="26.25">
      <c r="A97" s="3">
        <f t="shared" si="5"/>
        <v>95</v>
      </c>
      <c r="B97" s="54" t="s">
        <v>571</v>
      </c>
      <c r="C97" s="44" t="s">
        <v>750</v>
      </c>
      <c r="D97" s="45">
        <v>2</v>
      </c>
      <c r="E97" s="47" t="s">
        <v>351</v>
      </c>
      <c r="F97" s="47" t="s">
        <v>349</v>
      </c>
      <c r="G97" s="48">
        <v>5</v>
      </c>
      <c r="H97" s="7">
        <f t="shared" si="6"/>
        <v>40000</v>
      </c>
      <c r="I97" s="8"/>
      <c r="J97" s="49">
        <v>40000</v>
      </c>
      <c r="K97" s="8"/>
      <c r="L97" s="8"/>
      <c r="M97" s="8"/>
      <c r="N97" s="8"/>
      <c r="O97" s="8"/>
      <c r="P97" s="8"/>
      <c r="Q97" s="8"/>
      <c r="R97" s="54" t="s">
        <v>241</v>
      </c>
      <c r="S97" s="9"/>
      <c r="T97" s="53" t="s">
        <v>254</v>
      </c>
      <c r="V97" s="52" t="s">
        <v>573</v>
      </c>
      <c r="W97" s="46" t="s">
        <v>574</v>
      </c>
      <c r="X97" s="4"/>
      <c r="Y97" s="53" t="s">
        <v>170</v>
      </c>
      <c r="Z97" s="53" t="s">
        <v>171</v>
      </c>
      <c r="AA97" s="52" t="s">
        <v>352</v>
      </c>
    </row>
    <row r="98" spans="1:27" s="2" customFormat="1" ht="26.25">
      <c r="A98" s="3">
        <f t="shared" si="5"/>
        <v>96</v>
      </c>
      <c r="B98" s="54" t="s">
        <v>571</v>
      </c>
      <c r="C98" s="44" t="s">
        <v>750</v>
      </c>
      <c r="D98" s="45">
        <v>3</v>
      </c>
      <c r="E98" s="47" t="s">
        <v>351</v>
      </c>
      <c r="F98" s="47" t="s">
        <v>349</v>
      </c>
      <c r="G98" s="48">
        <v>5</v>
      </c>
      <c r="H98" s="7">
        <f t="shared" si="6"/>
        <v>70000</v>
      </c>
      <c r="I98" s="49">
        <v>70000</v>
      </c>
      <c r="J98" s="8"/>
      <c r="K98" s="8"/>
      <c r="L98" s="8"/>
      <c r="M98" s="8"/>
      <c r="N98" s="8"/>
      <c r="O98" s="8"/>
      <c r="P98" s="8"/>
      <c r="Q98" s="8"/>
      <c r="R98" s="54" t="s">
        <v>241</v>
      </c>
      <c r="S98" s="51" t="s">
        <v>272</v>
      </c>
      <c r="T98" s="10"/>
      <c r="V98" s="52" t="s">
        <v>573</v>
      </c>
      <c r="W98" s="47" t="s">
        <v>574</v>
      </c>
      <c r="X98" s="4"/>
      <c r="Y98" s="53" t="s">
        <v>170</v>
      </c>
      <c r="Z98" s="53" t="s">
        <v>171</v>
      </c>
      <c r="AA98" s="52" t="s">
        <v>751</v>
      </c>
    </row>
    <row r="99" spans="1:27" s="2" customFormat="1" ht="26.25">
      <c r="A99" s="3">
        <f t="shared" si="5"/>
        <v>97</v>
      </c>
      <c r="B99" s="44" t="s">
        <v>353</v>
      </c>
      <c r="C99" s="44" t="s">
        <v>750</v>
      </c>
      <c r="D99" s="45">
        <v>5</v>
      </c>
      <c r="E99" s="47" t="s">
        <v>351</v>
      </c>
      <c r="F99" s="47" t="s">
        <v>349</v>
      </c>
      <c r="G99" s="48">
        <v>5</v>
      </c>
      <c r="H99" s="7">
        <f t="shared" si="6"/>
        <v>110000</v>
      </c>
      <c r="I99" s="49">
        <v>70000</v>
      </c>
      <c r="J99" s="49">
        <v>40000</v>
      </c>
      <c r="K99" s="8"/>
      <c r="L99" s="8"/>
      <c r="M99" s="8"/>
      <c r="N99" s="8"/>
      <c r="O99" s="8"/>
      <c r="P99" s="8"/>
      <c r="Q99" s="8"/>
      <c r="R99" s="54" t="s">
        <v>241</v>
      </c>
      <c r="S99" s="51" t="s">
        <v>268</v>
      </c>
      <c r="T99" s="10"/>
      <c r="V99" s="52" t="s">
        <v>573</v>
      </c>
      <c r="W99" s="47" t="s">
        <v>574</v>
      </c>
      <c r="X99" s="4"/>
      <c r="Y99" s="53" t="s">
        <v>170</v>
      </c>
      <c r="Z99" s="53" t="s">
        <v>171</v>
      </c>
      <c r="AA99" s="52" t="s">
        <v>752</v>
      </c>
    </row>
    <row r="100" spans="1:27" s="2" customFormat="1" ht="26.25">
      <c r="A100" s="3">
        <f t="shared" si="5"/>
        <v>98</v>
      </c>
      <c r="B100" s="44" t="s">
        <v>353</v>
      </c>
      <c r="C100" s="44" t="s">
        <v>750</v>
      </c>
      <c r="D100" s="45">
        <v>4</v>
      </c>
      <c r="E100" s="47" t="s">
        <v>351</v>
      </c>
      <c r="F100" s="47" t="s">
        <v>349</v>
      </c>
      <c r="G100" s="48">
        <v>5</v>
      </c>
      <c r="H100" s="7">
        <f t="shared" si="6"/>
        <v>75000</v>
      </c>
      <c r="I100" s="8"/>
      <c r="J100" s="49">
        <v>75000</v>
      </c>
      <c r="K100" s="8"/>
      <c r="L100" s="8"/>
      <c r="M100" s="8"/>
      <c r="N100" s="8"/>
      <c r="O100" s="8"/>
      <c r="P100" s="8"/>
      <c r="Q100" s="8"/>
      <c r="R100" s="54" t="s">
        <v>241</v>
      </c>
      <c r="S100" s="51" t="s">
        <v>266</v>
      </c>
      <c r="T100" s="10"/>
      <c r="V100" s="52" t="s">
        <v>573</v>
      </c>
      <c r="W100" s="47" t="s">
        <v>574</v>
      </c>
      <c r="X100" s="4"/>
      <c r="Y100" s="53" t="s">
        <v>170</v>
      </c>
      <c r="Z100" s="53" t="s">
        <v>171</v>
      </c>
      <c r="AA100" s="52" t="s">
        <v>742</v>
      </c>
    </row>
    <row r="101" spans="1:27" s="2" customFormat="1" ht="26.25">
      <c r="A101" s="3">
        <f t="shared" si="5"/>
        <v>99</v>
      </c>
      <c r="B101" s="44" t="s">
        <v>353</v>
      </c>
      <c r="C101" s="44" t="s">
        <v>750</v>
      </c>
      <c r="D101" s="45">
        <v>6</v>
      </c>
      <c r="E101" s="47" t="s">
        <v>351</v>
      </c>
      <c r="F101" s="47" t="s">
        <v>349</v>
      </c>
      <c r="G101" s="48">
        <v>5</v>
      </c>
      <c r="H101" s="7">
        <f t="shared" si="6"/>
        <v>100000</v>
      </c>
      <c r="I101" s="8"/>
      <c r="J101" s="49">
        <v>100000</v>
      </c>
      <c r="K101" s="8"/>
      <c r="L101" s="8"/>
      <c r="M101" s="8"/>
      <c r="N101" s="8"/>
      <c r="O101" s="8"/>
      <c r="P101" s="8"/>
      <c r="Q101" s="8"/>
      <c r="R101" s="54" t="s">
        <v>241</v>
      </c>
      <c r="S101" s="51" t="s">
        <v>245</v>
      </c>
      <c r="T101" s="10"/>
      <c r="V101" s="52" t="s">
        <v>573</v>
      </c>
      <c r="W101" s="47" t="s">
        <v>574</v>
      </c>
      <c r="X101" s="4"/>
      <c r="Y101" s="53" t="s">
        <v>170</v>
      </c>
      <c r="Z101" s="53" t="s">
        <v>171</v>
      </c>
      <c r="AA101" s="52" t="s">
        <v>742</v>
      </c>
    </row>
    <row r="102" spans="1:27" s="2" customFormat="1" ht="26.25">
      <c r="A102" s="3">
        <f t="shared" si="5"/>
        <v>100</v>
      </c>
      <c r="B102" s="44" t="s">
        <v>353</v>
      </c>
      <c r="C102" s="44" t="s">
        <v>750</v>
      </c>
      <c r="D102" s="45">
        <v>10</v>
      </c>
      <c r="E102" s="47" t="s">
        <v>351</v>
      </c>
      <c r="F102" s="47" t="s">
        <v>349</v>
      </c>
      <c r="G102" s="48">
        <v>5</v>
      </c>
      <c r="H102" s="7">
        <f t="shared" si="6"/>
        <v>150000</v>
      </c>
      <c r="I102" s="8"/>
      <c r="J102" s="49">
        <v>150000</v>
      </c>
      <c r="K102" s="8"/>
      <c r="L102" s="8"/>
      <c r="M102" s="8"/>
      <c r="N102" s="8"/>
      <c r="O102" s="8"/>
      <c r="P102" s="8"/>
      <c r="Q102" s="8"/>
      <c r="R102" s="54" t="s">
        <v>241</v>
      </c>
      <c r="S102" s="51" t="s">
        <v>244</v>
      </c>
      <c r="T102" s="10"/>
      <c r="V102" s="52" t="s">
        <v>573</v>
      </c>
      <c r="W102" s="47" t="s">
        <v>574</v>
      </c>
      <c r="X102" s="4"/>
      <c r="Y102" s="53" t="s">
        <v>170</v>
      </c>
      <c r="Z102" s="53" t="s">
        <v>171</v>
      </c>
      <c r="AA102" s="52" t="s">
        <v>742</v>
      </c>
    </row>
    <row r="103" spans="1:27" s="2" customFormat="1" ht="26.25">
      <c r="A103" s="3">
        <f t="shared" si="5"/>
        <v>101</v>
      </c>
      <c r="B103" s="54" t="s">
        <v>571</v>
      </c>
      <c r="C103" s="44" t="s">
        <v>750</v>
      </c>
      <c r="D103" s="45">
        <v>2</v>
      </c>
      <c r="E103" s="47" t="s">
        <v>351</v>
      </c>
      <c r="F103" s="47" t="s">
        <v>349</v>
      </c>
      <c r="G103" s="48">
        <v>5</v>
      </c>
      <c r="H103" s="7">
        <f t="shared" si="6"/>
        <v>25000</v>
      </c>
      <c r="I103" s="8"/>
      <c r="J103" s="49">
        <v>25000</v>
      </c>
      <c r="K103" s="8"/>
      <c r="L103" s="8"/>
      <c r="M103" s="8"/>
      <c r="N103" s="8"/>
      <c r="O103" s="8"/>
      <c r="P103" s="8"/>
      <c r="Q103" s="8"/>
      <c r="R103" s="54" t="s">
        <v>241</v>
      </c>
      <c r="S103" s="51" t="s">
        <v>245</v>
      </c>
      <c r="T103" s="10"/>
      <c r="V103" s="52" t="s">
        <v>573</v>
      </c>
      <c r="W103" s="47" t="s">
        <v>574</v>
      </c>
      <c r="X103" s="54" t="s">
        <v>753</v>
      </c>
      <c r="Y103" s="53" t="s">
        <v>170</v>
      </c>
      <c r="Z103" s="53" t="s">
        <v>171</v>
      </c>
      <c r="AA103" s="52" t="s">
        <v>742</v>
      </c>
    </row>
    <row r="104" spans="1:27" s="2" customFormat="1" ht="39">
      <c r="A104" s="3">
        <f t="shared" si="5"/>
        <v>102</v>
      </c>
      <c r="B104" s="52" t="s">
        <v>754</v>
      </c>
      <c r="C104" s="52" t="s">
        <v>755</v>
      </c>
      <c r="D104" s="5"/>
      <c r="E104" s="47" t="s">
        <v>351</v>
      </c>
      <c r="F104" s="47" t="s">
        <v>349</v>
      </c>
      <c r="G104" s="48">
        <v>5</v>
      </c>
      <c r="H104" s="7">
        <f t="shared" si="6"/>
        <v>78000</v>
      </c>
      <c r="I104" s="8"/>
      <c r="J104" s="49">
        <v>75000</v>
      </c>
      <c r="K104" s="8"/>
      <c r="L104" s="8"/>
      <c r="M104" s="8"/>
      <c r="N104" s="8"/>
      <c r="O104" s="49">
        <v>3000</v>
      </c>
      <c r="P104" s="8"/>
      <c r="Q104" s="8"/>
      <c r="R104" s="54" t="s">
        <v>610</v>
      </c>
      <c r="S104" s="63" t="s">
        <v>354</v>
      </c>
      <c r="T104" s="10"/>
      <c r="V104" s="52" t="s">
        <v>573</v>
      </c>
      <c r="W104" s="52" t="s">
        <v>622</v>
      </c>
      <c r="X104" s="44" t="s">
        <v>736</v>
      </c>
      <c r="Y104" s="56" t="s">
        <v>219</v>
      </c>
      <c r="Z104" s="10"/>
      <c r="AA104" s="52" t="s">
        <v>742</v>
      </c>
    </row>
    <row r="105" spans="1:27" s="2" customFormat="1" ht="26.25">
      <c r="A105" s="3">
        <f t="shared" si="5"/>
        <v>103</v>
      </c>
      <c r="B105" s="52" t="s">
        <v>756</v>
      </c>
      <c r="C105" s="52" t="s">
        <v>661</v>
      </c>
      <c r="D105" s="5"/>
      <c r="E105" s="47" t="s">
        <v>351</v>
      </c>
      <c r="F105" s="47" t="s">
        <v>349</v>
      </c>
      <c r="G105" s="48">
        <v>5</v>
      </c>
      <c r="H105" s="7">
        <f t="shared" si="6"/>
        <v>79000</v>
      </c>
      <c r="I105" s="8"/>
      <c r="J105" s="8"/>
      <c r="K105" s="49">
        <v>79000</v>
      </c>
      <c r="L105" s="8"/>
      <c r="M105" s="8"/>
      <c r="N105" s="8"/>
      <c r="O105" s="8"/>
      <c r="P105" s="8"/>
      <c r="Q105" s="8"/>
      <c r="R105" s="54" t="s">
        <v>610</v>
      </c>
      <c r="S105" s="51" t="s">
        <v>244</v>
      </c>
      <c r="T105" s="10"/>
      <c r="V105" s="52" t="s">
        <v>573</v>
      </c>
      <c r="W105" s="52" t="s">
        <v>622</v>
      </c>
      <c r="X105" s="54" t="s">
        <v>757</v>
      </c>
      <c r="Y105" s="53" t="s">
        <v>221</v>
      </c>
      <c r="Z105" s="10"/>
      <c r="AA105" s="52" t="s">
        <v>624</v>
      </c>
    </row>
    <row r="106" spans="1:28" s="2" customFormat="1" ht="51.75">
      <c r="A106" s="3">
        <f t="shared" si="5"/>
        <v>104</v>
      </c>
      <c r="B106" s="44" t="s">
        <v>758</v>
      </c>
      <c r="C106" s="44" t="s">
        <v>759</v>
      </c>
      <c r="D106" s="45">
        <v>75</v>
      </c>
      <c r="E106" s="47" t="s">
        <v>351</v>
      </c>
      <c r="F106" s="47" t="s">
        <v>349</v>
      </c>
      <c r="G106" s="48">
        <v>5</v>
      </c>
      <c r="H106" s="7">
        <f aca="true" t="shared" si="7" ref="H106:H123">SUM(I106:Q106)</f>
        <v>1890000</v>
      </c>
      <c r="I106" s="8"/>
      <c r="J106" s="8"/>
      <c r="K106" s="8"/>
      <c r="L106" s="8"/>
      <c r="M106" s="8">
        <f>AB106*7</f>
        <v>1890000</v>
      </c>
      <c r="N106" s="8"/>
      <c r="O106" s="8"/>
      <c r="P106" s="8"/>
      <c r="Q106" s="8"/>
      <c r="R106" s="54" t="s">
        <v>576</v>
      </c>
      <c r="S106" s="9"/>
      <c r="T106" s="53" t="s">
        <v>577</v>
      </c>
      <c r="V106" s="52" t="s">
        <v>573</v>
      </c>
      <c r="W106" s="52" t="s">
        <v>578</v>
      </c>
      <c r="X106" s="4"/>
      <c r="Y106" s="56" t="s">
        <v>182</v>
      </c>
      <c r="Z106" s="10"/>
      <c r="AA106" s="52" t="s">
        <v>641</v>
      </c>
      <c r="AB106" s="2">
        <v>270000</v>
      </c>
    </row>
    <row r="107" spans="1:27" s="2" customFormat="1" ht="26.25">
      <c r="A107" s="3">
        <f t="shared" si="5"/>
        <v>105</v>
      </c>
      <c r="B107" s="52" t="s">
        <v>760</v>
      </c>
      <c r="C107" s="52" t="s">
        <v>355</v>
      </c>
      <c r="D107" s="5"/>
      <c r="E107" s="47" t="s">
        <v>351</v>
      </c>
      <c r="F107" s="47" t="s">
        <v>349</v>
      </c>
      <c r="G107" s="48">
        <v>5</v>
      </c>
      <c r="H107" s="7">
        <f t="shared" si="7"/>
        <v>100000</v>
      </c>
      <c r="I107" s="8"/>
      <c r="J107" s="49">
        <v>100000</v>
      </c>
      <c r="K107" s="8"/>
      <c r="L107" s="8"/>
      <c r="M107" s="8"/>
      <c r="N107" s="8"/>
      <c r="O107" s="8"/>
      <c r="P107" s="8"/>
      <c r="Q107" s="8"/>
      <c r="R107" s="59" t="s">
        <v>589</v>
      </c>
      <c r="S107" s="9"/>
      <c r="T107" s="53" t="s">
        <v>254</v>
      </c>
      <c r="V107" s="52" t="s">
        <v>573</v>
      </c>
      <c r="W107" s="52" t="s">
        <v>627</v>
      </c>
      <c r="X107" s="54" t="s">
        <v>761</v>
      </c>
      <c r="Y107" s="17"/>
      <c r="Z107" s="10"/>
      <c r="AA107" s="52" t="s">
        <v>352</v>
      </c>
    </row>
    <row r="108" spans="1:27" s="2" customFormat="1" ht="26.25">
      <c r="A108" s="3">
        <f t="shared" si="5"/>
        <v>106</v>
      </c>
      <c r="B108" s="52" t="s">
        <v>762</v>
      </c>
      <c r="C108" s="52" t="s">
        <v>271</v>
      </c>
      <c r="D108" s="45">
        <v>1</v>
      </c>
      <c r="E108" s="47" t="s">
        <v>351</v>
      </c>
      <c r="F108" s="47" t="s">
        <v>349</v>
      </c>
      <c r="G108" s="48">
        <v>5</v>
      </c>
      <c r="H108" s="7">
        <f t="shared" si="7"/>
        <v>15000</v>
      </c>
      <c r="I108" s="8"/>
      <c r="J108" s="49">
        <v>15000</v>
      </c>
      <c r="K108" s="8"/>
      <c r="L108" s="8"/>
      <c r="M108" s="8"/>
      <c r="N108" s="8"/>
      <c r="O108" s="8"/>
      <c r="P108" s="8"/>
      <c r="Q108" s="8"/>
      <c r="R108" s="59" t="s">
        <v>616</v>
      </c>
      <c r="S108" s="9"/>
      <c r="T108" s="53" t="s">
        <v>254</v>
      </c>
      <c r="V108" s="52" t="s">
        <v>573</v>
      </c>
      <c r="W108" s="12"/>
      <c r="X108" s="4"/>
      <c r="Y108" s="56" t="s">
        <v>763</v>
      </c>
      <c r="Z108" s="10"/>
      <c r="AA108" s="52" t="s">
        <v>352</v>
      </c>
    </row>
    <row r="109" spans="1:27" s="2" customFormat="1" ht="39">
      <c r="A109" s="3">
        <f t="shared" si="5"/>
        <v>107</v>
      </c>
      <c r="B109" s="52" t="s">
        <v>764</v>
      </c>
      <c r="C109" s="52" t="s">
        <v>271</v>
      </c>
      <c r="D109" s="45">
        <v>2</v>
      </c>
      <c r="E109" s="47" t="s">
        <v>351</v>
      </c>
      <c r="F109" s="47" t="s">
        <v>349</v>
      </c>
      <c r="G109" s="48">
        <v>5</v>
      </c>
      <c r="H109" s="7">
        <f t="shared" si="7"/>
        <v>42000</v>
      </c>
      <c r="I109" s="8"/>
      <c r="J109" s="49">
        <v>42000</v>
      </c>
      <c r="K109" s="8"/>
      <c r="L109" s="8"/>
      <c r="M109" s="8"/>
      <c r="N109" s="8"/>
      <c r="O109" s="8"/>
      <c r="P109" s="8"/>
      <c r="Q109" s="8"/>
      <c r="R109" s="59" t="s">
        <v>589</v>
      </c>
      <c r="S109" s="51" t="s">
        <v>254</v>
      </c>
      <c r="T109" s="53" t="s">
        <v>272</v>
      </c>
      <c r="V109" s="52" t="s">
        <v>573</v>
      </c>
      <c r="W109" s="52" t="s">
        <v>765</v>
      </c>
      <c r="X109" s="54" t="s">
        <v>766</v>
      </c>
      <c r="Y109" s="56" t="s">
        <v>763</v>
      </c>
      <c r="Z109" s="53" t="s">
        <v>767</v>
      </c>
      <c r="AA109" s="52" t="s">
        <v>356</v>
      </c>
    </row>
    <row r="110" spans="1:27" s="2" customFormat="1" ht="39">
      <c r="A110" s="3">
        <f t="shared" si="5"/>
        <v>108</v>
      </c>
      <c r="B110" s="52" t="s">
        <v>768</v>
      </c>
      <c r="C110" s="52" t="s">
        <v>271</v>
      </c>
      <c r="D110" s="5"/>
      <c r="E110" s="47" t="s">
        <v>351</v>
      </c>
      <c r="F110" s="47" t="s">
        <v>349</v>
      </c>
      <c r="G110" s="48">
        <v>5</v>
      </c>
      <c r="H110" s="7">
        <f t="shared" si="7"/>
        <v>359000</v>
      </c>
      <c r="I110" s="8"/>
      <c r="J110" s="49">
        <v>359000</v>
      </c>
      <c r="K110" s="8"/>
      <c r="L110" s="8"/>
      <c r="M110" s="8"/>
      <c r="N110" s="8"/>
      <c r="O110" s="8"/>
      <c r="P110" s="8"/>
      <c r="Q110" s="8"/>
      <c r="R110" s="54" t="s">
        <v>610</v>
      </c>
      <c r="S110" s="51" t="s">
        <v>357</v>
      </c>
      <c r="T110" s="10"/>
      <c r="U110" s="47" t="s">
        <v>600</v>
      </c>
      <c r="V110" s="52" t="s">
        <v>573</v>
      </c>
      <c r="W110" s="12"/>
      <c r="X110" s="54" t="s">
        <v>769</v>
      </c>
      <c r="Y110" s="56" t="s">
        <v>763</v>
      </c>
      <c r="Z110" s="53" t="s">
        <v>767</v>
      </c>
      <c r="AA110" s="52" t="s">
        <v>770</v>
      </c>
    </row>
    <row r="111" spans="1:27" s="2" customFormat="1" ht="26.25">
      <c r="A111" s="3">
        <f t="shared" si="5"/>
        <v>109</v>
      </c>
      <c r="B111" s="52" t="s">
        <v>771</v>
      </c>
      <c r="C111" s="52" t="s">
        <v>271</v>
      </c>
      <c r="D111" s="5"/>
      <c r="E111" s="47" t="s">
        <v>351</v>
      </c>
      <c r="F111" s="47" t="s">
        <v>349</v>
      </c>
      <c r="G111" s="48">
        <v>5</v>
      </c>
      <c r="H111" s="7">
        <f t="shared" si="7"/>
        <v>5000</v>
      </c>
      <c r="I111" s="8"/>
      <c r="J111" s="49">
        <v>5000</v>
      </c>
      <c r="K111" s="8"/>
      <c r="L111" s="8"/>
      <c r="M111" s="8"/>
      <c r="N111" s="8"/>
      <c r="O111" s="8"/>
      <c r="P111" s="8"/>
      <c r="Q111" s="8"/>
      <c r="R111" s="54" t="s">
        <v>610</v>
      </c>
      <c r="S111" s="51" t="s">
        <v>272</v>
      </c>
      <c r="T111" s="10"/>
      <c r="V111" s="52" t="s">
        <v>573</v>
      </c>
      <c r="W111" s="12"/>
      <c r="X111" s="54" t="s">
        <v>772</v>
      </c>
      <c r="Y111" s="56" t="s">
        <v>763</v>
      </c>
      <c r="Z111" s="53" t="s">
        <v>767</v>
      </c>
      <c r="AA111" s="52" t="s">
        <v>751</v>
      </c>
    </row>
    <row r="112" spans="1:27" s="2" customFormat="1" ht="39">
      <c r="A112" s="3">
        <f t="shared" si="5"/>
        <v>110</v>
      </c>
      <c r="B112" s="12"/>
      <c r="C112" s="52" t="s">
        <v>773</v>
      </c>
      <c r="D112" s="5"/>
      <c r="E112" s="47" t="s">
        <v>351</v>
      </c>
      <c r="F112" s="47" t="s">
        <v>349</v>
      </c>
      <c r="G112" s="48">
        <v>5</v>
      </c>
      <c r="H112" s="7">
        <f t="shared" si="7"/>
        <v>8000</v>
      </c>
      <c r="I112" s="8"/>
      <c r="J112" s="8"/>
      <c r="K112" s="8"/>
      <c r="L112" s="8"/>
      <c r="M112" s="8"/>
      <c r="N112" s="8"/>
      <c r="O112" s="49">
        <v>8000</v>
      </c>
      <c r="P112" s="8"/>
      <c r="Q112" s="8"/>
      <c r="R112" s="47" t="s">
        <v>610</v>
      </c>
      <c r="S112" s="51" t="s">
        <v>266</v>
      </c>
      <c r="V112" s="52" t="s">
        <v>573</v>
      </c>
      <c r="W112" s="47" t="s">
        <v>622</v>
      </c>
      <c r="X112" s="44" t="s">
        <v>736</v>
      </c>
      <c r="Y112" s="56" t="s">
        <v>763</v>
      </c>
      <c r="Z112" s="53" t="s">
        <v>767</v>
      </c>
      <c r="AA112" s="52" t="s">
        <v>358</v>
      </c>
    </row>
    <row r="113" spans="1:27" s="2" customFormat="1" ht="26.25">
      <c r="A113" s="3">
        <f t="shared" si="5"/>
        <v>111</v>
      </c>
      <c r="B113" s="54" t="s">
        <v>359</v>
      </c>
      <c r="C113" s="54" t="s">
        <v>678</v>
      </c>
      <c r="D113" s="45">
        <v>9</v>
      </c>
      <c r="E113" s="47" t="s">
        <v>360</v>
      </c>
      <c r="F113" s="47" t="s">
        <v>349</v>
      </c>
      <c r="G113" s="48">
        <v>5</v>
      </c>
      <c r="H113" s="7">
        <f t="shared" si="7"/>
        <v>760000</v>
      </c>
      <c r="I113" s="49">
        <v>760000</v>
      </c>
      <c r="J113" s="8"/>
      <c r="K113" s="8"/>
      <c r="L113" s="8"/>
      <c r="M113" s="8"/>
      <c r="N113" s="8"/>
      <c r="O113" s="8"/>
      <c r="P113" s="8"/>
      <c r="Q113" s="8"/>
      <c r="R113" s="47" t="s">
        <v>647</v>
      </c>
      <c r="S113" s="9"/>
      <c r="T113" s="53" t="s">
        <v>268</v>
      </c>
      <c r="V113" s="52" t="s">
        <v>573</v>
      </c>
      <c r="X113" s="44" t="s">
        <v>774</v>
      </c>
      <c r="Y113" s="56" t="s">
        <v>227</v>
      </c>
      <c r="Z113" s="10"/>
      <c r="AA113" s="52" t="s">
        <v>361</v>
      </c>
    </row>
    <row r="114" spans="1:27" s="2" customFormat="1" ht="51.75">
      <c r="A114" s="3">
        <f t="shared" si="5"/>
        <v>112</v>
      </c>
      <c r="B114" s="52" t="s">
        <v>444</v>
      </c>
      <c r="C114" s="44" t="s">
        <v>362</v>
      </c>
      <c r="D114" s="5"/>
      <c r="E114" s="47" t="s">
        <v>363</v>
      </c>
      <c r="F114" s="47" t="s">
        <v>364</v>
      </c>
      <c r="G114" s="48">
        <v>3</v>
      </c>
      <c r="H114" s="7">
        <f t="shared" si="7"/>
        <v>229000</v>
      </c>
      <c r="I114" s="8"/>
      <c r="J114" s="49">
        <v>229000</v>
      </c>
      <c r="K114" s="8"/>
      <c r="L114" s="8"/>
      <c r="M114" s="8"/>
      <c r="N114" s="8"/>
      <c r="O114" s="8"/>
      <c r="P114" s="8"/>
      <c r="Q114" s="8"/>
      <c r="R114" s="54" t="s">
        <v>610</v>
      </c>
      <c r="S114" s="51" t="s">
        <v>365</v>
      </c>
      <c r="T114" s="10"/>
      <c r="U114" s="47" t="s">
        <v>600</v>
      </c>
      <c r="V114" s="52" t="s">
        <v>573</v>
      </c>
      <c r="W114" s="12"/>
      <c r="X114" s="44" t="s">
        <v>775</v>
      </c>
      <c r="Y114" s="53" t="s">
        <v>196</v>
      </c>
      <c r="Z114" s="64" t="s">
        <v>198</v>
      </c>
      <c r="AA114" s="52" t="s">
        <v>776</v>
      </c>
    </row>
    <row r="115" spans="1:27" s="2" customFormat="1" ht="64.5">
      <c r="A115" s="3">
        <f t="shared" si="5"/>
        <v>113</v>
      </c>
      <c r="B115" s="44" t="s">
        <v>777</v>
      </c>
      <c r="C115" s="44" t="s">
        <v>778</v>
      </c>
      <c r="D115" s="5"/>
      <c r="E115" s="47" t="s">
        <v>363</v>
      </c>
      <c r="F115" s="47" t="s">
        <v>364</v>
      </c>
      <c r="G115" s="48">
        <v>3</v>
      </c>
      <c r="H115" s="7">
        <f t="shared" si="7"/>
        <v>23000</v>
      </c>
      <c r="I115" s="8"/>
      <c r="J115" s="49">
        <v>23000</v>
      </c>
      <c r="K115" s="8"/>
      <c r="L115" s="8"/>
      <c r="M115" s="8"/>
      <c r="N115" s="8"/>
      <c r="O115" s="8"/>
      <c r="P115" s="8"/>
      <c r="Q115" s="8"/>
      <c r="R115" s="54" t="s">
        <v>610</v>
      </c>
      <c r="S115" s="51" t="s">
        <v>366</v>
      </c>
      <c r="T115" s="10"/>
      <c r="V115" s="52" t="s">
        <v>573</v>
      </c>
      <c r="W115" s="52" t="s">
        <v>578</v>
      </c>
      <c r="X115" s="54" t="s">
        <v>779</v>
      </c>
      <c r="Y115" s="10"/>
      <c r="Z115" s="10"/>
      <c r="AA115" s="52" t="s">
        <v>780</v>
      </c>
    </row>
    <row r="116" spans="1:27" s="2" customFormat="1" ht="26.25">
      <c r="A116" s="3">
        <f t="shared" si="5"/>
        <v>114</v>
      </c>
      <c r="B116" s="52" t="s">
        <v>781</v>
      </c>
      <c r="C116" s="52" t="s">
        <v>782</v>
      </c>
      <c r="D116" s="45">
        <v>1</v>
      </c>
      <c r="E116" s="47" t="s">
        <v>363</v>
      </c>
      <c r="F116" s="47" t="s">
        <v>364</v>
      </c>
      <c r="G116" s="48">
        <v>3</v>
      </c>
      <c r="H116" s="7">
        <f t="shared" si="7"/>
        <v>102000</v>
      </c>
      <c r="I116" s="49">
        <v>102000</v>
      </c>
      <c r="J116" s="8"/>
      <c r="K116" s="8"/>
      <c r="L116" s="8"/>
      <c r="M116" s="8"/>
      <c r="N116" s="8"/>
      <c r="O116" s="8"/>
      <c r="P116" s="8"/>
      <c r="Q116" s="8"/>
      <c r="R116" s="54" t="s">
        <v>647</v>
      </c>
      <c r="S116" s="51" t="s">
        <v>244</v>
      </c>
      <c r="T116" s="10"/>
      <c r="V116" s="52" t="s">
        <v>573</v>
      </c>
      <c r="W116" s="12"/>
      <c r="X116" s="13"/>
      <c r="Y116" s="56" t="s">
        <v>210</v>
      </c>
      <c r="Z116" s="10"/>
      <c r="AA116" s="52" t="s">
        <v>783</v>
      </c>
    </row>
    <row r="117" spans="1:27" s="2" customFormat="1" ht="39">
      <c r="A117" s="3">
        <f t="shared" si="5"/>
        <v>115</v>
      </c>
      <c r="B117" s="52" t="s">
        <v>784</v>
      </c>
      <c r="C117" s="52" t="s">
        <v>785</v>
      </c>
      <c r="D117" s="5"/>
      <c r="E117" s="47" t="s">
        <v>363</v>
      </c>
      <c r="F117" s="61" t="s">
        <v>364</v>
      </c>
      <c r="G117" s="48">
        <v>3</v>
      </c>
      <c r="H117" s="7">
        <f t="shared" si="7"/>
        <v>20000</v>
      </c>
      <c r="I117" s="8"/>
      <c r="J117" s="49">
        <v>20000</v>
      </c>
      <c r="K117" s="8"/>
      <c r="L117" s="8"/>
      <c r="M117" s="8"/>
      <c r="N117" s="8"/>
      <c r="O117" s="8"/>
      <c r="P117" s="8"/>
      <c r="Q117" s="8"/>
      <c r="R117" s="54" t="s">
        <v>589</v>
      </c>
      <c r="S117" s="9"/>
      <c r="T117" s="10"/>
      <c r="V117" s="52" t="s">
        <v>573</v>
      </c>
      <c r="W117" s="52" t="s">
        <v>622</v>
      </c>
      <c r="X117" s="54" t="s">
        <v>786</v>
      </c>
      <c r="Y117" s="56" t="s">
        <v>787</v>
      </c>
      <c r="Z117" s="53" t="s">
        <v>217</v>
      </c>
      <c r="AA117" s="52" t="s">
        <v>788</v>
      </c>
    </row>
    <row r="118" spans="1:28" s="2" customFormat="1" ht="26.25">
      <c r="A118" s="3">
        <f t="shared" si="5"/>
        <v>116</v>
      </c>
      <c r="B118" s="52" t="s">
        <v>367</v>
      </c>
      <c r="C118" s="52" t="s">
        <v>368</v>
      </c>
      <c r="D118" s="45">
        <v>100</v>
      </c>
      <c r="E118" s="47" t="s">
        <v>363</v>
      </c>
      <c r="F118" s="47" t="s">
        <v>364</v>
      </c>
      <c r="G118" s="48">
        <v>3</v>
      </c>
      <c r="H118" s="7">
        <f t="shared" si="7"/>
        <v>4879000</v>
      </c>
      <c r="I118" s="8"/>
      <c r="J118" s="8"/>
      <c r="K118" s="8"/>
      <c r="L118" s="8"/>
      <c r="M118" s="8">
        <f>AB118*7</f>
        <v>4879000</v>
      </c>
      <c r="N118" s="8"/>
      <c r="O118" s="8"/>
      <c r="P118" s="8"/>
      <c r="Q118" s="8"/>
      <c r="R118" s="54" t="s">
        <v>576</v>
      </c>
      <c r="S118" s="9"/>
      <c r="T118" s="53" t="s">
        <v>577</v>
      </c>
      <c r="V118" s="52" t="s">
        <v>573</v>
      </c>
      <c r="W118" s="52" t="s">
        <v>578</v>
      </c>
      <c r="X118" s="54" t="s">
        <v>789</v>
      </c>
      <c r="Y118" s="56" t="s">
        <v>175</v>
      </c>
      <c r="Z118" s="10"/>
      <c r="AA118" s="52" t="s">
        <v>580</v>
      </c>
      <c r="AB118" s="2">
        <v>697000</v>
      </c>
    </row>
    <row r="119" spans="1:27" s="2" customFormat="1" ht="26.25">
      <c r="A119" s="3">
        <f t="shared" si="5"/>
        <v>117</v>
      </c>
      <c r="B119" s="52" t="s">
        <v>571</v>
      </c>
      <c r="C119" s="52" t="s">
        <v>790</v>
      </c>
      <c r="D119" s="45">
        <v>2</v>
      </c>
      <c r="E119" s="47" t="s">
        <v>363</v>
      </c>
      <c r="F119" s="47" t="s">
        <v>364</v>
      </c>
      <c r="G119" s="48">
        <v>3</v>
      </c>
      <c r="H119" s="7">
        <f t="shared" si="7"/>
        <v>68000</v>
      </c>
      <c r="I119" s="8"/>
      <c r="J119" s="49">
        <v>68000</v>
      </c>
      <c r="K119" s="8"/>
      <c r="L119" s="8"/>
      <c r="M119" s="8"/>
      <c r="N119" s="8"/>
      <c r="O119" s="8"/>
      <c r="P119" s="8"/>
      <c r="Q119" s="8"/>
      <c r="R119" s="54" t="s">
        <v>241</v>
      </c>
      <c r="S119" s="9"/>
      <c r="T119" s="10"/>
      <c r="V119" s="52" t="s">
        <v>573</v>
      </c>
      <c r="W119" s="47" t="s">
        <v>574</v>
      </c>
      <c r="X119" s="54" t="s">
        <v>791</v>
      </c>
      <c r="Y119" s="53" t="s">
        <v>162</v>
      </c>
      <c r="Z119" s="53" t="s">
        <v>163</v>
      </c>
      <c r="AA119" s="52" t="s">
        <v>792</v>
      </c>
    </row>
    <row r="120" spans="1:27" s="2" customFormat="1" ht="26.25">
      <c r="A120" s="3">
        <f t="shared" si="5"/>
        <v>118</v>
      </c>
      <c r="B120" s="52" t="s">
        <v>571</v>
      </c>
      <c r="C120" s="52" t="s">
        <v>793</v>
      </c>
      <c r="D120" s="45">
        <v>8</v>
      </c>
      <c r="E120" s="47" t="s">
        <v>363</v>
      </c>
      <c r="F120" s="61" t="s">
        <v>364</v>
      </c>
      <c r="G120" s="48">
        <v>3</v>
      </c>
      <c r="H120" s="7">
        <f t="shared" si="7"/>
        <v>90000</v>
      </c>
      <c r="I120" s="49">
        <v>90000</v>
      </c>
      <c r="J120" s="8"/>
      <c r="K120" s="8"/>
      <c r="L120" s="8"/>
      <c r="M120" s="8"/>
      <c r="N120" s="8"/>
      <c r="O120" s="8"/>
      <c r="P120" s="8"/>
      <c r="Q120" s="8"/>
      <c r="R120" s="54" t="s">
        <v>241</v>
      </c>
      <c r="S120" s="9"/>
      <c r="T120" s="10"/>
      <c r="V120" s="52" t="s">
        <v>573</v>
      </c>
      <c r="W120" s="47" t="s">
        <v>574</v>
      </c>
      <c r="X120" s="13"/>
      <c r="Y120" s="53" t="s">
        <v>162</v>
      </c>
      <c r="Z120" s="53" t="s">
        <v>163</v>
      </c>
      <c r="AA120" s="52" t="s">
        <v>794</v>
      </c>
    </row>
    <row r="121" spans="1:28" s="2" customFormat="1" ht="26.25">
      <c r="A121" s="3">
        <f t="shared" si="5"/>
        <v>119</v>
      </c>
      <c r="B121" s="52" t="s">
        <v>795</v>
      </c>
      <c r="C121" s="52" t="s">
        <v>675</v>
      </c>
      <c r="D121" s="45">
        <v>36</v>
      </c>
      <c r="E121" s="47" t="s">
        <v>363</v>
      </c>
      <c r="F121" s="47" t="s">
        <v>364</v>
      </c>
      <c r="G121" s="48">
        <v>3</v>
      </c>
      <c r="H121" s="7">
        <f t="shared" si="7"/>
        <v>1280000</v>
      </c>
      <c r="I121" s="8"/>
      <c r="J121" s="8"/>
      <c r="K121" s="8"/>
      <c r="L121" s="8"/>
      <c r="M121" s="8">
        <f>AB121*7</f>
        <v>1162000</v>
      </c>
      <c r="N121" s="8"/>
      <c r="O121" s="8"/>
      <c r="P121" s="49">
        <v>118000</v>
      </c>
      <c r="Q121" s="8"/>
      <c r="R121" s="54" t="s">
        <v>576</v>
      </c>
      <c r="S121" s="51" t="s">
        <v>244</v>
      </c>
      <c r="T121" s="53" t="s">
        <v>577</v>
      </c>
      <c r="V121" s="52" t="s">
        <v>573</v>
      </c>
      <c r="W121" s="52" t="s">
        <v>578</v>
      </c>
      <c r="X121" s="44" t="s">
        <v>445</v>
      </c>
      <c r="Y121" s="56" t="s">
        <v>176</v>
      </c>
      <c r="Z121" s="10"/>
      <c r="AA121" s="52" t="s">
        <v>641</v>
      </c>
      <c r="AB121" s="2">
        <v>166000</v>
      </c>
    </row>
    <row r="122" spans="1:28" s="2" customFormat="1" ht="51.75">
      <c r="A122" s="3">
        <f t="shared" si="5"/>
        <v>120</v>
      </c>
      <c r="B122" s="52" t="s">
        <v>796</v>
      </c>
      <c r="C122" s="52" t="s">
        <v>797</v>
      </c>
      <c r="D122" s="45">
        <v>71</v>
      </c>
      <c r="E122" s="47" t="s">
        <v>363</v>
      </c>
      <c r="F122" s="47" t="s">
        <v>364</v>
      </c>
      <c r="G122" s="48">
        <v>3</v>
      </c>
      <c r="H122" s="7">
        <f t="shared" si="7"/>
        <v>2478000</v>
      </c>
      <c r="I122" s="8"/>
      <c r="J122" s="8"/>
      <c r="K122" s="8"/>
      <c r="L122" s="8"/>
      <c r="M122" s="8">
        <f>AB122*7</f>
        <v>2478000</v>
      </c>
      <c r="N122" s="8"/>
      <c r="O122" s="8"/>
      <c r="P122" s="8"/>
      <c r="Q122" s="8"/>
      <c r="R122" s="54" t="s">
        <v>576</v>
      </c>
      <c r="S122" s="9"/>
      <c r="T122" s="53" t="s">
        <v>577</v>
      </c>
      <c r="V122" s="52" t="s">
        <v>573</v>
      </c>
      <c r="W122" s="52" t="s">
        <v>578</v>
      </c>
      <c r="X122" s="44" t="s">
        <v>798</v>
      </c>
      <c r="Y122" s="56" t="s">
        <v>178</v>
      </c>
      <c r="Z122" s="10"/>
      <c r="AA122" s="52" t="s">
        <v>641</v>
      </c>
      <c r="AB122" s="2">
        <v>354000</v>
      </c>
    </row>
    <row r="123" spans="1:27" s="2" customFormat="1" ht="26.25">
      <c r="A123" s="3">
        <f t="shared" si="5"/>
        <v>121</v>
      </c>
      <c r="B123" s="52" t="s">
        <v>799</v>
      </c>
      <c r="C123" s="52" t="s">
        <v>800</v>
      </c>
      <c r="D123" s="5"/>
      <c r="E123" s="47" t="s">
        <v>369</v>
      </c>
      <c r="F123" s="47" t="s">
        <v>364</v>
      </c>
      <c r="G123" s="48">
        <v>3</v>
      </c>
      <c r="H123" s="7">
        <f t="shared" si="7"/>
        <v>19000</v>
      </c>
      <c r="I123" s="8"/>
      <c r="J123" s="49">
        <v>19000</v>
      </c>
      <c r="K123" s="8"/>
      <c r="L123" s="8"/>
      <c r="M123" s="8"/>
      <c r="N123" s="8"/>
      <c r="O123" s="8"/>
      <c r="P123" s="8"/>
      <c r="Q123" s="8"/>
      <c r="R123" s="54" t="s">
        <v>801</v>
      </c>
      <c r="S123" s="51" t="s">
        <v>268</v>
      </c>
      <c r="T123" s="10"/>
      <c r="V123" s="52" t="s">
        <v>573</v>
      </c>
      <c r="W123" s="52" t="s">
        <v>627</v>
      </c>
      <c r="X123" s="54" t="s">
        <v>802</v>
      </c>
      <c r="Y123" s="53" t="s">
        <v>142</v>
      </c>
      <c r="Z123" s="10"/>
      <c r="AA123" s="52" t="s">
        <v>370</v>
      </c>
    </row>
    <row r="124" spans="1:27" s="2" customFormat="1" ht="51.75">
      <c r="A124" s="3">
        <f t="shared" si="5"/>
        <v>122</v>
      </c>
      <c r="B124" s="52" t="s">
        <v>803</v>
      </c>
      <c r="C124" s="52" t="s">
        <v>804</v>
      </c>
      <c r="D124" s="5"/>
      <c r="E124" s="47" t="s">
        <v>369</v>
      </c>
      <c r="F124" s="61" t="s">
        <v>364</v>
      </c>
      <c r="G124" s="48">
        <v>3</v>
      </c>
      <c r="H124" s="7"/>
      <c r="I124" s="8"/>
      <c r="J124" s="8"/>
      <c r="K124" s="8"/>
      <c r="L124" s="8"/>
      <c r="M124" s="8"/>
      <c r="N124" s="8"/>
      <c r="O124" s="8"/>
      <c r="P124" s="8"/>
      <c r="Q124" s="8"/>
      <c r="R124" s="54" t="s">
        <v>801</v>
      </c>
      <c r="S124" s="9"/>
      <c r="T124" s="10"/>
      <c r="V124" s="52" t="s">
        <v>573</v>
      </c>
      <c r="W124" s="12"/>
      <c r="X124" s="13"/>
      <c r="Y124" s="10"/>
      <c r="Z124" s="10"/>
      <c r="AA124" s="52" t="s">
        <v>805</v>
      </c>
    </row>
    <row r="125" spans="1:27" s="2" customFormat="1" ht="39">
      <c r="A125" s="3">
        <f t="shared" si="5"/>
        <v>123</v>
      </c>
      <c r="B125" s="52" t="s">
        <v>806</v>
      </c>
      <c r="C125" s="52" t="s">
        <v>807</v>
      </c>
      <c r="D125" s="5"/>
      <c r="E125" s="47" t="s">
        <v>369</v>
      </c>
      <c r="F125" s="47" t="s">
        <v>364</v>
      </c>
      <c r="G125" s="48">
        <v>3</v>
      </c>
      <c r="H125" s="7">
        <f aca="true" t="shared" si="8" ref="H125:H138">SUM(I125:Q125)</f>
        <v>12000</v>
      </c>
      <c r="I125" s="8"/>
      <c r="J125" s="49">
        <v>12000</v>
      </c>
      <c r="K125" s="8"/>
      <c r="L125" s="8"/>
      <c r="M125" s="8"/>
      <c r="N125" s="8"/>
      <c r="O125" s="8"/>
      <c r="P125" s="8"/>
      <c r="Q125" s="8"/>
      <c r="R125" s="54" t="s">
        <v>801</v>
      </c>
      <c r="S125" s="9"/>
      <c r="T125" s="10"/>
      <c r="V125" s="52" t="s">
        <v>573</v>
      </c>
      <c r="W125" s="12"/>
      <c r="X125" s="13"/>
      <c r="Y125" s="56" t="s">
        <v>192</v>
      </c>
      <c r="Z125" s="53" t="s">
        <v>808</v>
      </c>
      <c r="AA125" s="52" t="s">
        <v>371</v>
      </c>
    </row>
    <row r="126" spans="1:27" s="2" customFormat="1" ht="51.75">
      <c r="A126" s="3">
        <f t="shared" si="5"/>
        <v>124</v>
      </c>
      <c r="B126" s="52" t="s">
        <v>809</v>
      </c>
      <c r="C126" s="52" t="s">
        <v>362</v>
      </c>
      <c r="D126" s="5"/>
      <c r="E126" s="47" t="s">
        <v>369</v>
      </c>
      <c r="F126" s="47" t="s">
        <v>364</v>
      </c>
      <c r="G126" s="48">
        <v>3</v>
      </c>
      <c r="H126" s="7">
        <f t="shared" si="8"/>
        <v>12000</v>
      </c>
      <c r="I126" s="8"/>
      <c r="J126" s="49">
        <v>12000</v>
      </c>
      <c r="K126" s="8"/>
      <c r="L126" s="8"/>
      <c r="M126" s="8"/>
      <c r="N126" s="8"/>
      <c r="O126" s="8"/>
      <c r="P126" s="8"/>
      <c r="Q126" s="8"/>
      <c r="R126" s="54" t="s">
        <v>610</v>
      </c>
      <c r="S126" s="51" t="s">
        <v>268</v>
      </c>
      <c r="T126" s="10"/>
      <c r="U126" s="47" t="s">
        <v>600</v>
      </c>
      <c r="V126" s="52" t="s">
        <v>573</v>
      </c>
      <c r="W126" s="52" t="s">
        <v>765</v>
      </c>
      <c r="X126" s="13"/>
      <c r="Y126" s="53" t="s">
        <v>194</v>
      </c>
      <c r="Z126" s="64" t="s">
        <v>198</v>
      </c>
      <c r="AA126" s="52" t="s">
        <v>370</v>
      </c>
    </row>
    <row r="127" spans="1:27" s="2" customFormat="1" ht="39">
      <c r="A127" s="3">
        <f t="shared" si="5"/>
        <v>125</v>
      </c>
      <c r="B127" s="52" t="s">
        <v>372</v>
      </c>
      <c r="C127" s="52" t="s">
        <v>362</v>
      </c>
      <c r="D127" s="5"/>
      <c r="E127" s="47" t="s">
        <v>369</v>
      </c>
      <c r="F127" s="47" t="s">
        <v>364</v>
      </c>
      <c r="G127" s="48">
        <v>3</v>
      </c>
      <c r="H127" s="7">
        <f t="shared" si="8"/>
        <v>216000</v>
      </c>
      <c r="I127" s="8"/>
      <c r="J127" s="8"/>
      <c r="K127" s="49">
        <v>216000</v>
      </c>
      <c r="L127" s="8"/>
      <c r="M127" s="8"/>
      <c r="N127" s="8"/>
      <c r="O127" s="8"/>
      <c r="P127" s="8"/>
      <c r="Q127" s="8"/>
      <c r="R127" s="54" t="s">
        <v>610</v>
      </c>
      <c r="S127" s="51" t="s">
        <v>373</v>
      </c>
      <c r="T127" s="10"/>
      <c r="V127" s="52" t="s">
        <v>573</v>
      </c>
      <c r="W127" s="44" t="s">
        <v>810</v>
      </c>
      <c r="X127" s="54" t="s">
        <v>811</v>
      </c>
      <c r="Y127" s="53" t="s">
        <v>197</v>
      </c>
      <c r="Z127" s="64" t="s">
        <v>198</v>
      </c>
      <c r="AA127" s="52" t="s">
        <v>624</v>
      </c>
    </row>
    <row r="128" spans="1:27" s="2" customFormat="1" ht="26.25">
      <c r="A128" s="3">
        <f t="shared" si="5"/>
        <v>126</v>
      </c>
      <c r="B128" s="52" t="s">
        <v>812</v>
      </c>
      <c r="C128" s="44" t="s">
        <v>362</v>
      </c>
      <c r="D128" s="5"/>
      <c r="E128" s="47" t="s">
        <v>369</v>
      </c>
      <c r="F128" s="47" t="s">
        <v>364</v>
      </c>
      <c r="G128" s="48">
        <v>3</v>
      </c>
      <c r="H128" s="7">
        <f t="shared" si="8"/>
        <v>8000</v>
      </c>
      <c r="I128" s="8"/>
      <c r="J128" s="49">
        <v>8000</v>
      </c>
      <c r="K128" s="8"/>
      <c r="L128" s="8"/>
      <c r="M128" s="8"/>
      <c r="N128" s="8"/>
      <c r="O128" s="8"/>
      <c r="P128" s="8"/>
      <c r="Q128" s="8"/>
      <c r="R128" s="54" t="s">
        <v>610</v>
      </c>
      <c r="S128" s="51" t="s">
        <v>374</v>
      </c>
      <c r="T128" s="10"/>
      <c r="U128" s="47" t="s">
        <v>813</v>
      </c>
      <c r="V128" s="52" t="s">
        <v>573</v>
      </c>
      <c r="W128" s="52" t="s">
        <v>627</v>
      </c>
      <c r="X128" s="54" t="s">
        <v>814</v>
      </c>
      <c r="Y128" s="53" t="s">
        <v>194</v>
      </c>
      <c r="Z128" s="64" t="s">
        <v>198</v>
      </c>
      <c r="AA128" s="52" t="s">
        <v>375</v>
      </c>
    </row>
    <row r="129" spans="1:27" s="2" customFormat="1" ht="26.25">
      <c r="A129" s="3">
        <f t="shared" si="5"/>
        <v>127</v>
      </c>
      <c r="B129" s="52" t="s">
        <v>376</v>
      </c>
      <c r="C129" s="52" t="s">
        <v>815</v>
      </c>
      <c r="D129" s="5"/>
      <c r="E129" s="47" t="s">
        <v>369</v>
      </c>
      <c r="F129" s="47" t="s">
        <v>364</v>
      </c>
      <c r="G129" s="48">
        <v>3</v>
      </c>
      <c r="H129" s="7">
        <f t="shared" si="8"/>
        <v>158000</v>
      </c>
      <c r="I129" s="8"/>
      <c r="J129" s="49">
        <v>158000</v>
      </c>
      <c r="K129" s="8"/>
      <c r="L129" s="8"/>
      <c r="M129" s="8"/>
      <c r="N129" s="8"/>
      <c r="O129" s="8"/>
      <c r="P129" s="8"/>
      <c r="Q129" s="8"/>
      <c r="R129" s="54" t="s">
        <v>589</v>
      </c>
      <c r="S129" s="9"/>
      <c r="T129" s="10"/>
      <c r="V129" s="52" t="s">
        <v>573</v>
      </c>
      <c r="W129" s="52" t="s">
        <v>627</v>
      </c>
      <c r="X129" s="54" t="s">
        <v>816</v>
      </c>
      <c r="Y129" s="56" t="s">
        <v>200</v>
      </c>
      <c r="Z129" s="10"/>
      <c r="AA129" s="52" t="s">
        <v>370</v>
      </c>
    </row>
    <row r="130" spans="1:27" s="2" customFormat="1" ht="39">
      <c r="A130" s="3">
        <f t="shared" si="5"/>
        <v>128</v>
      </c>
      <c r="B130" s="52" t="s">
        <v>817</v>
      </c>
      <c r="C130" s="52" t="s">
        <v>818</v>
      </c>
      <c r="D130" s="5"/>
      <c r="E130" s="47" t="s">
        <v>369</v>
      </c>
      <c r="F130" s="47" t="s">
        <v>364</v>
      </c>
      <c r="G130" s="48">
        <v>3</v>
      </c>
      <c r="H130" s="7">
        <f t="shared" si="8"/>
        <v>12000</v>
      </c>
      <c r="I130" s="8"/>
      <c r="J130" s="49">
        <v>12000</v>
      </c>
      <c r="K130" s="8"/>
      <c r="L130" s="8"/>
      <c r="M130" s="8"/>
      <c r="N130" s="8"/>
      <c r="O130" s="8"/>
      <c r="P130" s="8"/>
      <c r="Q130" s="8"/>
      <c r="R130" s="54" t="s">
        <v>801</v>
      </c>
      <c r="S130" s="51" t="s">
        <v>268</v>
      </c>
      <c r="T130" s="10"/>
      <c r="V130" s="52" t="s">
        <v>573</v>
      </c>
      <c r="W130" s="52" t="s">
        <v>622</v>
      </c>
      <c r="X130" s="44" t="s">
        <v>819</v>
      </c>
      <c r="Y130" s="56" t="s">
        <v>820</v>
      </c>
      <c r="Z130" s="56" t="s">
        <v>821</v>
      </c>
      <c r="AA130" s="52" t="s">
        <v>377</v>
      </c>
    </row>
    <row r="131" spans="1:27" s="2" customFormat="1" ht="77.25">
      <c r="A131" s="3">
        <f t="shared" si="5"/>
        <v>129</v>
      </c>
      <c r="B131" s="44" t="s">
        <v>822</v>
      </c>
      <c r="C131" s="44" t="s">
        <v>823</v>
      </c>
      <c r="D131" s="45">
        <v>136</v>
      </c>
      <c r="E131" s="47" t="s">
        <v>369</v>
      </c>
      <c r="F131" s="47" t="s">
        <v>364</v>
      </c>
      <c r="G131" s="48">
        <v>3</v>
      </c>
      <c r="H131" s="7">
        <f t="shared" si="8"/>
        <v>5652000</v>
      </c>
      <c r="I131" s="8"/>
      <c r="J131" s="8"/>
      <c r="K131" s="8"/>
      <c r="L131" s="8"/>
      <c r="M131" s="8"/>
      <c r="N131" s="8"/>
      <c r="O131" s="8"/>
      <c r="P131" s="8"/>
      <c r="Q131" s="49">
        <v>5652000</v>
      </c>
      <c r="R131" s="57" t="s">
        <v>681</v>
      </c>
      <c r="S131" s="51" t="s">
        <v>245</v>
      </c>
      <c r="T131" s="53" t="s">
        <v>245</v>
      </c>
      <c r="V131" s="52" t="s">
        <v>573</v>
      </c>
      <c r="W131" s="47" t="s">
        <v>593</v>
      </c>
      <c r="X131" s="44" t="s">
        <v>0</v>
      </c>
      <c r="Y131" s="56" t="s">
        <v>235</v>
      </c>
      <c r="Z131" s="10"/>
      <c r="AA131" s="52" t="s">
        <v>586</v>
      </c>
    </row>
    <row r="132" spans="1:28" s="2" customFormat="1" ht="26.25">
      <c r="A132" s="3">
        <f t="shared" si="5"/>
        <v>130</v>
      </c>
      <c r="B132" s="52" t="s">
        <v>1</v>
      </c>
      <c r="C132" s="52" t="s">
        <v>378</v>
      </c>
      <c r="D132" s="45">
        <v>12</v>
      </c>
      <c r="E132" s="47" t="s">
        <v>369</v>
      </c>
      <c r="F132" s="47" t="s">
        <v>364</v>
      </c>
      <c r="G132" s="48">
        <v>3</v>
      </c>
      <c r="H132" s="7">
        <f t="shared" si="8"/>
        <v>1054000</v>
      </c>
      <c r="I132" s="8"/>
      <c r="J132" s="8"/>
      <c r="K132" s="8"/>
      <c r="L132" s="49">
        <v>837000</v>
      </c>
      <c r="M132" s="8">
        <f>AB132*7</f>
        <v>217000</v>
      </c>
      <c r="N132" s="8"/>
      <c r="O132" s="8"/>
      <c r="P132" s="8"/>
      <c r="Q132" s="8"/>
      <c r="R132" s="54" t="s">
        <v>576</v>
      </c>
      <c r="S132" s="9"/>
      <c r="T132" s="47">
        <v>96</v>
      </c>
      <c r="V132" s="52" t="s">
        <v>573</v>
      </c>
      <c r="W132" s="52" t="s">
        <v>379</v>
      </c>
      <c r="X132" s="54" t="s">
        <v>2</v>
      </c>
      <c r="Y132" s="56" t="s">
        <v>202</v>
      </c>
      <c r="Z132" s="53" t="s">
        <v>3</v>
      </c>
      <c r="AA132" s="52" t="s">
        <v>641</v>
      </c>
      <c r="AB132" s="2">
        <v>31000</v>
      </c>
    </row>
    <row r="133" spans="1:27" s="2" customFormat="1" ht="39">
      <c r="A133" s="3">
        <f aca="true" t="shared" si="9" ref="A133:A196">A132+1</f>
        <v>131</v>
      </c>
      <c r="B133" s="52" t="s">
        <v>4</v>
      </c>
      <c r="C133" s="52" t="s">
        <v>5</v>
      </c>
      <c r="D133" s="5"/>
      <c r="E133" s="47" t="s">
        <v>369</v>
      </c>
      <c r="F133" s="47" t="s">
        <v>364</v>
      </c>
      <c r="G133" s="48">
        <v>3</v>
      </c>
      <c r="H133" s="7">
        <f t="shared" si="8"/>
        <v>1000</v>
      </c>
      <c r="I133" s="8"/>
      <c r="J133" s="49">
        <v>1000</v>
      </c>
      <c r="K133" s="8"/>
      <c r="L133" s="8"/>
      <c r="M133" s="8"/>
      <c r="N133" s="8"/>
      <c r="O133" s="8"/>
      <c r="P133" s="8"/>
      <c r="Q133" s="8"/>
      <c r="R133" s="54" t="s">
        <v>801</v>
      </c>
      <c r="S133" s="9"/>
      <c r="T133" s="10"/>
      <c r="V133" s="52" t="s">
        <v>573</v>
      </c>
      <c r="W133" s="12"/>
      <c r="X133" s="54" t="s">
        <v>6</v>
      </c>
      <c r="Y133" s="53" t="s">
        <v>203</v>
      </c>
      <c r="Z133" s="10"/>
      <c r="AA133" s="52" t="s">
        <v>370</v>
      </c>
    </row>
    <row r="134" spans="1:27" s="2" customFormat="1" ht="26.25">
      <c r="A134" s="3">
        <f t="shared" si="9"/>
        <v>132</v>
      </c>
      <c r="B134" s="52" t="s">
        <v>7</v>
      </c>
      <c r="C134" s="52" t="s">
        <v>8</v>
      </c>
      <c r="D134" s="5"/>
      <c r="E134" s="47" t="s">
        <v>369</v>
      </c>
      <c r="F134" s="47" t="s">
        <v>364</v>
      </c>
      <c r="G134" s="48">
        <v>3</v>
      </c>
      <c r="H134" s="7">
        <f t="shared" si="8"/>
        <v>7000</v>
      </c>
      <c r="I134" s="8"/>
      <c r="J134" s="49">
        <v>7000</v>
      </c>
      <c r="K134" s="8"/>
      <c r="L134" s="8"/>
      <c r="M134" s="8"/>
      <c r="N134" s="8"/>
      <c r="O134" s="8"/>
      <c r="P134" s="8"/>
      <c r="Q134" s="8"/>
      <c r="R134" s="54" t="s">
        <v>610</v>
      </c>
      <c r="S134" s="51" t="s">
        <v>380</v>
      </c>
      <c r="T134" s="10"/>
      <c r="V134" s="52" t="s">
        <v>573</v>
      </c>
      <c r="W134" s="12"/>
      <c r="X134" s="54" t="s">
        <v>9</v>
      </c>
      <c r="Y134" s="53" t="s">
        <v>204</v>
      </c>
      <c r="Z134" s="10"/>
      <c r="AA134" s="52" t="s">
        <v>375</v>
      </c>
    </row>
    <row r="135" spans="1:27" s="2" customFormat="1" ht="39">
      <c r="A135" s="3">
        <f t="shared" si="9"/>
        <v>133</v>
      </c>
      <c r="B135" s="52" t="s">
        <v>381</v>
      </c>
      <c r="C135" s="52" t="s">
        <v>10</v>
      </c>
      <c r="D135" s="5"/>
      <c r="E135" s="47" t="s">
        <v>369</v>
      </c>
      <c r="F135" s="47" t="s">
        <v>364</v>
      </c>
      <c r="G135" s="48">
        <v>3</v>
      </c>
      <c r="H135" s="7">
        <f t="shared" si="8"/>
        <v>12000</v>
      </c>
      <c r="I135" s="8"/>
      <c r="J135" s="49">
        <v>12000</v>
      </c>
      <c r="K135" s="8"/>
      <c r="L135" s="8"/>
      <c r="M135" s="8"/>
      <c r="N135" s="8"/>
      <c r="O135" s="8"/>
      <c r="P135" s="8"/>
      <c r="Q135" s="8"/>
      <c r="R135" s="54" t="s">
        <v>610</v>
      </c>
      <c r="S135" s="51" t="s">
        <v>266</v>
      </c>
      <c r="T135" s="10"/>
      <c r="V135" s="52" t="s">
        <v>573</v>
      </c>
      <c r="W135" s="52" t="s">
        <v>622</v>
      </c>
      <c r="X135" s="54" t="s">
        <v>11</v>
      </c>
      <c r="Y135" s="53" t="s">
        <v>205</v>
      </c>
      <c r="Z135" s="10"/>
      <c r="AA135" s="52" t="s">
        <v>12</v>
      </c>
    </row>
    <row r="136" spans="1:27" s="2" customFormat="1" ht="26.25">
      <c r="A136" s="3">
        <f t="shared" si="9"/>
        <v>134</v>
      </c>
      <c r="B136" s="52" t="s">
        <v>13</v>
      </c>
      <c r="C136" s="52" t="s">
        <v>14</v>
      </c>
      <c r="D136" s="5"/>
      <c r="E136" s="47" t="s">
        <v>369</v>
      </c>
      <c r="F136" s="47" t="s">
        <v>364</v>
      </c>
      <c r="G136" s="48">
        <v>3</v>
      </c>
      <c r="H136" s="7">
        <f t="shared" si="8"/>
        <v>11000</v>
      </c>
      <c r="I136" s="8"/>
      <c r="J136" s="49">
        <v>11000</v>
      </c>
      <c r="K136" s="8"/>
      <c r="L136" s="8"/>
      <c r="M136" s="8"/>
      <c r="N136" s="8"/>
      <c r="O136" s="8"/>
      <c r="P136" s="8"/>
      <c r="Q136" s="8"/>
      <c r="R136" s="54" t="s">
        <v>619</v>
      </c>
      <c r="S136" s="9"/>
      <c r="T136" s="10"/>
      <c r="V136" s="52" t="s">
        <v>573</v>
      </c>
      <c r="W136" s="52" t="s">
        <v>622</v>
      </c>
      <c r="X136" s="54" t="s">
        <v>15</v>
      </c>
      <c r="Y136" s="53" t="s">
        <v>206</v>
      </c>
      <c r="Z136" s="53" t="s">
        <v>207</v>
      </c>
      <c r="AA136" s="52" t="s">
        <v>382</v>
      </c>
    </row>
    <row r="137" spans="1:28" s="2" customFormat="1" ht="26.25">
      <c r="A137" s="3">
        <f t="shared" si="9"/>
        <v>135</v>
      </c>
      <c r="B137" s="44" t="s">
        <v>16</v>
      </c>
      <c r="C137" s="44" t="s">
        <v>17</v>
      </c>
      <c r="D137" s="45">
        <v>5</v>
      </c>
      <c r="E137" s="47" t="s">
        <v>369</v>
      </c>
      <c r="F137" s="47" t="s">
        <v>364</v>
      </c>
      <c r="G137" s="48">
        <v>3</v>
      </c>
      <c r="H137" s="7">
        <f t="shared" si="8"/>
        <v>273000</v>
      </c>
      <c r="I137" s="8"/>
      <c r="J137" s="8"/>
      <c r="K137" s="8"/>
      <c r="L137" s="8"/>
      <c r="M137" s="8">
        <f>AB137*7</f>
        <v>273000</v>
      </c>
      <c r="N137" s="8"/>
      <c r="O137" s="8"/>
      <c r="Q137" s="8"/>
      <c r="R137" s="54" t="s">
        <v>576</v>
      </c>
      <c r="S137" s="9"/>
      <c r="T137" s="53" t="s">
        <v>577</v>
      </c>
      <c r="V137" s="52" t="s">
        <v>573</v>
      </c>
      <c r="W137" s="54" t="s">
        <v>384</v>
      </c>
      <c r="X137" s="4"/>
      <c r="Y137" s="56" t="s">
        <v>239</v>
      </c>
      <c r="Z137" s="10"/>
      <c r="AA137" s="52" t="s">
        <v>641</v>
      </c>
      <c r="AB137" s="2">
        <v>39000</v>
      </c>
    </row>
    <row r="138" spans="1:28" s="2" customFormat="1" ht="26.25">
      <c r="A138" s="3">
        <f t="shared" si="9"/>
        <v>136</v>
      </c>
      <c r="B138" s="44" t="s">
        <v>18</v>
      </c>
      <c r="C138" s="44" t="s">
        <v>17</v>
      </c>
      <c r="D138" s="45">
        <v>5</v>
      </c>
      <c r="E138" s="47" t="s">
        <v>369</v>
      </c>
      <c r="F138" s="47" t="s">
        <v>364</v>
      </c>
      <c r="G138" s="48">
        <v>3</v>
      </c>
      <c r="H138" s="7">
        <f t="shared" si="8"/>
        <v>273000</v>
      </c>
      <c r="I138" s="8"/>
      <c r="J138" s="8"/>
      <c r="K138" s="8"/>
      <c r="L138" s="8"/>
      <c r="M138" s="8">
        <f>AB138*7</f>
        <v>273000</v>
      </c>
      <c r="N138" s="8"/>
      <c r="O138" s="8"/>
      <c r="Q138" s="8"/>
      <c r="R138" s="54" t="s">
        <v>576</v>
      </c>
      <c r="S138" s="9"/>
      <c r="T138" s="53" t="s">
        <v>577</v>
      </c>
      <c r="V138" s="52" t="s">
        <v>573</v>
      </c>
      <c r="W138" s="54" t="s">
        <v>384</v>
      </c>
      <c r="X138" s="4"/>
      <c r="Y138" s="56" t="s">
        <v>239</v>
      </c>
      <c r="Z138" s="10"/>
      <c r="AA138" s="52" t="s">
        <v>641</v>
      </c>
      <c r="AB138" s="2">
        <v>39000</v>
      </c>
    </row>
    <row r="139" spans="1:27" s="2" customFormat="1" ht="90">
      <c r="A139" s="3">
        <f t="shared" si="9"/>
        <v>137</v>
      </c>
      <c r="B139" s="52" t="s">
        <v>19</v>
      </c>
      <c r="C139" s="52" t="s">
        <v>20</v>
      </c>
      <c r="D139" s="5"/>
      <c r="E139" s="47" t="s">
        <v>369</v>
      </c>
      <c r="F139" s="61" t="s">
        <v>364</v>
      </c>
      <c r="G139" s="48">
        <v>3</v>
      </c>
      <c r="H139" s="7"/>
      <c r="I139" s="8"/>
      <c r="J139" s="8"/>
      <c r="K139" s="8"/>
      <c r="L139" s="8"/>
      <c r="M139" s="8"/>
      <c r="N139" s="8"/>
      <c r="O139" s="8"/>
      <c r="Q139" s="8"/>
      <c r="R139" s="54" t="s">
        <v>801</v>
      </c>
      <c r="S139" s="9"/>
      <c r="T139" s="10"/>
      <c r="U139" s="47" t="s">
        <v>600</v>
      </c>
      <c r="V139" s="52" t="s">
        <v>573</v>
      </c>
      <c r="W139" s="12"/>
      <c r="X139" s="13"/>
      <c r="Y139" s="10"/>
      <c r="Z139" s="10"/>
      <c r="AA139" s="52" t="s">
        <v>805</v>
      </c>
    </row>
    <row r="140" spans="1:27" s="2" customFormat="1" ht="26.25">
      <c r="A140" s="3">
        <f t="shared" si="9"/>
        <v>138</v>
      </c>
      <c r="B140" s="52" t="s">
        <v>21</v>
      </c>
      <c r="C140" s="52" t="s">
        <v>22</v>
      </c>
      <c r="D140" s="45">
        <v>4</v>
      </c>
      <c r="E140" s="47" t="s">
        <v>369</v>
      </c>
      <c r="F140" s="47" t="s">
        <v>364</v>
      </c>
      <c r="G140" s="48">
        <v>3</v>
      </c>
      <c r="H140" s="7">
        <f aca="true" t="shared" si="10" ref="H140:H147">SUM(I140:Q140)</f>
        <v>113000</v>
      </c>
      <c r="I140" s="8"/>
      <c r="J140" s="49">
        <v>113000</v>
      </c>
      <c r="K140" s="8"/>
      <c r="L140" s="8"/>
      <c r="M140" s="8"/>
      <c r="N140" s="8"/>
      <c r="O140" s="8"/>
      <c r="Q140" s="8"/>
      <c r="R140" s="54" t="s">
        <v>616</v>
      </c>
      <c r="S140" s="51" t="s">
        <v>264</v>
      </c>
      <c r="T140" s="10"/>
      <c r="V140" s="52" t="s">
        <v>573</v>
      </c>
      <c r="W140" s="12"/>
      <c r="X140" s="13"/>
      <c r="Y140" s="56" t="s">
        <v>210</v>
      </c>
      <c r="Z140" s="10"/>
      <c r="AA140" s="52" t="s">
        <v>382</v>
      </c>
    </row>
    <row r="141" spans="1:27" s="2" customFormat="1" ht="15.75">
      <c r="A141" s="3">
        <f t="shared" si="9"/>
        <v>139</v>
      </c>
      <c r="B141" s="52" t="s">
        <v>23</v>
      </c>
      <c r="C141" s="52" t="s">
        <v>22</v>
      </c>
      <c r="D141" s="45">
        <v>11</v>
      </c>
      <c r="E141" s="47" t="s">
        <v>369</v>
      </c>
      <c r="F141" s="47" t="s">
        <v>364</v>
      </c>
      <c r="G141" s="48">
        <v>3</v>
      </c>
      <c r="H141" s="7">
        <f t="shared" si="10"/>
        <v>15000</v>
      </c>
      <c r="I141" s="8"/>
      <c r="J141" s="49">
        <v>15000</v>
      </c>
      <c r="K141" s="8"/>
      <c r="L141" s="8"/>
      <c r="M141" s="8"/>
      <c r="N141" s="8"/>
      <c r="O141" s="8"/>
      <c r="Q141" s="8"/>
      <c r="R141" s="54" t="s">
        <v>647</v>
      </c>
      <c r="S141" s="51" t="s">
        <v>254</v>
      </c>
      <c r="T141" s="10"/>
      <c r="V141" s="52" t="s">
        <v>573</v>
      </c>
      <c r="W141" s="12"/>
      <c r="X141" s="54" t="s">
        <v>24</v>
      </c>
      <c r="Y141" s="56" t="s">
        <v>210</v>
      </c>
      <c r="Z141" s="10"/>
      <c r="AA141" s="52" t="s">
        <v>371</v>
      </c>
    </row>
    <row r="142" spans="1:27" s="2" customFormat="1" ht="26.25">
      <c r="A142" s="3">
        <f t="shared" si="9"/>
        <v>140</v>
      </c>
      <c r="B142" s="52" t="s">
        <v>25</v>
      </c>
      <c r="C142" s="52" t="s">
        <v>22</v>
      </c>
      <c r="D142" s="45">
        <v>8</v>
      </c>
      <c r="E142" s="47" t="s">
        <v>369</v>
      </c>
      <c r="F142" s="47" t="s">
        <v>364</v>
      </c>
      <c r="G142" s="48">
        <v>3</v>
      </c>
      <c r="H142" s="7">
        <f t="shared" si="10"/>
        <v>142000</v>
      </c>
      <c r="I142" s="8"/>
      <c r="J142" s="49">
        <v>142000</v>
      </c>
      <c r="K142" s="8"/>
      <c r="L142" s="8"/>
      <c r="M142" s="8"/>
      <c r="N142" s="8"/>
      <c r="O142" s="8"/>
      <c r="Q142" s="8"/>
      <c r="R142" s="54" t="s">
        <v>616</v>
      </c>
      <c r="S142" s="51" t="s">
        <v>254</v>
      </c>
      <c r="T142" s="10"/>
      <c r="V142" s="52" t="s">
        <v>573</v>
      </c>
      <c r="W142" s="12"/>
      <c r="X142" s="13"/>
      <c r="Y142" s="56" t="s">
        <v>210</v>
      </c>
      <c r="Z142" s="10"/>
      <c r="AA142" s="52" t="s">
        <v>371</v>
      </c>
    </row>
    <row r="143" spans="1:27" s="2" customFormat="1" ht="51.75">
      <c r="A143" s="3">
        <f t="shared" si="9"/>
        <v>141</v>
      </c>
      <c r="B143" s="52" t="s">
        <v>26</v>
      </c>
      <c r="C143" s="52" t="s">
        <v>27</v>
      </c>
      <c r="D143" s="5"/>
      <c r="E143" s="47" t="s">
        <v>369</v>
      </c>
      <c r="F143" s="47" t="s">
        <v>364</v>
      </c>
      <c r="G143" s="48">
        <v>3</v>
      </c>
      <c r="H143" s="7">
        <f t="shared" si="10"/>
        <v>38000</v>
      </c>
      <c r="I143" s="8"/>
      <c r="J143" s="49">
        <v>38000</v>
      </c>
      <c r="K143" s="8"/>
      <c r="L143" s="8"/>
      <c r="M143" s="8"/>
      <c r="N143" s="8"/>
      <c r="O143" s="8"/>
      <c r="Q143" s="8"/>
      <c r="R143" s="54" t="s">
        <v>801</v>
      </c>
      <c r="S143" s="51" t="s">
        <v>268</v>
      </c>
      <c r="T143" s="10"/>
      <c r="V143" s="52" t="s">
        <v>573</v>
      </c>
      <c r="W143" s="52" t="s">
        <v>627</v>
      </c>
      <c r="X143" s="54" t="s">
        <v>28</v>
      </c>
      <c r="Y143" s="56" t="s">
        <v>212</v>
      </c>
      <c r="Z143" s="10"/>
      <c r="AA143" s="52" t="s">
        <v>370</v>
      </c>
    </row>
    <row r="144" spans="1:27" s="2" customFormat="1" ht="26.25">
      <c r="A144" s="3">
        <f t="shared" si="9"/>
        <v>142</v>
      </c>
      <c r="B144" s="52" t="s">
        <v>385</v>
      </c>
      <c r="C144" s="52" t="s">
        <v>27</v>
      </c>
      <c r="D144" s="5"/>
      <c r="E144" s="47" t="s">
        <v>369</v>
      </c>
      <c r="F144" s="47" t="s">
        <v>364</v>
      </c>
      <c r="G144" s="48">
        <v>3</v>
      </c>
      <c r="H144" s="7">
        <f t="shared" si="10"/>
        <v>49000</v>
      </c>
      <c r="I144" s="8"/>
      <c r="J144" s="49">
        <v>49000</v>
      </c>
      <c r="K144" s="8"/>
      <c r="L144" s="8"/>
      <c r="M144" s="8"/>
      <c r="N144" s="8"/>
      <c r="O144" s="8"/>
      <c r="Q144" s="8"/>
      <c r="R144" s="54" t="s">
        <v>801</v>
      </c>
      <c r="S144" s="9"/>
      <c r="T144" s="10"/>
      <c r="V144" s="52" t="s">
        <v>573</v>
      </c>
      <c r="W144" s="12"/>
      <c r="X144" s="54" t="s">
        <v>29</v>
      </c>
      <c r="Y144" s="56" t="s">
        <v>212</v>
      </c>
      <c r="Z144" s="10"/>
      <c r="AA144" s="52" t="s">
        <v>12</v>
      </c>
    </row>
    <row r="145" spans="1:27" s="2" customFormat="1" ht="26.25">
      <c r="A145" s="3">
        <f t="shared" si="9"/>
        <v>143</v>
      </c>
      <c r="B145" s="52" t="s">
        <v>30</v>
      </c>
      <c r="C145" s="52" t="s">
        <v>27</v>
      </c>
      <c r="D145" s="5"/>
      <c r="E145" s="47" t="s">
        <v>369</v>
      </c>
      <c r="F145" s="47" t="s">
        <v>364</v>
      </c>
      <c r="G145" s="48">
        <v>3</v>
      </c>
      <c r="H145" s="7">
        <f t="shared" si="10"/>
        <v>10000</v>
      </c>
      <c r="I145" s="8"/>
      <c r="J145" s="49">
        <v>10000</v>
      </c>
      <c r="K145" s="8"/>
      <c r="L145" s="8"/>
      <c r="M145" s="8"/>
      <c r="N145" s="8"/>
      <c r="O145" s="8"/>
      <c r="Q145" s="8"/>
      <c r="R145" s="54" t="s">
        <v>610</v>
      </c>
      <c r="S145" s="51" t="s">
        <v>268</v>
      </c>
      <c r="T145" s="10"/>
      <c r="V145" s="52" t="s">
        <v>573</v>
      </c>
      <c r="W145" s="52" t="s">
        <v>627</v>
      </c>
      <c r="X145" s="54" t="s">
        <v>31</v>
      </c>
      <c r="Y145" s="56" t="s">
        <v>212</v>
      </c>
      <c r="Z145" s="10"/>
      <c r="AA145" s="52" t="s">
        <v>12</v>
      </c>
    </row>
    <row r="146" spans="1:27" s="2" customFormat="1" ht="39">
      <c r="A146" s="3">
        <f t="shared" si="9"/>
        <v>144</v>
      </c>
      <c r="B146" s="52" t="s">
        <v>32</v>
      </c>
      <c r="C146" s="52" t="s">
        <v>386</v>
      </c>
      <c r="D146" s="5"/>
      <c r="E146" s="47" t="s">
        <v>369</v>
      </c>
      <c r="F146" s="47" t="s">
        <v>364</v>
      </c>
      <c r="G146" s="48">
        <v>3</v>
      </c>
      <c r="H146" s="7">
        <f t="shared" si="10"/>
        <v>173000</v>
      </c>
      <c r="I146" s="8"/>
      <c r="J146" s="49">
        <v>173000</v>
      </c>
      <c r="K146" s="8"/>
      <c r="L146" s="8"/>
      <c r="M146" s="8"/>
      <c r="N146" s="8"/>
      <c r="O146" s="8"/>
      <c r="Q146" s="8"/>
      <c r="R146" s="54" t="s">
        <v>704</v>
      </c>
      <c r="S146" s="51" t="s">
        <v>387</v>
      </c>
      <c r="T146" s="10"/>
      <c r="V146" s="52" t="s">
        <v>573</v>
      </c>
      <c r="W146" s="12"/>
      <c r="X146" s="44" t="s">
        <v>33</v>
      </c>
      <c r="Y146" s="53" t="s">
        <v>216</v>
      </c>
      <c r="Z146" s="10"/>
      <c r="AA146" s="52" t="s">
        <v>34</v>
      </c>
    </row>
    <row r="147" spans="1:27" s="2" customFormat="1" ht="26.25">
      <c r="A147" s="3">
        <f t="shared" si="9"/>
        <v>145</v>
      </c>
      <c r="B147" s="52" t="s">
        <v>35</v>
      </c>
      <c r="C147" s="52" t="s">
        <v>36</v>
      </c>
      <c r="D147" s="5"/>
      <c r="E147" s="47" t="s">
        <v>369</v>
      </c>
      <c r="F147" s="47" t="s">
        <v>364</v>
      </c>
      <c r="G147" s="48">
        <v>3</v>
      </c>
      <c r="H147" s="7">
        <f t="shared" si="10"/>
        <v>12000</v>
      </c>
      <c r="I147" s="8"/>
      <c r="J147" s="49">
        <v>12000</v>
      </c>
      <c r="K147" s="8"/>
      <c r="L147" s="8"/>
      <c r="M147" s="8"/>
      <c r="N147" s="8"/>
      <c r="O147" s="8"/>
      <c r="Q147" s="8"/>
      <c r="R147" s="54" t="s">
        <v>619</v>
      </c>
      <c r="S147" s="51" t="s">
        <v>268</v>
      </c>
      <c r="T147" s="10"/>
      <c r="V147" s="52" t="s">
        <v>573</v>
      </c>
      <c r="W147" s="12"/>
      <c r="X147" s="13"/>
      <c r="Y147" s="10"/>
      <c r="Z147" s="10"/>
      <c r="AA147" s="52" t="s">
        <v>370</v>
      </c>
    </row>
    <row r="148" spans="1:27" s="2" customFormat="1" ht="39">
      <c r="A148" s="3">
        <f t="shared" si="9"/>
        <v>146</v>
      </c>
      <c r="B148" s="52" t="s">
        <v>37</v>
      </c>
      <c r="C148" s="52" t="s">
        <v>38</v>
      </c>
      <c r="D148" s="5"/>
      <c r="E148" s="47" t="s">
        <v>369</v>
      </c>
      <c r="F148" s="61" t="s">
        <v>364</v>
      </c>
      <c r="G148" s="48">
        <v>3</v>
      </c>
      <c r="H148" s="7"/>
      <c r="I148" s="8"/>
      <c r="J148" s="8"/>
      <c r="K148" s="8"/>
      <c r="L148" s="8"/>
      <c r="M148" s="8"/>
      <c r="N148" s="8"/>
      <c r="O148" s="8"/>
      <c r="Q148" s="8"/>
      <c r="R148" s="54" t="s">
        <v>801</v>
      </c>
      <c r="S148" s="9"/>
      <c r="T148" s="10"/>
      <c r="V148" s="52" t="s">
        <v>573</v>
      </c>
      <c r="W148" s="12"/>
      <c r="X148" s="13"/>
      <c r="Y148" s="10"/>
      <c r="Z148" s="10"/>
      <c r="AA148" s="52" t="s">
        <v>805</v>
      </c>
    </row>
    <row r="149" spans="1:27" s="2" customFormat="1" ht="26.25">
      <c r="A149" s="3">
        <f t="shared" si="9"/>
        <v>147</v>
      </c>
      <c r="B149" s="54" t="s">
        <v>571</v>
      </c>
      <c r="C149" s="44" t="s">
        <v>39</v>
      </c>
      <c r="D149" s="45">
        <v>16</v>
      </c>
      <c r="E149" s="47" t="s">
        <v>369</v>
      </c>
      <c r="F149" s="47" t="s">
        <v>364</v>
      </c>
      <c r="G149" s="48">
        <v>3</v>
      </c>
      <c r="H149" s="7">
        <f aca="true" t="shared" si="11" ref="H149:H156">SUM(I149:Q149)</f>
        <v>164000</v>
      </c>
      <c r="I149" s="8"/>
      <c r="J149" s="8"/>
      <c r="K149" s="8"/>
      <c r="L149" s="8"/>
      <c r="M149" s="8"/>
      <c r="N149" s="49">
        <v>164000</v>
      </c>
      <c r="O149" s="8"/>
      <c r="Q149" s="8"/>
      <c r="R149" s="57" t="s">
        <v>241</v>
      </c>
      <c r="S149" s="51" t="s">
        <v>388</v>
      </c>
      <c r="T149" s="53" t="s">
        <v>244</v>
      </c>
      <c r="V149" s="52" t="s">
        <v>573</v>
      </c>
      <c r="W149" s="46" t="s">
        <v>574</v>
      </c>
      <c r="Y149" s="53" t="s">
        <v>166</v>
      </c>
      <c r="Z149" s="53" t="s">
        <v>167</v>
      </c>
      <c r="AA149" s="52" t="s">
        <v>575</v>
      </c>
    </row>
    <row r="150" spans="1:27" s="2" customFormat="1" ht="26.25">
      <c r="A150" s="3">
        <f t="shared" si="9"/>
        <v>148</v>
      </c>
      <c r="B150" s="54" t="s">
        <v>571</v>
      </c>
      <c r="C150" s="44" t="s">
        <v>39</v>
      </c>
      <c r="D150" s="45">
        <v>10</v>
      </c>
      <c r="E150" s="47" t="s">
        <v>369</v>
      </c>
      <c r="F150" s="47" t="s">
        <v>364</v>
      </c>
      <c r="G150" s="48">
        <v>3</v>
      </c>
      <c r="H150" s="7">
        <f t="shared" si="11"/>
        <v>97000</v>
      </c>
      <c r="I150" s="8"/>
      <c r="J150" s="8"/>
      <c r="K150" s="8"/>
      <c r="L150" s="8"/>
      <c r="M150" s="8"/>
      <c r="N150" s="49">
        <v>97000</v>
      </c>
      <c r="O150" s="8"/>
      <c r="Q150" s="8"/>
      <c r="R150" s="57" t="s">
        <v>241</v>
      </c>
      <c r="S150" s="51" t="s">
        <v>301</v>
      </c>
      <c r="T150" s="10"/>
      <c r="V150" s="52" t="s">
        <v>573</v>
      </c>
      <c r="W150" s="46" t="s">
        <v>574</v>
      </c>
      <c r="Y150" s="53" t="s">
        <v>166</v>
      </c>
      <c r="Z150" s="53" t="s">
        <v>167</v>
      </c>
      <c r="AA150" s="52" t="s">
        <v>575</v>
      </c>
    </row>
    <row r="151" spans="1:27" s="2" customFormat="1" ht="26.25">
      <c r="A151" s="3">
        <f t="shared" si="9"/>
        <v>149</v>
      </c>
      <c r="B151" s="52" t="s">
        <v>571</v>
      </c>
      <c r="C151" s="52" t="s">
        <v>39</v>
      </c>
      <c r="D151" s="45">
        <v>5</v>
      </c>
      <c r="E151" s="47" t="s">
        <v>369</v>
      </c>
      <c r="F151" s="47" t="s">
        <v>364</v>
      </c>
      <c r="G151" s="48">
        <v>3</v>
      </c>
      <c r="H151" s="7">
        <f t="shared" si="11"/>
        <v>51000</v>
      </c>
      <c r="I151" s="8"/>
      <c r="J151" s="49">
        <v>51000</v>
      </c>
      <c r="K151" s="8"/>
      <c r="L151" s="8"/>
      <c r="M151" s="8"/>
      <c r="N151" s="8"/>
      <c r="O151" s="8"/>
      <c r="Q151" s="8"/>
      <c r="R151" s="54" t="s">
        <v>241</v>
      </c>
      <c r="S151" s="51" t="s">
        <v>374</v>
      </c>
      <c r="T151" s="10"/>
      <c r="V151" s="52" t="s">
        <v>573</v>
      </c>
      <c r="W151" s="46" t="s">
        <v>574</v>
      </c>
      <c r="X151" s="44" t="s">
        <v>40</v>
      </c>
      <c r="Y151" s="53" t="s">
        <v>166</v>
      </c>
      <c r="Z151" s="53" t="s">
        <v>167</v>
      </c>
      <c r="AA151" s="52" t="s">
        <v>375</v>
      </c>
    </row>
    <row r="152" spans="1:27" s="2" customFormat="1" ht="51.75">
      <c r="A152" s="3">
        <f t="shared" si="9"/>
        <v>150</v>
      </c>
      <c r="B152" s="52" t="s">
        <v>41</v>
      </c>
      <c r="C152" s="52" t="s">
        <v>39</v>
      </c>
      <c r="D152" s="5"/>
      <c r="E152" s="47" t="s">
        <v>369</v>
      </c>
      <c r="F152" s="47" t="s">
        <v>364</v>
      </c>
      <c r="G152" s="48">
        <v>3</v>
      </c>
      <c r="H152" s="7">
        <f t="shared" si="11"/>
        <v>40000</v>
      </c>
      <c r="I152" s="8"/>
      <c r="J152" s="49">
        <v>40000</v>
      </c>
      <c r="K152" s="8"/>
      <c r="L152" s="8"/>
      <c r="M152" s="8"/>
      <c r="N152" s="8"/>
      <c r="O152" s="8"/>
      <c r="Q152" s="8"/>
      <c r="R152" s="54" t="s">
        <v>619</v>
      </c>
      <c r="S152" s="51" t="s">
        <v>383</v>
      </c>
      <c r="T152" s="10"/>
      <c r="V152" s="52" t="s">
        <v>573</v>
      </c>
      <c r="W152" s="12"/>
      <c r="X152" s="44" t="s">
        <v>42</v>
      </c>
      <c r="Y152" s="53" t="s">
        <v>166</v>
      </c>
      <c r="Z152" s="53" t="s">
        <v>167</v>
      </c>
      <c r="AA152" s="52" t="s">
        <v>375</v>
      </c>
    </row>
    <row r="153" spans="1:27" s="2" customFormat="1" ht="26.25">
      <c r="A153" s="3">
        <f t="shared" si="9"/>
        <v>151</v>
      </c>
      <c r="B153" s="52" t="s">
        <v>571</v>
      </c>
      <c r="C153" s="52" t="s">
        <v>39</v>
      </c>
      <c r="D153" s="45">
        <v>5</v>
      </c>
      <c r="E153" s="47" t="s">
        <v>369</v>
      </c>
      <c r="F153" s="47" t="s">
        <v>364</v>
      </c>
      <c r="G153" s="48">
        <v>3</v>
      </c>
      <c r="H153" s="7">
        <f t="shared" si="11"/>
        <v>40000</v>
      </c>
      <c r="I153" s="8"/>
      <c r="J153" s="49">
        <v>40000</v>
      </c>
      <c r="K153" s="8"/>
      <c r="L153" s="8"/>
      <c r="M153" s="8"/>
      <c r="N153" s="8"/>
      <c r="O153" s="8"/>
      <c r="Q153" s="8"/>
      <c r="R153" s="54" t="s">
        <v>241</v>
      </c>
      <c r="S153" s="51" t="s">
        <v>264</v>
      </c>
      <c r="T153" s="10"/>
      <c r="V153" s="52" t="s">
        <v>573</v>
      </c>
      <c r="W153" s="46" t="s">
        <v>574</v>
      </c>
      <c r="X153" s="54" t="s">
        <v>43</v>
      </c>
      <c r="Y153" s="53" t="s">
        <v>166</v>
      </c>
      <c r="Z153" s="53" t="s">
        <v>167</v>
      </c>
      <c r="AA153" s="52" t="s">
        <v>382</v>
      </c>
    </row>
    <row r="154" spans="1:27" s="2" customFormat="1" ht="26.25">
      <c r="A154" s="3">
        <f t="shared" si="9"/>
        <v>152</v>
      </c>
      <c r="B154" s="52" t="s">
        <v>571</v>
      </c>
      <c r="C154" s="52" t="s">
        <v>39</v>
      </c>
      <c r="D154" s="45">
        <v>4</v>
      </c>
      <c r="E154" s="47" t="s">
        <v>369</v>
      </c>
      <c r="F154" s="47" t="s">
        <v>364</v>
      </c>
      <c r="G154" s="48">
        <v>3</v>
      </c>
      <c r="H154" s="7">
        <f t="shared" si="11"/>
        <v>5000</v>
      </c>
      <c r="I154" s="8"/>
      <c r="J154" s="49">
        <v>5000</v>
      </c>
      <c r="K154" s="8"/>
      <c r="L154" s="8"/>
      <c r="M154" s="8"/>
      <c r="N154" s="8"/>
      <c r="O154" s="8"/>
      <c r="Q154" s="8"/>
      <c r="R154" s="54" t="s">
        <v>241</v>
      </c>
      <c r="S154" s="9"/>
      <c r="T154" s="10"/>
      <c r="V154" s="52" t="s">
        <v>573</v>
      </c>
      <c r="W154" s="46" t="s">
        <v>574</v>
      </c>
      <c r="X154" s="54" t="s">
        <v>44</v>
      </c>
      <c r="Y154" s="53" t="s">
        <v>166</v>
      </c>
      <c r="Z154" s="53" t="s">
        <v>167</v>
      </c>
      <c r="AA154" s="52" t="s">
        <v>377</v>
      </c>
    </row>
    <row r="155" spans="1:27" s="2" customFormat="1" ht="51.75">
      <c r="A155" s="3">
        <f t="shared" si="9"/>
        <v>153</v>
      </c>
      <c r="B155" s="52" t="s">
        <v>45</v>
      </c>
      <c r="C155" s="52" t="s">
        <v>46</v>
      </c>
      <c r="D155" s="5"/>
      <c r="E155" s="47" t="s">
        <v>369</v>
      </c>
      <c r="F155" s="47" t="s">
        <v>364</v>
      </c>
      <c r="G155" s="48">
        <v>3</v>
      </c>
      <c r="H155" s="7">
        <f t="shared" si="11"/>
        <v>741000</v>
      </c>
      <c r="I155" s="8"/>
      <c r="J155" s="8"/>
      <c r="K155" s="49">
        <v>741000</v>
      </c>
      <c r="L155" s="8"/>
      <c r="M155" s="8"/>
      <c r="N155" s="8"/>
      <c r="O155" s="8"/>
      <c r="Q155" s="8"/>
      <c r="R155" s="54" t="s">
        <v>610</v>
      </c>
      <c r="S155" s="51" t="s">
        <v>389</v>
      </c>
      <c r="T155" s="10"/>
      <c r="V155" s="52" t="s">
        <v>573</v>
      </c>
      <c r="W155" s="44" t="s">
        <v>47</v>
      </c>
      <c r="X155" s="44" t="s">
        <v>48</v>
      </c>
      <c r="Y155" s="10"/>
      <c r="Z155" s="10"/>
      <c r="AA155" s="52" t="s">
        <v>624</v>
      </c>
    </row>
    <row r="156" spans="1:28" s="2" customFormat="1" ht="26.25">
      <c r="A156" s="3">
        <f t="shared" si="9"/>
        <v>154</v>
      </c>
      <c r="B156" s="52" t="s">
        <v>390</v>
      </c>
      <c r="C156" s="52" t="s">
        <v>49</v>
      </c>
      <c r="D156" s="45">
        <v>41</v>
      </c>
      <c r="E156" s="47" t="s">
        <v>369</v>
      </c>
      <c r="F156" s="47" t="s">
        <v>364</v>
      </c>
      <c r="G156" s="48">
        <v>3</v>
      </c>
      <c r="H156" s="7">
        <f t="shared" si="11"/>
        <v>1309000</v>
      </c>
      <c r="I156" s="8"/>
      <c r="J156" s="8"/>
      <c r="K156" s="8"/>
      <c r="L156" s="8"/>
      <c r="M156" s="8">
        <f>AB156*7</f>
        <v>1309000</v>
      </c>
      <c r="N156" s="8"/>
      <c r="O156" s="8"/>
      <c r="Q156" s="8"/>
      <c r="R156" s="54" t="s">
        <v>576</v>
      </c>
      <c r="S156" s="9"/>
      <c r="T156" s="53" t="s">
        <v>577</v>
      </c>
      <c r="V156" s="52" t="s">
        <v>573</v>
      </c>
      <c r="W156" s="52" t="s">
        <v>578</v>
      </c>
      <c r="X156" s="44" t="s">
        <v>50</v>
      </c>
      <c r="Y156" s="56" t="s">
        <v>179</v>
      </c>
      <c r="Z156" s="10"/>
      <c r="AA156" s="52" t="s">
        <v>641</v>
      </c>
      <c r="AB156" s="2">
        <v>187000</v>
      </c>
    </row>
    <row r="157" spans="1:27" s="2" customFormat="1" ht="51.75">
      <c r="A157" s="3">
        <f t="shared" si="9"/>
        <v>155</v>
      </c>
      <c r="B157" s="52" t="s">
        <v>51</v>
      </c>
      <c r="C157" s="52" t="s">
        <v>52</v>
      </c>
      <c r="D157" s="5"/>
      <c r="E157" s="47" t="s">
        <v>369</v>
      </c>
      <c r="F157" s="61" t="s">
        <v>364</v>
      </c>
      <c r="G157" s="48">
        <v>3</v>
      </c>
      <c r="H157" s="7"/>
      <c r="I157" s="8"/>
      <c r="J157" s="8"/>
      <c r="K157" s="8"/>
      <c r="L157" s="8"/>
      <c r="M157" s="8"/>
      <c r="N157" s="8"/>
      <c r="O157" s="8"/>
      <c r="Q157" s="8"/>
      <c r="R157" s="54" t="s">
        <v>801</v>
      </c>
      <c r="S157" s="9"/>
      <c r="T157" s="10"/>
      <c r="V157" s="52" t="s">
        <v>573</v>
      </c>
      <c r="W157" s="12"/>
      <c r="X157" s="13"/>
      <c r="Y157" s="10"/>
      <c r="Z157" s="10"/>
      <c r="AA157" s="52" t="s">
        <v>805</v>
      </c>
    </row>
    <row r="158" spans="1:27" s="2" customFormat="1" ht="64.5">
      <c r="A158" s="3">
        <f t="shared" si="9"/>
        <v>156</v>
      </c>
      <c r="B158" s="52" t="s">
        <v>53</v>
      </c>
      <c r="C158" s="52" t="s">
        <v>661</v>
      </c>
      <c r="D158" s="5"/>
      <c r="E158" s="47" t="s">
        <v>369</v>
      </c>
      <c r="F158" s="47" t="s">
        <v>364</v>
      </c>
      <c r="G158" s="48">
        <v>3</v>
      </c>
      <c r="H158" s="7">
        <f aca="true" t="shared" si="12" ref="H158:H175">SUM(I158:Q158)</f>
        <v>1571000</v>
      </c>
      <c r="I158" s="8"/>
      <c r="J158" s="49">
        <v>121000</v>
      </c>
      <c r="K158" s="49">
        <v>1392000</v>
      </c>
      <c r="L158" s="8"/>
      <c r="M158" s="8"/>
      <c r="N158" s="8"/>
      <c r="O158" s="49">
        <v>58000</v>
      </c>
      <c r="Q158" s="8"/>
      <c r="R158" s="54" t="s">
        <v>610</v>
      </c>
      <c r="S158" s="51" t="s">
        <v>391</v>
      </c>
      <c r="T158" s="10"/>
      <c r="V158" s="52" t="s">
        <v>573</v>
      </c>
      <c r="W158" s="52" t="s">
        <v>765</v>
      </c>
      <c r="X158" s="44" t="s">
        <v>54</v>
      </c>
      <c r="Y158" s="56" t="s">
        <v>220</v>
      </c>
      <c r="Z158" s="10"/>
      <c r="AA158" s="52" t="s">
        <v>55</v>
      </c>
    </row>
    <row r="159" spans="1:27" s="2" customFormat="1" ht="26.25">
      <c r="A159" s="3">
        <f t="shared" si="9"/>
        <v>157</v>
      </c>
      <c r="B159" s="52" t="s">
        <v>56</v>
      </c>
      <c r="C159" s="52" t="s">
        <v>661</v>
      </c>
      <c r="D159" s="5"/>
      <c r="E159" s="47" t="s">
        <v>369</v>
      </c>
      <c r="F159" s="47" t="s">
        <v>364</v>
      </c>
      <c r="G159" s="48">
        <v>3</v>
      </c>
      <c r="H159" s="7">
        <f t="shared" si="12"/>
        <v>27000</v>
      </c>
      <c r="I159" s="8"/>
      <c r="J159" s="49">
        <v>27000</v>
      </c>
      <c r="K159" s="8"/>
      <c r="L159" s="8"/>
      <c r="M159" s="8"/>
      <c r="N159" s="8"/>
      <c r="O159" s="8"/>
      <c r="Q159" s="8"/>
      <c r="R159" s="54" t="s">
        <v>619</v>
      </c>
      <c r="S159" s="51" t="s">
        <v>264</v>
      </c>
      <c r="T159" s="10"/>
      <c r="V159" s="52" t="s">
        <v>573</v>
      </c>
      <c r="W159" s="52" t="s">
        <v>622</v>
      </c>
      <c r="X159" s="13"/>
      <c r="Y159" s="53" t="s">
        <v>221</v>
      </c>
      <c r="Z159" s="10"/>
      <c r="AA159" s="52" t="s">
        <v>382</v>
      </c>
    </row>
    <row r="160" spans="1:27" s="2" customFormat="1" ht="26.25">
      <c r="A160" s="3">
        <f t="shared" si="9"/>
        <v>158</v>
      </c>
      <c r="B160" s="52" t="s">
        <v>57</v>
      </c>
      <c r="C160" s="52" t="s">
        <v>661</v>
      </c>
      <c r="D160" s="5"/>
      <c r="E160" s="47" t="s">
        <v>369</v>
      </c>
      <c r="F160" s="47" t="s">
        <v>364</v>
      </c>
      <c r="G160" s="48">
        <v>3</v>
      </c>
      <c r="H160" s="7">
        <f t="shared" si="12"/>
        <v>3000</v>
      </c>
      <c r="I160" s="8"/>
      <c r="J160" s="49">
        <v>3000</v>
      </c>
      <c r="K160" s="8"/>
      <c r="L160" s="8"/>
      <c r="M160" s="8"/>
      <c r="N160" s="8"/>
      <c r="O160" s="8"/>
      <c r="Q160" s="8"/>
      <c r="R160" s="54" t="s">
        <v>610</v>
      </c>
      <c r="S160" s="51" t="s">
        <v>272</v>
      </c>
      <c r="T160" s="10"/>
      <c r="V160" s="52" t="s">
        <v>573</v>
      </c>
      <c r="W160" s="52" t="s">
        <v>810</v>
      </c>
      <c r="X160" s="54" t="s">
        <v>58</v>
      </c>
      <c r="Y160" s="53" t="s">
        <v>221</v>
      </c>
      <c r="Z160" s="10"/>
      <c r="AA160" s="52" t="s">
        <v>382</v>
      </c>
    </row>
    <row r="161" spans="1:27" s="2" customFormat="1" ht="26.25">
      <c r="A161" s="3">
        <f t="shared" si="9"/>
        <v>159</v>
      </c>
      <c r="B161" s="52" t="s">
        <v>59</v>
      </c>
      <c r="C161" s="52" t="s">
        <v>661</v>
      </c>
      <c r="D161" s="5"/>
      <c r="E161" s="47" t="s">
        <v>369</v>
      </c>
      <c r="F161" s="47" t="s">
        <v>364</v>
      </c>
      <c r="G161" s="48">
        <v>3</v>
      </c>
      <c r="H161" s="7">
        <f t="shared" si="12"/>
        <v>6000</v>
      </c>
      <c r="I161" s="8"/>
      <c r="J161" s="49">
        <v>6000</v>
      </c>
      <c r="K161" s="8"/>
      <c r="L161" s="8"/>
      <c r="M161" s="8"/>
      <c r="N161" s="8"/>
      <c r="O161" s="8"/>
      <c r="Q161" s="8"/>
      <c r="R161" s="54" t="s">
        <v>610</v>
      </c>
      <c r="S161" s="9"/>
      <c r="T161" s="10"/>
      <c r="V161" s="52" t="s">
        <v>573</v>
      </c>
      <c r="W161" s="52" t="s">
        <v>622</v>
      </c>
      <c r="X161" s="54" t="s">
        <v>60</v>
      </c>
      <c r="Y161" s="53" t="s">
        <v>221</v>
      </c>
      <c r="Z161" s="10"/>
      <c r="AA161" s="52" t="s">
        <v>377</v>
      </c>
    </row>
    <row r="162" spans="1:28" s="2" customFormat="1" ht="26.25">
      <c r="A162" s="3">
        <f t="shared" si="9"/>
        <v>160</v>
      </c>
      <c r="B162" s="52" t="s">
        <v>61</v>
      </c>
      <c r="C162" s="52" t="s">
        <v>661</v>
      </c>
      <c r="D162" s="45">
        <v>76</v>
      </c>
      <c r="E162" s="47" t="s">
        <v>369</v>
      </c>
      <c r="F162" s="47" t="s">
        <v>364</v>
      </c>
      <c r="G162" s="48">
        <v>3</v>
      </c>
      <c r="H162" s="7">
        <f t="shared" si="12"/>
        <v>98000</v>
      </c>
      <c r="I162" s="8"/>
      <c r="J162" s="8"/>
      <c r="K162" s="8"/>
      <c r="L162" s="8"/>
      <c r="M162" s="8">
        <f>AB162*7</f>
        <v>98000</v>
      </c>
      <c r="N162" s="8"/>
      <c r="O162" s="8"/>
      <c r="Q162" s="8"/>
      <c r="R162" s="54" t="s">
        <v>576</v>
      </c>
      <c r="S162" s="9"/>
      <c r="T162" s="53" t="s">
        <v>380</v>
      </c>
      <c r="V162" s="52" t="s">
        <v>573</v>
      </c>
      <c r="W162" s="52" t="s">
        <v>578</v>
      </c>
      <c r="X162" s="4"/>
      <c r="Y162" s="10"/>
      <c r="Z162" s="10"/>
      <c r="AA162" s="52" t="s">
        <v>641</v>
      </c>
      <c r="AB162" s="2">
        <v>14000</v>
      </c>
    </row>
    <row r="163" spans="1:28" s="2" customFormat="1" ht="26.25">
      <c r="A163" s="3">
        <f t="shared" si="9"/>
        <v>161</v>
      </c>
      <c r="B163" s="52" t="s">
        <v>392</v>
      </c>
      <c r="C163" s="52" t="s">
        <v>62</v>
      </c>
      <c r="D163" s="45">
        <v>40</v>
      </c>
      <c r="E163" s="47" t="s">
        <v>369</v>
      </c>
      <c r="F163" s="47" t="s">
        <v>364</v>
      </c>
      <c r="G163" s="48">
        <v>3</v>
      </c>
      <c r="H163" s="7">
        <f t="shared" si="12"/>
        <v>2918000</v>
      </c>
      <c r="I163" s="8"/>
      <c r="J163" s="8"/>
      <c r="K163" s="8"/>
      <c r="L163" s="49">
        <v>2127000</v>
      </c>
      <c r="M163" s="8">
        <f>AB163*7</f>
        <v>791000</v>
      </c>
      <c r="N163" s="8"/>
      <c r="O163" s="8"/>
      <c r="Q163" s="8"/>
      <c r="R163" s="54" t="s">
        <v>576</v>
      </c>
      <c r="S163" s="9"/>
      <c r="T163" s="53" t="s">
        <v>264</v>
      </c>
      <c r="V163" s="52" t="s">
        <v>573</v>
      </c>
      <c r="W163" s="52" t="s">
        <v>578</v>
      </c>
      <c r="X163" s="44" t="s">
        <v>50</v>
      </c>
      <c r="Y163" s="56" t="s">
        <v>218</v>
      </c>
      <c r="Z163" s="10"/>
      <c r="AA163" s="52" t="s">
        <v>641</v>
      </c>
      <c r="AB163" s="2">
        <v>113000</v>
      </c>
    </row>
    <row r="164" spans="1:27" s="2" customFormat="1" ht="51.75">
      <c r="A164" s="3">
        <f t="shared" si="9"/>
        <v>162</v>
      </c>
      <c r="B164" s="52" t="s">
        <v>63</v>
      </c>
      <c r="C164" s="52" t="s">
        <v>64</v>
      </c>
      <c r="D164" s="5"/>
      <c r="E164" s="47" t="s">
        <v>369</v>
      </c>
      <c r="F164" s="47" t="s">
        <v>364</v>
      </c>
      <c r="G164" s="48">
        <v>3</v>
      </c>
      <c r="H164" s="7">
        <f t="shared" si="12"/>
        <v>17000</v>
      </c>
      <c r="I164" s="8"/>
      <c r="J164" s="49">
        <v>17000</v>
      </c>
      <c r="K164" s="8"/>
      <c r="M164" s="8"/>
      <c r="N164" s="8"/>
      <c r="O164" s="8"/>
      <c r="Q164" s="8"/>
      <c r="R164" s="54" t="s">
        <v>610</v>
      </c>
      <c r="S164" s="51" t="s">
        <v>264</v>
      </c>
      <c r="T164" s="10"/>
      <c r="U164" s="47" t="s">
        <v>813</v>
      </c>
      <c r="V164" s="52" t="s">
        <v>573</v>
      </c>
      <c r="W164" s="52" t="s">
        <v>578</v>
      </c>
      <c r="X164" s="54" t="s">
        <v>65</v>
      </c>
      <c r="Y164" s="56" t="s">
        <v>222</v>
      </c>
      <c r="Z164" s="10"/>
      <c r="AA164" s="52" t="s">
        <v>375</v>
      </c>
    </row>
    <row r="165" spans="1:27" s="2" customFormat="1" ht="26.25">
      <c r="A165" s="3">
        <f t="shared" si="9"/>
        <v>163</v>
      </c>
      <c r="B165" s="52" t="s">
        <v>66</v>
      </c>
      <c r="C165" s="52" t="s">
        <v>67</v>
      </c>
      <c r="D165" s="5"/>
      <c r="E165" s="47" t="s">
        <v>369</v>
      </c>
      <c r="F165" s="47" t="s">
        <v>364</v>
      </c>
      <c r="G165" s="48">
        <v>3</v>
      </c>
      <c r="H165" s="7">
        <f t="shared" si="12"/>
        <v>22000</v>
      </c>
      <c r="I165" s="8"/>
      <c r="J165" s="49">
        <v>22000</v>
      </c>
      <c r="K165" s="8"/>
      <c r="M165" s="8"/>
      <c r="N165" s="8"/>
      <c r="O165" s="8"/>
      <c r="Q165" s="8"/>
      <c r="R165" s="54" t="s">
        <v>589</v>
      </c>
      <c r="S165" s="51" t="s">
        <v>380</v>
      </c>
      <c r="T165" s="10"/>
      <c r="V165" s="52" t="s">
        <v>573</v>
      </c>
      <c r="W165" s="12"/>
      <c r="X165" s="54" t="s">
        <v>68</v>
      </c>
      <c r="Y165" s="56" t="s">
        <v>223</v>
      </c>
      <c r="Z165" s="10"/>
      <c r="AA165" s="52" t="s">
        <v>375</v>
      </c>
    </row>
    <row r="166" spans="1:27" s="2" customFormat="1" ht="26.25">
      <c r="A166" s="3">
        <f t="shared" si="9"/>
        <v>164</v>
      </c>
      <c r="B166" s="52" t="s">
        <v>69</v>
      </c>
      <c r="C166" s="44" t="s">
        <v>70</v>
      </c>
      <c r="D166" s="5"/>
      <c r="E166" s="47" t="s">
        <v>369</v>
      </c>
      <c r="F166" s="47" t="s">
        <v>364</v>
      </c>
      <c r="G166" s="48">
        <v>3</v>
      </c>
      <c r="H166" s="7">
        <f t="shared" si="12"/>
        <v>8000</v>
      </c>
      <c r="I166" s="8"/>
      <c r="J166" s="49">
        <v>8000</v>
      </c>
      <c r="K166" s="8"/>
      <c r="M166" s="8"/>
      <c r="N166" s="8"/>
      <c r="O166" s="8"/>
      <c r="Q166" s="8"/>
      <c r="R166" s="54" t="s">
        <v>589</v>
      </c>
      <c r="S166" s="51" t="s">
        <v>254</v>
      </c>
      <c r="T166" s="10"/>
      <c r="V166" s="52" t="s">
        <v>573</v>
      </c>
      <c r="W166" s="12"/>
      <c r="X166" s="54" t="s">
        <v>71</v>
      </c>
      <c r="Y166" s="10"/>
      <c r="Z166" s="10"/>
      <c r="AA166" s="52" t="s">
        <v>371</v>
      </c>
    </row>
    <row r="167" spans="1:28" s="2" customFormat="1" ht="39">
      <c r="A167" s="3">
        <f t="shared" si="9"/>
        <v>165</v>
      </c>
      <c r="B167" s="52" t="s">
        <v>393</v>
      </c>
      <c r="C167" s="52" t="s">
        <v>70</v>
      </c>
      <c r="D167" s="45">
        <v>30</v>
      </c>
      <c r="E167" s="47" t="s">
        <v>369</v>
      </c>
      <c r="F167" s="47" t="s">
        <v>364</v>
      </c>
      <c r="G167" s="48">
        <v>3</v>
      </c>
      <c r="H167" s="7">
        <f t="shared" si="12"/>
        <v>1141000</v>
      </c>
      <c r="I167" s="8"/>
      <c r="J167" s="8"/>
      <c r="K167" s="8"/>
      <c r="M167" s="8">
        <f>AB167*7</f>
        <v>1141000</v>
      </c>
      <c r="N167" s="8"/>
      <c r="O167" s="8"/>
      <c r="Q167" s="8"/>
      <c r="R167" s="54" t="s">
        <v>576</v>
      </c>
      <c r="S167" s="9"/>
      <c r="T167" s="53" t="s">
        <v>577</v>
      </c>
      <c r="V167" s="52" t="s">
        <v>573</v>
      </c>
      <c r="W167" s="52" t="s">
        <v>676</v>
      </c>
      <c r="X167" s="4"/>
      <c r="Y167" s="56" t="s">
        <v>181</v>
      </c>
      <c r="Z167" s="10"/>
      <c r="AA167" s="52" t="s">
        <v>641</v>
      </c>
      <c r="AB167" s="2">
        <v>163000</v>
      </c>
    </row>
    <row r="168" spans="1:28" s="2" customFormat="1" ht="39">
      <c r="A168" s="3">
        <f t="shared" si="9"/>
        <v>166</v>
      </c>
      <c r="B168" s="52" t="s">
        <v>394</v>
      </c>
      <c r="C168" s="52" t="s">
        <v>70</v>
      </c>
      <c r="D168" s="45">
        <v>30</v>
      </c>
      <c r="E168" s="47" t="s">
        <v>369</v>
      </c>
      <c r="F168" s="47" t="s">
        <v>364</v>
      </c>
      <c r="G168" s="48">
        <v>3</v>
      </c>
      <c r="H168" s="7">
        <f t="shared" si="12"/>
        <v>1085000</v>
      </c>
      <c r="I168" s="8"/>
      <c r="J168" s="8"/>
      <c r="K168" s="8"/>
      <c r="M168" s="8">
        <f>AB168*7</f>
        <v>1085000</v>
      </c>
      <c r="N168" s="8"/>
      <c r="O168" s="8"/>
      <c r="Q168" s="8"/>
      <c r="R168" s="54" t="s">
        <v>576</v>
      </c>
      <c r="S168" s="9"/>
      <c r="T168" s="53" t="s">
        <v>395</v>
      </c>
      <c r="V168" s="52" t="s">
        <v>573</v>
      </c>
      <c r="W168" s="52" t="s">
        <v>676</v>
      </c>
      <c r="X168" s="4"/>
      <c r="Y168" s="56" t="s">
        <v>180</v>
      </c>
      <c r="Z168" s="10"/>
      <c r="AA168" s="52" t="s">
        <v>641</v>
      </c>
      <c r="AB168" s="2">
        <v>155000</v>
      </c>
    </row>
    <row r="169" spans="1:27" s="2" customFormat="1" ht="39">
      <c r="A169" s="3">
        <f t="shared" si="9"/>
        <v>167</v>
      </c>
      <c r="B169" s="52" t="s">
        <v>72</v>
      </c>
      <c r="C169" s="52" t="s">
        <v>582</v>
      </c>
      <c r="D169" s="5"/>
      <c r="E169" s="47" t="s">
        <v>369</v>
      </c>
      <c r="F169" s="47" t="s">
        <v>364</v>
      </c>
      <c r="G169" s="48">
        <v>3</v>
      </c>
      <c r="H169" s="7">
        <f t="shared" si="12"/>
        <v>12000</v>
      </c>
      <c r="I169" s="8"/>
      <c r="J169" s="49">
        <v>12000</v>
      </c>
      <c r="K169" s="8"/>
      <c r="M169" s="8"/>
      <c r="N169" s="8"/>
      <c r="O169" s="8"/>
      <c r="Q169" s="8"/>
      <c r="R169" s="54" t="s">
        <v>589</v>
      </c>
      <c r="S169" s="51" t="s">
        <v>380</v>
      </c>
      <c r="T169" s="10"/>
      <c r="V169" s="52" t="s">
        <v>573</v>
      </c>
      <c r="W169" s="52" t="s">
        <v>627</v>
      </c>
      <c r="X169" s="54" t="s">
        <v>73</v>
      </c>
      <c r="Y169" s="56" t="s">
        <v>228</v>
      </c>
      <c r="Z169" s="10"/>
      <c r="AA169" s="52" t="s">
        <v>375</v>
      </c>
    </row>
    <row r="170" spans="1:27" s="2" customFormat="1" ht="39">
      <c r="A170" s="3">
        <f t="shared" si="9"/>
        <v>168</v>
      </c>
      <c r="B170" s="52" t="s">
        <v>764</v>
      </c>
      <c r="C170" s="52" t="s">
        <v>582</v>
      </c>
      <c r="D170" s="5"/>
      <c r="E170" s="47" t="s">
        <v>369</v>
      </c>
      <c r="F170" s="47" t="s">
        <v>364</v>
      </c>
      <c r="G170" s="48">
        <v>3</v>
      </c>
      <c r="H170" s="7">
        <f t="shared" si="12"/>
        <v>185000</v>
      </c>
      <c r="I170" s="8"/>
      <c r="J170" s="49">
        <v>185000</v>
      </c>
      <c r="K170" s="8"/>
      <c r="M170" s="8"/>
      <c r="N170" s="8"/>
      <c r="O170" s="8"/>
      <c r="Q170" s="8"/>
      <c r="R170" s="54" t="s">
        <v>610</v>
      </c>
      <c r="S170" s="51" t="s">
        <v>396</v>
      </c>
      <c r="T170" s="10"/>
      <c r="V170" s="52" t="s">
        <v>573</v>
      </c>
      <c r="W170" s="52" t="s">
        <v>765</v>
      </c>
      <c r="X170" s="13"/>
      <c r="Y170" s="56" t="s">
        <v>229</v>
      </c>
      <c r="Z170" s="10"/>
      <c r="AA170" s="52" t="s">
        <v>74</v>
      </c>
    </row>
    <row r="171" spans="1:27" s="2" customFormat="1" ht="26.25">
      <c r="A171" s="3">
        <f t="shared" si="9"/>
        <v>169</v>
      </c>
      <c r="B171" s="52" t="s">
        <v>75</v>
      </c>
      <c r="C171" s="52" t="s">
        <v>271</v>
      </c>
      <c r="D171" s="5"/>
      <c r="E171" s="47" t="s">
        <v>369</v>
      </c>
      <c r="F171" s="47" t="s">
        <v>364</v>
      </c>
      <c r="G171" s="48">
        <v>3</v>
      </c>
      <c r="H171" s="7">
        <f t="shared" si="12"/>
        <v>21000</v>
      </c>
      <c r="I171" s="8"/>
      <c r="J171" s="49">
        <v>21000</v>
      </c>
      <c r="K171" s="8"/>
      <c r="M171" s="8"/>
      <c r="N171" s="8"/>
      <c r="O171" s="8"/>
      <c r="Q171" s="8"/>
      <c r="R171" s="54" t="s">
        <v>610</v>
      </c>
      <c r="S171" s="51" t="s">
        <v>397</v>
      </c>
      <c r="T171" s="10"/>
      <c r="V171" s="52" t="s">
        <v>573</v>
      </c>
      <c r="W171" s="52" t="s">
        <v>627</v>
      </c>
      <c r="X171" s="54" t="s">
        <v>76</v>
      </c>
      <c r="Y171" s="53" t="s">
        <v>233</v>
      </c>
      <c r="Z171" s="10"/>
      <c r="AA171" s="52" t="s">
        <v>398</v>
      </c>
    </row>
    <row r="172" spans="1:27" s="2" customFormat="1" ht="39">
      <c r="A172" s="3">
        <f t="shared" si="9"/>
        <v>170</v>
      </c>
      <c r="B172" s="52" t="s">
        <v>764</v>
      </c>
      <c r="C172" s="52" t="s">
        <v>271</v>
      </c>
      <c r="D172" s="5"/>
      <c r="E172" s="47" t="s">
        <v>369</v>
      </c>
      <c r="F172" s="47" t="s">
        <v>364</v>
      </c>
      <c r="G172" s="48">
        <v>3</v>
      </c>
      <c r="H172" s="7">
        <f t="shared" si="12"/>
        <v>196000</v>
      </c>
      <c r="I172" s="8"/>
      <c r="J172" s="49">
        <v>196000</v>
      </c>
      <c r="K172" s="8"/>
      <c r="M172" s="8"/>
      <c r="N172" s="8"/>
      <c r="O172" s="8"/>
      <c r="Q172" s="8"/>
      <c r="R172" s="54" t="s">
        <v>610</v>
      </c>
      <c r="S172" s="51" t="s">
        <v>396</v>
      </c>
      <c r="T172" s="10"/>
      <c r="V172" s="52" t="s">
        <v>573</v>
      </c>
      <c r="W172" s="52" t="s">
        <v>765</v>
      </c>
      <c r="X172" s="13"/>
      <c r="Y172" s="53" t="s">
        <v>233</v>
      </c>
      <c r="Z172" s="64" t="s">
        <v>77</v>
      </c>
      <c r="AA172" s="52" t="s">
        <v>74</v>
      </c>
    </row>
    <row r="173" spans="1:27" s="2" customFormat="1" ht="15.75">
      <c r="A173" s="3">
        <f t="shared" si="9"/>
        <v>171</v>
      </c>
      <c r="B173" s="52" t="s">
        <v>399</v>
      </c>
      <c r="C173" s="52" t="s">
        <v>271</v>
      </c>
      <c r="D173" s="5"/>
      <c r="E173" s="47" t="s">
        <v>369</v>
      </c>
      <c r="F173" s="47" t="s">
        <v>364</v>
      </c>
      <c r="G173" s="48">
        <v>3</v>
      </c>
      <c r="H173" s="7">
        <f t="shared" si="12"/>
        <v>12000</v>
      </c>
      <c r="I173" s="8"/>
      <c r="J173" s="49">
        <v>12000</v>
      </c>
      <c r="K173" s="8"/>
      <c r="M173" s="8"/>
      <c r="N173" s="8"/>
      <c r="O173" s="8"/>
      <c r="Q173" s="8"/>
      <c r="R173" s="54" t="s">
        <v>610</v>
      </c>
      <c r="S173" s="51" t="s">
        <v>266</v>
      </c>
      <c r="T173" s="10"/>
      <c r="U173" s="47" t="s">
        <v>600</v>
      </c>
      <c r="V173" s="52" t="s">
        <v>573</v>
      </c>
      <c r="W173" s="52" t="s">
        <v>627</v>
      </c>
      <c r="X173" s="54" t="s">
        <v>78</v>
      </c>
      <c r="Y173" s="53" t="s">
        <v>233</v>
      </c>
      <c r="Z173" s="10"/>
      <c r="AA173" s="52" t="s">
        <v>12</v>
      </c>
    </row>
    <row r="174" spans="1:27" s="2" customFormat="1" ht="39">
      <c r="A174" s="3">
        <f t="shared" si="9"/>
        <v>172</v>
      </c>
      <c r="B174" s="52" t="s">
        <v>79</v>
      </c>
      <c r="C174" s="52" t="s">
        <v>271</v>
      </c>
      <c r="D174" s="5"/>
      <c r="E174" s="47" t="s">
        <v>369</v>
      </c>
      <c r="F174" s="47" t="s">
        <v>364</v>
      </c>
      <c r="G174" s="48">
        <v>3</v>
      </c>
      <c r="H174" s="7">
        <f t="shared" si="12"/>
        <v>12000</v>
      </c>
      <c r="I174" s="8"/>
      <c r="J174" s="49">
        <v>12000</v>
      </c>
      <c r="K174" s="8"/>
      <c r="M174" s="8"/>
      <c r="N174" s="8"/>
      <c r="O174" s="8"/>
      <c r="Q174" s="8"/>
      <c r="R174" s="54" t="s">
        <v>610</v>
      </c>
      <c r="S174" s="51" t="s">
        <v>268</v>
      </c>
      <c r="T174" s="10"/>
      <c r="V174" s="52" t="s">
        <v>573</v>
      </c>
      <c r="W174" s="44" t="s">
        <v>80</v>
      </c>
      <c r="X174" s="54" t="s">
        <v>81</v>
      </c>
      <c r="Y174" s="53" t="s">
        <v>233</v>
      </c>
      <c r="Z174" s="10"/>
      <c r="AA174" s="52" t="s">
        <v>12</v>
      </c>
    </row>
    <row r="175" spans="1:27" s="2" customFormat="1" ht="15.75">
      <c r="A175" s="3">
        <f t="shared" si="9"/>
        <v>173</v>
      </c>
      <c r="B175" s="52" t="s">
        <v>82</v>
      </c>
      <c r="C175" s="52" t="s">
        <v>271</v>
      </c>
      <c r="D175" s="5"/>
      <c r="E175" s="47" t="s">
        <v>369</v>
      </c>
      <c r="F175" s="47" t="s">
        <v>364</v>
      </c>
      <c r="G175" s="48">
        <v>3</v>
      </c>
      <c r="H175" s="7">
        <f t="shared" si="12"/>
        <v>10000</v>
      </c>
      <c r="I175" s="8"/>
      <c r="J175" s="49">
        <v>10000</v>
      </c>
      <c r="K175" s="8"/>
      <c r="M175" s="8"/>
      <c r="N175" s="8"/>
      <c r="O175" s="8"/>
      <c r="Q175" s="8"/>
      <c r="R175" s="13"/>
      <c r="S175" s="51" t="s">
        <v>244</v>
      </c>
      <c r="T175" s="10"/>
      <c r="V175" s="52" t="s">
        <v>573</v>
      </c>
      <c r="W175" s="12"/>
      <c r="X175" s="13"/>
      <c r="Y175" s="53" t="s">
        <v>233</v>
      </c>
      <c r="Z175" s="64" t="s">
        <v>77</v>
      </c>
      <c r="AA175" s="52" t="s">
        <v>83</v>
      </c>
    </row>
    <row r="176" spans="1:27" s="2" customFormat="1" ht="39">
      <c r="A176" s="3">
        <f t="shared" si="9"/>
        <v>174</v>
      </c>
      <c r="B176" s="52" t="s">
        <v>84</v>
      </c>
      <c r="C176" s="52" t="s">
        <v>85</v>
      </c>
      <c r="D176" s="5"/>
      <c r="E176" s="47" t="s">
        <v>369</v>
      </c>
      <c r="F176" s="61" t="s">
        <v>364</v>
      </c>
      <c r="G176" s="48">
        <v>3</v>
      </c>
      <c r="H176" s="7"/>
      <c r="I176" s="8"/>
      <c r="J176" s="8"/>
      <c r="K176" s="8"/>
      <c r="M176" s="8"/>
      <c r="N176" s="8"/>
      <c r="O176" s="8"/>
      <c r="Q176" s="8"/>
      <c r="R176" s="54" t="s">
        <v>801</v>
      </c>
      <c r="S176" s="9"/>
      <c r="T176" s="10"/>
      <c r="V176" s="52" t="s">
        <v>573</v>
      </c>
      <c r="W176" s="12"/>
      <c r="X176" s="13"/>
      <c r="Y176" s="53" t="s">
        <v>233</v>
      </c>
      <c r="Z176" s="10"/>
      <c r="AA176" s="52" t="s">
        <v>805</v>
      </c>
    </row>
    <row r="177" spans="1:27" s="2" customFormat="1" ht="39">
      <c r="A177" s="3">
        <f t="shared" si="9"/>
        <v>175</v>
      </c>
      <c r="B177" s="52" t="s">
        <v>86</v>
      </c>
      <c r="C177" s="12"/>
      <c r="D177" s="5"/>
      <c r="E177" s="47" t="s">
        <v>369</v>
      </c>
      <c r="F177" s="47" t="s">
        <v>364</v>
      </c>
      <c r="G177" s="48">
        <v>3</v>
      </c>
      <c r="H177" s="7">
        <f aca="true" t="shared" si="13" ref="H177:H206">SUM(I177:Q177)</f>
        <v>7000</v>
      </c>
      <c r="I177" s="8"/>
      <c r="J177" s="49">
        <v>7000</v>
      </c>
      <c r="K177" s="8"/>
      <c r="M177" s="8"/>
      <c r="N177" s="8"/>
      <c r="O177" s="8"/>
      <c r="Q177" s="8"/>
      <c r="R177" s="54" t="s">
        <v>801</v>
      </c>
      <c r="S177" s="51" t="s">
        <v>268</v>
      </c>
      <c r="T177" s="10"/>
      <c r="V177" s="52" t="s">
        <v>573</v>
      </c>
      <c r="W177" s="12"/>
      <c r="X177" s="54" t="s">
        <v>87</v>
      </c>
      <c r="Y177" s="10"/>
      <c r="Z177" s="10"/>
      <c r="AA177" s="52" t="s">
        <v>370</v>
      </c>
    </row>
    <row r="178" spans="1:27" s="2" customFormat="1" ht="39">
      <c r="A178" s="3">
        <f t="shared" si="9"/>
        <v>176</v>
      </c>
      <c r="B178" s="52" t="s">
        <v>88</v>
      </c>
      <c r="C178" s="12"/>
      <c r="D178" s="5"/>
      <c r="E178" s="47" t="s">
        <v>369</v>
      </c>
      <c r="F178" s="47" t="s">
        <v>364</v>
      </c>
      <c r="G178" s="48">
        <v>3</v>
      </c>
      <c r="H178" s="7">
        <f t="shared" si="13"/>
        <v>9000</v>
      </c>
      <c r="I178" s="8"/>
      <c r="J178" s="49">
        <v>9000</v>
      </c>
      <c r="K178" s="8"/>
      <c r="M178" s="8"/>
      <c r="N178" s="8"/>
      <c r="O178" s="8"/>
      <c r="Q178" s="8"/>
      <c r="R178" s="54" t="s">
        <v>610</v>
      </c>
      <c r="S178" s="9"/>
      <c r="T178" s="10"/>
      <c r="V178" s="52" t="s">
        <v>573</v>
      </c>
      <c r="W178" s="52" t="s">
        <v>593</v>
      </c>
      <c r="X178" s="54" t="s">
        <v>89</v>
      </c>
      <c r="Y178" s="10"/>
      <c r="Z178" s="10"/>
      <c r="AA178" s="52" t="s">
        <v>370</v>
      </c>
    </row>
    <row r="179" spans="1:27" s="2" customFormat="1" ht="39">
      <c r="A179" s="3">
        <f t="shared" si="9"/>
        <v>177</v>
      </c>
      <c r="B179" s="52" t="s">
        <v>90</v>
      </c>
      <c r="C179" s="12"/>
      <c r="D179" s="5"/>
      <c r="E179" s="47" t="s">
        <v>369</v>
      </c>
      <c r="F179" s="47" t="s">
        <v>364</v>
      </c>
      <c r="G179" s="48">
        <v>3</v>
      </c>
      <c r="H179" s="7">
        <f t="shared" si="13"/>
        <v>10000</v>
      </c>
      <c r="I179" s="8"/>
      <c r="J179" s="49">
        <v>10000</v>
      </c>
      <c r="K179" s="8"/>
      <c r="M179" s="8"/>
      <c r="N179" s="8"/>
      <c r="O179" s="8"/>
      <c r="Q179" s="8"/>
      <c r="R179" s="54" t="s">
        <v>801</v>
      </c>
      <c r="S179" s="9"/>
      <c r="T179" s="10"/>
      <c r="V179" s="52" t="s">
        <v>573</v>
      </c>
      <c r="W179" s="12"/>
      <c r="X179" s="54" t="s">
        <v>91</v>
      </c>
      <c r="Y179" s="10"/>
      <c r="Z179" s="10"/>
      <c r="AA179" s="52" t="s">
        <v>370</v>
      </c>
    </row>
    <row r="180" spans="1:27" s="2" customFormat="1" ht="26.25">
      <c r="A180" s="3">
        <f t="shared" si="9"/>
        <v>178</v>
      </c>
      <c r="B180" s="52" t="s">
        <v>400</v>
      </c>
      <c r="C180" s="12"/>
      <c r="D180" s="5"/>
      <c r="E180" s="47" t="s">
        <v>369</v>
      </c>
      <c r="F180" s="47" t="s">
        <v>364</v>
      </c>
      <c r="G180" s="48">
        <v>3</v>
      </c>
      <c r="H180" s="7">
        <f t="shared" si="13"/>
        <v>12000</v>
      </c>
      <c r="I180" s="8"/>
      <c r="J180" s="49">
        <v>12000</v>
      </c>
      <c r="K180" s="8"/>
      <c r="M180" s="8"/>
      <c r="N180" s="8"/>
      <c r="O180" s="8"/>
      <c r="Q180" s="8"/>
      <c r="R180" s="54" t="s">
        <v>801</v>
      </c>
      <c r="S180" s="9"/>
      <c r="T180" s="10"/>
      <c r="V180" s="52" t="s">
        <v>573</v>
      </c>
      <c r="W180" s="52" t="s">
        <v>578</v>
      </c>
      <c r="X180" s="13"/>
      <c r="Y180" s="10"/>
      <c r="Z180" s="10"/>
      <c r="AA180" s="52" t="s">
        <v>12</v>
      </c>
    </row>
    <row r="181" spans="1:27" s="2" customFormat="1" ht="102.75">
      <c r="A181" s="3">
        <f t="shared" si="9"/>
        <v>179</v>
      </c>
      <c r="B181" s="52" t="s">
        <v>92</v>
      </c>
      <c r="C181" s="52" t="s">
        <v>818</v>
      </c>
      <c r="D181" s="5"/>
      <c r="E181" s="47" t="s">
        <v>401</v>
      </c>
      <c r="F181" s="52" t="s">
        <v>402</v>
      </c>
      <c r="G181" s="48" t="s">
        <v>403</v>
      </c>
      <c r="H181" s="7">
        <f t="shared" si="13"/>
        <v>237000</v>
      </c>
      <c r="I181" s="8"/>
      <c r="J181" s="49">
        <v>237000</v>
      </c>
      <c r="K181" s="8"/>
      <c r="M181" s="8"/>
      <c r="N181" s="8"/>
      <c r="O181" s="8"/>
      <c r="Q181" s="8"/>
      <c r="R181" s="54" t="s">
        <v>610</v>
      </c>
      <c r="S181" s="51" t="s">
        <v>404</v>
      </c>
      <c r="T181" s="10"/>
      <c r="V181" s="52" t="s">
        <v>573</v>
      </c>
      <c r="W181" s="52" t="s">
        <v>578</v>
      </c>
      <c r="X181" s="65" t="s">
        <v>93</v>
      </c>
      <c r="Y181" s="56" t="s">
        <v>94</v>
      </c>
      <c r="Z181" s="56" t="s">
        <v>95</v>
      </c>
      <c r="AA181" s="52" t="s">
        <v>96</v>
      </c>
    </row>
    <row r="182" spans="1:27" s="2" customFormat="1" ht="39">
      <c r="A182" s="3">
        <f t="shared" si="9"/>
        <v>180</v>
      </c>
      <c r="B182" s="54" t="s">
        <v>571</v>
      </c>
      <c r="C182" s="44" t="s">
        <v>97</v>
      </c>
      <c r="D182" s="45">
        <v>3</v>
      </c>
      <c r="F182" s="47" t="s">
        <v>405</v>
      </c>
      <c r="G182" s="48">
        <v>5</v>
      </c>
      <c r="H182" s="7">
        <f t="shared" si="13"/>
        <v>30000</v>
      </c>
      <c r="I182" s="8"/>
      <c r="J182" s="8"/>
      <c r="K182" s="8"/>
      <c r="M182" s="8"/>
      <c r="N182" s="49">
        <v>30000</v>
      </c>
      <c r="O182" s="8"/>
      <c r="Q182" s="8"/>
      <c r="R182" s="57" t="s">
        <v>241</v>
      </c>
      <c r="S182" s="51" t="s">
        <v>266</v>
      </c>
      <c r="T182" s="53" t="s">
        <v>244</v>
      </c>
      <c r="V182" s="52" t="s">
        <v>573</v>
      </c>
      <c r="W182" s="47" t="s">
        <v>574</v>
      </c>
      <c r="Y182" s="53" t="s">
        <v>186</v>
      </c>
      <c r="Z182" s="53" t="s">
        <v>187</v>
      </c>
      <c r="AA182" s="52" t="s">
        <v>575</v>
      </c>
    </row>
    <row r="183" spans="1:27" s="2" customFormat="1" ht="39">
      <c r="A183" s="3">
        <f t="shared" si="9"/>
        <v>181</v>
      </c>
      <c r="B183" s="54" t="s">
        <v>571</v>
      </c>
      <c r="C183" s="44" t="s">
        <v>97</v>
      </c>
      <c r="D183" s="45">
        <v>3</v>
      </c>
      <c r="F183" s="47" t="s">
        <v>405</v>
      </c>
      <c r="G183" s="48">
        <v>5</v>
      </c>
      <c r="H183" s="7">
        <f t="shared" si="13"/>
        <v>30000</v>
      </c>
      <c r="I183" s="8"/>
      <c r="J183" s="8"/>
      <c r="K183" s="8"/>
      <c r="M183" s="8"/>
      <c r="N183" s="49">
        <v>30000</v>
      </c>
      <c r="O183" s="8"/>
      <c r="Q183" s="8"/>
      <c r="R183" s="57" t="s">
        <v>241</v>
      </c>
      <c r="S183" s="51" t="s">
        <v>245</v>
      </c>
      <c r="T183" s="10"/>
      <c r="V183" s="52" t="s">
        <v>573</v>
      </c>
      <c r="W183" s="46" t="s">
        <v>574</v>
      </c>
      <c r="Y183" s="53" t="s">
        <v>186</v>
      </c>
      <c r="Z183" s="53" t="s">
        <v>187</v>
      </c>
      <c r="AA183" s="52" t="s">
        <v>575</v>
      </c>
    </row>
    <row r="184" spans="1:28" s="2" customFormat="1" ht="39">
      <c r="A184" s="3">
        <f t="shared" si="9"/>
        <v>182</v>
      </c>
      <c r="B184" s="52" t="s">
        <v>98</v>
      </c>
      <c r="C184" s="52" t="s">
        <v>640</v>
      </c>
      <c r="D184" s="45">
        <v>24</v>
      </c>
      <c r="E184" s="47" t="s">
        <v>406</v>
      </c>
      <c r="F184" s="47" t="s">
        <v>407</v>
      </c>
      <c r="G184" s="48">
        <v>2</v>
      </c>
      <c r="H184" s="7">
        <f t="shared" si="13"/>
        <v>2290000</v>
      </c>
      <c r="I184" s="8"/>
      <c r="J184" s="8"/>
      <c r="K184" s="8"/>
      <c r="L184" s="49">
        <v>1849000</v>
      </c>
      <c r="M184" s="8">
        <f>AB184*7</f>
        <v>441000</v>
      </c>
      <c r="N184" s="8"/>
      <c r="O184" s="8"/>
      <c r="Q184" s="8"/>
      <c r="R184" s="54" t="s">
        <v>576</v>
      </c>
      <c r="S184" s="51" t="s">
        <v>254</v>
      </c>
      <c r="T184" s="53" t="s">
        <v>268</v>
      </c>
      <c r="V184" s="52" t="s">
        <v>573</v>
      </c>
      <c r="W184" s="55" t="s">
        <v>578</v>
      </c>
      <c r="X184" s="44" t="s">
        <v>99</v>
      </c>
      <c r="Y184" s="56" t="s">
        <v>238</v>
      </c>
      <c r="Z184" s="10"/>
      <c r="AA184" s="52" t="s">
        <v>580</v>
      </c>
      <c r="AB184" s="2">
        <v>63000</v>
      </c>
    </row>
    <row r="185" spans="1:27" s="2" customFormat="1" ht="39">
      <c r="A185" s="3">
        <f t="shared" si="9"/>
        <v>183</v>
      </c>
      <c r="B185" s="54" t="s">
        <v>571</v>
      </c>
      <c r="C185" s="44" t="s">
        <v>100</v>
      </c>
      <c r="D185" s="45">
        <v>1</v>
      </c>
      <c r="E185" s="47" t="s">
        <v>408</v>
      </c>
      <c r="F185" s="47" t="s">
        <v>409</v>
      </c>
      <c r="G185" s="48">
        <v>2</v>
      </c>
      <c r="H185" s="7">
        <f t="shared" si="13"/>
        <v>9000</v>
      </c>
      <c r="I185" s="8"/>
      <c r="J185" s="8"/>
      <c r="K185" s="8"/>
      <c r="N185" s="49">
        <v>9000</v>
      </c>
      <c r="O185" s="8"/>
      <c r="Q185" s="8"/>
      <c r="R185" s="57" t="s">
        <v>241</v>
      </c>
      <c r="S185" s="51" t="s">
        <v>244</v>
      </c>
      <c r="T185" s="10"/>
      <c r="V185" s="52" t="s">
        <v>573</v>
      </c>
      <c r="W185" s="47" t="s">
        <v>574</v>
      </c>
      <c r="Y185" s="53" t="s">
        <v>150</v>
      </c>
      <c r="Z185" s="53" t="s">
        <v>151</v>
      </c>
      <c r="AA185" s="52" t="s">
        <v>575</v>
      </c>
    </row>
    <row r="186" spans="1:27" s="2" customFormat="1" ht="26.25">
      <c r="A186" s="3">
        <f t="shared" si="9"/>
        <v>184</v>
      </c>
      <c r="B186" s="54" t="s">
        <v>571</v>
      </c>
      <c r="C186" s="44" t="s">
        <v>101</v>
      </c>
      <c r="D186" s="45">
        <v>6</v>
      </c>
      <c r="E186" s="47" t="s">
        <v>410</v>
      </c>
      <c r="F186" s="47" t="s">
        <v>411</v>
      </c>
      <c r="G186" s="48">
        <v>2</v>
      </c>
      <c r="H186" s="7">
        <f t="shared" si="13"/>
        <v>31000</v>
      </c>
      <c r="I186" s="8"/>
      <c r="J186" s="8"/>
      <c r="K186" s="8"/>
      <c r="N186" s="49">
        <v>31000</v>
      </c>
      <c r="O186" s="8"/>
      <c r="Q186" s="8"/>
      <c r="R186" s="57" t="s">
        <v>241</v>
      </c>
      <c r="S186" s="51" t="s">
        <v>412</v>
      </c>
      <c r="T186" s="53" t="s">
        <v>244</v>
      </c>
      <c r="V186" s="52" t="s">
        <v>573</v>
      </c>
      <c r="W186" s="46" t="s">
        <v>574</v>
      </c>
      <c r="Y186" s="53" t="s">
        <v>174</v>
      </c>
      <c r="Z186" s="53" t="s">
        <v>185</v>
      </c>
      <c r="AA186" s="52" t="s">
        <v>575</v>
      </c>
    </row>
    <row r="187" spans="1:27" s="2" customFormat="1" ht="26.25">
      <c r="A187" s="3">
        <f t="shared" si="9"/>
        <v>185</v>
      </c>
      <c r="B187" s="52" t="s">
        <v>413</v>
      </c>
      <c r="C187" s="52" t="s">
        <v>102</v>
      </c>
      <c r="D187" s="45">
        <v>7</v>
      </c>
      <c r="E187" s="47" t="s">
        <v>414</v>
      </c>
      <c r="F187" s="47" t="s">
        <v>415</v>
      </c>
      <c r="G187" s="48">
        <v>1</v>
      </c>
      <c r="H187" s="7">
        <f t="shared" si="13"/>
        <v>225000</v>
      </c>
      <c r="I187" s="8"/>
      <c r="J187" s="49">
        <v>225000</v>
      </c>
      <c r="K187" s="8"/>
      <c r="N187" s="8"/>
      <c r="O187" s="8"/>
      <c r="Q187" s="8"/>
      <c r="R187" s="54" t="s">
        <v>241</v>
      </c>
      <c r="S187" s="51" t="s">
        <v>266</v>
      </c>
      <c r="T187" s="10"/>
      <c r="V187" s="52" t="s">
        <v>573</v>
      </c>
      <c r="W187" s="46" t="s">
        <v>574</v>
      </c>
      <c r="X187" s="4"/>
      <c r="Y187" s="53" t="s">
        <v>190</v>
      </c>
      <c r="Z187" s="53" t="s">
        <v>191</v>
      </c>
      <c r="AA187" s="52" t="s">
        <v>103</v>
      </c>
    </row>
    <row r="188" spans="1:27" s="2" customFormat="1" ht="39">
      <c r="A188" s="3">
        <f t="shared" si="9"/>
        <v>186</v>
      </c>
      <c r="B188" s="52" t="s">
        <v>104</v>
      </c>
      <c r="C188" s="52" t="s">
        <v>105</v>
      </c>
      <c r="D188" s="45">
        <v>57</v>
      </c>
      <c r="E188" s="47" t="s">
        <v>416</v>
      </c>
      <c r="F188" s="47" t="s">
        <v>415</v>
      </c>
      <c r="G188" s="48">
        <v>1</v>
      </c>
      <c r="H188" s="7">
        <f t="shared" si="13"/>
        <v>3121000</v>
      </c>
      <c r="I188" s="8"/>
      <c r="J188" s="8"/>
      <c r="K188" s="8"/>
      <c r="N188" s="8"/>
      <c r="O188" s="8"/>
      <c r="Q188" s="49">
        <v>3121000</v>
      </c>
      <c r="R188" s="57" t="s">
        <v>583</v>
      </c>
      <c r="S188" s="51" t="s">
        <v>254</v>
      </c>
      <c r="T188" s="53" t="s">
        <v>272</v>
      </c>
      <c r="V188" s="52" t="s">
        <v>573</v>
      </c>
      <c r="W188" s="46" t="s">
        <v>578</v>
      </c>
      <c r="X188" s="44" t="s">
        <v>106</v>
      </c>
      <c r="Y188" s="56" t="s">
        <v>183</v>
      </c>
      <c r="Z188" s="10"/>
      <c r="AA188" s="52" t="s">
        <v>586</v>
      </c>
    </row>
    <row r="189" spans="1:27" s="2" customFormat="1" ht="51.75">
      <c r="A189" s="3">
        <f t="shared" si="9"/>
        <v>187</v>
      </c>
      <c r="B189" s="52" t="s">
        <v>107</v>
      </c>
      <c r="C189" s="52" t="s">
        <v>105</v>
      </c>
      <c r="D189" s="45">
        <v>183</v>
      </c>
      <c r="E189" s="47" t="s">
        <v>416</v>
      </c>
      <c r="F189" s="47" t="s">
        <v>415</v>
      </c>
      <c r="G189" s="48">
        <v>1</v>
      </c>
      <c r="H189" s="7">
        <f t="shared" si="13"/>
        <v>18220000</v>
      </c>
      <c r="I189" s="8"/>
      <c r="J189" s="8"/>
      <c r="K189" s="8"/>
      <c r="N189" s="8"/>
      <c r="O189" s="8"/>
      <c r="Q189" s="49">
        <v>18220000</v>
      </c>
      <c r="R189" s="57" t="s">
        <v>583</v>
      </c>
      <c r="S189" s="51" t="s">
        <v>244</v>
      </c>
      <c r="T189" s="53" t="s">
        <v>275</v>
      </c>
      <c r="V189" s="52" t="s">
        <v>573</v>
      </c>
      <c r="W189" s="47" t="s">
        <v>578</v>
      </c>
      <c r="X189" s="44" t="s">
        <v>108</v>
      </c>
      <c r="Y189" s="56" t="s">
        <v>183</v>
      </c>
      <c r="Z189" s="10"/>
      <c r="AA189" s="52" t="s">
        <v>586</v>
      </c>
    </row>
    <row r="190" spans="1:27" s="2" customFormat="1" ht="26.25">
      <c r="A190" s="3">
        <f t="shared" si="9"/>
        <v>188</v>
      </c>
      <c r="B190" s="52" t="s">
        <v>109</v>
      </c>
      <c r="C190" s="52" t="s">
        <v>110</v>
      </c>
      <c r="D190" s="5"/>
      <c r="E190" s="47" t="s">
        <v>417</v>
      </c>
      <c r="F190" s="47" t="s">
        <v>415</v>
      </c>
      <c r="G190" s="48">
        <v>1</v>
      </c>
      <c r="H190" s="7">
        <f t="shared" si="13"/>
        <v>85000</v>
      </c>
      <c r="I190" s="8"/>
      <c r="J190" s="49">
        <v>85000</v>
      </c>
      <c r="K190" s="8"/>
      <c r="N190" s="8"/>
      <c r="O190" s="8"/>
      <c r="Q190" s="14"/>
      <c r="R190" s="54" t="s">
        <v>619</v>
      </c>
      <c r="S190" s="51" t="s">
        <v>245</v>
      </c>
      <c r="T190" s="10"/>
      <c r="V190" s="52" t="s">
        <v>573</v>
      </c>
      <c r="W190" s="52" t="s">
        <v>622</v>
      </c>
      <c r="X190" s="44" t="s">
        <v>111</v>
      </c>
      <c r="Y190" s="53" t="s">
        <v>209</v>
      </c>
      <c r="Z190" s="10"/>
      <c r="AA190" s="52" t="s">
        <v>112</v>
      </c>
    </row>
    <row r="191" spans="1:27" s="2" customFormat="1" ht="39">
      <c r="A191" s="3">
        <f t="shared" si="9"/>
        <v>189</v>
      </c>
      <c r="B191" s="52" t="s">
        <v>113</v>
      </c>
      <c r="C191" s="52" t="s">
        <v>288</v>
      </c>
      <c r="D191" s="5"/>
      <c r="E191" s="47" t="s">
        <v>417</v>
      </c>
      <c r="F191" s="47" t="s">
        <v>415</v>
      </c>
      <c r="G191" s="48">
        <v>1</v>
      </c>
      <c r="H191" s="7">
        <f t="shared" si="13"/>
        <v>62000</v>
      </c>
      <c r="I191" s="8"/>
      <c r="J191" s="49">
        <v>62000</v>
      </c>
      <c r="K191" s="8"/>
      <c r="N191" s="8"/>
      <c r="O191" s="8"/>
      <c r="Q191" s="14"/>
      <c r="R191" s="59" t="s">
        <v>589</v>
      </c>
      <c r="S191" s="51" t="s">
        <v>245</v>
      </c>
      <c r="T191" s="10"/>
      <c r="V191" s="52" t="s">
        <v>573</v>
      </c>
      <c r="W191" s="12"/>
      <c r="X191" s="4"/>
      <c r="Y191" s="10"/>
      <c r="Z191" s="10"/>
      <c r="AA191" s="52" t="s">
        <v>112</v>
      </c>
    </row>
    <row r="192" spans="1:27" s="2" customFormat="1" ht="26.25">
      <c r="A192" s="3">
        <f t="shared" si="9"/>
        <v>190</v>
      </c>
      <c r="B192" s="44" t="s">
        <v>418</v>
      </c>
      <c r="C192" s="44" t="s">
        <v>102</v>
      </c>
      <c r="D192" s="45">
        <v>19</v>
      </c>
      <c r="E192" s="47" t="s">
        <v>417</v>
      </c>
      <c r="F192" s="47" t="s">
        <v>415</v>
      </c>
      <c r="G192" s="48">
        <v>1</v>
      </c>
      <c r="H192" s="7">
        <f t="shared" si="13"/>
        <v>125000</v>
      </c>
      <c r="I192" s="49">
        <v>125000</v>
      </c>
      <c r="J192" s="8"/>
      <c r="K192" s="8"/>
      <c r="N192" s="8"/>
      <c r="O192" s="8"/>
      <c r="Q192" s="14"/>
      <c r="R192" s="59" t="s">
        <v>747</v>
      </c>
      <c r="S192" s="51" t="s">
        <v>244</v>
      </c>
      <c r="T192" s="10"/>
      <c r="V192" s="52" t="s">
        <v>573</v>
      </c>
      <c r="W192" s="47" t="s">
        <v>574</v>
      </c>
      <c r="X192" s="54" t="s">
        <v>114</v>
      </c>
      <c r="Y192" s="53" t="s">
        <v>190</v>
      </c>
      <c r="Z192" s="53" t="s">
        <v>191</v>
      </c>
      <c r="AA192" s="52" t="s">
        <v>115</v>
      </c>
    </row>
    <row r="193" spans="1:27" s="2" customFormat="1" ht="26.25">
      <c r="A193" s="3">
        <f t="shared" si="9"/>
        <v>191</v>
      </c>
      <c r="B193" s="52" t="s">
        <v>116</v>
      </c>
      <c r="C193" s="52" t="s">
        <v>102</v>
      </c>
      <c r="D193" s="45">
        <v>9</v>
      </c>
      <c r="E193" s="47" t="s">
        <v>417</v>
      </c>
      <c r="F193" s="47" t="s">
        <v>415</v>
      </c>
      <c r="G193" s="48">
        <v>1</v>
      </c>
      <c r="H193" s="7">
        <f t="shared" si="13"/>
        <v>48000</v>
      </c>
      <c r="J193" s="49">
        <v>48000</v>
      </c>
      <c r="K193" s="8"/>
      <c r="N193" s="8"/>
      <c r="O193" s="8"/>
      <c r="Q193" s="14"/>
      <c r="R193" s="54" t="s">
        <v>241</v>
      </c>
      <c r="S193" s="51" t="s">
        <v>245</v>
      </c>
      <c r="T193" s="10"/>
      <c r="V193" s="52" t="s">
        <v>573</v>
      </c>
      <c r="W193" s="46" t="s">
        <v>574</v>
      </c>
      <c r="X193" s="54" t="s">
        <v>117</v>
      </c>
      <c r="Y193" s="53" t="s">
        <v>190</v>
      </c>
      <c r="Z193" s="53" t="s">
        <v>191</v>
      </c>
      <c r="AA193" s="52" t="s">
        <v>112</v>
      </c>
    </row>
    <row r="194" spans="1:27" s="2" customFormat="1" ht="39">
      <c r="A194" s="3">
        <f t="shared" si="9"/>
        <v>192</v>
      </c>
      <c r="B194" s="52" t="s">
        <v>118</v>
      </c>
      <c r="C194" s="52" t="s">
        <v>27</v>
      </c>
      <c r="D194" s="5"/>
      <c r="E194" s="47" t="s">
        <v>419</v>
      </c>
      <c r="F194" s="47" t="s">
        <v>415</v>
      </c>
      <c r="G194" s="48">
        <v>1</v>
      </c>
      <c r="H194" s="7">
        <f t="shared" si="13"/>
        <v>15000</v>
      </c>
      <c r="J194" s="49">
        <v>15000</v>
      </c>
      <c r="K194" s="8"/>
      <c r="N194" s="8"/>
      <c r="O194" s="8"/>
      <c r="Q194" s="14"/>
      <c r="R194" s="54" t="s">
        <v>610</v>
      </c>
      <c r="S194" s="51" t="s">
        <v>268</v>
      </c>
      <c r="T194" s="53" t="s">
        <v>420</v>
      </c>
      <c r="V194" s="52" t="s">
        <v>573</v>
      </c>
      <c r="W194" s="55" t="s">
        <v>627</v>
      </c>
      <c r="X194" s="54" t="s">
        <v>119</v>
      </c>
      <c r="Y194" s="56" t="s">
        <v>215</v>
      </c>
      <c r="Z194" s="10"/>
      <c r="AA194" s="52" t="s">
        <v>120</v>
      </c>
    </row>
    <row r="195" spans="1:27" s="2" customFormat="1" ht="51.75">
      <c r="A195" s="3">
        <f t="shared" si="9"/>
        <v>193</v>
      </c>
      <c r="B195" s="52" t="s">
        <v>121</v>
      </c>
      <c r="C195" s="52" t="s">
        <v>122</v>
      </c>
      <c r="D195" s="5"/>
      <c r="E195" s="47" t="s">
        <v>421</v>
      </c>
      <c r="F195" s="47" t="s">
        <v>415</v>
      </c>
      <c r="G195" s="48">
        <v>1</v>
      </c>
      <c r="H195" s="7">
        <f t="shared" si="13"/>
        <v>25000</v>
      </c>
      <c r="J195" s="49">
        <v>25000</v>
      </c>
      <c r="K195" s="8"/>
      <c r="N195" s="8"/>
      <c r="O195" s="8"/>
      <c r="Q195" s="14"/>
      <c r="R195" s="54" t="s">
        <v>610</v>
      </c>
      <c r="S195" s="51" t="s">
        <v>268</v>
      </c>
      <c r="T195" s="53" t="s">
        <v>266</v>
      </c>
      <c r="V195" s="52" t="s">
        <v>573</v>
      </c>
      <c r="W195" s="44" t="s">
        <v>810</v>
      </c>
      <c r="X195" s="54" t="s">
        <v>123</v>
      </c>
      <c r="Y195" s="56" t="s">
        <v>124</v>
      </c>
      <c r="Z195" s="10"/>
      <c r="AA195" s="52" t="s">
        <v>125</v>
      </c>
    </row>
    <row r="196" spans="1:27" s="2" customFormat="1" ht="51.75">
      <c r="A196" s="3">
        <f t="shared" si="9"/>
        <v>194</v>
      </c>
      <c r="B196" s="52" t="s">
        <v>422</v>
      </c>
      <c r="C196" s="52" t="s">
        <v>27</v>
      </c>
      <c r="D196" s="5"/>
      <c r="E196" s="61" t="s">
        <v>421</v>
      </c>
      <c r="F196" s="47" t="s">
        <v>415</v>
      </c>
      <c r="G196" s="48">
        <v>1</v>
      </c>
      <c r="H196" s="7">
        <f t="shared" si="13"/>
        <v>860000</v>
      </c>
      <c r="J196" s="49">
        <v>68000</v>
      </c>
      <c r="K196" s="49">
        <v>772000</v>
      </c>
      <c r="N196" s="8"/>
      <c r="O196" s="49">
        <v>20000</v>
      </c>
      <c r="Q196" s="14"/>
      <c r="R196" s="54" t="s">
        <v>610</v>
      </c>
      <c r="S196" s="51" t="s">
        <v>423</v>
      </c>
      <c r="T196" s="53" t="s">
        <v>420</v>
      </c>
      <c r="V196" s="52" t="s">
        <v>573</v>
      </c>
      <c r="W196" s="52" t="s">
        <v>622</v>
      </c>
      <c r="X196" s="44" t="s">
        <v>126</v>
      </c>
      <c r="Y196" s="56" t="s">
        <v>213</v>
      </c>
      <c r="Z196" s="53" t="s">
        <v>214</v>
      </c>
      <c r="AA196" s="52" t="s">
        <v>127</v>
      </c>
    </row>
    <row r="197" spans="1:27" s="2" customFormat="1" ht="77.25">
      <c r="A197" s="3">
        <f aca="true" t="shared" si="14" ref="A197:A206">A196+1</f>
        <v>195</v>
      </c>
      <c r="B197" s="52" t="s">
        <v>424</v>
      </c>
      <c r="C197" s="52" t="s">
        <v>122</v>
      </c>
      <c r="D197" s="5"/>
      <c r="E197" s="47" t="s">
        <v>425</v>
      </c>
      <c r="F197" s="47" t="s">
        <v>415</v>
      </c>
      <c r="G197" s="48">
        <v>1</v>
      </c>
      <c r="H197" s="7">
        <f t="shared" si="13"/>
        <v>727000</v>
      </c>
      <c r="J197" s="49">
        <v>709000</v>
      </c>
      <c r="N197" s="8"/>
      <c r="O197" s="49">
        <v>18000</v>
      </c>
      <c r="Q197" s="14"/>
      <c r="R197" s="54" t="s">
        <v>619</v>
      </c>
      <c r="S197" s="51" t="s">
        <v>412</v>
      </c>
      <c r="T197" s="10"/>
      <c r="V197" s="52" t="s">
        <v>573</v>
      </c>
      <c r="W197" s="52" t="s">
        <v>622</v>
      </c>
      <c r="X197" s="65" t="s">
        <v>128</v>
      </c>
      <c r="Y197" s="56" t="s">
        <v>124</v>
      </c>
      <c r="Z197" s="10"/>
      <c r="AA197" s="52" t="s">
        <v>120</v>
      </c>
    </row>
    <row r="198" spans="1:27" s="2" customFormat="1" ht="51.75">
      <c r="A198" s="3">
        <f t="shared" si="14"/>
        <v>196</v>
      </c>
      <c r="B198" s="52" t="s">
        <v>129</v>
      </c>
      <c r="C198" s="52" t="s">
        <v>355</v>
      </c>
      <c r="D198" s="5"/>
      <c r="E198" s="47" t="s">
        <v>426</v>
      </c>
      <c r="F198" s="47" t="s">
        <v>415</v>
      </c>
      <c r="G198" s="48">
        <v>1</v>
      </c>
      <c r="H198" s="7">
        <f t="shared" si="13"/>
        <v>10000</v>
      </c>
      <c r="J198" s="49">
        <v>10000</v>
      </c>
      <c r="N198" s="8"/>
      <c r="Q198" s="14"/>
      <c r="R198" s="54" t="s">
        <v>610</v>
      </c>
      <c r="S198" s="9"/>
      <c r="T198" s="53" t="s">
        <v>266</v>
      </c>
      <c r="V198" s="52" t="s">
        <v>573</v>
      </c>
      <c r="W198" s="12"/>
      <c r="X198" s="54" t="s">
        <v>130</v>
      </c>
      <c r="Y198" s="53" t="s">
        <v>230</v>
      </c>
      <c r="Z198" s="10"/>
      <c r="AA198" s="52" t="s">
        <v>125</v>
      </c>
    </row>
    <row r="199" spans="1:27" s="2" customFormat="1" ht="39">
      <c r="A199" s="3">
        <f t="shared" si="14"/>
        <v>197</v>
      </c>
      <c r="B199" s="52" t="s">
        <v>131</v>
      </c>
      <c r="C199" s="52" t="s">
        <v>27</v>
      </c>
      <c r="D199" s="5"/>
      <c r="F199" s="47" t="s">
        <v>415</v>
      </c>
      <c r="G199" s="48">
        <v>1</v>
      </c>
      <c r="H199" s="7">
        <f t="shared" si="13"/>
        <v>178000</v>
      </c>
      <c r="J199" s="49">
        <v>178000</v>
      </c>
      <c r="N199" s="8"/>
      <c r="Q199" s="14"/>
      <c r="R199" s="54" t="s">
        <v>610</v>
      </c>
      <c r="S199" s="51" t="s">
        <v>374</v>
      </c>
      <c r="T199" s="10"/>
      <c r="V199" s="52" t="s">
        <v>573</v>
      </c>
      <c r="W199" s="52" t="s">
        <v>622</v>
      </c>
      <c r="X199" s="54" t="s">
        <v>132</v>
      </c>
      <c r="Y199" s="56" t="s">
        <v>212</v>
      </c>
      <c r="Z199" s="10"/>
      <c r="AA199" s="52" t="s">
        <v>133</v>
      </c>
    </row>
    <row r="200" spans="1:27" s="2" customFormat="1" ht="26.25">
      <c r="A200" s="3">
        <f t="shared" si="14"/>
        <v>198</v>
      </c>
      <c r="B200" s="52" t="s">
        <v>427</v>
      </c>
      <c r="C200" s="52" t="s">
        <v>134</v>
      </c>
      <c r="D200" s="45">
        <v>2</v>
      </c>
      <c r="F200" s="47" t="s">
        <v>415</v>
      </c>
      <c r="G200" s="48">
        <v>1</v>
      </c>
      <c r="H200" s="7">
        <f t="shared" si="13"/>
        <v>30000</v>
      </c>
      <c r="J200" s="49">
        <v>30000</v>
      </c>
      <c r="N200" s="8"/>
      <c r="Q200" s="14"/>
      <c r="R200" s="54" t="s">
        <v>241</v>
      </c>
      <c r="S200" s="51" t="s">
        <v>266</v>
      </c>
      <c r="T200" s="10"/>
      <c r="V200" s="52" t="s">
        <v>573</v>
      </c>
      <c r="W200" s="47" t="s">
        <v>574</v>
      </c>
      <c r="X200" s="4"/>
      <c r="Y200" s="53" t="s">
        <v>188</v>
      </c>
      <c r="Z200" s="53" t="s">
        <v>189</v>
      </c>
      <c r="AA200" s="52" t="s">
        <v>103</v>
      </c>
    </row>
    <row r="201" spans="1:27" s="2" customFormat="1" ht="26.25">
      <c r="A201" s="3">
        <f t="shared" si="14"/>
        <v>199</v>
      </c>
      <c r="B201" s="54" t="s">
        <v>571</v>
      </c>
      <c r="C201" s="44" t="s">
        <v>102</v>
      </c>
      <c r="D201" s="45">
        <v>8</v>
      </c>
      <c r="F201" s="47" t="s">
        <v>415</v>
      </c>
      <c r="G201" s="48">
        <v>1</v>
      </c>
      <c r="H201" s="7">
        <f t="shared" si="13"/>
        <v>80000</v>
      </c>
      <c r="N201" s="49">
        <v>80000</v>
      </c>
      <c r="Q201" s="14"/>
      <c r="R201" s="57" t="s">
        <v>241</v>
      </c>
      <c r="S201" s="51" t="s">
        <v>254</v>
      </c>
      <c r="T201" s="53" t="s">
        <v>244</v>
      </c>
      <c r="V201" s="52" t="s">
        <v>573</v>
      </c>
      <c r="W201" s="46" t="s">
        <v>574</v>
      </c>
      <c r="Y201" s="53" t="s">
        <v>190</v>
      </c>
      <c r="Z201" s="53" t="s">
        <v>191</v>
      </c>
      <c r="AA201" s="52" t="s">
        <v>575</v>
      </c>
    </row>
    <row r="202" spans="1:27" s="2" customFormat="1" ht="26.25">
      <c r="A202" s="3">
        <f t="shared" si="14"/>
        <v>200</v>
      </c>
      <c r="B202" s="54" t="s">
        <v>571</v>
      </c>
      <c r="C202" s="44" t="s">
        <v>102</v>
      </c>
      <c r="D202" s="45">
        <v>10</v>
      </c>
      <c r="F202" s="47" t="s">
        <v>415</v>
      </c>
      <c r="G202" s="48">
        <v>1</v>
      </c>
      <c r="H202" s="7">
        <f t="shared" si="13"/>
        <v>96000</v>
      </c>
      <c r="N202" s="49">
        <v>96000</v>
      </c>
      <c r="Q202" s="14"/>
      <c r="R202" s="57" t="s">
        <v>241</v>
      </c>
      <c r="S202" s="51" t="s">
        <v>354</v>
      </c>
      <c r="T202" s="10"/>
      <c r="V202" s="52" t="s">
        <v>573</v>
      </c>
      <c r="W202" s="46" t="s">
        <v>574</v>
      </c>
      <c r="Y202" s="53" t="s">
        <v>190</v>
      </c>
      <c r="Z202" s="53" t="s">
        <v>191</v>
      </c>
      <c r="AA202" s="52" t="s">
        <v>575</v>
      </c>
    </row>
    <row r="203" spans="1:27" s="2" customFormat="1" ht="39">
      <c r="A203" s="3">
        <f t="shared" si="14"/>
        <v>201</v>
      </c>
      <c r="B203" s="54" t="s">
        <v>571</v>
      </c>
      <c r="C203" s="44" t="s">
        <v>135</v>
      </c>
      <c r="D203" s="45">
        <v>5</v>
      </c>
      <c r="E203" s="47" t="s">
        <v>428</v>
      </c>
      <c r="F203" s="47" t="s">
        <v>429</v>
      </c>
      <c r="G203" s="48">
        <v>1</v>
      </c>
      <c r="H203" s="7">
        <f t="shared" si="13"/>
        <v>56000</v>
      </c>
      <c r="N203" s="49">
        <v>56000</v>
      </c>
      <c r="Q203" s="14"/>
      <c r="R203" s="57" t="s">
        <v>241</v>
      </c>
      <c r="S203" s="51" t="s">
        <v>282</v>
      </c>
      <c r="T203" s="53" t="s">
        <v>244</v>
      </c>
      <c r="V203" s="52" t="s">
        <v>573</v>
      </c>
      <c r="W203" s="46" t="s">
        <v>574</v>
      </c>
      <c r="Y203" s="53" t="s">
        <v>160</v>
      </c>
      <c r="Z203" s="53" t="s">
        <v>161</v>
      </c>
      <c r="AA203" s="52" t="s">
        <v>575</v>
      </c>
    </row>
    <row r="204" spans="1:27" s="2" customFormat="1" ht="39">
      <c r="A204" s="3">
        <f t="shared" si="14"/>
        <v>202</v>
      </c>
      <c r="B204" s="54" t="s">
        <v>571</v>
      </c>
      <c r="C204" s="44" t="s">
        <v>135</v>
      </c>
      <c r="D204" s="45">
        <v>1</v>
      </c>
      <c r="E204" s="47" t="s">
        <v>428</v>
      </c>
      <c r="F204" s="47" t="s">
        <v>429</v>
      </c>
      <c r="G204" s="48">
        <v>1</v>
      </c>
      <c r="H204" s="7">
        <f t="shared" si="13"/>
        <v>8000</v>
      </c>
      <c r="N204" s="49">
        <v>8000</v>
      </c>
      <c r="Q204" s="14"/>
      <c r="R204" s="57" t="s">
        <v>241</v>
      </c>
      <c r="S204" s="51" t="s">
        <v>244</v>
      </c>
      <c r="T204" s="10"/>
      <c r="V204" s="52" t="s">
        <v>573</v>
      </c>
      <c r="W204" s="46" t="s">
        <v>574</v>
      </c>
      <c r="Y204" s="53" t="s">
        <v>160</v>
      </c>
      <c r="Z204" s="53" t="s">
        <v>161</v>
      </c>
      <c r="AA204" s="52" t="s">
        <v>575</v>
      </c>
    </row>
    <row r="205" spans="1:27" s="2" customFormat="1" ht="26.25">
      <c r="A205" s="3">
        <f t="shared" si="14"/>
        <v>203</v>
      </c>
      <c r="B205" s="54" t="s">
        <v>571</v>
      </c>
      <c r="C205" s="44" t="s">
        <v>136</v>
      </c>
      <c r="D205" s="45">
        <v>6</v>
      </c>
      <c r="E205" s="47" t="s">
        <v>430</v>
      </c>
      <c r="F205" s="47" t="s">
        <v>429</v>
      </c>
      <c r="G205" s="48">
        <v>1</v>
      </c>
      <c r="H205" s="7">
        <f t="shared" si="13"/>
        <v>74000</v>
      </c>
      <c r="N205" s="49">
        <v>74000</v>
      </c>
      <c r="Q205" s="14"/>
      <c r="R205" s="57" t="s">
        <v>241</v>
      </c>
      <c r="S205" s="51" t="s">
        <v>282</v>
      </c>
      <c r="T205" s="53" t="s">
        <v>244</v>
      </c>
      <c r="V205" s="52" t="s">
        <v>573</v>
      </c>
      <c r="W205" s="46" t="s">
        <v>574</v>
      </c>
      <c r="Y205" s="53" t="s">
        <v>164</v>
      </c>
      <c r="Z205" s="53" t="s">
        <v>165</v>
      </c>
      <c r="AA205" s="52" t="s">
        <v>575</v>
      </c>
    </row>
    <row r="206" spans="1:27" s="2" customFormat="1" ht="26.25">
      <c r="A206" s="3">
        <f t="shared" si="14"/>
        <v>204</v>
      </c>
      <c r="B206" s="54" t="s">
        <v>571</v>
      </c>
      <c r="C206" s="44" t="s">
        <v>136</v>
      </c>
      <c r="D206" s="45">
        <v>5</v>
      </c>
      <c r="E206" s="47" t="s">
        <v>430</v>
      </c>
      <c r="F206" s="47" t="s">
        <v>429</v>
      </c>
      <c r="G206" s="48">
        <v>1</v>
      </c>
      <c r="H206" s="7">
        <f t="shared" si="13"/>
        <v>50000</v>
      </c>
      <c r="N206" s="49">
        <v>50000</v>
      </c>
      <c r="Q206" s="14"/>
      <c r="R206" s="57" t="s">
        <v>241</v>
      </c>
      <c r="S206" s="51" t="s">
        <v>245</v>
      </c>
      <c r="T206" s="10"/>
      <c r="V206" s="52" t="s">
        <v>573</v>
      </c>
      <c r="W206" s="46" t="s">
        <v>574</v>
      </c>
      <c r="Y206" s="53" t="s">
        <v>164</v>
      </c>
      <c r="Z206" s="53" t="s">
        <v>165</v>
      </c>
      <c r="AA206" s="52" t="s">
        <v>575</v>
      </c>
    </row>
  </sheetData>
  <hyperlinks>
    <hyperlink ref="Z86" r:id="rId1" display="aahfh@proaxis.com"/>
    <hyperlink ref="Z87" r:id="rId2" display="aahfh@proaxis.com"/>
    <hyperlink ref="Z25" r:id="rId3" display="bendhabitat@empnet.com"/>
    <hyperlink ref="Z26" r:id="rId4" display="bendhabitat@empnet.com"/>
    <hyperlink ref="Z3" r:id="rId5" display="angusc@hotmail.com"/>
    <hyperlink ref="Z4" r:id="rId6" display="angusc@hotmail.com"/>
    <hyperlink ref="Z23" r:id="rId7" display="coosbay.hfh@gte.net"/>
    <hyperlink ref="Z67" r:id="rId8" display="janowski@nwpaclink.com"/>
    <hyperlink ref="Z68" r:id="rId9" display="janowski@nwpaclink.com"/>
    <hyperlink ref="Z185" r:id="rId10" display="mvalenti@eoni.com"/>
    <hyperlink ref="Z40" r:id="rId11" display="habitat@grnatspass.com"/>
    <hyperlink ref="Z41" r:id="rId12" display="habitat@grnatspass.com"/>
    <hyperlink ref="Z36" r:id="rId13" display="hfhrv@jeffnet.org"/>
    <hyperlink ref="Z37" r:id="rId14" display="hfhrv@jeffnet.org"/>
    <hyperlink ref="Z47" r:id="rId15" display="habitat@efn.org"/>
    <hyperlink ref="Z70" r:id="rId16" display="habitat@efn.org"/>
    <hyperlink ref="Z71" r:id="rId17" display="habitat@efn.org"/>
    <hyperlink ref="Z81" r:id="rId18" display="habitat@efn.org"/>
    <hyperlink ref="Z82" r:id="rId19" display="habitat@efn.org"/>
    <hyperlink ref="Z38" r:id="rId20" display="josuth@madras.net"/>
    <hyperlink ref="Z39" r:id="rId21" display="josuth@madras.net"/>
    <hyperlink ref="Z203" r:id="rId22" display="habitat@onlinemac.com"/>
    <hyperlink ref="Z204" r:id="rId23" display="habitat@onlinemac.com"/>
    <hyperlink ref="Z119" r:id="rId24" display="mhhabitat@netzero.net"/>
    <hyperlink ref="Z120" r:id="rId25" display="mhhabitat@netzero.net"/>
    <hyperlink ref="Z205" r:id="rId26" display="habitat@open.org"/>
    <hyperlink ref="Z206" r:id="rId27" display="habitat@open.org"/>
    <hyperlink ref="Z149" r:id="rId28" display="pdxhabitat@pdxhabitat.org"/>
    <hyperlink ref="Z150" r:id="rId29" display="pdxhabitat@pdxhabitat.org"/>
    <hyperlink ref="Z151" r:id="rId30" display="pdxhabitat@pdxhabitat.org"/>
    <hyperlink ref="Z152" r:id="rId31" display="pdxhabitat@pdxhabitat.org"/>
    <hyperlink ref="Z153" r:id="rId32" display="pdxhabitat@pdxhabitat.org"/>
    <hyperlink ref="Z154" r:id="rId33" display="pdxhabitat@pdxhabitat.org"/>
    <hyperlink ref="Z27" r:id="rId34" display="info@redmondhabitat.org"/>
    <hyperlink ref="Z28" r:id="rId35" display="info@redmondhabitat.org"/>
    <hyperlink ref="Z95" r:id="rId36" display="sahfh@open.org"/>
    <hyperlink ref="Z96" r:id="rId37" display="sahfh@open.org"/>
    <hyperlink ref="Z97" r:id="rId38" display="sahfh@open.org"/>
    <hyperlink ref="Z98" r:id="rId39" display="sahfh@open.org"/>
    <hyperlink ref="Z99" r:id="rId40" display="sahfh@open.org"/>
    <hyperlink ref="Z100" r:id="rId41" display="sahfh@open.org"/>
    <hyperlink ref="Z101" r:id="rId42" display="sahfh@open.org"/>
    <hyperlink ref="Z102" r:id="rId43" display="sahfh@open.org"/>
    <hyperlink ref="Z103" r:id="rId44" display="sahfh@open.org"/>
    <hyperlink ref="Z29" r:id="rId45" display="sistershab@coinet.com"/>
    <hyperlink ref="Z30" r:id="rId46" display="sistershab@coinet.com"/>
    <hyperlink ref="Z186" r:id="rId47" display="jneitling@gorge.net"/>
    <hyperlink ref="Z182" r:id="rId48" display="merna@oregoncoast.com"/>
    <hyperlink ref="Z183" r:id="rId49" display="merna@oregoncoast.com"/>
    <hyperlink ref="Z200" r:id="rId50" display="gadmcooper@aol.com"/>
    <hyperlink ref="Z187" r:id="rId51" display="wwhfh@email.msn.com"/>
    <hyperlink ref="Z192" r:id="rId52" display="wwhfh@email.msn.com"/>
    <hyperlink ref="Z193" r:id="rId53" display="wwhfh@email.msn.com"/>
    <hyperlink ref="Z201" r:id="rId54" display="wwhfh@email.msn.com"/>
    <hyperlink ref="Z202" r:id="rId55" display="wwhfh@email.msn.com"/>
    <hyperlink ref="Z10" r:id="rId56" display="terri_silvis@hotmail.com"/>
    <hyperlink ref="Z33" r:id="rId57" display="terri_silvis@hotmail.com"/>
    <hyperlink ref="Z136" r:id="rId58" display="www.fumcpdx.org"/>
    <hyperlink ref="Z196" r:id="rId59" display="hopespring@lcsnw.org"/>
  </hyperlinks>
  <printOptions/>
  <pageMargins left="0.38" right="0.45" top="1" bottom="0.51" header="0.35" footer="0.5"/>
  <pageSetup fitToHeight="0" fitToWidth="2" horizontalDpi="600" verticalDpi="600" orientation="landscape" pageOrder="overThenDown" paperSize="5" scale="66" r:id="rId60"/>
  <headerFooter alignWithMargins="0">
    <oddHeader>&amp;C&amp;"Arial,Bold"&amp;24$105 Million in HUD Funded Activities Delivered by Faith Based Organizations
 in Oregon and SW Washington From 1995 to 2002</oddHeader>
  </headerFooter>
  <colBreaks count="1" manualBreakCount="1">
    <brk id="18" max="230" man="1"/>
  </colBreaks>
</worksheet>
</file>

<file path=xl/worksheets/sheet2.xml><?xml version="1.0" encoding="utf-8"?>
<worksheet xmlns="http://schemas.openxmlformats.org/spreadsheetml/2006/main" xmlns:r="http://schemas.openxmlformats.org/officeDocument/2006/relationships">
  <dimension ref="A1:J115"/>
  <sheetViews>
    <sheetView view="pageBreakPreview" zoomScale="60" workbookViewId="0" topLeftCell="A1">
      <selection activeCell="J87" sqref="J87"/>
    </sheetView>
  </sheetViews>
  <sheetFormatPr defaultColWidth="11.421875" defaultRowHeight="12.75"/>
  <cols>
    <col min="1" max="1" width="9.140625" style="0" customWidth="1"/>
    <col min="2" max="2" width="15.28125" style="0" customWidth="1"/>
    <col min="3" max="3" width="9.140625" style="0" customWidth="1"/>
    <col min="4" max="4" width="11.7109375" style="0" customWidth="1"/>
    <col min="5" max="7" width="9.140625" style="0" customWidth="1"/>
    <col min="8" max="8" width="21.421875" style="0" customWidth="1"/>
    <col min="9" max="9" width="19.28125" style="0" customWidth="1"/>
    <col min="10" max="10" width="21.421875" style="0" customWidth="1"/>
    <col min="11" max="16384" width="9.140625" style="0" customWidth="1"/>
  </cols>
  <sheetData>
    <row r="1" spans="2:9" ht="55.5" customHeight="1" thickBot="1">
      <c r="B1" s="70" t="s">
        <v>137</v>
      </c>
      <c r="C1" s="71"/>
      <c r="D1" s="71"/>
      <c r="E1" s="71"/>
      <c r="F1" s="71"/>
      <c r="G1" s="71"/>
      <c r="H1" s="71"/>
      <c r="I1" s="72"/>
    </row>
    <row r="3" spans="1:10" ht="79.5" customHeight="1">
      <c r="A3" s="73" t="s">
        <v>446</v>
      </c>
      <c r="B3" s="74"/>
      <c r="C3" s="74"/>
      <c r="D3" s="74"/>
      <c r="E3" s="74"/>
      <c r="F3" s="74"/>
      <c r="G3" s="74"/>
      <c r="H3" s="74"/>
      <c r="I3" s="74"/>
      <c r="J3" s="74"/>
    </row>
    <row r="4" spans="1:10" ht="66.75" customHeight="1">
      <c r="A4" s="75" t="s">
        <v>447</v>
      </c>
      <c r="B4" s="74"/>
      <c r="C4" s="74"/>
      <c r="D4" s="74"/>
      <c r="E4" s="74"/>
      <c r="F4" s="74"/>
      <c r="G4" s="74"/>
      <c r="H4" s="74"/>
      <c r="I4" s="74"/>
      <c r="J4" s="74"/>
    </row>
    <row r="5" spans="1:10" ht="111" customHeight="1">
      <c r="A5" s="73" t="s">
        <v>448</v>
      </c>
      <c r="B5" s="74"/>
      <c r="C5" s="74"/>
      <c r="D5" s="74"/>
      <c r="E5" s="74"/>
      <c r="F5" s="74"/>
      <c r="G5" s="74"/>
      <c r="H5" s="74"/>
      <c r="I5" s="74"/>
      <c r="J5" s="74"/>
    </row>
    <row r="6" spans="1:10" ht="45" customHeight="1">
      <c r="A6" s="73" t="s">
        <v>449</v>
      </c>
      <c r="B6" s="74"/>
      <c r="C6" s="74"/>
      <c r="D6" s="74"/>
      <c r="E6" s="74"/>
      <c r="F6" s="74"/>
      <c r="G6" s="74"/>
      <c r="H6" s="74"/>
      <c r="I6" s="74"/>
      <c r="J6" s="74"/>
    </row>
    <row r="7" ht="13.5" thickBot="1"/>
    <row r="8" spans="2:9" ht="18.75" thickBot="1">
      <c r="B8" s="76" t="s">
        <v>450</v>
      </c>
      <c r="C8" s="71"/>
      <c r="D8" s="71"/>
      <c r="E8" s="71"/>
      <c r="F8" s="71"/>
      <c r="G8" s="71"/>
      <c r="H8" s="71"/>
      <c r="I8" s="72"/>
    </row>
    <row r="11" spans="1:9" ht="72" customHeight="1">
      <c r="A11" s="77" t="s">
        <v>550</v>
      </c>
      <c r="B11" s="67"/>
      <c r="E11" s="68" t="s">
        <v>451</v>
      </c>
      <c r="F11" s="69"/>
      <c r="G11" s="69"/>
      <c r="H11" s="69"/>
      <c r="I11" s="69"/>
    </row>
    <row r="13" spans="1:9" ht="30.75" customHeight="1">
      <c r="A13" s="77" t="s">
        <v>452</v>
      </c>
      <c r="B13" s="67"/>
      <c r="E13" s="78" t="s">
        <v>453</v>
      </c>
      <c r="F13" s="69"/>
      <c r="G13" s="69"/>
      <c r="H13" s="69"/>
      <c r="I13" s="69"/>
    </row>
    <row r="15" spans="1:9" ht="58.5" customHeight="1">
      <c r="A15" s="77" t="s">
        <v>454</v>
      </c>
      <c r="B15" s="67"/>
      <c r="E15" s="78" t="s">
        <v>455</v>
      </c>
      <c r="F15" s="69"/>
      <c r="G15" s="69"/>
      <c r="H15" s="69"/>
      <c r="I15" s="69"/>
    </row>
    <row r="17" spans="1:9" ht="18">
      <c r="A17" s="77" t="s">
        <v>456</v>
      </c>
      <c r="B17" s="67"/>
      <c r="E17" s="78" t="s">
        <v>457</v>
      </c>
      <c r="F17" s="69"/>
      <c r="G17" s="69"/>
      <c r="H17" s="69"/>
      <c r="I17" s="69"/>
    </row>
    <row r="19" spans="1:9" ht="18" customHeight="1">
      <c r="A19" s="77" t="s">
        <v>458</v>
      </c>
      <c r="B19" s="67"/>
      <c r="E19" s="78" t="s">
        <v>459</v>
      </c>
      <c r="F19" s="69"/>
      <c r="G19" s="69"/>
      <c r="H19" s="69"/>
      <c r="I19" s="69"/>
    </row>
    <row r="21" spans="1:9" ht="43.5" customHeight="1">
      <c r="A21" s="77" t="s">
        <v>460</v>
      </c>
      <c r="B21" s="67"/>
      <c r="E21" s="78" t="s">
        <v>461</v>
      </c>
      <c r="F21" s="69"/>
      <c r="G21" s="69"/>
      <c r="H21" s="69"/>
      <c r="I21" s="69"/>
    </row>
    <row r="23" spans="1:9" ht="29.25" customHeight="1">
      <c r="A23" s="77" t="s">
        <v>462</v>
      </c>
      <c r="B23" s="67"/>
      <c r="E23" s="68" t="s">
        <v>463</v>
      </c>
      <c r="F23" s="69"/>
      <c r="G23" s="69"/>
      <c r="H23" s="69"/>
      <c r="I23" s="69"/>
    </row>
    <row r="25" spans="1:9" ht="27.75" customHeight="1">
      <c r="A25" s="77" t="s">
        <v>464</v>
      </c>
      <c r="B25" s="67"/>
      <c r="E25" s="68" t="s">
        <v>465</v>
      </c>
      <c r="F25" s="69"/>
      <c r="G25" s="69"/>
      <c r="H25" s="69"/>
      <c r="I25" s="69"/>
    </row>
    <row r="27" spans="1:9" ht="30" customHeight="1">
      <c r="A27" s="77" t="s">
        <v>466</v>
      </c>
      <c r="B27" s="67"/>
      <c r="E27" s="68" t="s">
        <v>467</v>
      </c>
      <c r="F27" s="69"/>
      <c r="G27" s="69"/>
      <c r="H27" s="69"/>
      <c r="I27" s="69"/>
    </row>
    <row r="29" spans="1:9" ht="30" customHeight="1">
      <c r="A29" s="77" t="s">
        <v>468</v>
      </c>
      <c r="B29" s="67"/>
      <c r="E29" s="68" t="s">
        <v>469</v>
      </c>
      <c r="F29" s="69"/>
      <c r="G29" s="69"/>
      <c r="H29" s="69"/>
      <c r="I29" s="69"/>
    </row>
    <row r="31" spans="1:9" ht="46.5" customHeight="1">
      <c r="A31" s="77" t="s">
        <v>470</v>
      </c>
      <c r="B31" s="67"/>
      <c r="E31" s="68" t="s">
        <v>471</v>
      </c>
      <c r="F31" s="69"/>
      <c r="G31" s="69"/>
      <c r="H31" s="69"/>
      <c r="I31" s="69"/>
    </row>
    <row r="33" spans="1:9" ht="60" customHeight="1">
      <c r="A33" s="83" t="s">
        <v>472</v>
      </c>
      <c r="B33" s="67"/>
      <c r="E33" s="82" t="s">
        <v>473</v>
      </c>
      <c r="F33" s="84"/>
      <c r="G33" s="84"/>
      <c r="H33" s="84"/>
      <c r="I33" s="84"/>
    </row>
    <row r="35" spans="1:9" ht="29.25" customHeight="1">
      <c r="A35" s="66" t="s">
        <v>474</v>
      </c>
      <c r="B35" s="67"/>
      <c r="E35" s="68" t="s">
        <v>475</v>
      </c>
      <c r="F35" s="69"/>
      <c r="G35" s="69"/>
      <c r="H35" s="69"/>
      <c r="I35" s="69"/>
    </row>
    <row r="37" spans="1:9" ht="30" customHeight="1">
      <c r="A37" s="66" t="s">
        <v>476</v>
      </c>
      <c r="B37" s="67"/>
      <c r="E37" s="68" t="s">
        <v>477</v>
      </c>
      <c r="F37" s="69"/>
      <c r="G37" s="69"/>
      <c r="H37" s="69"/>
      <c r="I37" s="69"/>
    </row>
    <row r="39" spans="1:9" ht="60" customHeight="1">
      <c r="A39" s="66" t="s">
        <v>478</v>
      </c>
      <c r="B39" s="67"/>
      <c r="E39" s="82" t="s">
        <v>479</v>
      </c>
      <c r="F39" s="69"/>
      <c r="G39" s="69"/>
      <c r="H39" s="69"/>
      <c r="I39" s="69"/>
    </row>
    <row r="41" spans="1:9" ht="36" customHeight="1">
      <c r="A41" s="66" t="s">
        <v>480</v>
      </c>
      <c r="B41" s="67"/>
      <c r="E41" s="68" t="s">
        <v>481</v>
      </c>
      <c r="F41" s="69"/>
      <c r="G41" s="69"/>
      <c r="H41" s="69"/>
      <c r="I41" s="69"/>
    </row>
    <row r="43" spans="1:9" ht="61.5" customHeight="1">
      <c r="A43" s="77" t="s">
        <v>482</v>
      </c>
      <c r="B43" s="67"/>
      <c r="E43" s="68" t="s">
        <v>483</v>
      </c>
      <c r="F43" s="69"/>
      <c r="G43" s="69"/>
      <c r="H43" s="69"/>
      <c r="I43" s="69"/>
    </row>
    <row r="45" spans="1:7" ht="18">
      <c r="A45" s="15"/>
      <c r="B45" s="77" t="s">
        <v>484</v>
      </c>
      <c r="C45" s="67"/>
      <c r="D45" s="79"/>
      <c r="E45" s="79"/>
      <c r="F45" s="79"/>
      <c r="G45" s="79"/>
    </row>
    <row r="47" spans="1:9" ht="19.5" customHeight="1">
      <c r="A47" s="15"/>
      <c r="C47" s="77" t="s">
        <v>485</v>
      </c>
      <c r="D47" s="67"/>
      <c r="E47" s="78" t="s">
        <v>486</v>
      </c>
      <c r="F47" s="69"/>
      <c r="G47" s="69"/>
      <c r="H47" s="69"/>
      <c r="I47" s="69"/>
    </row>
    <row r="49" spans="1:9" ht="18.75">
      <c r="A49" s="15"/>
      <c r="C49" s="77" t="s">
        <v>431</v>
      </c>
      <c r="D49" s="67"/>
      <c r="E49" s="78" t="s">
        <v>487</v>
      </c>
      <c r="F49" s="69"/>
      <c r="G49" s="69"/>
      <c r="H49" s="69"/>
      <c r="I49" s="69"/>
    </row>
    <row r="51" spans="1:9" ht="35.25" customHeight="1">
      <c r="A51" s="15"/>
      <c r="C51" s="80" t="s">
        <v>488</v>
      </c>
      <c r="D51" s="81"/>
      <c r="E51" s="82" t="s">
        <v>489</v>
      </c>
      <c r="F51" s="69"/>
      <c r="G51" s="69"/>
      <c r="H51" s="69"/>
      <c r="I51" s="69"/>
    </row>
    <row r="53" spans="1:9" ht="17.25" customHeight="1">
      <c r="A53" s="15"/>
      <c r="C53" s="80" t="s">
        <v>490</v>
      </c>
      <c r="D53" s="81"/>
      <c r="E53" s="82" t="s">
        <v>491</v>
      </c>
      <c r="F53" s="69"/>
      <c r="G53" s="69"/>
      <c r="H53" s="69"/>
      <c r="I53" s="69"/>
    </row>
    <row r="55" spans="1:9" ht="30" customHeight="1">
      <c r="A55" s="15"/>
      <c r="C55" s="66" t="s">
        <v>492</v>
      </c>
      <c r="D55" s="81"/>
      <c r="E55" s="78" t="s">
        <v>493</v>
      </c>
      <c r="F55" s="69"/>
      <c r="G55" s="69"/>
      <c r="H55" s="69"/>
      <c r="I55" s="69"/>
    </row>
    <row r="57" spans="1:9" ht="30" customHeight="1">
      <c r="A57" s="15"/>
      <c r="C57" s="66" t="s">
        <v>494</v>
      </c>
      <c r="D57" s="81"/>
      <c r="E57" s="78" t="s">
        <v>495</v>
      </c>
      <c r="F57" s="69"/>
      <c r="G57" s="69"/>
      <c r="H57" s="69"/>
      <c r="I57" s="69"/>
    </row>
    <row r="59" spans="1:9" ht="45" customHeight="1">
      <c r="A59" s="15"/>
      <c r="C59" s="66" t="s">
        <v>496</v>
      </c>
      <c r="D59" s="81"/>
      <c r="E59" s="78" t="s">
        <v>497</v>
      </c>
      <c r="F59" s="69"/>
      <c r="G59" s="69"/>
      <c r="H59" s="69"/>
      <c r="I59" s="69"/>
    </row>
    <row r="61" spans="3:9" ht="16.5" customHeight="1">
      <c r="C61" s="66" t="s">
        <v>498</v>
      </c>
      <c r="D61" s="81"/>
      <c r="E61" s="78" t="s">
        <v>499</v>
      </c>
      <c r="F61" s="69"/>
      <c r="G61" s="69"/>
      <c r="H61" s="69"/>
      <c r="I61" s="69"/>
    </row>
    <row r="63" spans="3:9" ht="16.5" customHeight="1">
      <c r="C63" s="80" t="s">
        <v>500</v>
      </c>
      <c r="D63" s="81"/>
      <c r="E63" s="78" t="s">
        <v>501</v>
      </c>
      <c r="F63" s="69"/>
      <c r="G63" s="69"/>
      <c r="H63" s="69"/>
      <c r="I63" s="69"/>
    </row>
    <row r="65" spans="3:9" ht="27.75" customHeight="1">
      <c r="C65" s="80" t="s">
        <v>502</v>
      </c>
      <c r="D65" s="81"/>
      <c r="E65" s="78" t="s">
        <v>503</v>
      </c>
      <c r="F65" s="69"/>
      <c r="G65" s="69"/>
      <c r="H65" s="69"/>
      <c r="I65" s="69"/>
    </row>
    <row r="67" spans="3:9" ht="15.75" customHeight="1">
      <c r="C67" s="80" t="s">
        <v>504</v>
      </c>
      <c r="D67" s="81"/>
      <c r="E67" s="78" t="s">
        <v>505</v>
      </c>
      <c r="F67" s="69"/>
      <c r="G67" s="69"/>
      <c r="H67" s="69"/>
      <c r="I67" s="69"/>
    </row>
    <row r="69" spans="3:9" ht="36" customHeight="1">
      <c r="C69" s="80" t="s">
        <v>506</v>
      </c>
      <c r="D69" s="81"/>
      <c r="E69" s="82" t="s">
        <v>507</v>
      </c>
      <c r="F69" s="69"/>
      <c r="G69" s="69"/>
      <c r="H69" s="69"/>
      <c r="I69" s="69"/>
    </row>
    <row r="71" spans="3:9" ht="20.25" customHeight="1">
      <c r="C71" s="66" t="s">
        <v>508</v>
      </c>
      <c r="D71" s="81"/>
      <c r="E71" s="78" t="s">
        <v>509</v>
      </c>
      <c r="F71" s="69"/>
      <c r="G71" s="69"/>
      <c r="H71" s="69"/>
      <c r="I71" s="69"/>
    </row>
    <row r="73" spans="3:9" ht="17.25" customHeight="1">
      <c r="C73" s="66" t="s">
        <v>510</v>
      </c>
      <c r="D73" s="81"/>
      <c r="E73" s="78" t="s">
        <v>511</v>
      </c>
      <c r="F73" s="69"/>
      <c r="G73" s="69"/>
      <c r="H73" s="69"/>
      <c r="I73" s="69"/>
    </row>
    <row r="75" spans="1:9" ht="30.75" customHeight="1">
      <c r="A75" s="66" t="s">
        <v>512</v>
      </c>
      <c r="B75" s="85"/>
      <c r="E75" s="68" t="s">
        <v>513</v>
      </c>
      <c r="F75" s="84"/>
      <c r="G75" s="84"/>
      <c r="H75" s="84"/>
      <c r="I75" s="84"/>
    </row>
    <row r="77" spans="1:9" ht="18" customHeight="1">
      <c r="A77" s="66" t="s">
        <v>514</v>
      </c>
      <c r="B77" s="85"/>
      <c r="E77" s="68" t="s">
        <v>515</v>
      </c>
      <c r="F77" s="84"/>
      <c r="G77" s="84"/>
      <c r="H77" s="84"/>
      <c r="I77" s="84"/>
    </row>
    <row r="79" spans="1:9" ht="60.75" customHeight="1">
      <c r="A79" s="66" t="s">
        <v>516</v>
      </c>
      <c r="B79" s="85"/>
      <c r="E79" s="82" t="s">
        <v>517</v>
      </c>
      <c r="F79" s="84"/>
      <c r="G79" s="84"/>
      <c r="H79" s="84"/>
      <c r="I79" s="84"/>
    </row>
    <row r="81" spans="1:9" ht="60" customHeight="1">
      <c r="A81" s="66" t="s">
        <v>518</v>
      </c>
      <c r="B81" s="85"/>
      <c r="E81" s="82" t="s">
        <v>519</v>
      </c>
      <c r="F81" s="84"/>
      <c r="G81" s="84"/>
      <c r="H81" s="84"/>
      <c r="I81" s="84"/>
    </row>
    <row r="83" spans="1:9" ht="35.25" customHeight="1">
      <c r="A83" s="66" t="s">
        <v>520</v>
      </c>
      <c r="B83" s="85"/>
      <c r="E83" s="68" t="s">
        <v>521</v>
      </c>
      <c r="F83" s="84"/>
      <c r="G83" s="84"/>
      <c r="H83" s="84"/>
      <c r="I83" s="84"/>
    </row>
    <row r="85" spans="1:7" ht="18">
      <c r="A85" s="15"/>
      <c r="B85" s="77" t="s">
        <v>484</v>
      </c>
      <c r="C85" s="86"/>
      <c r="D85" s="86"/>
      <c r="E85" s="86"/>
      <c r="F85" s="86"/>
      <c r="G85" s="86"/>
    </row>
    <row r="87" spans="3:9" ht="30" customHeight="1">
      <c r="C87" s="66" t="s">
        <v>522</v>
      </c>
      <c r="D87" s="85"/>
      <c r="E87" s="68" t="s">
        <v>523</v>
      </c>
      <c r="F87" s="84"/>
      <c r="G87" s="84"/>
      <c r="H87" s="84"/>
      <c r="I87" s="84"/>
    </row>
    <row r="89" spans="3:9" ht="30" customHeight="1">
      <c r="C89" s="66" t="s">
        <v>524</v>
      </c>
      <c r="D89" s="85"/>
      <c r="E89" s="78" t="s">
        <v>525</v>
      </c>
      <c r="F89" s="87"/>
      <c r="G89" s="87"/>
      <c r="H89" s="87"/>
      <c r="I89" s="87"/>
    </row>
    <row r="91" spans="3:9" ht="28.5" customHeight="1">
      <c r="C91" s="66" t="s">
        <v>138</v>
      </c>
      <c r="D91" s="85"/>
      <c r="E91" s="68" t="s">
        <v>526</v>
      </c>
      <c r="F91" s="84"/>
      <c r="G91" s="84"/>
      <c r="H91" s="84"/>
      <c r="I91" s="84"/>
    </row>
    <row r="93" spans="3:9" ht="30" customHeight="1">
      <c r="C93" s="66" t="s">
        <v>139</v>
      </c>
      <c r="D93" s="85"/>
      <c r="E93" s="68" t="s">
        <v>527</v>
      </c>
      <c r="F93" s="84"/>
      <c r="G93" s="84"/>
      <c r="H93" s="84"/>
      <c r="I93" s="84"/>
    </row>
    <row r="95" spans="3:9" ht="33" customHeight="1">
      <c r="C95" s="66" t="s">
        <v>528</v>
      </c>
      <c r="D95" s="85"/>
      <c r="E95" s="68" t="s">
        <v>529</v>
      </c>
      <c r="F95" s="84"/>
      <c r="G95" s="84"/>
      <c r="H95" s="84"/>
      <c r="I95" s="84"/>
    </row>
    <row r="97" spans="3:9" ht="20.25" customHeight="1">
      <c r="C97" s="66" t="s">
        <v>530</v>
      </c>
      <c r="D97" s="85"/>
      <c r="E97" s="68" t="s">
        <v>531</v>
      </c>
      <c r="F97" s="84"/>
      <c r="G97" s="84"/>
      <c r="H97" s="84"/>
      <c r="I97" s="84"/>
    </row>
    <row r="99" spans="3:9" ht="18" customHeight="1">
      <c r="C99" s="66" t="s">
        <v>532</v>
      </c>
      <c r="D99" s="85"/>
      <c r="E99" s="68" t="s">
        <v>533</v>
      </c>
      <c r="F99" s="84"/>
      <c r="G99" s="84"/>
      <c r="H99" s="84"/>
      <c r="I99" s="84"/>
    </row>
    <row r="101" spans="3:9" ht="15.75" customHeight="1">
      <c r="C101" s="66" t="s">
        <v>534</v>
      </c>
      <c r="D101" s="85"/>
      <c r="E101" s="68" t="s">
        <v>535</v>
      </c>
      <c r="F101" s="84"/>
      <c r="G101" s="84"/>
      <c r="H101" s="84"/>
      <c r="I101" s="84"/>
    </row>
    <row r="103" spans="3:9" ht="30" customHeight="1">
      <c r="C103" s="83" t="s">
        <v>536</v>
      </c>
      <c r="D103" s="88"/>
      <c r="E103" s="68" t="s">
        <v>537</v>
      </c>
      <c r="F103" s="84"/>
      <c r="G103" s="84"/>
      <c r="H103" s="84"/>
      <c r="I103" s="84"/>
    </row>
    <row r="105" spans="3:9" ht="30" customHeight="1">
      <c r="C105" s="66" t="s">
        <v>538</v>
      </c>
      <c r="D105" s="81"/>
      <c r="E105" s="78" t="s">
        <v>539</v>
      </c>
      <c r="F105" s="69"/>
      <c r="G105" s="69"/>
      <c r="H105" s="69"/>
      <c r="I105" s="79"/>
    </row>
    <row r="107" spans="3:9" ht="34.5" customHeight="1">
      <c r="C107" s="66" t="s">
        <v>540</v>
      </c>
      <c r="D107" s="81"/>
      <c r="E107" s="68" t="s">
        <v>541</v>
      </c>
      <c r="F107" s="69"/>
      <c r="G107" s="69"/>
      <c r="H107" s="69"/>
      <c r="I107" s="79"/>
    </row>
    <row r="109" spans="3:9" ht="30" customHeight="1">
      <c r="C109" s="66" t="s">
        <v>542</v>
      </c>
      <c r="D109" s="81"/>
      <c r="E109" s="68" t="s">
        <v>543</v>
      </c>
      <c r="F109" s="69"/>
      <c r="G109" s="69"/>
      <c r="H109" s="69"/>
      <c r="I109" s="79"/>
    </row>
    <row r="111" spans="1:9" ht="30" customHeight="1">
      <c r="A111" s="66" t="s">
        <v>544</v>
      </c>
      <c r="B111" s="67"/>
      <c r="E111" s="78" t="s">
        <v>545</v>
      </c>
      <c r="F111" s="69"/>
      <c r="G111" s="69"/>
      <c r="H111" s="69"/>
      <c r="I111" s="69"/>
    </row>
    <row r="113" spans="1:9" ht="30" customHeight="1">
      <c r="A113" s="66" t="s">
        <v>546</v>
      </c>
      <c r="B113" s="67"/>
      <c r="E113" s="68" t="s">
        <v>547</v>
      </c>
      <c r="F113" s="69"/>
      <c r="G113" s="69"/>
      <c r="H113" s="69"/>
      <c r="I113" s="69"/>
    </row>
    <row r="115" spans="1:9" ht="30" customHeight="1">
      <c r="A115" s="66" t="s">
        <v>548</v>
      </c>
      <c r="B115" s="67"/>
      <c r="E115" s="68" t="s">
        <v>549</v>
      </c>
      <c r="F115" s="69"/>
      <c r="G115" s="69"/>
      <c r="H115" s="69"/>
      <c r="I115" s="69"/>
    </row>
  </sheetData>
  <mergeCells count="110">
    <mergeCell ref="A111:B111"/>
    <mergeCell ref="E111:I111"/>
    <mergeCell ref="C107:D107"/>
    <mergeCell ref="E107:I107"/>
    <mergeCell ref="C109:D109"/>
    <mergeCell ref="E109:I109"/>
    <mergeCell ref="C103:D103"/>
    <mergeCell ref="E103:I103"/>
    <mergeCell ref="C105:D105"/>
    <mergeCell ref="E105:I105"/>
    <mergeCell ref="C99:D99"/>
    <mergeCell ref="E99:I99"/>
    <mergeCell ref="C101:D101"/>
    <mergeCell ref="E101:I101"/>
    <mergeCell ref="C95:D95"/>
    <mergeCell ref="E95:I95"/>
    <mergeCell ref="C97:D97"/>
    <mergeCell ref="E97:I97"/>
    <mergeCell ref="C91:D91"/>
    <mergeCell ref="E91:I91"/>
    <mergeCell ref="C93:D93"/>
    <mergeCell ref="E93:I93"/>
    <mergeCell ref="B85:G85"/>
    <mergeCell ref="C87:D87"/>
    <mergeCell ref="E87:I87"/>
    <mergeCell ref="C89:D89"/>
    <mergeCell ref="E89:I89"/>
    <mergeCell ref="A81:B81"/>
    <mergeCell ref="E81:I81"/>
    <mergeCell ref="A83:B83"/>
    <mergeCell ref="E83:I83"/>
    <mergeCell ref="A77:B77"/>
    <mergeCell ref="E77:I77"/>
    <mergeCell ref="A79:B79"/>
    <mergeCell ref="E79:I79"/>
    <mergeCell ref="A41:B41"/>
    <mergeCell ref="E41:I41"/>
    <mergeCell ref="A75:B75"/>
    <mergeCell ref="E75:I75"/>
    <mergeCell ref="C71:D71"/>
    <mergeCell ref="E71:I71"/>
    <mergeCell ref="C73:D73"/>
    <mergeCell ref="E73:I73"/>
    <mergeCell ref="C67:D67"/>
    <mergeCell ref="E67:I67"/>
    <mergeCell ref="A37:B37"/>
    <mergeCell ref="E37:I37"/>
    <mergeCell ref="A39:B39"/>
    <mergeCell ref="E39:I39"/>
    <mergeCell ref="A33:B33"/>
    <mergeCell ref="E33:I33"/>
    <mergeCell ref="A35:B35"/>
    <mergeCell ref="E35:I35"/>
    <mergeCell ref="A29:B29"/>
    <mergeCell ref="E29:I29"/>
    <mergeCell ref="A31:B31"/>
    <mergeCell ref="E31:I31"/>
    <mergeCell ref="A25:B25"/>
    <mergeCell ref="E25:I25"/>
    <mergeCell ref="A27:B27"/>
    <mergeCell ref="E27:I27"/>
    <mergeCell ref="A21:B21"/>
    <mergeCell ref="E21:I21"/>
    <mergeCell ref="A23:B23"/>
    <mergeCell ref="E23:I23"/>
    <mergeCell ref="C69:D69"/>
    <mergeCell ref="E69:I69"/>
    <mergeCell ref="C63:D63"/>
    <mergeCell ref="E63:I63"/>
    <mergeCell ref="C65:D65"/>
    <mergeCell ref="E65:I65"/>
    <mergeCell ref="C59:D59"/>
    <mergeCell ref="E59:I59"/>
    <mergeCell ref="C61:D61"/>
    <mergeCell ref="E61:I61"/>
    <mergeCell ref="C55:D55"/>
    <mergeCell ref="E55:I55"/>
    <mergeCell ref="C57:D57"/>
    <mergeCell ref="E57:I57"/>
    <mergeCell ref="C51:D51"/>
    <mergeCell ref="E51:I51"/>
    <mergeCell ref="C53:D53"/>
    <mergeCell ref="E53:I53"/>
    <mergeCell ref="B45:G45"/>
    <mergeCell ref="C47:D47"/>
    <mergeCell ref="E47:I47"/>
    <mergeCell ref="C49:D49"/>
    <mergeCell ref="E49:I49"/>
    <mergeCell ref="A13:B13"/>
    <mergeCell ref="E13:I13"/>
    <mergeCell ref="A43:B43"/>
    <mergeCell ref="E43:I43"/>
    <mergeCell ref="A15:B15"/>
    <mergeCell ref="E15:I15"/>
    <mergeCell ref="A17:B17"/>
    <mergeCell ref="E17:I17"/>
    <mergeCell ref="A19:B19"/>
    <mergeCell ref="E19:I19"/>
    <mergeCell ref="A6:J6"/>
    <mergeCell ref="B8:I8"/>
    <mergeCell ref="A11:B11"/>
    <mergeCell ref="E11:I11"/>
    <mergeCell ref="B1:I1"/>
    <mergeCell ref="A3:J3"/>
    <mergeCell ref="A4:J4"/>
    <mergeCell ref="A5:J5"/>
    <mergeCell ref="A113:B113"/>
    <mergeCell ref="E113:I113"/>
    <mergeCell ref="A115:B115"/>
    <mergeCell ref="E115:I115"/>
  </mergeCells>
  <printOptions/>
  <pageMargins left="0.75" right="0.75" top="1" bottom="1" header="0.5" footer="0.5"/>
  <pageSetup horizontalDpi="600" verticalDpi="600" orientation="portrait" paperSize="5" scale="68" r:id="rId1"/>
  <rowBreaks count="1" manualBreakCount="1">
    <brk id="8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HUDWARE II</dc:creator>
  <cp:keywords/>
  <dc:description/>
  <cp:lastModifiedBy>User</cp:lastModifiedBy>
  <cp:lastPrinted>2002-04-04T15:12:17Z</cp:lastPrinted>
  <dcterms:created xsi:type="dcterms:W3CDTF">2002-03-28T21:03:49Z</dcterms:created>
  <dcterms:modified xsi:type="dcterms:W3CDTF">2004-07-23T19:26:15Z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