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Scoring'!$G$39</definedName>
    <definedName name="ppurpose">'PART Qs &amp; Section Scoring'!$G$13</definedName>
    <definedName name="presults">TOTAL Section Score</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5"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7"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8"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9"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10"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1"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5"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7"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1"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3"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6"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7"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<sst xmlns="http://schemas.openxmlformats.org/spreadsheetml/2006/main" count="176" uniqueCount="126">
  <si>
    <t>The Motor Carrier Safety Assistance Program (MCSAP) is a safety grant program authorized by the Surface Transportation Safety Act of 1982 (STAA), and reauthorized by Section 4003 of the Transportation Equity Act for the 21st Century (TEA-21, 112 Stat. 395-398) and Section 103 of the Motor Carrier Safety Improvement Act of 1999 (MCSIA).  The program was established to reduce commercial motor vehicle (CMV)-involved crashes, fatalities, and injuries through consistent, uniform, and effective state CMV safety programs and is in close alignment with the agency mission of saving lives and reducing injuries by preventing truck and bus crashes.</t>
  </si>
  <si>
    <t>Surface Transportation Safety Act of 1982 (STAA), and reauthorized by Section 4003 of the Transportation Equity Act for the 21st Century (TEA-21, 112 Stat. 395-398) and Section 103 of the Motor Carrier Safety Improvement Act of 1999 (MCSIA).  (Authority: 49 U.S.C. 31100-31104, 31108, 31136, 31140-31141, 31161, 31310-31311, 31502; and 49 CFR 1.48. Regulation: 49 CFR Part 350.)    DOT Highway Safety performance and Safety strategic goals reflected in the DOT Strategic and Performance Plans.</t>
  </si>
  <si>
    <t xml:space="preserve">Trucks are over-represented in fatal highway crashes. About 12% of all people killed in motor vehicle incidents are involved in a crash with a large truck, yet trucks represent only 4 percent of registered vehicles and about 7 percent of the vehicle-miles of travel.    </t>
  </si>
  <si>
    <t>Aspects of Large Truck Safety have been identified as management challenges by GAO and DOT/OIG.  DOT OIG recommendations (TR-1999-01) are specifically addressed in sections 206, 208, 217, and 222 of the Motor Carrier Safety Improvement Act (MCSIA, 1999).</t>
  </si>
  <si>
    <t xml:space="preserve"> The FY 2004 request for MCSAP funding of $177 miliion to support state motor carrier safety programs represents 38% of the agency's budget request for safety programs of $470 million and 33% of the overall agency budget request of $541 million.</t>
  </si>
  <si>
    <t>MCSAP is a central element in a coordinated strategy to reduce fatalities in crashes involving large trucks.  MCSAP-supported state-level motor carrier safety interventions have contibuted to reduced fatalities each of the past four years (1998-2001), a reduction of nearly 6% over the timeframe.  This improvement has been accomplished in the face of annual increases in commercial motor vehicle miles traveled (VMT), approximately 2% per annum.  The program's impact is evidenced in the difference between potentially increasing fatalities and the actual reductions realized, the delta represents lives saved.</t>
  </si>
  <si>
    <t xml:space="preserve">Motor Carrier Safety Improvement Act of 1999 (MCSIA).  (Authority: 49 U.S.C. 31100-31104, 31108, 31136, 31140-31141, 31161, 31310-31311, 31502; and 49 CFR 1.48. Regulation: 49 CFR Part 350.)  </t>
  </si>
  <si>
    <t xml:space="preserve">MCSAP grants provide for direct state motor carrier enforcement activities.  FMCSA is the only federal agency which addresses and remediates the causes of commercial motor vehicle crashes and resulting injuries and fatalities.  Prior to 1982, few states and no federal agencies focused on commercial vehicle safety issues including vehicle defects, motor carrier compliance or special driver requirements.  State grants are not redundant because State enforcement extends to intrastate motor carrier transportation, which is beyond FMCSA's authorization and purview.  </t>
  </si>
  <si>
    <t>No</t>
  </si>
  <si>
    <t xml:space="preserve"> (49 CFR Part 350.301) The MCSAP maintenance of effort requirements ensure these federal grant funds do not supplant state funds for commercial vehicle safety efforts.</t>
  </si>
  <si>
    <t>Four FMCSA safety outcome goals are linked to the agency's mission of saving lives and reducing injuries by preventing truck and bus crashes.  The FMCSA goals also tie to DOT's Safety strategic goal and Highway Safety performance goal.</t>
  </si>
  <si>
    <t>As cited in the annual performance plans, budgets, and reports, the agency has four safety outcome goals: (1) reducing the number of fatalities in crashes involving large trucks, (2) reducing the rate of large truck fatalities per 100 million VMT, (3) reducing the number of persons injured in crashes involving large trucks, and (4) reducing the rate of persons injured in crashes involving large trucks.</t>
  </si>
  <si>
    <t xml:space="preserve">GAO (GAO-02-495) confirms that annual state plans include quantifiable performance objectives and measures and strategies and specific activities for achieving the objectives.  </t>
  </si>
  <si>
    <r>
      <t>States address the five MCSAP safety performance elements in their Commercial Vehicle Safety Plans (CVSPs)/grant applications.  In addition, in order to qualify for incentive funding, states agree to specific safety performance objectives ("Reduce the number of fatal accidents involving large trucks" and "Reduce the large-truck-involved fatal accident rate", among others) that link to agency goals, though states are not required to specifically address, nor are states required to track their progress to agency goals.</t>
    </r>
  </si>
  <si>
    <t xml:space="preserve">Motor carrier safety grants are one program element in an integrated and coordinated motor carrier safety strategy, along with motor carrier partnership, outreach, information/research, education, rulemaking, compliance, and enforcement program activities, which are budgeted independently, but which contribute each in its own way to the realization of motor carrier safety outcomes.  Together, the spectrum of mitigation activities leverages the effectiveness of each individually. </t>
  </si>
  <si>
    <t>Broader agency fatality and injury outcomes in FMCSA performance budget and performance reports with accountability for performance, cascaded through the organization (HQ and Field) via a network of performance accountability contracts.  Department of Transportation-level collaboration is reflected in the consolidated Highway Safety planning in the DOT Strategic Plan and performance metrics and monitoring in the DOT Performance Budget.  In addition, MCSAP implementing regulations require states to coordinate their CVSPs with state highway safety programs under Title 23 USC (see 49 CFR 350.211).</t>
  </si>
  <si>
    <t xml:space="preserve">MCSAP has been reviewed by GAO (GAO-02-495, Regulatory Programs: Balancing Federal and State Responsibilities, 3/02) and DOT OIG (AS-FH-4-012, 6/94 and TR-1999-091, 4/99).  DOT OIG emphasizes the importance of strong enforcement to ensuring motor carrier safety.  Published reports are available on-line at:  http://ai.volpe.dot.gov/ProgramMeasures/PM/PerfMeas.asp.  </t>
  </si>
  <si>
    <t xml:space="preserve">Funding for the MCSAP program have increased incrementally each year since the establishment of the agency's performance target baseline in 1998.  The agency has not met their performance goals.  Despite annual increases in commercial vehicle miles traveled (VMT), fatalities in crashes involving large trucks has been reduced four consecutive years (1998-2001).  Injuries have been reduced for two consecutive years.  </t>
  </si>
  <si>
    <t>FMCSA FY04 Budget Submission to OMB</t>
  </si>
  <si>
    <t>The MCSAP program is included within the agency’s draft strategic plan as a major contributor to FMCSA’s overall strategy aimed at reducing large truck-related fatalities and injuries.  The agency, through its strategic planning process, is currently working to adopt a limited number of specific, ambitious long-term performance goals and a limited number of annual performance goals to assess progress toward achieving long-term outcomes.</t>
  </si>
  <si>
    <t xml:space="preserve">MCSAP is identified in the FMCSA draft 2010 Strategy and annual performance plans, budgets, and reports.  </t>
  </si>
  <si>
    <t>MCSAP program managers office receives monthly quality and timeliness reports.  Information is also received regarding state-level rulemaking that affects compatibility.  Ensuring compatibility of state regulations with Federal Motor Carrier Safety Regulations (FMCSRs) is a key program goal.  MCSAP funding is conditioned upon state adoption and enforcement of state laws that are compatible with the FMCSRs. As such, it contributes to elevating regulatory and enforcement standards across the country.</t>
  </si>
  <si>
    <t xml:space="preserve">The monthly timeliness reports are used to quickly identify upload deficiencies, thus allowing remedial action.  State rulemaking information provided to the program by the state or field staff enables the agency to take appropriate action to remedy potential compatibility issues. (The Timeliness of Uploads Report and the Data Non-Match Reports from MCMIS (Motor Carrier Management Information System)) </t>
  </si>
  <si>
    <t>No performance management Accountability data is available.</t>
  </si>
  <si>
    <t>MCSAP program managers monitor the obligation activity for timeliness on a regular basis.  FMCSA State Division Administrators review all reimbursement vouchers to ensure that claimed expenses are in conformance with the budget submitted with the approved CVSP.  Any questionable expenditures are immediately resolved with state partners.</t>
  </si>
  <si>
    <t>Funds are obligated by FMCSA State Division Administrators upon receipt of the allocation memo.  MCSAP funds are spent by the states in accordance with the approved CVSP.</t>
  </si>
  <si>
    <t>This is not applicable as the grant program is primarily executed by the States.</t>
  </si>
  <si>
    <t>It is statutorily required in [49 USC 31104 (e)]</t>
  </si>
  <si>
    <t xml:space="preserve">Formulation of the agency’s internal operating budget allocates resources to the program that include all direct and indirect costs borne by the program.  Specific accounting codes are established to track, and budget for, all direct grant funds, personnel costs and operating expenses.  FY 2004 budget program and finance schedule activities are arrayed by performance segments and tied to accounting cost center codes to associate costs with performance measures.  </t>
  </si>
  <si>
    <t>There have been no internal control weakness reported by auditors.  A DAFIS and voucher review process has been established to ensure payment for the appropriate purpose and prevention of erroneous payments. Each FMCSA program office is responsible for internally tracking all obligations and reconciling obligations against the monthly DAFIS reports. Budget and Finance division, in turn, works closely with FHWA Finance office to resolve any funding issues, report DAFIS discrepancies for correction, maintain funding codes and allotments, and ensure prompt payment of all invoices.</t>
  </si>
  <si>
    <t xml:space="preserve">The MCSAP program staff acknowledges that management deficiencies exist, and are invoking the agency’s internal program evaluation processes aimed at identifying and remedying deficiencies. </t>
  </si>
  <si>
    <t>State Quarterly performance reports, documentation of periodic site visits by division staff, and review of expense vouchers for funds used for their designated purpose.</t>
  </si>
  <si>
    <t>The agencies annual report data is available through the Analysis and Information (A&amp;I) website.  (http://ai.volpe.dot.gov/) Progress in reducing motor carrier crashes, fatalities, and injuries is reported in the FMCSA and DOT annual performance reports, and periodic press releases.</t>
  </si>
  <si>
    <t>DOT annual Performance Report: Fatalities and injuries in crashes involving large trucks were reduced 3.8% and 6.4% in 2001, respectively.  Trends for all of the agency's key outcome goals are encouraging, suggesting agency mitigation strategies are on target and having a positive impact.  Though the agency has made progress, actual performance is below the annual safety stretch targets the agency has set for itself.</t>
  </si>
  <si>
    <t>Aspects of MCSAP have been reviewed by GAO (GAO-02-495) and DOT OIG (AS-FH-4-012, TR-1999-091). In 2001, 83% of MCSAP funding supported state-conducted safety enforcement interventions; roadside inspections (58%), traffic enforcement (18%), and compliance reviews (7%).   The Intervention Model estimates that in 1998 overall, 12,681 crashes were avoided, resulting in 544 lives saved and 8,691 injuries avoided as a result of roadside inspection and traffic enforcement.  The Compliance Review Impact Assessment Model estimates that in 2000 overall, 1,500 crashes were avoided, 64 lives saved, and 1,028 injuries avoided attributable to compliance reviews.</t>
  </si>
  <si>
    <t xml:space="preserve">While specific evaluations of the MCSAP grant program have not been conducted per se, rigorous independent program evaluations of the major operational compliance/enforcement activities supported by MCSAP are conducted by the Volpe National Transportation Systems Center.  For example, compliance reviews, roadside inspections, and traffic enforcement, and the relative safety outcome impacts of each are reviewed.  Because FMCSA did not achieve it's performance goals, yet the agency significantly progressed in reducing fatalities, additional evaluations seem necessary.  The effectiveness of compliance reviews, roadside inspections, and traffic enforcement in reducing crashes, fatalities, and injuries is evaluated on an annual basis using the: (1) Intervention Model and (2) Compliance Review Impact Assessment Model. </t>
  </si>
  <si>
    <t xml:space="preserve"> The program manages to intermediate outcomes of (1) compatibility with FMCSRs, (2) quality and timeliness of state safety data, and (3)  completion of motor carrier compliance reviews.</t>
  </si>
  <si>
    <t>Optimize motor carrier safety enforcement by ensuring state regulatory compatibility with Federal Motor Carrier Safety Regulations (FMCSRs).</t>
  </si>
  <si>
    <t>All MCSAP states are fully compatible with FMCSRs.</t>
  </si>
  <si>
    <t>MCSAP funding is conditioned upon state adoption and enforcement of state laws that are compatible with the FMCSRs, as such, it contributes to elevating regulatory and enforcement standards across the country.  Presently, 48 out 51 MCSAP states (includes DC) are fully compatible.</t>
  </si>
  <si>
    <t>Improve highway safety information by encouraging quality and timely state motor carrier safety data uploads.</t>
  </si>
  <si>
    <t>All MCSAP states submit motor carrier safety data within established guidelines (timely is: 21 days for inspections and 90 days for crash reports; Quality is: 10% non match rate.)</t>
  </si>
  <si>
    <t>As of June 2002, 52% of state inspection data met timeliness guidelines.  54% of state crash reports met timeliness guidelines.  46% of state crash data met quality guidelines and 86% of state inspection data met quality guidelines.</t>
  </si>
  <si>
    <t>Increase compliance with FMCSRs through state-conducted compliance reviews.</t>
  </si>
  <si>
    <t>Increase number of States each year performing compliance reviews.</t>
  </si>
  <si>
    <t>Compliance reviews (CRs) help ensure compliance of motor carriers with FMCSRs (and also deter non-compliance).  Presently, 40 out of 51 MCSAP states (includes DC) perform compliance reviews.</t>
  </si>
  <si>
    <t>Large Extent</t>
  </si>
  <si>
    <t>While MCSAP grant funds have increased incrementally since establishment of the agency's baseline targets in FY 1998, overhead expenses funded under the agency's limitation on administrative expenses has not grown above annual inflation factors.</t>
  </si>
  <si>
    <t>A downward trend in large truck-related fatalities and injuries has been achieved without increasing administrative overhead costs beyond annual inflation factors.</t>
  </si>
  <si>
    <t>DOT FY 2003 Performance Plan/FY 2001 Performance Report</t>
  </si>
  <si>
    <t xml:space="preserve">Several agencies within the Federal government strive to reduce fatalities. Within the Department, NHTSA, FHWA, and FMCSA share the highway fatality goal since each of the three agencies have a responsibility to improve safety on our nation’s highways.  FMCSA has an additional goal of reducing heavy truck fatalities by 50 percent by 2010. While the other agencies are meeting their performance goals, FMCSA has not met their goals.  Yet, as explained in the previous answers, they are progressing with their annual and long-term goals. </t>
  </si>
  <si>
    <t>The federal division offices establish monitoring plans to review states performance activities submitted in the CVSP.  This plan includes site visits to ensure program conformance with the CVSP.  States submit quarterly performance reports that document completion of projected activities and goals.  Progress and final vouchers contain expenditure details which ensure resources are used for the purposes identified in the state's CVSPs.</t>
  </si>
  <si>
    <t>N/A</t>
  </si>
  <si>
    <t>FMCSA does not have incentives for managers and program partners that would encourage corrections in deficient programs. Specifically, if the performance goals are not met, managers and program partners are not held accountable to the cost, schedule and performance results.</t>
  </si>
  <si>
    <t>In the face of annual increases in commercial motor vehicle miles traveled (VMT), fatalities and injuries involving large trucks and corresponding fatality and injury rates have been reduced in recent years.  State safety programs and enforcement interventions supported by MCSAP contribute to the progress in achieving these public good outcomes.</t>
  </si>
  <si>
    <t xml:space="preserve"> Fatalities in crashes involving large trucks have been reduced each of the past four consecutive years, from 5,395 in 1998 to 5,380 in 1999 to 5,282 in 2000 to 5,082 in 2001; a reduction of 5.8% over the four year period.  Despite the encouraging trend, fatalities still exceed the agency's annual targets.  Fatalities in 2001 represent a 3.8 percent reduction from 2000, yet still fall short of the 2001 target of 4,830.  The target for fatalities in 2004 is 4,325.  Substantial progress will need to be made if the agency is to achieve the ten-year stretch objective.</t>
  </si>
  <si>
    <t>Injuries in crashes involving large trucks have been reduced two consecutive years, from 142,000 in 1999 to 140,000 in 2000, to 131,000 in 2001; a reduction of 7.7% over the two year period.  Yet, injuries still exceed the agency's annual targets.  Injuries in 2001 of 131,000 represent a 6.4 reduction from 2000, yet fall short of the 2001 target of 122,000.  The target for injuries in 2004 is 115,000.  Substantial progress will need to be made if the agency is to achieve the stretch objective.</t>
  </si>
  <si>
    <t xml:space="preserve">While the agency did not meet it's performance goals, MCSAP program goals link and contribute to the accomplishment of motor safety long-term outcome goals of reducing CMV-related crashes, fatalities, and injuries.  The program is advancing in its achievement of specific program-level goals.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</si>
  <si>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</si>
  <si>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</si>
  <si>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</si>
  <si>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</si>
  <si>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</si>
  <si>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</si>
  <si>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</si>
  <si>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</si>
  <si>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</si>
  <si>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</si>
  <si>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</si>
  <si>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</si>
  <si>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</si>
  <si>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</si>
  <si>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</si>
  <si>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</si>
  <si>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</si>
  <si>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</si>
  <si>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</si>
  <si>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</si>
  <si>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</si>
  <si>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</si>
  <si>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</si>
  <si>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</si>
  <si>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</si>
  <si>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</si>
  <si>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</si>
  <si>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</si>
  <si>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</si>
  <si>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</si>
  <si>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</si>
  <si>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</si>
  <si>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</si>
  <si>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</si>
  <si>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</si>
  <si>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</si>
  <si>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</si>
  <si>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</si>
  <si>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</si>
  <si>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</si>
  <si>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</si>
  <si>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</si>
  <si>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</si>
  <si>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</si>
  <si>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</si>
  <si>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</si>
  <si>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</si>
  <si>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</si>
  <si>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</si>
  <si>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</si>
  <si>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</si>
  <si>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</si>
  <si>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small extent</t>
  </si>
  <si>
    <t>MCSAP has proven effective at marshalling state enforcement activity, providing a safety multiplier, and encouraging consistency of enforcement protocols.  However, current crash and injury data collection capabilities preclude an accurate assessment of program focus.</t>
  </si>
  <si>
    <t>The agency uses annual performance targets or goals to stretch objectives for reductions in fatalities and injuries.  The agency also establishes and tracks its progress toward accomplishment of annual performance targets for programmatic outputs, including federal- and state-conducted compliance review and roadside inspections.  Annual performance targets are established for combined federal/state roadside inspections and federal compliance reviews.  State CVSPs must address 5 essential MCSAP performance elements, which contribute to the agency's long-term goals, including roadside inspections, compliance reviews, traffic enforcement, data, and public education.  No target is established for state-conducted compliance reviews and traffic enforcement, nor for public education activities.  Data timelines and quality standards are established and tracked.</t>
  </si>
  <si>
    <t>Agency safety stretch objectives are: (1) a 50% reduction in truck-related fatalities by 2010, and (2) a 20% reduction in persons injured in truck-related incidents by 2007.  The FY2004 performance budget targets 2,400,000 combined federal/state roadside inspections and 500,000 combined federal/state border inspections for 2,900,000 combined federal/state inspections, up from the FY2003 target of 2,734,000 inspections.  State compliance reviews have increased from 2,723 in 1999 to 2,909 in 2000 to 3,506 in 2001.</t>
  </si>
  <si>
    <t>While specific evaluations of the MCSAP grant program have not been conducted per se, rigorous independent program evaluations are conducted by the Volpe National Transportation Systems Center of the effectiveness of major operational compliance/enforcement activities supported by MCSAP:  compliance reviews, roadside inspections, and traffic enforcement, and the relative safety outcome impacts of each.  Additional evaluation is proposed in the agency's FY2004 performance budget.</t>
  </si>
  <si>
    <t>New review process is in pilot stage.</t>
  </si>
  <si>
    <t>Program performance data (inspections, crashes, and compliance reviews) are electronically uploaded to the Motor Carrier Management Information System (MCMIS).  This data is available to the public from the FMCSA website.</t>
  </si>
  <si>
    <t>Reduce the number of fatalities in crashes involving large trucks.</t>
  </si>
  <si>
    <t>Reduce the number of fatalities in truck and bus-related crashes by 50% by 2010 (from the 1998 baseline of 5,395).</t>
  </si>
  <si>
    <t>Reduce the number of persons injured in crashes involving large trucks.</t>
  </si>
  <si>
    <t>A 20% reduction in persons injured in truck-related incidents by 2007 (from 1998 baseline of 127,000).</t>
  </si>
  <si>
    <t>Reduce the rates of fatalities and injured persons per 100 million commercial motor vehicle miles traveled.</t>
  </si>
  <si>
    <t>Rates of not more than 48 injuries and 1.1 fatalities per 100 million VMT by 2007 and 2010, respectively.</t>
  </si>
  <si>
    <t>The fatality rate for crashes involving large trucks has been reduced from 2.7 per million commercial vehicle miles traveled in 1999 to 2.6 in 2000.  The injury rate was reduced from 70 per million commercial VMT in 1999 to 68 in 2000.  (Rates for 2001 were not available at the time of this assessment.)  Fatality and injury rates were both reduced in 2000 (rates for 2001 were not available at the time of this assessment).  The fatality rate was reduced from 2.7 to 2.6 per million commercial VMT, a 3.7% improvement.  Yet, the agency still falls short of the annual target of 2.5.  The injury rate was reduced from 70 to 68, or an improvement of 2.9%, however this number also falls short of the agency's annual target of 62.  Targets for 2004 fatality and injury rates are 2.1 and 48 per million commercial VMT.  Substantial progress will need to be made if the agency is to achieve the stretch objectives.</t>
  </si>
  <si>
    <t>Yes</t>
  </si>
  <si>
    <t>Name of Program:  Federal Motor Carrier Safety Administration Grant Program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</si>
</sst>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lignment horizontal="left" vertical="top" wrapText="1"/>
    </xf>
    <xf numFmtId="0" fontId="13" fillId="0" borderId="0" xfId="0" applyFont="1" applyAlignment="1" applyProtection="1">
      <alignment horizontal="center" vertical="center" textRotation="90"/>
      <protection locked="0"/>
    </xf>
    <xf numFmtId="0" fontId="12" fillId="0" borderId="0" xfId="0" applyFont="1" applyBorder="1" applyAlignment="1">
      <alignment horizontal="left" vertical="top" wrapText="1"/>
    </xf>
    <xf numFmtId="0" fontId="12" fillId="0" borderId="0" xfId="0" applyFont="1" applyBorder="1" applyAlignment="1" applyProtection="1">
      <alignment horizontal="center" vertical="center" textRotation="90"/>
      <protection locked="0"/>
    </xf>
    <xf numFmtId="0" fontId="13" fillId="0" borderId="0" xfId="0" applyFont="1" applyBorder="1" applyAlignment="1" applyProtection="1">
      <alignment horizontal="left" vertical="top" textRotation="90" wrapText="1"/>
      <protection locked="0"/>
    </xf>
    <xf numFmtId="0" fontId="13" fillId="0" borderId="0" xfId="0" applyFont="1" applyBorder="1" applyAlignment="1">
      <alignment horizontal="left" vertical="top" wrapText="1"/>
    </xf>
    <xf numFmtId="0" fontId="12" fillId="0" borderId="0" xfId="0" applyFont="1" applyAlignment="1" applyProtection="1">
      <alignment horizontal="center" vertical="center" textRotation="90" wrapText="1"/>
      <protection locked="0"/>
    </xf>
    <xf numFmtId="0" fontId="4" fillId="0" borderId="0" xfId="0" applyFont="1" applyAlignment="1" applyProtection="1">
      <alignment horizontal="left"/>
      <protection locked="0"/>
    </xf>
    <xf numFmtId="0" fontId="0" fillId="0" borderId="0" xfId="0" applyAlignment="1">
      <alignment/>
    </xf>
    <xf numFmtId="0" fontId="12" fillId="0" borderId="0" xfId="0" applyNumberFormat="1" applyFont="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2" fillId="0" borderId="0" xfId="0" applyFont="1" applyAlignment="1" applyProtection="1">
      <alignment horizontal="center" vertical="top" textRotation="90"/>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9" fillId="0" borderId="6" xfId="0" applyFont="1" applyBorder="1" applyAlignment="1" applyProtection="1">
      <alignment horizontal="left" vertical="top"/>
      <protection locked="0"/>
    </xf>
    <xf numFmtId="0" fontId="19" fillId="0" borderId="6" xfId="0" applyFont="1" applyBorder="1" applyAlignment="1">
      <alignment horizontal="left" vertical="top"/>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8"/>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2.8515625" style="0" customWidth="1"/>
    <col min="5" max="5" width="36.00390625" style="0" customWidth="1"/>
    <col min="6" max="6" width="12.00390625" style="0" customWidth="1"/>
    <col min="7" max="7" width="11.57421875" style="0" customWidth="1"/>
  </cols>
  <sheetData>
    <row r="1" spans="1:7" ht="36.75" customHeight="1">
      <c r="A1" s="73" t="s">
        <v>65</v>
      </c>
      <c r="B1" s="73"/>
      <c r="C1" s="74"/>
      <c r="D1" s="74"/>
      <c r="E1" s="74"/>
      <c r="F1" s="74"/>
      <c r="G1" s="74"/>
    </row>
    <row r="2" spans="1:7" ht="27.75" customHeight="1">
      <c r="A2" s="75" t="s">
        <v>93</v>
      </c>
      <c r="B2" s="75"/>
      <c r="C2" s="76"/>
      <c r="D2" s="76"/>
      <c r="E2" s="76"/>
      <c r="F2" s="76"/>
      <c r="G2" s="76"/>
    </row>
    <row r="3" spans="1:7" ht="15.75">
      <c r="A3" s="53" t="s">
        <v>125</v>
      </c>
      <c r="B3" s="54"/>
      <c r="C3" s="54"/>
      <c r="D3" s="54"/>
      <c r="E3" s="54"/>
      <c r="F3" s="54"/>
      <c r="G3" s="54"/>
    </row>
    <row r="4" spans="1:7" ht="15.75">
      <c r="A4" s="77"/>
      <c r="B4" s="78"/>
      <c r="C4" s="78"/>
      <c r="D4" s="78"/>
      <c r="E4" s="78"/>
      <c r="F4" s="78"/>
      <c r="G4" s="78"/>
    </row>
    <row r="5" spans="1:7" ht="24" customHeight="1">
      <c r="A5" s="23" t="s">
        <v>80</v>
      </c>
      <c r="B5" s="24"/>
      <c r="C5" s="25"/>
      <c r="D5" s="26"/>
      <c r="E5" s="26"/>
      <c r="F5" s="27"/>
      <c r="G5" s="27"/>
    </row>
    <row r="6" spans="1:7" ht="30.75" customHeight="1">
      <c r="A6" s="72" t="s">
        <v>59</v>
      </c>
      <c r="B6" s="72"/>
      <c r="C6" s="3" t="s">
        <v>60</v>
      </c>
      <c r="D6" s="3" t="s">
        <v>81</v>
      </c>
      <c r="E6" s="3" t="s">
        <v>82</v>
      </c>
      <c r="F6" s="2" t="s">
        <v>78</v>
      </c>
      <c r="G6" s="2" t="s">
        <v>58</v>
      </c>
    </row>
    <row r="7" spans="1:7" ht="168">
      <c r="A7" s="4">
        <v>1</v>
      </c>
      <c r="B7" s="5" t="s">
        <v>61</v>
      </c>
      <c r="C7" s="16" t="s">
        <v>124</v>
      </c>
      <c r="D7" s="17" t="s">
        <v>0</v>
      </c>
      <c r="E7" s="55" t="s">
        <v>1</v>
      </c>
      <c r="F7" s="18">
        <v>0.2</v>
      </c>
      <c r="G7" s="6">
        <f>IF(C7="yes",(1*F7),IF(C7="no",(0*F7),""))</f>
        <v>0.2</v>
      </c>
    </row>
    <row r="8" spans="1:7" ht="84">
      <c r="A8" s="4">
        <v>2</v>
      </c>
      <c r="B8" s="5" t="s">
        <v>83</v>
      </c>
      <c r="C8" s="16" t="s">
        <v>124</v>
      </c>
      <c r="D8" s="17" t="s">
        <v>2</v>
      </c>
      <c r="E8" s="17" t="s">
        <v>3</v>
      </c>
      <c r="F8" s="18">
        <v>0.2</v>
      </c>
      <c r="G8" s="6">
        <f>IF(C8="yes",(1*F8),IF(C8="no",(0*F8),""))</f>
        <v>0.2</v>
      </c>
    </row>
    <row r="9" spans="1:7" ht="168">
      <c r="A9" s="4">
        <v>3</v>
      </c>
      <c r="B9" s="5" t="s">
        <v>84</v>
      </c>
      <c r="C9" s="16" t="s">
        <v>124</v>
      </c>
      <c r="D9" s="17" t="s">
        <v>5</v>
      </c>
      <c r="E9" s="17" t="s">
        <v>4</v>
      </c>
      <c r="F9" s="18">
        <v>0.2</v>
      </c>
      <c r="G9" s="6">
        <f>IF(C9="yes",(1*F9),IF(C9="no",(0*F9),""))</f>
        <v>0.2</v>
      </c>
    </row>
    <row r="10" spans="1:7" ht="156">
      <c r="A10" s="4">
        <v>4</v>
      </c>
      <c r="B10" s="5" t="s">
        <v>85</v>
      </c>
      <c r="C10" s="16" t="s">
        <v>124</v>
      </c>
      <c r="D10" s="17" t="s">
        <v>7</v>
      </c>
      <c r="E10" s="17" t="s">
        <v>6</v>
      </c>
      <c r="F10" s="18">
        <v>0.2</v>
      </c>
      <c r="G10" s="6">
        <f>IF(C10="yes",(1*F10),IF(C10="no",(0*F10),""))</f>
        <v>0.2</v>
      </c>
    </row>
    <row r="11" spans="1:7" ht="72">
      <c r="A11" s="4">
        <v>5</v>
      </c>
      <c r="B11" s="5" t="s">
        <v>86</v>
      </c>
      <c r="C11" s="16" t="s">
        <v>8</v>
      </c>
      <c r="D11" s="17" t="s">
        <v>111</v>
      </c>
      <c r="E11" s="17" t="s">
        <v>9</v>
      </c>
      <c r="F11" s="18">
        <v>0.2</v>
      </c>
      <c r="G11" s="6">
        <f>IF(C11="yes",(1*F11),IF(C11="no",(0*F11),""))</f>
        <v>0</v>
      </c>
    </row>
    <row r="12" spans="1:7" ht="12.75">
      <c r="A12" s="7"/>
      <c r="B12" s="8"/>
      <c r="C12" s="9"/>
      <c r="D12" s="10"/>
      <c r="E12" s="10"/>
      <c r="F12" s="11"/>
      <c r="G12" s="11"/>
    </row>
    <row r="13" spans="1:7" ht="15">
      <c r="A13" s="28" t="s">
        <v>62</v>
      </c>
      <c r="B13" s="29"/>
      <c r="C13" s="30"/>
      <c r="D13" s="31"/>
      <c r="E13" s="31"/>
      <c r="F13" s="32" t="str">
        <f>IF(SUM(F7:F11)&lt;&gt;100%,"ERROR","100%")</f>
        <v>100%</v>
      </c>
      <c r="G13" s="32">
        <f>SUM(G7:G11)</f>
        <v>0.8</v>
      </c>
    </row>
    <row r="14" spans="1:7" ht="14.25">
      <c r="A14" s="12"/>
      <c r="B14" s="13"/>
      <c r="C14" s="1"/>
      <c r="D14" s="14"/>
      <c r="E14" s="14"/>
      <c r="F14" s="12"/>
      <c r="G14" s="12"/>
    </row>
    <row r="15" spans="1:7" ht="24" customHeight="1">
      <c r="A15" s="23" t="s">
        <v>87</v>
      </c>
      <c r="B15" s="33"/>
      <c r="C15" s="34"/>
      <c r="D15" s="35"/>
      <c r="E15" s="35"/>
      <c r="F15" s="36"/>
      <c r="G15" s="36"/>
    </row>
    <row r="16" spans="1:7" ht="30.75" customHeight="1">
      <c r="A16" s="72" t="s">
        <v>59</v>
      </c>
      <c r="B16" s="72"/>
      <c r="C16" s="3" t="s">
        <v>60</v>
      </c>
      <c r="D16" s="3" t="s">
        <v>81</v>
      </c>
      <c r="E16" s="3" t="s">
        <v>82</v>
      </c>
      <c r="F16" s="2" t="s">
        <v>78</v>
      </c>
      <c r="G16" s="2" t="s">
        <v>58</v>
      </c>
    </row>
    <row r="17" spans="1:7" ht="132">
      <c r="A17" s="4">
        <v>1</v>
      </c>
      <c r="B17" s="5" t="s">
        <v>88</v>
      </c>
      <c r="C17" s="16" t="s">
        <v>124</v>
      </c>
      <c r="D17" s="17" t="s">
        <v>10</v>
      </c>
      <c r="E17" s="17" t="s">
        <v>11</v>
      </c>
      <c r="F17" s="18">
        <v>0.1428</v>
      </c>
      <c r="G17" s="6">
        <f aca="true" t="shared" si="0" ref="G17:G23">IF(C17="yes",(1*F17),IF(C17="no",(0*F17),""))</f>
        <v>0.1428</v>
      </c>
    </row>
    <row r="18" spans="1:7" ht="240">
      <c r="A18" s="4">
        <v>2</v>
      </c>
      <c r="B18" s="5" t="s">
        <v>89</v>
      </c>
      <c r="C18" s="16" t="s">
        <v>124</v>
      </c>
      <c r="D18" s="17" t="s">
        <v>112</v>
      </c>
      <c r="E18" s="17" t="s">
        <v>113</v>
      </c>
      <c r="F18" s="18">
        <v>0.1428</v>
      </c>
      <c r="G18" s="6">
        <f t="shared" si="0"/>
        <v>0.1428</v>
      </c>
    </row>
    <row r="19" spans="1:7" ht="144">
      <c r="A19" s="4">
        <v>3</v>
      </c>
      <c r="B19" s="5" t="s">
        <v>90</v>
      </c>
      <c r="C19" s="16" t="s">
        <v>8</v>
      </c>
      <c r="D19" s="56" t="s">
        <v>13</v>
      </c>
      <c r="E19" s="46" t="s">
        <v>12</v>
      </c>
      <c r="F19" s="18">
        <v>0.1428</v>
      </c>
      <c r="G19" s="6">
        <f t="shared" si="0"/>
        <v>0</v>
      </c>
    </row>
    <row r="20" spans="1:7" ht="204">
      <c r="A20" s="4">
        <v>4</v>
      </c>
      <c r="B20" s="5" t="s">
        <v>91</v>
      </c>
      <c r="C20" s="16" t="s">
        <v>124</v>
      </c>
      <c r="D20" s="17" t="s">
        <v>14</v>
      </c>
      <c r="E20" s="17" t="s">
        <v>15</v>
      </c>
      <c r="F20" s="18">
        <v>0.143</v>
      </c>
      <c r="G20" s="6">
        <f t="shared" si="0"/>
        <v>0.143</v>
      </c>
    </row>
    <row r="21" spans="1:7" ht="132">
      <c r="A21" s="4">
        <v>5</v>
      </c>
      <c r="B21" s="5" t="s">
        <v>92</v>
      </c>
      <c r="C21" s="16" t="s">
        <v>124</v>
      </c>
      <c r="D21" s="17" t="s">
        <v>114</v>
      </c>
      <c r="E21" s="17" t="s">
        <v>16</v>
      </c>
      <c r="F21" s="18">
        <v>0.1428</v>
      </c>
      <c r="G21" s="6">
        <f t="shared" si="0"/>
        <v>0.1428</v>
      </c>
    </row>
    <row r="22" spans="1:7" ht="120">
      <c r="A22" s="4">
        <v>6</v>
      </c>
      <c r="B22" s="5" t="s">
        <v>63</v>
      </c>
      <c r="C22" s="16" t="s">
        <v>124</v>
      </c>
      <c r="D22" s="17" t="s">
        <v>17</v>
      </c>
      <c r="E22" s="17" t="s">
        <v>18</v>
      </c>
      <c r="F22" s="18">
        <v>0.143</v>
      </c>
      <c r="G22" s="6">
        <f t="shared" si="0"/>
        <v>0.143</v>
      </c>
    </row>
    <row r="23" spans="1:7" ht="120">
      <c r="A23" s="4">
        <v>7</v>
      </c>
      <c r="B23" s="5" t="s">
        <v>66</v>
      </c>
      <c r="C23" s="16" t="s">
        <v>124</v>
      </c>
      <c r="D23" s="55" t="s">
        <v>19</v>
      </c>
      <c r="E23" s="17" t="s">
        <v>20</v>
      </c>
      <c r="F23" s="18">
        <v>0.1428</v>
      </c>
      <c r="G23" s="6">
        <f t="shared" si="0"/>
        <v>0.1428</v>
      </c>
    </row>
    <row r="24" spans="1:7" ht="12.75">
      <c r="A24" s="11"/>
      <c r="B24" s="15"/>
      <c r="C24" s="9"/>
      <c r="D24" s="10"/>
      <c r="E24" s="10"/>
      <c r="F24" s="11"/>
      <c r="G24" s="11"/>
    </row>
    <row r="25" spans="1:7" ht="15">
      <c r="A25" s="28" t="s">
        <v>62</v>
      </c>
      <c r="B25" s="29"/>
      <c r="C25" s="30"/>
      <c r="D25" s="31"/>
      <c r="E25" s="31"/>
      <c r="F25" s="32" t="str">
        <f>IF(SUM(F17:F23)&lt;&gt;100%,"ERROR","100%")</f>
        <v>100%</v>
      </c>
      <c r="G25" s="32">
        <f>SUM(G17:G23)</f>
        <v>0.8572000000000001</v>
      </c>
    </row>
    <row r="26" spans="1:7" ht="14.25">
      <c r="A26" s="12"/>
      <c r="B26" s="13"/>
      <c r="C26" s="1"/>
      <c r="D26" s="14"/>
      <c r="E26" s="14"/>
      <c r="F26" s="12"/>
      <c r="G26" s="12"/>
    </row>
    <row r="27" spans="1:7" ht="24" customHeight="1">
      <c r="A27" s="23" t="s">
        <v>94</v>
      </c>
      <c r="B27" s="33"/>
      <c r="C27" s="34"/>
      <c r="D27" s="35"/>
      <c r="E27" s="35"/>
      <c r="F27" s="36"/>
      <c r="G27" s="36"/>
    </row>
    <row r="28" spans="1:7" ht="30.75" customHeight="1">
      <c r="A28" s="72" t="s">
        <v>59</v>
      </c>
      <c r="B28" s="72"/>
      <c r="C28" s="3" t="s">
        <v>60</v>
      </c>
      <c r="D28" s="3" t="s">
        <v>81</v>
      </c>
      <c r="E28" s="3" t="s">
        <v>82</v>
      </c>
      <c r="F28" s="2" t="s">
        <v>78</v>
      </c>
      <c r="G28" s="2" t="s">
        <v>58</v>
      </c>
    </row>
    <row r="29" spans="1:7" ht="132">
      <c r="A29" s="4">
        <v>1</v>
      </c>
      <c r="B29" s="5" t="s">
        <v>95</v>
      </c>
      <c r="C29" s="16" t="s">
        <v>124</v>
      </c>
      <c r="D29" s="17" t="s">
        <v>21</v>
      </c>
      <c r="E29" s="17" t="s">
        <v>22</v>
      </c>
      <c r="F29" s="18">
        <v>0.1112</v>
      </c>
      <c r="G29" s="6">
        <f aca="true" t="shared" si="1" ref="G29:G35">IF(C29="yes",(1*F29),IF(C29="no",(0*F29),""))</f>
        <v>0.1112</v>
      </c>
    </row>
    <row r="30" spans="1:7" ht="78" customHeight="1">
      <c r="A30" s="4">
        <v>2</v>
      </c>
      <c r="B30" s="5" t="s">
        <v>96</v>
      </c>
      <c r="C30" s="16" t="s">
        <v>8</v>
      </c>
      <c r="D30" s="17" t="s">
        <v>53</v>
      </c>
      <c r="E30" s="17" t="s">
        <v>23</v>
      </c>
      <c r="F30" s="18">
        <v>0.1111</v>
      </c>
      <c r="G30" s="6">
        <f t="shared" si="1"/>
        <v>0</v>
      </c>
    </row>
    <row r="31" spans="1:7" ht="120">
      <c r="A31" s="4">
        <v>3</v>
      </c>
      <c r="B31" s="5" t="s">
        <v>67</v>
      </c>
      <c r="C31" s="16" t="s">
        <v>124</v>
      </c>
      <c r="D31" s="17" t="s">
        <v>25</v>
      </c>
      <c r="E31" s="55" t="s">
        <v>24</v>
      </c>
      <c r="F31" s="18">
        <v>0.1111</v>
      </c>
      <c r="G31" s="6">
        <f t="shared" si="1"/>
        <v>0.1111</v>
      </c>
    </row>
    <row r="32" spans="1:7" ht="96.75" customHeight="1">
      <c r="A32" s="4">
        <v>4</v>
      </c>
      <c r="B32" s="5" t="s">
        <v>97</v>
      </c>
      <c r="C32" s="16" t="s">
        <v>52</v>
      </c>
      <c r="D32" s="17" t="s">
        <v>26</v>
      </c>
      <c r="E32" s="17"/>
      <c r="F32" s="18">
        <v>0.1111</v>
      </c>
      <c r="G32" s="6">
        <f t="shared" si="1"/>
      </c>
    </row>
    <row r="33" spans="1:7" ht="132">
      <c r="A33" s="4">
        <v>5</v>
      </c>
      <c r="B33" s="5" t="s">
        <v>79</v>
      </c>
      <c r="C33" s="16" t="s">
        <v>124</v>
      </c>
      <c r="D33" s="55" t="s">
        <v>28</v>
      </c>
      <c r="E33" s="17" t="s">
        <v>27</v>
      </c>
      <c r="F33" s="18">
        <v>0.1111</v>
      </c>
      <c r="G33" s="6">
        <f t="shared" si="1"/>
        <v>0.1111</v>
      </c>
    </row>
    <row r="34" spans="1:7" ht="168">
      <c r="A34" s="4">
        <v>6</v>
      </c>
      <c r="B34" s="5" t="s">
        <v>64</v>
      </c>
      <c r="C34" s="16" t="s">
        <v>124</v>
      </c>
      <c r="D34" s="17" t="s">
        <v>29</v>
      </c>
      <c r="E34" s="17"/>
      <c r="F34" s="18">
        <v>0.1111</v>
      </c>
      <c r="G34" s="6">
        <f t="shared" si="1"/>
        <v>0.1111</v>
      </c>
    </row>
    <row r="35" spans="1:7" ht="60">
      <c r="A35" s="4">
        <v>7</v>
      </c>
      <c r="B35" s="5" t="s">
        <v>68</v>
      </c>
      <c r="C35" s="16" t="s">
        <v>8</v>
      </c>
      <c r="D35" s="17" t="s">
        <v>30</v>
      </c>
      <c r="E35" s="17" t="s">
        <v>115</v>
      </c>
      <c r="F35" s="18">
        <v>0.1111</v>
      </c>
      <c r="G35" s="6">
        <f t="shared" si="1"/>
        <v>0</v>
      </c>
    </row>
    <row r="36" spans="1:7" ht="120">
      <c r="A36" s="4" t="s">
        <v>69</v>
      </c>
      <c r="B36" s="5" t="s">
        <v>108</v>
      </c>
      <c r="C36" s="16" t="s">
        <v>124</v>
      </c>
      <c r="D36" s="17" t="s">
        <v>51</v>
      </c>
      <c r="E36" s="17" t="s">
        <v>31</v>
      </c>
      <c r="F36" s="18">
        <v>0.1111</v>
      </c>
      <c r="G36" s="6">
        <f>IF(C36="yes",(1*F36),IF(C36="no",(0*F36),""))</f>
        <v>0.1111</v>
      </c>
    </row>
    <row r="37" spans="1:7" ht="96">
      <c r="A37" s="4" t="s">
        <v>70</v>
      </c>
      <c r="B37" s="5" t="s">
        <v>109</v>
      </c>
      <c r="C37" s="16" t="s">
        <v>124</v>
      </c>
      <c r="D37" s="17" t="s">
        <v>116</v>
      </c>
      <c r="E37" s="17" t="s">
        <v>32</v>
      </c>
      <c r="F37" s="18">
        <v>0.1111</v>
      </c>
      <c r="G37" s="6">
        <f>IF(C37="yes",(1*F37),IF(C37="no",(0*F37),""))</f>
        <v>0.1111</v>
      </c>
    </row>
    <row r="38" spans="1:7" ht="12.75">
      <c r="A38" s="11"/>
      <c r="B38" s="15"/>
      <c r="C38" s="9"/>
      <c r="D38" s="10"/>
      <c r="E38" s="10"/>
      <c r="F38" s="11"/>
      <c r="G38" s="11"/>
    </row>
    <row r="39" spans="1:7" ht="15">
      <c r="A39" s="28" t="s">
        <v>62</v>
      </c>
      <c r="B39" s="29"/>
      <c r="C39" s="30"/>
      <c r="D39" s="31"/>
      <c r="E39" s="31"/>
      <c r="F39" s="32" t="str">
        <f>IF(SUM(F29:F37)&lt;&gt;100%,"ERROR","100%")</f>
        <v>100%</v>
      </c>
      <c r="G39" s="32">
        <f>SUM(G29:G37)</f>
        <v>0.6667</v>
      </c>
    </row>
    <row r="40" spans="1:7" ht="14.25">
      <c r="A40" s="12"/>
      <c r="B40" s="13"/>
      <c r="C40" s="1"/>
      <c r="D40" s="14"/>
      <c r="E40" s="14"/>
      <c r="F40" s="12"/>
      <c r="G40" s="12"/>
    </row>
    <row r="41" spans="1:7" ht="24" customHeight="1">
      <c r="A41" s="23" t="s">
        <v>98</v>
      </c>
      <c r="B41" s="33"/>
      <c r="C41" s="37"/>
      <c r="D41" s="38"/>
      <c r="E41" s="35"/>
      <c r="F41" s="36"/>
      <c r="G41" s="36"/>
    </row>
    <row r="42" spans="1:7" ht="30.75" customHeight="1">
      <c r="A42" s="72" t="s">
        <v>59</v>
      </c>
      <c r="B42" s="72"/>
      <c r="C42" s="3" t="s">
        <v>60</v>
      </c>
      <c r="D42" s="3" t="s">
        <v>81</v>
      </c>
      <c r="E42" s="3" t="s">
        <v>82</v>
      </c>
      <c r="F42" s="2" t="s">
        <v>78</v>
      </c>
      <c r="G42" s="2" t="s">
        <v>58</v>
      </c>
    </row>
    <row r="43" spans="1:7" ht="132">
      <c r="A43" s="4">
        <v>1</v>
      </c>
      <c r="B43" s="19" t="s">
        <v>71</v>
      </c>
      <c r="C43" s="47" t="s">
        <v>46</v>
      </c>
      <c r="D43" s="17" t="s">
        <v>54</v>
      </c>
      <c r="E43" s="17" t="s">
        <v>33</v>
      </c>
      <c r="F43" s="18">
        <v>0.2</v>
      </c>
      <c r="G43" s="6">
        <f>IF(C43="yes",(1*F43),IF(C43="no",(0*F43),IF(C43="small extent",(0.33*F43),IF(C43="large extent",(0.67*F43),""))))</f>
        <v>0.134</v>
      </c>
    </row>
    <row r="44" spans="1:7" ht="18" customHeight="1">
      <c r="A44" s="4"/>
      <c r="B44" s="39" t="s">
        <v>99</v>
      </c>
      <c r="C44" s="61" t="s">
        <v>117</v>
      </c>
      <c r="D44" s="61"/>
      <c r="E44" s="61"/>
      <c r="F44" s="61"/>
      <c r="G44" s="71"/>
    </row>
    <row r="45" spans="1:7" ht="15.75" customHeight="1">
      <c r="A45" s="4"/>
      <c r="B45" s="40" t="s">
        <v>72</v>
      </c>
      <c r="C45" s="59" t="s">
        <v>118</v>
      </c>
      <c r="D45" s="59"/>
      <c r="E45" s="59"/>
      <c r="F45" s="59"/>
      <c r="G45" s="60"/>
    </row>
    <row r="46" spans="1:7" ht="63.75" customHeight="1">
      <c r="A46" s="4"/>
      <c r="B46" s="41" t="s">
        <v>100</v>
      </c>
      <c r="C46" s="70" t="s">
        <v>55</v>
      </c>
      <c r="D46" s="70"/>
      <c r="E46" s="70"/>
      <c r="F46" s="70"/>
      <c r="G46" s="58"/>
    </row>
    <row r="47" spans="1:7" ht="15.75" customHeight="1">
      <c r="A47" s="4"/>
      <c r="B47" s="39" t="s">
        <v>101</v>
      </c>
      <c r="C47" s="61" t="s">
        <v>119</v>
      </c>
      <c r="D47" s="61"/>
      <c r="E47" s="61"/>
      <c r="F47" s="61"/>
      <c r="G47" s="71"/>
    </row>
    <row r="48" spans="1:7" ht="15.75" customHeight="1">
      <c r="A48" s="4"/>
      <c r="B48" s="40" t="s">
        <v>72</v>
      </c>
      <c r="C48" s="59" t="s">
        <v>120</v>
      </c>
      <c r="D48" s="59"/>
      <c r="E48" s="59"/>
      <c r="F48" s="59"/>
      <c r="G48" s="60"/>
    </row>
    <row r="49" spans="1:7" ht="52.5" customHeight="1">
      <c r="A49" s="4"/>
      <c r="B49" s="41" t="s">
        <v>100</v>
      </c>
      <c r="C49" s="70" t="s">
        <v>56</v>
      </c>
      <c r="D49" s="70"/>
      <c r="E49" s="70"/>
      <c r="F49" s="70"/>
      <c r="G49" s="58"/>
    </row>
    <row r="50" spans="1:7" ht="15.75" customHeight="1">
      <c r="A50" s="4"/>
      <c r="B50" s="39" t="s">
        <v>102</v>
      </c>
      <c r="C50" s="61" t="s">
        <v>121</v>
      </c>
      <c r="D50" s="61"/>
      <c r="E50" s="61"/>
      <c r="F50" s="61"/>
      <c r="G50" s="71"/>
    </row>
    <row r="51" spans="1:7" ht="15.75" customHeight="1">
      <c r="A51" s="4"/>
      <c r="B51" s="40" t="s">
        <v>72</v>
      </c>
      <c r="C51" s="59" t="s">
        <v>122</v>
      </c>
      <c r="D51" s="59"/>
      <c r="E51" s="59"/>
      <c r="F51" s="59"/>
      <c r="G51" s="60"/>
    </row>
    <row r="52" spans="1:7" ht="86.25" customHeight="1">
      <c r="A52" s="4"/>
      <c r="B52" s="41" t="s">
        <v>100</v>
      </c>
      <c r="C52" s="70" t="s">
        <v>123</v>
      </c>
      <c r="D52" s="70"/>
      <c r="E52" s="70"/>
      <c r="F52" s="70"/>
      <c r="G52" s="58"/>
    </row>
    <row r="53" spans="1:7" ht="90.75" customHeight="1">
      <c r="A53" s="21">
        <v>2</v>
      </c>
      <c r="B53" s="20" t="s">
        <v>73</v>
      </c>
      <c r="C53" s="49" t="s">
        <v>110</v>
      </c>
      <c r="D53" s="48" t="s">
        <v>57</v>
      </c>
      <c r="E53" s="48" t="s">
        <v>36</v>
      </c>
      <c r="F53" s="18">
        <v>0.2</v>
      </c>
      <c r="G53" s="6">
        <f>IF(C53="yes",(1*F53),IF(C53="no",(0*F53),IF(C53="small extent",(0.33*F53),IF(C53="large extent",(0.67*F53),""))))</f>
        <v>0.066</v>
      </c>
    </row>
    <row r="54" spans="1:7" ht="30" customHeight="1">
      <c r="A54" s="4"/>
      <c r="B54" s="39" t="s">
        <v>103</v>
      </c>
      <c r="C54" s="68" t="s">
        <v>37</v>
      </c>
      <c r="D54" s="68"/>
      <c r="E54" s="68"/>
      <c r="F54" s="68"/>
      <c r="G54" s="69"/>
    </row>
    <row r="55" spans="1:7" ht="12.75">
      <c r="A55" s="4"/>
      <c r="B55" s="40" t="s">
        <v>74</v>
      </c>
      <c r="C55" s="64" t="s">
        <v>38</v>
      </c>
      <c r="D55" s="64"/>
      <c r="E55" s="64"/>
      <c r="F55" s="64"/>
      <c r="G55" s="65"/>
    </row>
    <row r="56" spans="1:7" ht="44.25" customHeight="1">
      <c r="A56" s="4"/>
      <c r="B56" s="41" t="s">
        <v>75</v>
      </c>
      <c r="C56" s="66" t="s">
        <v>39</v>
      </c>
      <c r="D56" s="66"/>
      <c r="E56" s="66"/>
      <c r="F56" s="66"/>
      <c r="G56" s="67"/>
    </row>
    <row r="57" spans="1:7" ht="15.75" customHeight="1">
      <c r="A57" s="4"/>
      <c r="B57" s="40" t="s">
        <v>104</v>
      </c>
      <c r="C57" s="68" t="s">
        <v>40</v>
      </c>
      <c r="D57" s="68"/>
      <c r="E57" s="68"/>
      <c r="F57" s="68"/>
      <c r="G57" s="69"/>
    </row>
    <row r="58" spans="1:7" ht="30.75" customHeight="1">
      <c r="A58" s="4"/>
      <c r="B58" s="40" t="s">
        <v>74</v>
      </c>
      <c r="C58" s="64" t="s">
        <v>41</v>
      </c>
      <c r="D58" s="64"/>
      <c r="E58" s="64"/>
      <c r="F58" s="64"/>
      <c r="G58" s="65"/>
    </row>
    <row r="59" spans="1:7" ht="30.75" customHeight="1">
      <c r="A59" s="4"/>
      <c r="B59" s="41" t="s">
        <v>75</v>
      </c>
      <c r="C59" s="66" t="s">
        <v>42</v>
      </c>
      <c r="D59" s="66"/>
      <c r="E59" s="66"/>
      <c r="F59" s="66"/>
      <c r="G59" s="67"/>
    </row>
    <row r="60" spans="1:7" ht="12.75">
      <c r="A60" s="4"/>
      <c r="B60" s="40" t="s">
        <v>105</v>
      </c>
      <c r="C60" s="68" t="s">
        <v>43</v>
      </c>
      <c r="D60" s="68"/>
      <c r="E60" s="68"/>
      <c r="F60" s="68"/>
      <c r="G60" s="69"/>
    </row>
    <row r="61" spans="1:7" ht="12.75">
      <c r="A61" s="4"/>
      <c r="B61" s="40" t="s">
        <v>74</v>
      </c>
      <c r="C61" s="64" t="s">
        <v>44</v>
      </c>
      <c r="D61" s="64"/>
      <c r="E61" s="64"/>
      <c r="F61" s="64"/>
      <c r="G61" s="65"/>
    </row>
    <row r="62" spans="1:7" ht="29.25" customHeight="1">
      <c r="A62" s="4"/>
      <c r="B62" s="41" t="s">
        <v>75</v>
      </c>
      <c r="C62" s="66" t="s">
        <v>45</v>
      </c>
      <c r="D62" s="66"/>
      <c r="E62" s="66"/>
      <c r="F62" s="66"/>
      <c r="G62" s="67"/>
    </row>
    <row r="63" spans="1:7" ht="12.75">
      <c r="A63" s="4"/>
      <c r="B63" s="42"/>
      <c r="C63" s="62" t="s">
        <v>106</v>
      </c>
      <c r="D63" s="63"/>
      <c r="E63" s="63"/>
      <c r="F63" s="63"/>
      <c r="G63" s="63"/>
    </row>
    <row r="64" spans="1:7" ht="81.75" customHeight="1">
      <c r="A64" s="4">
        <v>3</v>
      </c>
      <c r="B64" s="5" t="s">
        <v>107</v>
      </c>
      <c r="C64" s="50" t="s">
        <v>46</v>
      </c>
      <c r="D64" s="51" t="s">
        <v>47</v>
      </c>
      <c r="E64" s="51" t="s">
        <v>48</v>
      </c>
      <c r="F64" s="18">
        <v>0.2</v>
      </c>
      <c r="G64" s="6">
        <f>IF(C64="yes",(1*F64),IF(C64="no",(0*F64),IF(C64="small extent",(0.33*F64),IF(C64="large extent",(0.67*F64),""))))</f>
        <v>0.134</v>
      </c>
    </row>
    <row r="65" spans="1:7" ht="132">
      <c r="A65" s="4">
        <v>4</v>
      </c>
      <c r="B65" s="5" t="s">
        <v>76</v>
      </c>
      <c r="C65" s="57" t="s">
        <v>110</v>
      </c>
      <c r="D65" s="17" t="s">
        <v>50</v>
      </c>
      <c r="E65" s="17" t="s">
        <v>49</v>
      </c>
      <c r="F65" s="18">
        <v>0.2</v>
      </c>
      <c r="G65" s="6">
        <f>IF(C65="yes",(1*F65),IF(C65="no",(0*F65),IF(C65="small extent",(0.33*F65),IF(C65="large extent",(0.67*F65),""))))</f>
        <v>0.066</v>
      </c>
    </row>
    <row r="66" spans="1:7" ht="216">
      <c r="A66" s="22">
        <v>5</v>
      </c>
      <c r="B66" s="5" t="s">
        <v>77</v>
      </c>
      <c r="C66" s="52" t="s">
        <v>110</v>
      </c>
      <c r="D66" s="17" t="s">
        <v>35</v>
      </c>
      <c r="E66" s="17" t="s">
        <v>34</v>
      </c>
      <c r="F66" s="18">
        <v>0.2</v>
      </c>
      <c r="G66" s="6">
        <f>IF(C66="yes",(1*F66),IF(C66="no",(0*F66),IF(C66="small extent",(0.33*F66),IF(C66="large extent",(0.67*F66),""))))</f>
        <v>0.066</v>
      </c>
    </row>
    <row r="67" spans="1:7" ht="12.75">
      <c r="A67" s="11"/>
      <c r="B67" s="5"/>
      <c r="C67" s="9"/>
      <c r="D67" s="10"/>
      <c r="E67" s="10"/>
      <c r="F67" s="11"/>
      <c r="G67" s="11"/>
    </row>
    <row r="68" spans="1:7" ht="15">
      <c r="A68" s="28" t="s">
        <v>62</v>
      </c>
      <c r="B68" s="43"/>
      <c r="C68" s="44"/>
      <c r="D68" s="45"/>
      <c r="E68" s="45"/>
      <c r="F68" s="32" t="str">
        <f>IF(SUM(F43:F66)&lt;&gt;100%,"ERROR","100%")</f>
        <v>100%</v>
      </c>
      <c r="G68" s="32">
        <f>SUM(G43:G66)</f>
        <v>0.466</v>
      </c>
    </row>
  </sheetData>
  <mergeCells count="26">
    <mergeCell ref="A42:B42"/>
    <mergeCell ref="A1:G1"/>
    <mergeCell ref="A6:B6"/>
    <mergeCell ref="A16:B16"/>
    <mergeCell ref="A28:B28"/>
    <mergeCell ref="A2:G2"/>
    <mergeCell ref="A4:G4"/>
    <mergeCell ref="C44:G44"/>
    <mergeCell ref="C45:G45"/>
    <mergeCell ref="C46:G46"/>
    <mergeCell ref="C47:G47"/>
    <mergeCell ref="C48:G48"/>
    <mergeCell ref="C49:G49"/>
    <mergeCell ref="C50:G50"/>
    <mergeCell ref="C51:G51"/>
    <mergeCell ref="C52:G52"/>
    <mergeCell ref="C54:G54"/>
    <mergeCell ref="C55:G55"/>
    <mergeCell ref="C56:G56"/>
    <mergeCell ref="C63:G63"/>
    <mergeCell ref="C61:G61"/>
    <mergeCell ref="C62:G62"/>
    <mergeCell ref="C57:G57"/>
    <mergeCell ref="C58:G58"/>
    <mergeCell ref="C59:G59"/>
    <mergeCell ref="C60:G60"/>
  </mergeCells>
  <printOptions/>
  <pageMargins left="0.75" right="0.75" top="1" bottom="1" header="0.5" footer="0.5"/>
  <pageSetup fitToHeight="7" fitToWidth="1" horizontalDpi="600" verticalDpi="600" orientation="landscape" scale="71"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2002-09-16T19:07:28Z</cp:lastPrinted>
  <dcterms:created xsi:type="dcterms:W3CDTF">2002-04-18T17:14:40Z</dcterms:created>
  <dcterms:modified xsi:type="dcterms:W3CDTF">2003-01-24T22:00:56Z</dcterms:modified>
  <cp:category/>
  <cp:version/>
  <cp:contentType/>
  <cp:contentStatus/>
</cp:coreProperties>
</file>