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860" windowWidth="11295" windowHeight="598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Scoring'!#REF!</definedName>
    <definedName name="_xlnm.Print_Area" localSheetId="0">'PART Qs &amp; Section Scoring'!$A$1:$G$69</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<sst xmlns="http://schemas.openxmlformats.org/spreadsheetml/2006/main" count="178" uniqueCount="126">
  <si>
    <t xml:space="preserve">Program supports state health departments' efforts to implement state diabetes control programs and bring together various partners statewide to reach the majority of the population (85% through the comprehensive programs).  The program works with organizations that provide screenings and works to ensure that both the public and providers know about the importance of these services.  CDC's core programs (34 states at $232K) support 2-3 demonstration partnerships with managed care organizations or health groups to lay the foundation for statewide programs.  The comprehensive programs (16 states at $800K) have a statewide presence to increase awareness about the problems of managing diabetes, influence the health systems to improve care and increase the impact of the program.  </t>
  </si>
  <si>
    <t xml:space="preserve">Grantees must include this information in grant applications.  A management information system has been created recently to collect and analyze data from program partners' annual reports.  This system provides consistent information on programmatic activities and strengthens the program's ability to gauge partners progress in achieving goals.  </t>
  </si>
  <si>
    <t>The diabetes program has had its entire program evaluated at fairly regular intervals and has also evaluated program-specific areas including a training program and the diabetes flu campaign.</t>
  </si>
  <si>
    <t>Batelle conducted a study in 1993 and 1997 to evaluate the program after it had undertaken new activities.  In 1998, a study was undertaken to evaluate innovative practices in diabetes care used by CDC's grantees.  From 1999-present, Macro International has been providing technical assistance to measure the program' goals and accomplishments.</t>
  </si>
  <si>
    <t xml:space="preserve">While CDC does try to set its goals and then budget based on these goals, the budget is not explicitly aligned with the program goals so that it is clear how much funding is required to achieve the specified program goals.  There is no specific cost per unit service that would indicate how much funding would be required to reach the program's goals.   However, CDC does track its budget by surveillance, research, program and communications, which helps it track the impact of its individual programs.  </t>
  </si>
  <si>
    <t xml:space="preserve">The diabetes program collects performance information through annual continuation applications and semi-annual progress reports.  The program also collects information through regular site visits and conference calls.  The Diabetes Management Information System (MIS) provides individual DCP performance and strategic direction over time. </t>
  </si>
  <si>
    <t xml:space="preserve">CDC does not readily have information available on all grantees' individual performance.  CDC does collect information on an annual basis and select information is made available to the public highlighting certain states activities through published reports and the Internet.  </t>
  </si>
  <si>
    <t xml:space="preserve">The public can access individual state data on certain performance measures based on the Behavioral Risk Factor Surveillance System.  Some performance data is also aggregated at a national level and is included in the GPRA plan. </t>
  </si>
  <si>
    <t>Nationally, increase the percentage of people with diabetes that receive foot exams and eye exams by 2010.</t>
  </si>
  <si>
    <t>Nationally, increase the percentage of people with diabetes who receive flu and pneumonia shots by 2010.</t>
  </si>
  <si>
    <t>Increase the percentage of eye and foot exams to 72% for eye and 67% for foot for comprehensive programs.</t>
  </si>
  <si>
    <t xml:space="preserve">Increase the percentage of people with diabetes who receive flu and pneumonia shots. </t>
  </si>
  <si>
    <t xml:space="preserve">Diabetes is the 6th leading cause of death in the U.S. Approximately 17 million people in the U.S. have diabetes and the number of persons with diabetes is projected to increase by 1 million people/year.   Diabetes cases increased 49% from 1990-2000.  The average health care cost in 1997 was $10,071 per person with diabetes, compared to $2699 without the disease.   Each year, 12,000-24,000 people become blind because of diabetes-related eye disease; screening can help prevent up to 90% of the cases of eye disease.  Approximately half of the new cases of diabetes related kidney failure and lower extremity amputations could be prevented each year through targeted interventions, yet screenings are not provided uniformly to all people with diabetes.  One example of a successful comprehensive diabetes control program is in Minnesota.  Since 1994, participants' risk for diabetes-related heart problems has declined by 40% and their risk for eye and kidney disease has declined by 25%.  </t>
  </si>
  <si>
    <t xml:space="preserve">This program focuses on reducing the health complications due to diabetes (secondary/tertiary prevention) through support of state diabetes control programs.  Despite the benefits of health screenings such as eye exams, foot exams, and the monitoring of blood glucose for people with diabetes to help delay/prevent the onset of complications (e.g., diabetes-related blindness, end-stage renal disease, and lower-extremity amputations), many people still do not receive these health services.  The program does not directly support screening services (which CDC did previously and only reached about 2-3% of the population), but instead works with organizations within states to encourage the provision and use of these services to reach a larger proportion of the population, and supports states' efforts to define the burden of diabetes.  Last Fall, there was a study indicating that people with pre-diabetes could be prevented from developing diabetes through specific interventions; CDC is now working to incorporate some primary prevention into its program. </t>
  </si>
  <si>
    <t xml:space="preserve">While the program has developed six long-term goals (adopted from Healthy People 2010) which are included in grant announcements and program documents, these are not yet true health outcome goals.  In FY 2003, CDC will move from these stated goals to health outcome measures including reducing diabetes-related blindness, foot complications, end-stage kidney disease, and hospitalizations, which will be longer-term goals (10-15 years out).  CDC is also starting to focus some of its efforts on primary prevention (preventing diabetes); however, the emphasis of the program will continue to be on secondary prevention (preventing the complications due to diabetes) since there will continue to be people who become diabetic, even with primary prevention.  </t>
  </si>
  <si>
    <t>The diabetes program is not similar, in its role as convenor and partner to many different health care providers, to any other program.</t>
  </si>
  <si>
    <t xml:space="preserve">The external evaluations have indicated that the program's activities have made an impact in reducing complications due to diabetes.  However, since most of the evaluations have focused on program improvements, not performance results, these evaluations have not measured the program's progess in achieving its performance goals. </t>
  </si>
  <si>
    <t xml:space="preserve">The diabetes program has a relatively small staff so it outsources many of its activities.  CDC is undertaking a formal management analysis of its processes to determine how they can operate more efficiently and shorten the amount of time it takes to complete tasks.  In the past, they have conducted a "state of the branch" annual report to help evaluate its operations.  CDC has developed an MIS system that all states are now connected to that provides constant information to CDC on grantee budget and program activities.                                                                                             </t>
  </si>
  <si>
    <t xml:space="preserve">The HHS Financial Statement Audit cited two reportable conditions regarding the manual nature of CDC's accounting processes, although it did not find any internal material weaknesses.  Until the HHS-wide Unified Financial Management System is in place, CDC will not be able to fully automate its financial accounting practices.  However, CDC has generally made improvements to its financial management processes over the past few years, including restructuring its budget and financial accounting system to more accurately track CDC's expenditures and hiring a consulting firm to develop a more consistent and accurate system for charging overhead.  </t>
  </si>
  <si>
    <t xml:space="preserve">The technical review is carried out by CDC project officers to make sure that grantees are meeting their states objectives.  Awards are made based on the results of the objective review process.  </t>
  </si>
  <si>
    <t>CDC requires annual and semi-annual reports, two site visits/year (a financial officer is present at at least one of those meetings), and monthly conference calls. In addition, CDC can receive information about grantee activities regularly through its MIS program.</t>
  </si>
  <si>
    <t>From 62.5% in FY 2000 to 72.5% in FY 2004.</t>
  </si>
  <si>
    <t xml:space="preserve">CDC coordinates with CHCs at the state level, and has formal MOUs with NIH, VA, CMS and IHS.  CDC works with these programs to provide technical assistance since they are interested in improving the quality of care.  The DCP also has partnerships with various agencies such as state health departments, community health organizations, hosptials and health systems, local health departments, nonprofit organizations, PCPs, academia, peer review organizations, and MCOs.  </t>
  </si>
  <si>
    <t xml:space="preserve">CDC currently funds all 50 states based on a technical reviews by an internal CDC (outside program) objective review panel.  When the program moves from a core to comprehensive grant, it must demonstrate evidence of past performance.  Every 3-5 years comprehensive programs have to recompete for funding.  </t>
  </si>
  <si>
    <t>N/A</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</si>
  <si>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</si>
  <si>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</si>
  <si>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</si>
  <si>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</si>
  <si>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</si>
  <si>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</si>
  <si>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</si>
  <si>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grant competition encourage the participation of new/first-time grantees through a fair and open application process?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</si>
  <si>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</si>
  <si>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</si>
  <si>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</si>
  <si>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</si>
  <si>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</si>
  <si>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</si>
  <si>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</si>
  <si>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</si>
  <si>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</si>
  <si>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</si>
  <si>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</si>
  <si>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</si>
  <si>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</si>
  <si>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</si>
  <si>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</si>
  <si>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</si>
  <si>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</si>
  <si>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</si>
  <si>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</si>
  <si>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</si>
  <si>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</si>
  <si>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</si>
  <si>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</si>
  <si>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</si>
  <si>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</si>
  <si>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</si>
  <si>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</si>
  <si>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</si>
  <si>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</si>
  <si>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</si>
  <si>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</si>
  <si>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</si>
  <si>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</si>
  <si>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</si>
  <si>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</si>
  <si>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Competitve Grant Programs</t>
  </si>
  <si>
    <r>
      <t xml:space="preserve">Section IV:  Program Results  </t>
    </r>
    <r>
      <rPr>
        <b/>
        <sz val="11"/>
        <color indexed="17"/>
        <rFont val="Arial"/>
        <family val="2"/>
      </rPr>
      <t xml:space="preserve"> </t>
    </r>
    <r>
      <rPr>
        <b/>
        <sz val="11"/>
        <color indexed="10"/>
        <rFont val="Arial"/>
        <family val="2"/>
      </rPr>
      <t>(Yes, Large Extent, Small Extent, No)</t>
    </r>
  </si>
  <si>
    <t xml:space="preserve">Key Goal I:                                                                                                                          </t>
  </si>
  <si>
    <t xml:space="preserve">Key Goal II:                                                                                                                          </t>
  </si>
  <si>
    <t xml:space="preserve">Key Goal III:                                                                                                                          </t>
  </si>
  <si>
    <t>Does the program demonstrate improved efficiencies and cost effectiveness in achieving program goals each year?</t>
  </si>
  <si>
    <t>Yes</t>
  </si>
  <si>
    <t>No</t>
  </si>
  <si>
    <t>Currently all 50 states receive some sort of funding.</t>
  </si>
  <si>
    <t>NA</t>
  </si>
  <si>
    <t>Each program line in the CDC's budget includes extramural, intramural and overhead costs.</t>
  </si>
  <si>
    <t xml:space="preserve">Included in the reports are status of the programs progress toward meeting the national objectives.  </t>
  </si>
  <si>
    <t>Direct Federal provision of these services does not make sense since it would require a lot of staff.  CDC utilizes a cooperative agreement (vs. grant) mechanism to ensure a flexible yet accountable approach to the diabetes epidemic.</t>
  </si>
  <si>
    <t xml:space="preserve">Obligations: CDC obligates about 99% of its funds while its state grantees obligate 90-95% of the funds by the end of the year.  A very small minority of grantees have unobligated balances. CDC monitors state expenditures, and if there are problems, they provide technical asistance and may decrease the total award.                                                                                                                                                      Intended Purpose:  Site visits are conducted twice a year with at least one visit consisting of a review of expenditures of grantees with a state financial officer. </t>
  </si>
  <si>
    <t>A cooperative agreement requires more federal involvement in carrying out the program than a grant does.  The states are responsible for determining which CDC-prescribed diabetes activities within their states will help minimize the burden of diabetes.  The CDC will provide ongoing guidance, technical assistance and consultation to the grantees for support.</t>
  </si>
  <si>
    <t xml:space="preserve">The HHS Financial Statement Audit cites no material weaknesses, but two reportable conditions: (a) Financial statements had to be prepared manually to ensure accuracy; (b) CDC had to undertake a cumbersome process to reconcile its reimbursable agreements at the end of the year.  </t>
  </si>
  <si>
    <t xml:space="preserve">  </t>
  </si>
  <si>
    <t xml:space="preserve">This program's mission is to eliminate the preventable burden of diabetes through leadership, research, programs, and polices that translate science into practice.  </t>
  </si>
  <si>
    <t>Strategic Plan Mission.</t>
  </si>
  <si>
    <t xml:space="preserve">Currently, grantees must report on progress towards the six Healthy People 2010 goals and report annually on the number of foot exams, eye exams, etc.  In CDC's new grant announcement, states will have to set quantifiable targets that will help CDC achieve national targets, and CDC will negotiate a target goal with the individual state that will help CDC achieve its overall goals.  </t>
  </si>
  <si>
    <t xml:space="preserve">Both the program and its partners generally obligate funds within a timely fashion, and the diabetes program monitors how the grantees' funds are spent closely through both site visits and the diabetes MIS system.   </t>
  </si>
  <si>
    <t>Most of the diabetes program's accomplishments include reducing administrative burdens for grantees through moving to an electronic-based reporting system (system went online in June, 2002).  The program indicates that this is expected to improve its own efficiency by 200-500% for activities such as generating the number of hours it takes to generate the reports by having this system in place.  The program indicates that his will help them interface quickly with grantees when a problem is detected.</t>
  </si>
  <si>
    <t>Small Extent</t>
  </si>
  <si>
    <t>For the comprehensive programs, the GPRA annual goals are:  1. Increase the percentage of persons with diabetes who receive annual eye and foot exams from 61.7% for eye to 72% and for foot from 52.4% to 62% in FY 2002.  2. Increase the % of persons w/ diabetes who receive at least 2 A1c measures per year from 62.5% to 72.5%.</t>
  </si>
  <si>
    <t>CDC has annual performance goals that mirror its long-term outcome goals.  The GPRA goals currently track annual progress of the comprehensive programs, and tend to meet or exceed the overall national goals.  The program plans to annually track progress on a national level, and will incorporate these national annual goals into its GPRA plan next year.  CDC requires grantees to report on these performance measures every year.  CDC has also added an outcome-oriented peformance measure for its core programs in this plan.  While CDC has developed two annual goals that focus on primary prevention, these are contingent on additional resources.</t>
  </si>
  <si>
    <t xml:space="preserve">CDC is working to develop long-term health-outcome measures in FY 2003.  </t>
  </si>
  <si>
    <t xml:space="preserve">The program is working to move the performance-based contracts down to the division director level over the next year or two.  </t>
  </si>
  <si>
    <t>FY 2001:  Flu: 43.5%  and pneumonia: 35%</t>
  </si>
  <si>
    <t>Large Extent</t>
  </si>
  <si>
    <t>Federal managers are held accountable for cost and schedule but not for program performance results.  Grantees are held accountable for cost, schedule, and performance, and past performance is taking into consideration when allocating grantee awards.</t>
  </si>
  <si>
    <t xml:space="preserve">Federal:  Only CDC SES managers have performance-based contracts but there are no SES in the diabetes program, and only a few in the overall chronic disease division. CDC is looking at moving these contracts into the lower ranks. CDC managers are evaluated based on how well they implement and execute the program.                                                                                   Grantee:  When a program moves from a core to a comprehensive grant, past performance is taken into consideration when allocating a grant award.  </t>
  </si>
  <si>
    <t xml:space="preserve">The program has taken information received from the MIS and used it to revoke grantees' funding because they had not taken adequate steps to change their spending patterns.  </t>
  </si>
  <si>
    <t xml:space="preserve">Eye - from 67.3% in FY 1999 to 72% in FY 2002;  Foot - from 57.8% in FY 1999 to 67% in FY 2002. </t>
  </si>
  <si>
    <t>FY 2001:  Eye - 69.8% and Foot - 62%</t>
  </si>
  <si>
    <t xml:space="preserve">While CDC estimates for the full annual costs of operating the program, there is not a precise link between this funding and the achievement of performance goals.  </t>
  </si>
  <si>
    <t>Increase the percentage of persons with diabetes who receive at least 2 A1c measures per year in comprehensive programs (new measure).</t>
  </si>
  <si>
    <t>FY 2004:  Flu:  49% over baseline of 27% in FY 1998; Pneumonia:  39% over baseline of 15% in FY 1998.</t>
  </si>
  <si>
    <t xml:space="preserve">Long-Term Goal I:                                                  </t>
  </si>
  <si>
    <t>Target:</t>
  </si>
  <si>
    <t>From 55% in 1998 for foot exams to 75% in 2010: for eye exams, from 47% in 1998 to 75% in 2010.</t>
  </si>
  <si>
    <t>Actual Progress achieved toward goal:</t>
  </si>
  <si>
    <t>FY 1999-2001:  61.4% for foot and 64.3% for eye.</t>
  </si>
  <si>
    <t xml:space="preserve">Long-Term Goal II:                                                  </t>
  </si>
  <si>
    <t>From 39.8% (1996-1998) to 60% for flu and from 29.1% (1996-1998) to 60% for pneumonia.</t>
  </si>
  <si>
    <t>FY 2001:  Flu: 42.9%; Pneumonia: 34.6%</t>
  </si>
  <si>
    <t xml:space="preserve">Long-Term Goal III:                                                  </t>
  </si>
  <si>
    <t>Nationally, increase the percentage of people who receive at least A1C test.</t>
  </si>
  <si>
    <t>From 24% in 1998 to 50% in 2010.</t>
  </si>
  <si>
    <t xml:space="preserve">CDC has developed long-term goals that are just short of health outcome goals, which will be developed in FY 2003.  While CDC has made progress on its current long-term goals, they are not health outcome goals. </t>
  </si>
  <si>
    <t>No data yet available.</t>
  </si>
  <si>
    <t>* 1999-2000 Preliminary Data:  69.8%</t>
  </si>
  <si>
    <t xml:space="preserve">* These estimates are based on incomplete data. </t>
  </si>
  <si>
    <t>Current Long-Term Goals (from HP 2010):    1. Increase the percentage of foot exams from 55% to 75% by 2010.   2. Increase the percentage of eye exams from 47 to 75% by 2010.           3. Increase the number of flu vaccines given to diabetics from 27% to 60% for flu and 15% to 60% for pnemonia by 2010.                                        4.  Increase hemoglobin AIC testing from (at least one per year) from 24 to 50% by 2010.                                                                 5. Address racial and ethnic disparities.                                                      6. Link with related states health departments that effect diabetic nutrition.</t>
  </si>
  <si>
    <t xml:space="preserve">CDC is the only entity providing Federal support for statewide partnerships and systems to help reduce the complications of diabetes.  CDC leverages funds by requiring a 1: 3 match for comprehensive programs and a 1:5 match for core programs (primarily in-kind contributions).  Federal dollars for this program totaled $62 M in FY02 and the state matching requirement totaled approximately $12 M.  </t>
  </si>
  <si>
    <t xml:space="preserve">CDC is the primary convenor of diabetes-related programs in the country working through state health departments.  State and other non-governmental organizations have not historically played a role in diabetes prevention.  CDC has helped leverage additional state dollars through the matching requirement and by providing funding for these types of activities.  </t>
  </si>
  <si>
    <t>The program has made strong progress towards meeting its existing annual goals, but does not yet have data available yet to indicate progress on some of its new measures.</t>
  </si>
  <si>
    <t>Name of Program: Chronic Disease - Diabetes</t>
  </si>
  <si>
    <t>OMB Program Assessment Rating Tool (PART)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</si>
</sst>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0" fillId="0" borderId="0" xfId="0" applyBorder="1" applyAlignment="1">
      <alignment vertical="top"/>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Border="1" applyAlignment="1" applyProtection="1">
      <alignment horizontal="center" vertical="top" wrapText="1"/>
      <protection locked="0"/>
    </xf>
    <xf numFmtId="0" fontId="13" fillId="0" borderId="0" xfId="0" applyFont="1" applyBorder="1" applyAlignment="1">
      <alignment vertical="top" wrapText="1"/>
    </xf>
    <xf numFmtId="0" fontId="12" fillId="0" borderId="0" xfId="0" applyNumberFormat="1" applyFont="1" applyAlignment="1" applyProtection="1">
      <alignment horizontal="left" vertical="top" wrapText="1"/>
      <protection locked="0"/>
    </xf>
    <xf numFmtId="0" fontId="0" fillId="0" borderId="0" xfId="0" applyAlignment="1">
      <alignment/>
    </xf>
    <xf numFmtId="0" fontId="12" fillId="0" borderId="4"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3"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7" xfId="0" applyBorder="1" applyAlignment="1">
      <alignment vertical="top"/>
    </xf>
    <xf numFmtId="0" fontId="13" fillId="0" borderId="4" xfId="0" applyFont="1" applyBorder="1" applyAlignment="1" applyProtection="1">
      <alignment horizontal="center" vertical="top"/>
      <protection locked="0"/>
    </xf>
    <xf numFmtId="0" fontId="0" fillId="0" borderId="4" xfId="0" applyBorder="1" applyAlignment="1">
      <alignment vertical="top"/>
    </xf>
    <xf numFmtId="0" fontId="0" fillId="0" borderId="8" xfId="0" applyBorder="1" applyAlignment="1">
      <alignment vertical="top"/>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vertical="top"/>
    </xf>
    <xf numFmtId="0" fontId="12" fillId="0" borderId="5"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zoomScale="75" zoomScaleNormal="75" workbookViewId="0" topLeftCell="A1">
      <selection activeCell="A1" sqref="A1:G1"/>
    </sheetView>
  </sheetViews>
  <sheetFormatPr defaultColWidth="9.140625" defaultRowHeight="12.75"/>
  <cols>
    <col min="1" max="1" width="7.57421875" style="0" customWidth="1"/>
    <col min="2" max="2" width="25.8515625" style="0" customWidth="1"/>
    <col min="3" max="3" width="11.8515625" style="0" bestFit="1" customWidth="1"/>
    <col min="4" max="4" width="41.421875" style="0" customWidth="1"/>
    <col min="5" max="5" width="30.421875" style="0" customWidth="1"/>
    <col min="6" max="6" width="12.7109375" style="0" customWidth="1"/>
    <col min="7" max="7" width="15.8515625" style="0" customWidth="1"/>
  </cols>
  <sheetData>
    <row r="1" spans="1:7" ht="36.75" customHeight="1">
      <c r="A1" s="65" t="s">
        <v>125</v>
      </c>
      <c r="B1" s="65"/>
      <c r="C1" s="66"/>
      <c r="D1" s="66"/>
      <c r="E1" s="66"/>
      <c r="F1" s="66"/>
      <c r="G1" s="66"/>
    </row>
    <row r="2" spans="1:7" ht="33" customHeight="1">
      <c r="A2" s="67" t="s">
        <v>68</v>
      </c>
      <c r="B2" s="67"/>
      <c r="C2" s="68"/>
      <c r="D2" s="68"/>
      <c r="E2" s="68"/>
      <c r="F2" s="68"/>
      <c r="G2" s="68"/>
    </row>
    <row r="3" spans="1:7" ht="31.5" customHeight="1">
      <c r="A3" s="69" t="s">
        <v>124</v>
      </c>
      <c r="B3" s="50"/>
      <c r="C3" s="50"/>
      <c r="D3" s="50"/>
      <c r="E3" s="50"/>
      <c r="F3" s="50"/>
      <c r="G3" s="50"/>
    </row>
    <row r="4" spans="1:7" ht="24" customHeight="1">
      <c r="A4" s="25" t="s">
        <v>53</v>
      </c>
      <c r="B4" s="26"/>
      <c r="C4" s="27"/>
      <c r="D4" s="28"/>
      <c r="E4" s="28"/>
      <c r="F4" s="29"/>
      <c r="G4" s="29"/>
    </row>
    <row r="5" spans="1:7" ht="30.75" customHeight="1">
      <c r="A5" s="64" t="s">
        <v>26</v>
      </c>
      <c r="B5" s="64"/>
      <c r="C5" s="3" t="s">
        <v>27</v>
      </c>
      <c r="D5" s="3" t="s">
        <v>54</v>
      </c>
      <c r="E5" s="3" t="s">
        <v>55</v>
      </c>
      <c r="F5" s="2" t="s">
        <v>50</v>
      </c>
      <c r="G5" s="2" t="s">
        <v>25</v>
      </c>
    </row>
    <row r="6" spans="1:7" ht="48">
      <c r="A6" s="4">
        <v>1</v>
      </c>
      <c r="B6" s="5" t="s">
        <v>28</v>
      </c>
      <c r="C6" s="16" t="s">
        <v>74</v>
      </c>
      <c r="D6" s="17" t="s">
        <v>85</v>
      </c>
      <c r="E6" s="17" t="s">
        <v>86</v>
      </c>
      <c r="F6" s="18">
        <v>0.2</v>
      </c>
      <c r="G6" s="6">
        <f>IF(C6="yes",(1*F6),IF(C6="no",(0*F6),""))</f>
        <v>0.2</v>
      </c>
    </row>
    <row r="7" spans="1:7" ht="396">
      <c r="A7" s="4">
        <v>2</v>
      </c>
      <c r="B7" s="5" t="s">
        <v>56</v>
      </c>
      <c r="C7" s="16" t="s">
        <v>74</v>
      </c>
      <c r="D7" s="17" t="s">
        <v>13</v>
      </c>
      <c r="E7" s="17" t="s">
        <v>12</v>
      </c>
      <c r="F7" s="18">
        <v>0.2</v>
      </c>
      <c r="G7" s="6">
        <f>IF(C7="yes",(1*F7),IF(C7="no",(0*F7),""))</f>
        <v>0.2</v>
      </c>
    </row>
    <row r="8" spans="1:7" ht="312">
      <c r="A8" s="4">
        <v>3</v>
      </c>
      <c r="B8" s="5" t="s">
        <v>57</v>
      </c>
      <c r="C8" s="16" t="s">
        <v>74</v>
      </c>
      <c r="D8" s="17" t="s">
        <v>121</v>
      </c>
      <c r="E8" s="17" t="s">
        <v>0</v>
      </c>
      <c r="F8" s="18">
        <v>0.2</v>
      </c>
      <c r="G8" s="6">
        <f>IF(C8="yes",(1*F8),IF(C8="no",(0*F8),""))</f>
        <v>0.2</v>
      </c>
    </row>
    <row r="9" spans="1:7" ht="108">
      <c r="A9" s="4">
        <v>4</v>
      </c>
      <c r="B9" s="5" t="s">
        <v>58</v>
      </c>
      <c r="C9" s="16" t="s">
        <v>74</v>
      </c>
      <c r="D9" s="17" t="s">
        <v>122</v>
      </c>
      <c r="E9" s="17"/>
      <c r="F9" s="18">
        <v>0.2</v>
      </c>
      <c r="G9" s="6">
        <f>IF(C9="yes",(1*F9),IF(C9="no",(0*F9),""))</f>
        <v>0.2</v>
      </c>
    </row>
    <row r="10" spans="1:7" ht="141" customHeight="1">
      <c r="A10" s="4">
        <v>5</v>
      </c>
      <c r="B10" s="5" t="s">
        <v>59</v>
      </c>
      <c r="C10" s="16" t="s">
        <v>74</v>
      </c>
      <c r="D10" s="17" t="s">
        <v>80</v>
      </c>
      <c r="E10" s="17" t="s">
        <v>82</v>
      </c>
      <c r="F10" s="18">
        <v>0.2</v>
      </c>
      <c r="G10" s="6">
        <f>IF(C10="yes",(1*F10),IF(C10="no",(0*F10),""))</f>
        <v>0.2</v>
      </c>
    </row>
    <row r="11" spans="1:7" ht="12.75">
      <c r="A11" s="7"/>
      <c r="B11" s="8"/>
      <c r="C11" s="9"/>
      <c r="D11" s="10"/>
      <c r="E11" s="10"/>
      <c r="F11" s="11"/>
      <c r="G11" s="11"/>
    </row>
    <row r="12" spans="1:7" ht="15">
      <c r="A12" s="30" t="s">
        <v>29</v>
      </c>
      <c r="B12" s="31"/>
      <c r="C12" s="32"/>
      <c r="D12" s="33"/>
      <c r="E12" s="33"/>
      <c r="F12" s="34" t="str">
        <f>IF(SUM(F6:F10)&lt;&gt;100%,"ERROR","100%")</f>
        <v>100%</v>
      </c>
      <c r="G12" s="34">
        <f>SUM(G6:G10)</f>
        <v>1</v>
      </c>
    </row>
    <row r="13" spans="1:7" ht="14.25">
      <c r="A13" s="12"/>
      <c r="B13" s="13"/>
      <c r="C13" s="1"/>
      <c r="D13" s="14"/>
      <c r="E13" s="14"/>
      <c r="F13" s="12"/>
      <c r="G13" s="12"/>
    </row>
    <row r="14" spans="1:7" ht="24" customHeight="1">
      <c r="A14" s="25" t="s">
        <v>60</v>
      </c>
      <c r="B14" s="35"/>
      <c r="C14" s="36"/>
      <c r="D14" s="37"/>
      <c r="E14" s="37"/>
      <c r="F14" s="38"/>
      <c r="G14" s="38"/>
    </row>
    <row r="15" spans="1:7" ht="30.75" customHeight="1">
      <c r="A15" s="64" t="s">
        <v>26</v>
      </c>
      <c r="B15" s="64"/>
      <c r="C15" s="3" t="s">
        <v>27</v>
      </c>
      <c r="D15" s="3" t="s">
        <v>54</v>
      </c>
      <c r="E15" s="3" t="s">
        <v>55</v>
      </c>
      <c r="F15" s="2" t="s">
        <v>50</v>
      </c>
      <c r="G15" s="2" t="s">
        <v>25</v>
      </c>
    </row>
    <row r="16" spans="1:7" ht="228">
      <c r="A16" s="4">
        <v>1</v>
      </c>
      <c r="B16" s="5" t="s">
        <v>48</v>
      </c>
      <c r="C16" s="16" t="s">
        <v>75</v>
      </c>
      <c r="D16" s="17" t="s">
        <v>14</v>
      </c>
      <c r="E16" s="17" t="s">
        <v>120</v>
      </c>
      <c r="F16" s="18">
        <v>0.1428</v>
      </c>
      <c r="G16" s="6">
        <f aca="true" t="shared" si="0" ref="G16:G22">IF(C16="yes",(1*F16),IF(C16="no",(0*F16),""))</f>
        <v>0</v>
      </c>
    </row>
    <row r="17" spans="1:7" ht="219.75" customHeight="1">
      <c r="A17" s="4">
        <v>2</v>
      </c>
      <c r="B17" s="5" t="s">
        <v>49</v>
      </c>
      <c r="C17" s="16" t="s">
        <v>74</v>
      </c>
      <c r="D17" s="17" t="s">
        <v>92</v>
      </c>
      <c r="E17" s="17" t="s">
        <v>91</v>
      </c>
      <c r="F17" s="18">
        <v>0.1428</v>
      </c>
      <c r="G17" s="6">
        <f t="shared" si="0"/>
        <v>0.1428</v>
      </c>
    </row>
    <row r="18" spans="1:7" ht="147.75" customHeight="1">
      <c r="A18" s="4">
        <v>3</v>
      </c>
      <c r="B18" s="5" t="s">
        <v>61</v>
      </c>
      <c r="C18" s="16" t="s">
        <v>74</v>
      </c>
      <c r="D18" s="17" t="s">
        <v>87</v>
      </c>
      <c r="E18" s="17" t="s">
        <v>1</v>
      </c>
      <c r="F18" s="18">
        <v>0.1428</v>
      </c>
      <c r="G18" s="6">
        <f t="shared" si="0"/>
        <v>0.1428</v>
      </c>
    </row>
    <row r="19" spans="1:7" ht="132">
      <c r="A19" s="4">
        <v>4</v>
      </c>
      <c r="B19" s="5" t="s">
        <v>62</v>
      </c>
      <c r="C19" s="16" t="s">
        <v>74</v>
      </c>
      <c r="D19" s="17" t="s">
        <v>22</v>
      </c>
      <c r="E19" s="17"/>
      <c r="F19" s="18">
        <v>0.143</v>
      </c>
      <c r="G19" s="6">
        <f t="shared" si="0"/>
        <v>0.143</v>
      </c>
    </row>
    <row r="20" spans="1:7" ht="144">
      <c r="A20" s="4">
        <v>5</v>
      </c>
      <c r="B20" s="5" t="s">
        <v>63</v>
      </c>
      <c r="C20" s="16" t="s">
        <v>74</v>
      </c>
      <c r="D20" s="17" t="s">
        <v>2</v>
      </c>
      <c r="E20" s="17" t="s">
        <v>3</v>
      </c>
      <c r="F20" s="18">
        <v>0.1428</v>
      </c>
      <c r="G20" s="6">
        <f t="shared" si="0"/>
        <v>0.1428</v>
      </c>
    </row>
    <row r="21" spans="1:7" ht="150" customHeight="1">
      <c r="A21" s="4">
        <v>6</v>
      </c>
      <c r="B21" s="5" t="s">
        <v>30</v>
      </c>
      <c r="C21" s="16" t="s">
        <v>75</v>
      </c>
      <c r="D21" s="17" t="s">
        <v>4</v>
      </c>
      <c r="E21" s="17"/>
      <c r="F21" s="18">
        <v>0.143</v>
      </c>
      <c r="G21" s="6">
        <f t="shared" si="0"/>
        <v>0</v>
      </c>
    </row>
    <row r="22" spans="1:7" ht="99.75" customHeight="1">
      <c r="A22" s="4">
        <v>7</v>
      </c>
      <c r="B22" s="5" t="s">
        <v>33</v>
      </c>
      <c r="C22" s="16" t="s">
        <v>74</v>
      </c>
      <c r="D22" s="17" t="s">
        <v>93</v>
      </c>
      <c r="E22" s="17"/>
      <c r="F22" s="18">
        <v>0.1428</v>
      </c>
      <c r="G22" s="6">
        <f t="shared" si="0"/>
        <v>0.1428</v>
      </c>
    </row>
    <row r="23" spans="1:7" ht="12.75">
      <c r="A23" s="11"/>
      <c r="B23" s="15"/>
      <c r="C23" s="9"/>
      <c r="D23" s="10"/>
      <c r="E23" s="10"/>
      <c r="F23" s="11"/>
      <c r="G23" s="11"/>
    </row>
    <row r="24" spans="1:7" ht="15">
      <c r="A24" s="30" t="s">
        <v>29</v>
      </c>
      <c r="B24" s="31"/>
      <c r="C24" s="32"/>
      <c r="D24" s="33"/>
      <c r="E24" s="33"/>
      <c r="F24" s="34" t="str">
        <f>IF(SUM(F16:F22)&lt;&gt;100%,"ERROR","100%")</f>
        <v>100%</v>
      </c>
      <c r="G24" s="34">
        <f>SUM(G16:G22)</f>
        <v>0.7142000000000001</v>
      </c>
    </row>
    <row r="25" spans="1:7" ht="14.25">
      <c r="A25" s="12"/>
      <c r="B25" s="13"/>
      <c r="C25" s="1"/>
      <c r="D25" s="14"/>
      <c r="E25" s="14"/>
      <c r="F25" s="12"/>
      <c r="G25" s="12"/>
    </row>
    <row r="26" spans="1:7" ht="24" customHeight="1">
      <c r="A26" s="25" t="s">
        <v>64</v>
      </c>
      <c r="B26" s="35"/>
      <c r="C26" s="36"/>
      <c r="D26" s="37"/>
      <c r="E26" s="37"/>
      <c r="F26" s="38"/>
      <c r="G26" s="38"/>
    </row>
    <row r="27" spans="1:7" ht="30.75" customHeight="1">
      <c r="A27" s="64" t="s">
        <v>26</v>
      </c>
      <c r="B27" s="64"/>
      <c r="C27" s="3" t="s">
        <v>27</v>
      </c>
      <c r="D27" s="3" t="s">
        <v>54</v>
      </c>
      <c r="E27" s="3" t="s">
        <v>55</v>
      </c>
      <c r="F27" s="2" t="s">
        <v>50</v>
      </c>
      <c r="G27" s="2" t="s">
        <v>25</v>
      </c>
    </row>
    <row r="28" spans="1:7" ht="94.5" customHeight="1">
      <c r="A28" s="4">
        <v>1</v>
      </c>
      <c r="B28" s="5" t="s">
        <v>65</v>
      </c>
      <c r="C28" s="16" t="s">
        <v>74</v>
      </c>
      <c r="D28" s="17" t="s">
        <v>5</v>
      </c>
      <c r="E28" s="17" t="s">
        <v>99</v>
      </c>
      <c r="F28" s="18">
        <v>0.1</v>
      </c>
      <c r="G28" s="6">
        <f aca="true" t="shared" si="1" ref="G28:G35">IF(C28="yes",(1*F28),IF(C28="no",(0*F28),""))</f>
        <v>0.1</v>
      </c>
    </row>
    <row r="29" spans="1:7" ht="192">
      <c r="A29" s="4">
        <v>2</v>
      </c>
      <c r="B29" s="5" t="s">
        <v>66</v>
      </c>
      <c r="C29" s="16" t="s">
        <v>75</v>
      </c>
      <c r="D29" s="17" t="s">
        <v>97</v>
      </c>
      <c r="E29" s="17" t="s">
        <v>98</v>
      </c>
      <c r="F29" s="18">
        <v>0.1</v>
      </c>
      <c r="G29" s="6">
        <f t="shared" si="1"/>
        <v>0</v>
      </c>
    </row>
    <row r="30" spans="1:7" ht="204">
      <c r="A30" s="4">
        <v>3</v>
      </c>
      <c r="B30" s="5" t="s">
        <v>34</v>
      </c>
      <c r="C30" s="16" t="s">
        <v>74</v>
      </c>
      <c r="D30" s="17" t="s">
        <v>88</v>
      </c>
      <c r="E30" s="17" t="s">
        <v>81</v>
      </c>
      <c r="F30" s="18">
        <v>0.1</v>
      </c>
      <c r="G30" s="6">
        <f t="shared" si="1"/>
        <v>0.1</v>
      </c>
    </row>
    <row r="31" spans="1:7" ht="144">
      <c r="A31" s="4">
        <v>4</v>
      </c>
      <c r="B31" s="5" t="s">
        <v>67</v>
      </c>
      <c r="C31" s="16" t="s">
        <v>74</v>
      </c>
      <c r="D31" s="17" t="s">
        <v>17</v>
      </c>
      <c r="E31" s="17"/>
      <c r="F31" s="18">
        <v>0.1</v>
      </c>
      <c r="G31" s="6">
        <f t="shared" si="1"/>
        <v>0.1</v>
      </c>
    </row>
    <row r="32" spans="1:7" ht="112.5" customHeight="1">
      <c r="A32" s="4">
        <v>5</v>
      </c>
      <c r="B32" s="5" t="s">
        <v>51</v>
      </c>
      <c r="C32" s="16" t="s">
        <v>75</v>
      </c>
      <c r="D32" s="17" t="s">
        <v>102</v>
      </c>
      <c r="E32" s="17" t="s">
        <v>78</v>
      </c>
      <c r="F32" s="18">
        <v>0.1</v>
      </c>
      <c r="G32" s="6">
        <f t="shared" si="1"/>
        <v>0</v>
      </c>
    </row>
    <row r="33" spans="1:7" ht="180">
      <c r="A33" s="4">
        <v>6</v>
      </c>
      <c r="B33" s="5" t="s">
        <v>31</v>
      </c>
      <c r="C33" s="16" t="s">
        <v>75</v>
      </c>
      <c r="D33" s="17" t="s">
        <v>18</v>
      </c>
      <c r="E33" s="49" t="s">
        <v>83</v>
      </c>
      <c r="F33" s="18">
        <v>0.1</v>
      </c>
      <c r="G33" s="6">
        <f t="shared" si="1"/>
        <v>0</v>
      </c>
    </row>
    <row r="34" spans="1:7" ht="60.75" customHeight="1">
      <c r="A34" s="4">
        <v>7</v>
      </c>
      <c r="B34" s="5" t="s">
        <v>35</v>
      </c>
      <c r="C34" s="16" t="s">
        <v>74</v>
      </c>
      <c r="D34" s="17" t="s">
        <v>94</v>
      </c>
      <c r="E34" s="17"/>
      <c r="F34" s="18">
        <v>0.1</v>
      </c>
      <c r="G34" s="6">
        <f t="shared" si="1"/>
        <v>0.1</v>
      </c>
    </row>
    <row r="35" spans="1:7" ht="87.75" customHeight="1">
      <c r="A35" s="4" t="s">
        <v>39</v>
      </c>
      <c r="B35" s="5" t="s">
        <v>37</v>
      </c>
      <c r="C35" s="16" t="s">
        <v>74</v>
      </c>
      <c r="D35" s="17" t="s">
        <v>23</v>
      </c>
      <c r="E35" s="17" t="s">
        <v>19</v>
      </c>
      <c r="F35" s="18">
        <v>0.1</v>
      </c>
      <c r="G35" s="6">
        <f t="shared" si="1"/>
        <v>0.1</v>
      </c>
    </row>
    <row r="36" spans="1:7" ht="75.75" customHeight="1">
      <c r="A36" s="4" t="s">
        <v>38</v>
      </c>
      <c r="B36" s="5" t="s">
        <v>32</v>
      </c>
      <c r="C36" s="16" t="s">
        <v>77</v>
      </c>
      <c r="D36" s="17" t="s">
        <v>76</v>
      </c>
      <c r="E36" s="17" t="s">
        <v>84</v>
      </c>
      <c r="F36" s="18">
        <v>0</v>
      </c>
      <c r="G36" s="6">
        <f>IF(C36="yes",(1*F36),IF(C36="no",(0*F36),""))</f>
      </c>
    </row>
    <row r="37" spans="1:7" ht="80.25" customHeight="1">
      <c r="A37" s="4" t="s">
        <v>40</v>
      </c>
      <c r="B37" s="5" t="s">
        <v>52</v>
      </c>
      <c r="C37" s="16" t="s">
        <v>74</v>
      </c>
      <c r="D37" s="17" t="s">
        <v>20</v>
      </c>
      <c r="E37" s="17" t="s">
        <v>79</v>
      </c>
      <c r="F37" s="18">
        <v>0.1</v>
      </c>
      <c r="G37" s="6">
        <f>IF(C37="yes",(1*F37),IF(C37="no",(0*F37),""))</f>
        <v>0.1</v>
      </c>
    </row>
    <row r="38" spans="1:7" ht="84">
      <c r="A38" s="4" t="s">
        <v>41</v>
      </c>
      <c r="B38" s="5" t="s">
        <v>36</v>
      </c>
      <c r="C38" s="16" t="s">
        <v>75</v>
      </c>
      <c r="D38" s="17" t="s">
        <v>6</v>
      </c>
      <c r="E38" s="17" t="s">
        <v>7</v>
      </c>
      <c r="F38" s="18">
        <v>0.1</v>
      </c>
      <c r="G38" s="6">
        <f>IF(C38="yes",(1*F38),IF(C38="no",(0*F38),""))</f>
        <v>0</v>
      </c>
    </row>
    <row r="39" spans="1:7" ht="12.75">
      <c r="A39" s="11"/>
      <c r="B39" s="15"/>
      <c r="C39" s="9"/>
      <c r="D39" s="10"/>
      <c r="E39" s="10"/>
      <c r="F39" s="11"/>
      <c r="G39" s="11"/>
    </row>
    <row r="40" spans="1:7" ht="15">
      <c r="A40" s="30" t="s">
        <v>29</v>
      </c>
      <c r="B40" s="31"/>
      <c r="C40" s="32"/>
      <c r="D40" s="33"/>
      <c r="E40" s="33"/>
      <c r="F40" s="34" t="str">
        <f>IF(SUM(F28:F38)&lt;&gt;100%,"ERROR","100%")</f>
        <v>100%</v>
      </c>
      <c r="G40" s="34">
        <f>SUM(G28:G38)</f>
        <v>0.6</v>
      </c>
    </row>
    <row r="41" spans="1:7" ht="14.25">
      <c r="A41" s="12"/>
      <c r="B41" s="13"/>
      <c r="C41" s="1"/>
      <c r="D41" s="14"/>
      <c r="E41" s="14"/>
      <c r="F41" s="12"/>
      <c r="G41" s="12"/>
    </row>
    <row r="42" spans="1:7" ht="24" customHeight="1">
      <c r="A42" s="25" t="s">
        <v>69</v>
      </c>
      <c r="B42" s="35"/>
      <c r="C42" s="39"/>
      <c r="D42" s="39"/>
      <c r="E42" s="37"/>
      <c r="F42" s="38"/>
      <c r="G42" s="38"/>
    </row>
    <row r="43" spans="1:7" ht="30.75" customHeight="1">
      <c r="A43" s="64" t="s">
        <v>26</v>
      </c>
      <c r="B43" s="64"/>
      <c r="C43" s="3" t="s">
        <v>27</v>
      </c>
      <c r="D43" s="3" t="s">
        <v>54</v>
      </c>
      <c r="E43" s="3" t="s">
        <v>55</v>
      </c>
      <c r="F43" s="2" t="s">
        <v>50</v>
      </c>
      <c r="G43" s="2" t="s">
        <v>25</v>
      </c>
    </row>
    <row r="44" spans="1:7" ht="67.5" customHeight="1">
      <c r="A44" s="4">
        <v>1</v>
      </c>
      <c r="B44" s="20" t="s">
        <v>42</v>
      </c>
      <c r="C44" s="16" t="s">
        <v>75</v>
      </c>
      <c r="D44" s="17" t="s">
        <v>116</v>
      </c>
      <c r="E44" s="17"/>
      <c r="F44" s="18">
        <v>0.25</v>
      </c>
      <c r="G44" s="6">
        <f>IF(C44="yes",(1*F44),IF(C44="no",(0*F44),IF(C44="small extent",(0.33*F44),IF(C44="large extent",(0.67*F44),""))))</f>
        <v>0</v>
      </c>
    </row>
    <row r="45" spans="1:7" ht="18.75" customHeight="1">
      <c r="A45" s="4"/>
      <c r="B45" s="40" t="s">
        <v>105</v>
      </c>
      <c r="C45" s="51" t="s">
        <v>8</v>
      </c>
      <c r="D45" s="60"/>
      <c r="E45" s="60"/>
      <c r="F45" s="60"/>
      <c r="G45" s="61"/>
    </row>
    <row r="46" spans="1:7" ht="15.75" customHeight="1">
      <c r="A46" s="4"/>
      <c r="B46" s="41" t="s">
        <v>106</v>
      </c>
      <c r="C46" s="52" t="s">
        <v>107</v>
      </c>
      <c r="D46" s="57"/>
      <c r="E46" s="57"/>
      <c r="F46" s="70"/>
      <c r="G46" s="58"/>
    </row>
    <row r="47" spans="1:7" ht="26.25" customHeight="1">
      <c r="A47" s="4"/>
      <c r="B47" s="42" t="s">
        <v>108</v>
      </c>
      <c r="C47" s="71" t="s">
        <v>109</v>
      </c>
      <c r="D47" s="54"/>
      <c r="E47" s="54"/>
      <c r="F47" s="54"/>
      <c r="G47" s="55"/>
    </row>
    <row r="48" spans="1:7" ht="19.5" customHeight="1">
      <c r="A48" s="4"/>
      <c r="B48" s="40" t="s">
        <v>110</v>
      </c>
      <c r="C48" s="51" t="s">
        <v>9</v>
      </c>
      <c r="D48" s="60"/>
      <c r="E48" s="60"/>
      <c r="F48" s="60"/>
      <c r="G48" s="61"/>
    </row>
    <row r="49" spans="1:7" ht="12.75">
      <c r="A49" s="4"/>
      <c r="B49" s="41" t="s">
        <v>106</v>
      </c>
      <c r="C49" s="52" t="s">
        <v>111</v>
      </c>
      <c r="D49" s="57"/>
      <c r="E49" s="57"/>
      <c r="F49" s="70"/>
      <c r="G49" s="58"/>
    </row>
    <row r="50" spans="1:7" ht="22.5">
      <c r="A50" s="4"/>
      <c r="B50" s="42" t="s">
        <v>108</v>
      </c>
      <c r="C50" s="71" t="s">
        <v>112</v>
      </c>
      <c r="D50" s="54"/>
      <c r="E50" s="54"/>
      <c r="F50" s="54"/>
      <c r="G50" s="55"/>
    </row>
    <row r="51" spans="1:7" ht="12.75">
      <c r="A51" s="4"/>
      <c r="B51" s="40" t="s">
        <v>113</v>
      </c>
      <c r="C51" s="51" t="s">
        <v>114</v>
      </c>
      <c r="D51" s="60"/>
      <c r="E51" s="60"/>
      <c r="F51" s="60"/>
      <c r="G51" s="61"/>
    </row>
    <row r="52" spans="1:7" ht="12.75">
      <c r="A52" s="4"/>
      <c r="B52" s="41" t="s">
        <v>106</v>
      </c>
      <c r="C52" s="52" t="s">
        <v>115</v>
      </c>
      <c r="D52" s="57"/>
      <c r="E52" s="57"/>
      <c r="F52" s="70"/>
      <c r="G52" s="58"/>
    </row>
    <row r="53" spans="1:7" ht="22.5">
      <c r="A53" s="4"/>
      <c r="B53" s="42" t="s">
        <v>108</v>
      </c>
      <c r="C53" s="71" t="s">
        <v>117</v>
      </c>
      <c r="D53" s="54"/>
      <c r="E53" s="54"/>
      <c r="F53" s="54"/>
      <c r="G53" s="55"/>
    </row>
    <row r="54" spans="1:7" ht="54" customHeight="1">
      <c r="A54" s="22">
        <v>2</v>
      </c>
      <c r="B54" s="19" t="s">
        <v>43</v>
      </c>
      <c r="C54" s="47" t="s">
        <v>96</v>
      </c>
      <c r="D54" s="17" t="s">
        <v>123</v>
      </c>
      <c r="E54" s="21"/>
      <c r="F54" s="18">
        <v>0.25</v>
      </c>
      <c r="G54" s="6">
        <f>IF(C54="yes",(1*F54),IF(C54="no",(0*F54),IF(C54="small extent",(0.33*F54),IF(C54="large extent",(0.67*F54),""))))</f>
        <v>0.1675</v>
      </c>
    </row>
    <row r="55" spans="1:7" ht="12.75">
      <c r="A55" s="4"/>
      <c r="B55" s="40" t="s">
        <v>70</v>
      </c>
      <c r="C55" s="59" t="s">
        <v>10</v>
      </c>
      <c r="D55" s="60"/>
      <c r="E55" s="60"/>
      <c r="F55" s="60"/>
      <c r="G55" s="61"/>
    </row>
    <row r="56" spans="1:7" ht="12.75">
      <c r="A56" s="4"/>
      <c r="B56" s="41" t="s">
        <v>44</v>
      </c>
      <c r="C56" s="56" t="s">
        <v>100</v>
      </c>
      <c r="D56" s="57"/>
      <c r="E56" s="57"/>
      <c r="F56" s="57"/>
      <c r="G56" s="58"/>
    </row>
    <row r="57" spans="1:7" ht="12.75">
      <c r="A57" s="4"/>
      <c r="B57" s="42" t="s">
        <v>45</v>
      </c>
      <c r="C57" s="53" t="s">
        <v>101</v>
      </c>
      <c r="D57" s="54"/>
      <c r="E57" s="54"/>
      <c r="F57" s="54"/>
      <c r="G57" s="55"/>
    </row>
    <row r="58" spans="1:7" ht="12.75">
      <c r="A58" s="4"/>
      <c r="B58" s="41" t="s">
        <v>71</v>
      </c>
      <c r="C58" s="56" t="s">
        <v>11</v>
      </c>
      <c r="D58" s="57"/>
      <c r="E58" s="57"/>
      <c r="F58" s="57"/>
      <c r="G58" s="58"/>
    </row>
    <row r="59" spans="1:7" ht="12.75">
      <c r="A59" s="4"/>
      <c r="B59" s="41" t="s">
        <v>44</v>
      </c>
      <c r="C59" s="56" t="s">
        <v>104</v>
      </c>
      <c r="D59" s="57"/>
      <c r="E59" s="57"/>
      <c r="F59" s="57"/>
      <c r="G59" s="58"/>
    </row>
    <row r="60" spans="1:7" ht="12.75">
      <c r="A60" s="4"/>
      <c r="B60" s="42" t="s">
        <v>45</v>
      </c>
      <c r="C60" s="53" t="s">
        <v>95</v>
      </c>
      <c r="D60" s="54"/>
      <c r="E60" s="54"/>
      <c r="F60" s="54"/>
      <c r="G60" s="55"/>
    </row>
    <row r="61" spans="1:7" ht="12.75">
      <c r="A61" s="4"/>
      <c r="B61" s="41" t="s">
        <v>72</v>
      </c>
      <c r="C61" s="56" t="s">
        <v>103</v>
      </c>
      <c r="D61" s="57"/>
      <c r="E61" s="57"/>
      <c r="F61" s="57"/>
      <c r="G61" s="58"/>
    </row>
    <row r="62" spans="1:7" ht="12.75">
      <c r="A62" s="4"/>
      <c r="B62" s="41" t="s">
        <v>44</v>
      </c>
      <c r="C62" s="56" t="s">
        <v>21</v>
      </c>
      <c r="D62" s="57"/>
      <c r="E62" s="57"/>
      <c r="F62" s="57"/>
      <c r="G62" s="58"/>
    </row>
    <row r="63" spans="1:7" ht="12.75">
      <c r="A63" s="4"/>
      <c r="B63" s="42" t="s">
        <v>45</v>
      </c>
      <c r="C63" s="53" t="s">
        <v>118</v>
      </c>
      <c r="D63" s="54"/>
      <c r="E63" s="54"/>
      <c r="F63" s="54"/>
      <c r="G63" s="55"/>
    </row>
    <row r="64" spans="1:7" ht="12.75">
      <c r="A64" s="4"/>
      <c r="B64" s="43"/>
      <c r="C64" s="62" t="s">
        <v>119</v>
      </c>
      <c r="D64" s="63"/>
      <c r="E64" s="63"/>
      <c r="F64" s="63"/>
      <c r="G64" s="63"/>
    </row>
    <row r="65" spans="1:7" ht="153">
      <c r="A65" s="4">
        <v>3</v>
      </c>
      <c r="B65" s="5" t="s">
        <v>73</v>
      </c>
      <c r="C65" s="23" t="s">
        <v>90</v>
      </c>
      <c r="D65" s="48" t="s">
        <v>89</v>
      </c>
      <c r="E65" s="21" t="s">
        <v>84</v>
      </c>
      <c r="F65" s="18">
        <v>0.25</v>
      </c>
      <c r="G65" s="6">
        <f>IF(C65="yes",(1*F65),IF(C65="no",(0*F65),IF(C65="small extent",(0.33*F65),IF(C65="large extent",(0.67*F65),""))))</f>
        <v>0.0825</v>
      </c>
    </row>
    <row r="66" spans="1:7" ht="59.25" customHeight="1">
      <c r="A66" s="4">
        <v>4</v>
      </c>
      <c r="B66" s="5" t="s">
        <v>46</v>
      </c>
      <c r="C66" s="16" t="s">
        <v>24</v>
      </c>
      <c r="D66" s="17" t="s">
        <v>15</v>
      </c>
      <c r="E66" s="17"/>
      <c r="F66" s="18">
        <v>0</v>
      </c>
      <c r="G66" s="6">
        <f>IF(C66="yes",(1*F66),IF(C66="no",(0*F66),IF(C66="small extent",(0.33*F66),IF(C66="large extent",(0.67*F66),""))))</f>
      </c>
    </row>
    <row r="67" spans="1:7" ht="96">
      <c r="A67" s="24">
        <v>5</v>
      </c>
      <c r="B67" s="5" t="s">
        <v>47</v>
      </c>
      <c r="C67" s="16" t="s">
        <v>90</v>
      </c>
      <c r="D67" s="17" t="s">
        <v>16</v>
      </c>
      <c r="E67" s="17"/>
      <c r="F67" s="18">
        <v>0.25</v>
      </c>
      <c r="G67" s="6">
        <f>IF(C67="yes",(1*F67),IF(C67="no",(0*F67),IF(C67="small extent",(0.33*F67),IF(C67="large extent",(0.67*F67),""))))</f>
        <v>0.0825</v>
      </c>
    </row>
    <row r="68" spans="1:7" ht="12.75">
      <c r="A68" s="11"/>
      <c r="B68" s="5"/>
      <c r="C68" s="9"/>
      <c r="D68" s="10"/>
      <c r="E68" s="10"/>
      <c r="F68" s="11"/>
      <c r="G68" s="11"/>
    </row>
    <row r="69" spans="1:7" ht="15">
      <c r="A69" s="30" t="s">
        <v>29</v>
      </c>
      <c r="B69" s="44"/>
      <c r="C69" s="45"/>
      <c r="D69" s="46"/>
      <c r="E69" s="46"/>
      <c r="F69" s="34" t="str">
        <f>IF(SUM(F44:F67)&lt;&gt;100%,"ERROR","100%")</f>
        <v>100%</v>
      </c>
      <c r="G69" s="34">
        <f>SUM(G44:G67)</f>
        <v>0.3325</v>
      </c>
    </row>
  </sheetData>
  <mergeCells count="26">
    <mergeCell ref="C53:G53"/>
    <mergeCell ref="C49:G49"/>
    <mergeCell ref="C50:G50"/>
    <mergeCell ref="C51:G51"/>
    <mergeCell ref="C52:G52"/>
    <mergeCell ref="C45:G45"/>
    <mergeCell ref="C46:G46"/>
    <mergeCell ref="C47:G47"/>
    <mergeCell ref="C48:G48"/>
    <mergeCell ref="C55:G55"/>
    <mergeCell ref="C64:G64"/>
    <mergeCell ref="A43:B43"/>
    <mergeCell ref="A1:G1"/>
    <mergeCell ref="A5:B5"/>
    <mergeCell ref="A15:B15"/>
    <mergeCell ref="A27:B27"/>
    <mergeCell ref="A2:G2"/>
    <mergeCell ref="A3:G3"/>
    <mergeCell ref="C56:G56"/>
    <mergeCell ref="C57:G57"/>
    <mergeCell ref="C62:G62"/>
    <mergeCell ref="C63:G63"/>
    <mergeCell ref="C58:G58"/>
    <mergeCell ref="C59:G59"/>
    <mergeCell ref="C60:G60"/>
    <mergeCell ref="C61:G61"/>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2002-10-07T15:30:56Z</cp:lastPrinted>
  <dcterms:created xsi:type="dcterms:W3CDTF">2002-04-18T17:14:40Z</dcterms:created>
  <dcterms:modified xsi:type="dcterms:W3CDTF">2003-01-24T19:25:07Z</dcterms:modified>
  <cp:category/>
  <cp:version/>
  <cp:contentType/>
  <cp:contentStatus/>
</cp:coreProperties>
</file>