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40" windowHeight="17505" activeTab="0"/>
  </bookViews>
  <sheets>
    <sheet name="Total" sheetId="1" r:id="rId1"/>
    <sheet name="ISMO" sheetId="2" r:id="rId2"/>
    <sheet name="NESDIS" sheetId="3" r:id="rId3"/>
    <sheet name="NMFS" sheetId="4" r:id="rId4"/>
    <sheet name="NOS" sheetId="5" r:id="rId5"/>
    <sheet name="NWS" sheetId="6" r:id="rId6"/>
    <sheet name="OAR" sheetId="7" r:id="rId7"/>
    <sheet name="OMAO" sheetId="8" r:id="rId8"/>
  </sheets>
  <definedNames>
    <definedName name="_xlnm.Print_Area" localSheetId="3">'NMFS'!$A:$D</definedName>
    <definedName name="_xlnm.Print_Area" localSheetId="4">'NOS'!$A$1:$C$33</definedName>
    <definedName name="_xlnm.Print_Area" localSheetId="6">'OAR'!$A$1:$J$55</definedName>
  </definedNames>
  <calcPr fullCalcOnLoad="1"/>
</workbook>
</file>

<file path=xl/sharedStrings.xml><?xml version="1.0" encoding="utf-8"?>
<sst xmlns="http://schemas.openxmlformats.org/spreadsheetml/2006/main" count="627" uniqueCount="336">
  <si>
    <t>OAR Messaging Application Integration Estimates</t>
  </si>
  <si>
    <t>Application</t>
  </si>
  <si>
    <t>Used for</t>
  </si>
  <si>
    <t>Internal/External Facing</t>
  </si>
  <si>
    <t>Messaging services used</t>
  </si>
  <si>
    <t>Messaging used for</t>
  </si>
  <si>
    <t>Messaging Technology(s) used</t>
  </si>
  <si>
    <t>Activities needed to convert</t>
  </si>
  <si>
    <t>FTE hrs estimate to convert</t>
  </si>
  <si>
    <t>Cost Estimate to convert</t>
  </si>
  <si>
    <t>BackupExec</t>
  </si>
  <si>
    <t>Backup system monitoring</t>
  </si>
  <si>
    <t>Internal</t>
  </si>
  <si>
    <t>Messaging</t>
  </si>
  <si>
    <t>Notification of backup system status, job completion</t>
  </si>
  <si>
    <t>SMTP</t>
  </si>
  <si>
    <t>Change Email</t>
  </si>
  <si>
    <t>Calendar (enterprise solution supplied)</t>
  </si>
  <si>
    <t>time management</t>
  </si>
  <si>
    <t>External/Internal</t>
  </si>
  <si>
    <t>Calendar</t>
  </si>
  <si>
    <t>?</t>
  </si>
  <si>
    <t>Oracle Calendar</t>
  </si>
  <si>
    <t>CDC Maproom</t>
  </si>
  <si>
    <t>Public display of wx/climate information</t>
  </si>
  <si>
    <t>Notification of Chron job completion</t>
  </si>
  <si>
    <t>SendMail</t>
  </si>
  <si>
    <t>negligable provide addresses remain the same. (2)</t>
  </si>
  <si>
    <t>Consilient</t>
  </si>
  <si>
    <t>Blackberry Push Server Management</t>
  </si>
  <si>
    <t>Authentication/Messaging</t>
  </si>
  <si>
    <t>Delivers wireless push email on multiple Blackberry devices</t>
  </si>
  <si>
    <t>IMAP/LDAP/SMTP</t>
  </si>
  <si>
    <t>Dependent on The Microsoft Exchange Server integration (below).  Will only work with Microsoft Exchange and Lotus Notes/Domino systems.  If another email system is selected, a "bridge" must be established and integrated so that Exchange talks to this new system.</t>
  </si>
  <si>
    <t>Document Management</t>
  </si>
  <si>
    <t>Documentation</t>
  </si>
  <si>
    <t>External</t>
  </si>
  <si>
    <t>Authentication</t>
  </si>
  <si>
    <t>Allowing access / administration by qualified users</t>
  </si>
  <si>
    <t>LDAP</t>
  </si>
  <si>
    <t>Conversion to the new directory structure/authentication scheme. Changing of existing  LDAP service address to new. Testing. (1)</t>
  </si>
  <si>
    <t>E-mail clients</t>
  </si>
  <si>
    <t>Communication</t>
  </si>
  <si>
    <t>Dissemination of information</t>
  </si>
  <si>
    <t>NEMS</t>
  </si>
  <si>
    <t>Thunderbird</t>
  </si>
  <si>
    <t>Encrypted Email</t>
  </si>
  <si>
    <t>System Administration / IT Security coordination</t>
  </si>
  <si>
    <t>Discussion of IT sensitive information</t>
  </si>
  <si>
    <t>ESRL Help Desk</t>
  </si>
  <si>
    <t>IT help desk</t>
  </si>
  <si>
    <t>ESRL Publications database</t>
  </si>
  <si>
    <t>Research support</t>
  </si>
  <si>
    <t>Allowing access by qualified users</t>
  </si>
  <si>
    <t>ESRL Web User Authentication</t>
  </si>
  <si>
    <t>Web publication</t>
  </si>
  <si>
    <t>GFDL Helpdesk</t>
  </si>
  <si>
    <t>Help desk</t>
  </si>
  <si>
    <t>Notification of Ticket action(s)</t>
  </si>
  <si>
    <t>GFDL Intranet</t>
  </si>
  <si>
    <t>Internal forms, administration documentation</t>
  </si>
  <si>
    <t>Change authentication</t>
  </si>
  <si>
    <t>GFDL Secure Wireless LAN</t>
  </si>
  <si>
    <t>Authenticating</t>
  </si>
  <si>
    <t xml:space="preserve">External </t>
  </si>
  <si>
    <t>GFDL Wiki</t>
  </si>
  <si>
    <t>GMD Intranet CMS</t>
  </si>
  <si>
    <t>Instant Messenger</t>
  </si>
  <si>
    <t>Legato</t>
  </si>
  <si>
    <t>Sendmail</t>
  </si>
  <si>
    <t>Local host Monitoring</t>
  </si>
  <si>
    <t xml:space="preserve">Local host monitoring </t>
  </si>
  <si>
    <t>Notification of host status to support staff</t>
  </si>
  <si>
    <t>Mailing List server</t>
  </si>
  <si>
    <t>Administration of public email lists</t>
  </si>
  <si>
    <t>Dissemination of information to limited audiences, capturing of FAQ entries</t>
  </si>
  <si>
    <t>SMTP, LDAP</t>
  </si>
  <si>
    <t>Change authentication and email</t>
  </si>
  <si>
    <t>Administration of public email lists (USClimDiv, FAQ lists, etc..)</t>
  </si>
  <si>
    <t>Microsoft Exchange Server 2003</t>
  </si>
  <si>
    <t>Email Messaging - Integrated with Consilient and used for the Blackberry Serverr</t>
  </si>
  <si>
    <t>Enable Local Email messaging server (sync with NEMS) for use with Consilient Blackberry Solution.</t>
  </si>
  <si>
    <t>"Connectors" must be established for data sync between Exchange and new system.  Exchange is needed for Consilient to work.  If new email system is Exchange, integration to enterprise Exchange solution to Consilient and end-of-life the box.</t>
  </si>
  <si>
    <t>NAGIOS</t>
  </si>
  <si>
    <t>Infrastructure health monitoring</t>
  </si>
  <si>
    <t>Notification of infrastructure component status</t>
  </si>
  <si>
    <t>GFDL NAGIOS</t>
  </si>
  <si>
    <t>Mail</t>
  </si>
  <si>
    <t>Transfer to a new messaging system</t>
  </si>
  <si>
    <t>ESRL NAGIOS</t>
  </si>
  <si>
    <t>Netbackup</t>
  </si>
  <si>
    <t>Network Infrastructure</t>
  </si>
  <si>
    <t>System monitoring, completion reporting</t>
  </si>
  <si>
    <t>Reporting completion of regularly scheduled jobs</t>
  </si>
  <si>
    <t>Network Monitoring Systems Web Authentication</t>
  </si>
  <si>
    <t>Network Monitoring</t>
  </si>
  <si>
    <t>NOAA Docs Wiki</t>
  </si>
  <si>
    <t>NOC Work Request System</t>
  </si>
  <si>
    <t>Numerous Applications on Unix/Linux hosts and on various appliances</t>
  </si>
  <si>
    <t>Mail transfer for automated processes</t>
  </si>
  <si>
    <t>Messaging Transfer Agents</t>
  </si>
  <si>
    <t>Notifications, Automated Scripting, Error Reporting, Vendor Notifications</t>
  </si>
  <si>
    <t>LDAP, Mail</t>
  </si>
  <si>
    <t>Transfer to a new LDAP server, Transfer to a new messaging system</t>
  </si>
  <si>
    <t>Numerous Web Forms</t>
  </si>
  <si>
    <t>Submitting Information</t>
  </si>
  <si>
    <t>Internal and External</t>
  </si>
  <si>
    <t>OTRS</t>
  </si>
  <si>
    <t>IT support requests and coordination</t>
  </si>
  <si>
    <t>Access Control</t>
  </si>
  <si>
    <t>Transfer to new LDAP server</t>
  </si>
  <si>
    <t>PSD Intranet</t>
  </si>
  <si>
    <t>R&amp;D HPCS Web Site</t>
  </si>
  <si>
    <t>Information and Coordination</t>
  </si>
  <si>
    <t>SGE (High Performance Computing)</t>
  </si>
  <si>
    <t>HPC Batch Queuing system</t>
  </si>
  <si>
    <t>Notification of job completion</t>
  </si>
  <si>
    <t>SIP URI mapping</t>
  </si>
  <si>
    <t>General information query</t>
  </si>
  <si>
    <t>Internal/External</t>
  </si>
  <si>
    <t>Maps SIP URIs (email addresses) to phone numbers</t>
  </si>
  <si>
    <t>Staff Listing</t>
  </si>
  <si>
    <t>Personnel contact and location search</t>
  </si>
  <si>
    <t>Stellent CMS</t>
  </si>
  <si>
    <t>Intranet Content Management</t>
  </si>
  <si>
    <t>Modules must be compatible with new "converted" email system.  LDAP is current module/provider used and should integrate with most directories (such as Novell/Microsoft).</t>
  </si>
  <si>
    <t>Systems Logs</t>
  </si>
  <si>
    <t>Sending daily status of systems to IT staff</t>
  </si>
  <si>
    <t>Postfix</t>
  </si>
  <si>
    <t>negligible provide addresses remain the same. (2)</t>
  </si>
  <si>
    <t>Tech Wiki</t>
  </si>
  <si>
    <t xml:space="preserve">System help pages </t>
  </si>
  <si>
    <t>Web &amp; Data Infrastructure</t>
  </si>
  <si>
    <t>Web BLOGs</t>
  </si>
  <si>
    <t>Field / Research project support</t>
  </si>
  <si>
    <t>Web page "contact us" links</t>
  </si>
  <si>
    <t>Allowing the general public to report website issues, or ask about site content</t>
  </si>
  <si>
    <t>Web page authentication</t>
  </si>
  <si>
    <t>Web page employee directory</t>
  </si>
  <si>
    <t>Allowing staff and public to query employee directory</t>
  </si>
  <si>
    <t>LDAP and perl/CGI</t>
  </si>
  <si>
    <t>Web page phone and email lists</t>
  </si>
  <si>
    <t>General queries, Trouble reporting</t>
  </si>
  <si>
    <t>LDAP and PHP</t>
  </si>
  <si>
    <t>Wireless User Authentication</t>
  </si>
  <si>
    <t>Network Access Control</t>
  </si>
  <si>
    <t>Total</t>
  </si>
  <si>
    <r>
      <t xml:space="preserve">General queries, </t>
    </r>
    <r>
      <rPr>
        <sz val="10"/>
        <rFont val="Verdana"/>
        <family val="0"/>
      </rPr>
      <t>Trouble reporting</t>
    </r>
  </si>
  <si>
    <t>Region</t>
  </si>
  <si>
    <t>Description of Integration</t>
  </si>
  <si>
    <t>Cost</t>
  </si>
  <si>
    <t>AFSC</t>
  </si>
  <si>
    <t>Internal Directory</t>
  </si>
  <si>
    <t>1. LDAP is used for Authentication
2. Make direct calls to the SMTP server to send outgoing emails</t>
  </si>
  <si>
    <t>Float Plan</t>
  </si>
  <si>
    <t>SEFSC</t>
  </si>
  <si>
    <t>Information Quality Act (IQA)</t>
  </si>
  <si>
    <t>1. Message is sent in a Java Code wrapper
2. Make direct calls to the SMTP server to send outgoing emails</t>
  </si>
  <si>
    <t>Fisheries Logbook System (FLS)</t>
  </si>
  <si>
    <t>1.Message is sent in a Java Code wrapper
2. Make direct calls to the SMTP server to send outgoing emails</t>
  </si>
  <si>
    <t>Pelagic Observer Program (POP)</t>
  </si>
  <si>
    <t>Pelagic Weighout System (DWS)</t>
  </si>
  <si>
    <t>Florida Trip Ticket (FTT)</t>
  </si>
  <si>
    <t>1. Message is sent using an Oracle package
2. Make direct calls to the SMTP server to send outgoing emails</t>
  </si>
  <si>
    <t>Trip Data Reconciliation (TDR)</t>
  </si>
  <si>
    <t>Economic Data Collection (EDC)</t>
  </si>
  <si>
    <t>Alabama Marine Resources Division Trip Ticket Review Application (AMRD)</t>
  </si>
  <si>
    <t>Louisiana Department of Wildlife and Fisheries Dealer Receipt Form Review Application (LDWF)</t>
  </si>
  <si>
    <t>Ichtioplankton Imaging Repository (IIR)</t>
  </si>
  <si>
    <t>Document Tracking System (DTS)</t>
  </si>
  <si>
    <t>5 Xerox Copiers</t>
  </si>
  <si>
    <t>1.  Sends out equipment alerts
2. Make direct calls to the SMTP server to send outgoing emails</t>
  </si>
  <si>
    <t>5 Servers</t>
  </si>
  <si>
    <t>1.  Sends out equipment alerts and status reports
2. Make direct calls to the SMTP server to send outgoing emails</t>
  </si>
  <si>
    <t>PIFSC</t>
  </si>
  <si>
    <t>Meeting Room Booking System</t>
  </si>
  <si>
    <t>1. LDAP is used for Authentication</t>
  </si>
  <si>
    <t>Peachy</t>
  </si>
  <si>
    <t>User Management System</t>
  </si>
  <si>
    <t>SERO</t>
  </si>
  <si>
    <t>HelpDesk</t>
  </si>
  <si>
    <t>1. LDAP is used for Authentication
2. Make direct calls to the Mail server to send and receive emails</t>
  </si>
  <si>
    <t xml:space="preserve">LAN </t>
  </si>
  <si>
    <t>LDAP is used for Authentication</t>
  </si>
  <si>
    <t>Permits Information Management System</t>
  </si>
  <si>
    <t>Make direct calls to the Mail server to send and receive emails</t>
  </si>
  <si>
    <t>IFQ Management Information System</t>
  </si>
  <si>
    <t>Various Batch Update Programs</t>
  </si>
  <si>
    <t>Make direct calls to the Mail server to send notification emails</t>
  </si>
  <si>
    <t>AKR</t>
  </si>
  <si>
    <t>Electronic Landing Reporting</t>
  </si>
  <si>
    <t>1.  Landing reports are emailed to server by fisherpeople and stored for processing.
2.  Automated process pulls messages via IMAP for processing.</t>
  </si>
  <si>
    <t>NEFSC</t>
  </si>
  <si>
    <t>Electronic Mail for NEFSC Laboratories</t>
  </si>
  <si>
    <t>1. Download the LDAP email addresses to support email address lookup and group mailing list on mail servers</t>
  </si>
  <si>
    <t>HQ</t>
  </si>
  <si>
    <t>Electronic Annual Operating Plan (E-AOP)</t>
  </si>
  <si>
    <t>1. LDAP is used for Authentication 
2. Make direct calls to the SMTP server to send outgoing emails</t>
  </si>
  <si>
    <t>Deemed Export (In development)</t>
  </si>
  <si>
    <t>DARRP Cost Reporting (In development)</t>
  </si>
  <si>
    <t>PMTS (In development)</t>
  </si>
  <si>
    <t>Deemed Export Tracking System (DETS, In development)</t>
  </si>
  <si>
    <t>FRS/COAST/TAPS (CUFF System)</t>
  </si>
  <si>
    <t>Make direct calls to the SMTP server to send outgoing emails</t>
  </si>
  <si>
    <t>Consultation Initiation Request System (CIRS)</t>
  </si>
  <si>
    <t>Change Control Request (CCR)</t>
  </si>
  <si>
    <t>The National Estuaries Restoration Inventory (NERI)</t>
  </si>
  <si>
    <t>GRANTS</t>
  </si>
  <si>
    <t>Damage Assessment and Restoration Revolving Fund Tracking System (DARRTS)</t>
  </si>
  <si>
    <t>Marine Mammal Stranding Network Conference</t>
  </si>
  <si>
    <t>PR SAIP Conference Site</t>
  </si>
  <si>
    <t>Policy Directives System</t>
  </si>
  <si>
    <t>eAOP</t>
  </si>
  <si>
    <t>PRA Project</t>
  </si>
  <si>
    <t>Exhibits Survey</t>
  </si>
  <si>
    <t>NMFS Extranet-Nightshark (LDAP Authenticated)</t>
  </si>
  <si>
    <t>Office of Marine and Aviation Operations</t>
  </si>
  <si>
    <t>Response to DOC Data Call:</t>
  </si>
  <si>
    <t>“Messaging Application Integration”</t>
  </si>
  <si>
    <t>Gregory R. Bass, OMAO CIO, acting</t>
  </si>
  <si>
    <r>
      <t xml:space="preserve">1 - </t>
    </r>
    <r>
      <rPr>
        <b/>
        <i/>
        <sz val="12"/>
        <rFont val="Times New Roman"/>
        <family val="1"/>
      </rPr>
      <t>OMAO applications</t>
    </r>
    <r>
      <rPr>
        <sz val="12"/>
        <rFont val="Times New Roman"/>
        <family val="1"/>
      </rPr>
      <t xml:space="preserve"> integrated with current eMail system and description of how they integrate:</t>
    </r>
  </si>
  <si>
    <t>The biggest impacts we face are with changes to the mail handling software and subsequent testing for the ship-to-shore and shore-to-ship transmission of messages.  See below:</t>
  </si>
  <si>
    <t>Ship Side:</t>
  </si>
  <si>
    <r>
      <t xml:space="preserve">a. </t>
    </r>
    <r>
      <rPr>
        <b/>
        <i/>
        <sz val="12"/>
        <rFont val="Times New Roman"/>
        <family val="1"/>
      </rPr>
      <t>Mail Transfer Agent</t>
    </r>
    <r>
      <rPr>
        <sz val="12"/>
        <rFont val="Times New Roman"/>
        <family val="1"/>
      </rPr>
      <t>: provides interface between SendMail Switch and shipboard mail servers</t>
    </r>
  </si>
  <si>
    <r>
      <t xml:space="preserve">b. </t>
    </r>
    <r>
      <rPr>
        <b/>
        <i/>
        <sz val="12"/>
        <rFont val="Times New Roman"/>
        <family val="1"/>
      </rPr>
      <t>Shiptracker</t>
    </r>
    <r>
      <rPr>
        <sz val="12"/>
        <rFont val="Times New Roman"/>
        <family val="1"/>
      </rPr>
      <t>: Collects and packages SCS data and ships position and sends this data automatically via e-mail</t>
    </r>
  </si>
  <si>
    <r>
      <t xml:space="preserve">c. </t>
    </r>
    <r>
      <rPr>
        <b/>
        <i/>
        <sz val="12"/>
        <rFont val="Times New Roman"/>
        <family val="1"/>
      </rPr>
      <t>AMOS Backup Sender</t>
    </r>
    <r>
      <rPr>
        <sz val="12"/>
        <rFont val="Times New Roman"/>
        <family val="1"/>
      </rPr>
      <t>: Monitors an AMOS change directory and packages all changes and sends to shore via e-mail</t>
    </r>
  </si>
  <si>
    <r>
      <t xml:space="preserve">d. </t>
    </r>
    <r>
      <rPr>
        <b/>
        <i/>
        <sz val="12"/>
        <rFont val="Times New Roman"/>
        <family val="1"/>
      </rPr>
      <t>SAMOS</t>
    </r>
    <r>
      <rPr>
        <sz val="12"/>
        <rFont val="Times New Roman"/>
        <family val="1"/>
      </rPr>
      <t>: Collects one minute summary data and packages and automatically sends to shore for processing via e-mail</t>
    </r>
  </si>
  <si>
    <r>
      <t xml:space="preserve">e. </t>
    </r>
    <r>
      <rPr>
        <b/>
        <i/>
        <sz val="12"/>
        <rFont val="Times New Roman"/>
        <family val="1"/>
      </rPr>
      <t>SDAL</t>
    </r>
    <r>
      <rPr>
        <sz val="12"/>
        <rFont val="Times New Roman"/>
        <family val="1"/>
      </rPr>
      <t>: Collects User reports of Ships Daily activities and automatically sends these activities to shore via e-mail</t>
    </r>
  </si>
  <si>
    <t>Shore Side:</t>
  </si>
  <si>
    <r>
      <t xml:space="preserve">a. </t>
    </r>
    <r>
      <rPr>
        <b/>
        <i/>
        <sz val="12"/>
        <rFont val="Times New Roman"/>
        <family val="1"/>
      </rPr>
      <t>Mail Transfer Agent</t>
    </r>
    <r>
      <rPr>
        <sz val="12"/>
        <rFont val="Times New Roman"/>
        <family val="1"/>
      </rPr>
      <t>: provides interface between SendMail Switch and shore-based mail servers</t>
    </r>
  </si>
  <si>
    <r>
      <t xml:space="preserve">b. </t>
    </r>
    <r>
      <rPr>
        <b/>
        <i/>
        <sz val="12"/>
        <rFont val="Times New Roman"/>
        <family val="1"/>
      </rPr>
      <t>Shiptracker</t>
    </r>
    <r>
      <rPr>
        <sz val="12"/>
        <rFont val="Times New Roman"/>
        <family val="1"/>
      </rPr>
      <t xml:space="preserve"> monitors a Send Mail Switch for received E-mail files and processes and loads this information into a database.</t>
    </r>
  </si>
  <si>
    <r>
      <t xml:space="preserve">c. </t>
    </r>
    <r>
      <rPr>
        <b/>
        <i/>
        <sz val="12"/>
        <rFont val="Times New Roman"/>
        <family val="1"/>
      </rPr>
      <t>AMOS &amp; SDAL</t>
    </r>
    <r>
      <rPr>
        <sz val="12"/>
        <rFont val="Times New Roman"/>
        <family val="1"/>
      </rPr>
      <t xml:space="preserve"> monitors a Netscape E-mail address and reads and processes information from the Netscape Server using IMAP protocol.</t>
    </r>
  </si>
  <si>
    <r>
      <t xml:space="preserve">d. </t>
    </r>
    <r>
      <rPr>
        <b/>
        <i/>
        <sz val="12"/>
        <rFont val="Times New Roman"/>
        <family val="1"/>
      </rPr>
      <t>SAMOS</t>
    </r>
    <r>
      <rPr>
        <sz val="12"/>
        <rFont val="Times New Roman"/>
        <family val="1"/>
      </rPr>
      <t xml:space="preserve"> shore side data is handled off site by Florida State University technology unknown but based on SMPT standards.</t>
    </r>
  </si>
  <si>
    <t>Required Technology today:</t>
  </si>
  <si>
    <t>REQUIRES: Standard SMTP protocol to send messages to a mail server</t>
  </si>
  <si>
    <t>AMOS,SDAL, and SAMOS use windows standard SMPT calls to initiate E_MAIL transmission to the ship mail server</t>
  </si>
  <si>
    <t>REQUIRES: Sendmail Switch on ship and shore.</t>
  </si>
  <si>
    <t>Shiptracker is specifically coded to Send and receive messages via Sendmail Switch Flat file Message Store.</t>
  </si>
  <si>
    <t>REQUIRES: IMAP protocol to read and manage messages in the shore based message store</t>
  </si>
  <si>
    <t>AMOS,SDAL shore based ingesters monitor E-mail accounts on shore based server using the IMAP protocol and then read and delete messages</t>
  </si>
  <si>
    <t>Impacts:</t>
  </si>
  <si>
    <r>
      <t xml:space="preserve">If any or all of the above requirements were not met then </t>
    </r>
    <r>
      <rPr>
        <u val="single"/>
        <sz val="12"/>
        <rFont val="Times New Roman"/>
        <family val="1"/>
      </rPr>
      <t>significant</t>
    </r>
    <r>
      <rPr>
        <sz val="12"/>
        <rFont val="Times New Roman"/>
        <family val="1"/>
      </rPr>
      <t xml:space="preserve"> software development would be required to modify these applications to utilize alternative technology to provide the same functionality. These applications are all written in the Microsoft Visual Studio Development environment and would likely all function without change in a Microsoft Exchange environment, and in fact, would evolve to be more closely coupled to this technology over time. The lotus environment capabilities are not known.</t>
    </r>
  </si>
  <si>
    <t>2 - Cost associated with moving the applications to a new infrastructure.</t>
  </si>
  <si>
    <t>Estimated maximum software development cost is: $195K</t>
  </si>
  <si>
    <t>Estimates provided are very rough as we don't have information on the target infrastructure or mail system.  The estiamtes are for ISMO staff only and assume others would be performing tasks such as email configuration of the servers running the application and providing information and support through the testing period:</t>
  </si>
  <si>
    <t>1.  Grants Online - Contains functionality to automatically generate emails to internal and external users, 4 staff weeks ($8000)</t>
  </si>
  <si>
    <t>2.  Grants Executive Dashboard - LDAP Authentication of users, 2 staff weeks ($4000)</t>
  </si>
  <si>
    <t>4.  TELOPS - Contains functionality to automatically generate emails to users, 2 staff weeks ($4000)</t>
  </si>
  <si>
    <t>5.  WebCIMS - Contains functionality to automatically generate emails to users, 3 staff weeks ($6000)</t>
  </si>
  <si>
    <t>Information will be loaded to the email system by email group.  No ISMO costs assumed due to feeding file from the NOAA Staff Directory not changing and any needed data manipulated and insertion in the email system would be performed by the NOAA Email Administration group.</t>
  </si>
  <si>
    <t>3.  NovoSolutions Q&amp;A Database for NOAA Budget Office - Contains functionality to automatically generate emails to users, 2 staff weeks ($4000)</t>
  </si>
  <si>
    <t xml:space="preserve">6.  NOAA Staff Directory (in development) - Feeds information to NEMS (Staff name, Location, Phone#, Organization, Supervisor Name).  </t>
  </si>
  <si>
    <t>APPLICATION</t>
  </si>
  <si>
    <t>COMMENTS</t>
  </si>
  <si>
    <t>Applications integrated with E-Mail</t>
  </si>
  <si>
    <t>How they are integrated</t>
  </si>
  <si>
    <t>CiscoWorks (Network Management)</t>
  </si>
  <si>
    <t>Use E-Mail to send out alerts</t>
  </si>
  <si>
    <t>WhatsUp (Network Monitoring)</t>
  </si>
  <si>
    <t>Use E-Mail to send out alerts, used for authentication (LDAP Lookup)</t>
  </si>
  <si>
    <t>Sensaphones (Environmental Monitoring)</t>
  </si>
  <si>
    <t>Cisco ACS (Dialin)</t>
  </si>
  <si>
    <t>Used for authentication (LDAP Lookup)</t>
  </si>
  <si>
    <t>HEAT (Helpdesk Application)</t>
  </si>
  <si>
    <t>Use E-Mail to send out alerts, used for authentication (LDAP Lookup) &amp; updates user tables</t>
  </si>
  <si>
    <t>NOS Management and Budget Office, Special Projects, has created a number of applications heavily dependent on standard protocols (SMTP, SSL, LDAP) that use the existing NOAA messaging system for collaborative work; for automated monitoring of ADP servers, functions and processes; and similar tasks.</t>
  </si>
  <si>
    <t>PORTS Data Acquisition</t>
  </si>
  <si>
    <t>NWLON Data Acquisition</t>
  </si>
  <si>
    <t>CORMS Monitoring Tools</t>
  </si>
  <si>
    <t>Modeling System</t>
  </si>
  <si>
    <t xml:space="preserve">TideBot Application </t>
  </si>
  <si>
    <t>IOOS Web Portal/OPenDAP</t>
  </si>
  <si>
    <t>CO-OPS Web Page</t>
  </si>
  <si>
    <t>Tsunami Application</t>
  </si>
  <si>
    <t>Database Monitoring Tools</t>
  </si>
  <si>
    <t>RAZOR Help Desk/Software Configuration System</t>
  </si>
  <si>
    <t>Current Data Processing/Analysis System</t>
  </si>
  <si>
    <t>Harmful Algae Bloom Bulletin Application</t>
  </si>
  <si>
    <t>$2K</t>
  </si>
  <si>
    <t>$1K</t>
  </si>
  <si>
    <t>$20K</t>
  </si>
  <si>
    <t>NESDIS Centers and Offices have reported the following:</t>
  </si>
  <si>
    <t>NESDIS/OSDPD SARSAT operations contain two email systems that are integrated with the NOAA messaging system: the Argos System and the Beacon Registration System.</t>
  </si>
  <si>
    <t>The Argos System receives System User Agreements (SUA) via email as an entry point to the approval process within NOAA.  Email is then used again to transmit notifications as the SUA passes through each level in the approval process.</t>
  </si>
  <si>
    <t>The Beacon Registration system sends out emails to beacon owners to:</t>
  </si>
  <si>
    <t>- confirm new beacon registrations
- update registrations
- remind owners every two years to update registrations.</t>
  </si>
  <si>
    <t>The cost of replacing the Argos and Beacon systems would be $15K.</t>
  </si>
  <si>
    <t>NESDIS/STAR (was ORA) reports authentication to our STAR intranet. (Cost: $2k)</t>
  </si>
  <si>
    <t>NESDIS/HQ reports uses the LDAP module to authenticate users to the NESDIS Intranet site as well as several other management support applications. (Cost: $1k)</t>
  </si>
  <si>
    <t>NESDIS/NCDDC reports WebHelpDesk uses the LDAP module to authenticate users to the application.  It also uses the NOAA LDAP for email capabilities. (Cost: $3k)</t>
  </si>
  <si>
    <t>NWS has no significant application integration with the email system.  The cost to migrate scripts forwarding emails would be negligible if we moved to another vendor.</t>
  </si>
  <si>
    <t>Office</t>
  </si>
  <si>
    <t>Estimate</t>
  </si>
  <si>
    <t>ISMO</t>
  </si>
  <si>
    <t>NESDIS</t>
  </si>
  <si>
    <t>NMFS</t>
  </si>
  <si>
    <t>NOS</t>
  </si>
  <si>
    <t>NWS</t>
  </si>
  <si>
    <t>OAR</t>
  </si>
  <si>
    <t>OMAO</t>
  </si>
  <si>
    <t>Hey! Hey!  We want to thank you for identifying the applications that are</t>
  </si>
  <si>
    <t>integrated with your mail systems and the costs associated with moving the</t>
  </si>
  <si>
    <t>applications to a new infrastructure.  We will be arranging meetings with</t>
  </si>
  <si>
    <t>you to discuss and clarify your submissions during the week of January 8th.</t>
  </si>
  <si>
    <t>When we schedule these meetings, please make sure that you include someone</t>
  </si>
  <si>
    <t>from your CFO's office.</t>
  </si>
  <si>
    <t>To prepare for the meetings, we need you to be able to provide the</t>
  </si>
  <si>
    <t>following information based on integration of the applications to a new</t>
  </si>
  <si>
    <t>infrastructure:</t>
  </si>
  <si>
    <t xml:space="preserve">         1.  Describe the type of interfaces within each application as</t>
  </si>
  <si>
    <t xml:space="preserve">            follows:</t>
  </si>
  <si>
    <t xml:space="preserve">            -Person to person</t>
  </si>
  <si>
    <t xml:space="preserve">            -Person to machine</t>
  </si>
  <si>
    <t xml:space="preserve">            -Machine to machine</t>
  </si>
  <si>
    <t xml:space="preserve">         2. What is the workflow of the application (touch</t>
  </si>
  <si>
    <t xml:space="preserve">            points/interfaces)</t>
  </si>
  <si>
    <t xml:space="preserve">         3. Define integration points</t>
  </si>
  <si>
    <t xml:space="preserve">         4. Type of reprogramming necessary to interface with a new Email</t>
  </si>
  <si>
    <t xml:space="preserve">         application</t>
  </si>
  <si>
    <t xml:space="preserve">         5. Description of the costing assumptions</t>
  </si>
  <si>
    <t xml:space="preserve">         6. Detailed description of the cost buildup to do the interface</t>
  </si>
  <si>
    <t xml:space="preserve">         (man hour development, labor rate per person, etc.)</t>
  </si>
  <si>
    <t>In the event you are already using the email application that is eventually</t>
  </si>
  <si>
    <t>chosen, there should be no additional costs.  However, since we have not</t>
  </si>
  <si>
    <t>selected a solution,  we want you to assume that you have to move to a new</t>
  </si>
  <si>
    <t>infrastructure.</t>
  </si>
  <si>
    <t>The purpose of this effort is to establish an inventory of all integrated</t>
  </si>
  <si>
    <t>products/programs within the Email systems.  When the migration to a common</t>
  </si>
  <si>
    <t>shared service model is complete, there will be global implications when</t>
  </si>
  <si>
    <t>changes are made to the product/program, and/or the directory service</t>
  </si>
  <si>
    <t>schema.  These implications relate to the test plans for a co-residency</t>
  </si>
  <si>
    <t>environment versus an independent bureau perspective, as well as the</t>
  </si>
  <si>
    <t>ability to provide support for all applications.</t>
  </si>
  <si>
    <t>Issue:  Set up a joint meeting by end of this week.</t>
  </si>
  <si>
    <t xml:space="preserve">Include POC's from the CFO Office.  </t>
  </si>
  <si>
    <t>Estimates provided by OCIO because NESDIS indictaed they did not have time to provide them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</si>
</sst>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s>
  <fonts count="22">
    <font>
      <sz val="10"/>
      <name val="Arial"/>
      <family val="0"/>
    </font>
    <font>
      <sz val="8"/>
      <name val="Arial"/>
      <family val="0"/>
    </font>
    <font>
      <sz val="10"/>
      <name val="Verdana"/>
      <family val="0"/>
    </font>
    <font>
      <u val="single"/>
      <sz val="10"/>
      <color indexed="61"/>
      <name val="Verdana"/>
      <family val="0"/>
    </font>
    <font>
      <u val="single"/>
      <sz val="10"/>
      <color indexed="12"/>
      <name val="Verdana"/>
      <family val="0"/>
    </font>
    <font>
      <b/>
      <sz val="12"/>
      <name val="Verdana"/>
      <family val="2"/>
    </font>
    <font>
      <b/>
      <sz val="10"/>
      <name val="Verdana"/>
      <family val="2"/>
    </font>
    <font>
      <sz val="10"/>
      <color indexed="8"/>
      <name val="Verdana"/>
      <family val="0"/>
    </font>
    <font>
      <sz val="10"/>
      <color indexed="8"/>
      <name val="Arial"/>
      <family val="0"/>
    </font>
    <font>
      <b/>
      <sz val="10"/>
      <name val="Century Gothic"/>
      <family val="2"/>
    </font>
    <font>
      <sz val="10"/>
      <name val="Century Gothic"/>
      <family val="2"/>
    </font>
    <font>
      <sz val="12"/>
      <name val="Times New Roman"/>
      <family val="1"/>
    </font>
    <font>
      <b/>
      <sz val="12"/>
      <name val="Times New Roman"/>
      <family val="1"/>
    </font>
    <font>
      <b/>
      <i/>
      <sz val="12"/>
      <name val="Times New Roman"/>
      <family val="1"/>
    </font>
    <font>
      <u val="single"/>
      <sz val="12"/>
      <name val="Times New Roman"/>
      <family val="1"/>
    </font>
    <font>
      <sz val="10"/>
      <name val="Times New Roman"/>
      <family val="1"/>
    </font>
    <font>
      <sz val="14"/>
      <name val="Times New Roman"/>
      <family val="1"/>
    </font>
    <font>
      <b/>
      <sz val="10"/>
      <name val="Arial"/>
      <family val="2"/>
    </font>
    <font>
      <sz val="10"/>
      <name val="Arial Unicode MS"/>
      <family val="2"/>
    </font>
    <font>
      <sz val="14"/>
      <name val="Arial"/>
      <family val="0"/>
    </font>
    <font>
      <b/>
      <sz val="14"/>
      <name val="Arial"/>
      <family val="2"/>
    </font>
    <font>
      <sz val="14"/>
      <name val="Arial Unicode MS"/>
      <family val="2"/>
    </font>
  </fonts>
  <fills count="5">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medium">
        <color indexed="8"/>
      </left>
      <right style="medium"/>
      <top>
        <color indexed="63"/>
      </top>
      <bottom style="medium"/>
    </border>
    <border>
      <left>
        <color indexed="63"/>
      </left>
      <right style="medium">
        <color indexed="8"/>
      </right>
      <top>
        <color indexed="63"/>
      </top>
      <bottom style="medium"/>
    </border>
    <border>
      <left style="medium">
        <color indexed="8"/>
      </left>
      <right style="medium"/>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20">
    <xf numFmtId="0" fontId="0" fillId="0" borderId="0" xfId="0" applyAlignment="1">
      <alignment/>
    </xf>
    <xf numFmtId="0" fontId="5" fillId="0" borderId="0" xfId="21" applyFont="1" applyAlignment="1">
      <alignment horizontal="left"/>
      <protection/>
    </xf>
    <xf numFmtId="0" fontId="5" fillId="0" borderId="0" xfId="21" applyFont="1" applyAlignment="1">
      <alignment horizontal="left" wrapText="1"/>
      <protection/>
    </xf>
    <xf numFmtId="14" fontId="5" fillId="0" borderId="0" xfId="21" applyNumberFormat="1" applyFont="1" applyBorder="1" applyAlignment="1">
      <alignment horizontal="right" wrapText="1"/>
      <protection/>
    </xf>
    <xf numFmtId="4" fontId="2" fillId="0" borderId="0" xfId="21" applyNumberFormat="1">
      <alignment/>
      <protection/>
    </xf>
    <xf numFmtId="0" fontId="2" fillId="0" borderId="0" xfId="21">
      <alignment/>
      <protection/>
    </xf>
    <xf numFmtId="0" fontId="6" fillId="0" borderId="0" xfId="21" applyFont="1" applyAlignment="1">
      <alignment horizontal="left" wrapText="1"/>
      <protection/>
    </xf>
    <xf numFmtId="0" fontId="6" fillId="0" borderId="0" xfId="21" applyFont="1" applyBorder="1" applyAlignment="1">
      <alignment horizontal="right" wrapText="1"/>
      <protection/>
    </xf>
    <xf numFmtId="0" fontId="6" fillId="0" borderId="0" xfId="21" applyFont="1" applyAlignment="1">
      <alignment wrapText="1"/>
      <protection/>
    </xf>
    <xf numFmtId="0" fontId="2" fillId="0" borderId="0" xfId="21" applyFont="1" applyAlignment="1">
      <alignment wrapText="1"/>
      <protection/>
    </xf>
    <xf numFmtId="0" fontId="2" fillId="0" borderId="0" xfId="21" applyFont="1">
      <alignment/>
      <protection/>
    </xf>
    <xf numFmtId="0" fontId="7" fillId="0" borderId="0" xfId="23" applyFont="1" applyBorder="1">
      <alignment horizontal="left" wrapText="1"/>
      <protection/>
    </xf>
    <xf numFmtId="0" fontId="7" fillId="0" borderId="0" xfId="23" applyBorder="1">
      <alignment horizontal="left" wrapText="1"/>
      <protection/>
    </xf>
    <xf numFmtId="0" fontId="7" fillId="0" borderId="0" xfId="23" applyFont="1" applyBorder="1" applyAlignment="1">
      <alignment horizontal="right" wrapText="1"/>
      <protection/>
    </xf>
    <xf numFmtId="4" fontId="8" fillId="0" borderId="0" xfId="23" applyNumberFormat="1" applyFont="1" applyFill="1" applyBorder="1">
      <alignment/>
      <protection/>
    </xf>
    <xf numFmtId="0" fontId="2" fillId="0" borderId="0" xfId="23">
      <alignment/>
      <protection/>
    </xf>
    <xf numFmtId="0" fontId="2" fillId="0" borderId="0" xfId="21" applyAlignment="1">
      <alignment horizontal="left" wrapText="1"/>
      <protection/>
    </xf>
    <xf numFmtId="0" fontId="2" fillId="0" borderId="0" xfId="21" applyAlignment="1">
      <alignment horizontal="right" wrapText="1"/>
      <protection/>
    </xf>
    <xf numFmtId="0" fontId="2" fillId="0" borderId="0" xfId="22" applyAlignment="1">
      <alignment horizontal="left" wrapText="1"/>
      <protection/>
    </xf>
    <xf numFmtId="0" fontId="2" fillId="0" borderId="0" xfId="22" applyAlignment="1">
      <alignment horizontal="right" wrapText="1"/>
      <protection/>
    </xf>
    <xf numFmtId="4" fontId="2" fillId="0" borderId="0" xfId="22" applyNumberFormat="1">
      <alignment/>
      <protection/>
    </xf>
    <xf numFmtId="0" fontId="2" fillId="0" borderId="0" xfId="22">
      <alignment/>
      <protection/>
    </xf>
    <xf numFmtId="0" fontId="2" fillId="0" borderId="0" xfId="23" applyAlignment="1">
      <alignment horizontal="left" wrapText="1"/>
      <protection/>
    </xf>
    <xf numFmtId="0" fontId="2" fillId="0" borderId="0" xfId="23" applyAlignment="1">
      <alignment horizontal="right" wrapText="1"/>
      <protection/>
    </xf>
    <xf numFmtId="4" fontId="2" fillId="0" borderId="0" xfId="23" applyNumberFormat="1">
      <alignment/>
      <protection/>
    </xf>
    <xf numFmtId="0" fontId="2" fillId="0" borderId="0" xfId="23" applyAlignment="1">
      <alignment vertical="top" wrapText="1"/>
      <protection/>
    </xf>
    <xf numFmtId="4" fontId="2" fillId="0" borderId="0" xfId="23" applyNumberFormat="1" applyAlignment="1">
      <alignment vertical="top"/>
      <protection/>
    </xf>
    <xf numFmtId="0" fontId="2" fillId="0" borderId="0" xfId="23" applyAlignment="1">
      <alignment vertical="top"/>
      <protection/>
    </xf>
    <xf numFmtId="0" fontId="2" fillId="0" borderId="0" xfId="21" applyBorder="1" applyAlignment="1">
      <alignment horizontal="left" wrapText="1"/>
      <protection/>
    </xf>
    <xf numFmtId="0" fontId="2" fillId="0" borderId="0" xfId="21" applyBorder="1" applyAlignment="1">
      <alignment horizontal="right" wrapText="1"/>
      <protection/>
    </xf>
    <xf numFmtId="4" fontId="2" fillId="0" borderId="0" xfId="21" applyNumberFormat="1" applyBorder="1">
      <alignment/>
      <protection/>
    </xf>
    <xf numFmtId="0" fontId="2" fillId="0" borderId="0" xfId="21" applyBorder="1">
      <alignment/>
      <protection/>
    </xf>
    <xf numFmtId="0" fontId="7" fillId="0" borderId="0" xfId="23">
      <alignment horizontal="left" wrapText="1"/>
      <protection/>
    </xf>
    <xf numFmtId="0" fontId="7" fillId="0" borderId="0" xfId="23" applyFont="1">
      <alignment horizontal="left" wrapText="1"/>
      <protection/>
    </xf>
    <xf numFmtId="0" fontId="7" fillId="0" borderId="0" xfId="23" applyAlignment="1">
      <alignment horizontal="right" wrapText="1"/>
      <protection/>
    </xf>
    <xf numFmtId="4" fontId="8" fillId="0" borderId="0" xfId="23" applyNumberFormat="1">
      <alignment/>
      <protection/>
    </xf>
    <xf numFmtId="0" fontId="8" fillId="0" borderId="0" xfId="23">
      <alignment/>
      <protection/>
    </xf>
    <xf numFmtId="0" fontId="7" fillId="0" borderId="0" xfId="23" applyFont="1" applyAlignment="1">
      <alignment horizontal="right" wrapText="1"/>
      <protection/>
    </xf>
    <xf numFmtId="4" fontId="8" fillId="0" borderId="0" xfId="23" applyNumberFormat="1" applyFill="1">
      <alignment/>
      <protection/>
    </xf>
    <xf numFmtId="4" fontId="8" fillId="0" borderId="0" xfId="23" applyNumberFormat="1" applyBorder="1">
      <alignment/>
      <protection/>
    </xf>
    <xf numFmtId="0" fontId="2" fillId="0" borderId="0" xfId="22" applyBorder="1" applyAlignment="1">
      <alignment horizontal="left" wrapText="1"/>
      <protection/>
    </xf>
    <xf numFmtId="0" fontId="2" fillId="0" borderId="0" xfId="22" applyBorder="1" applyAlignment="1">
      <alignment horizontal="right" wrapText="1"/>
      <protection/>
    </xf>
    <xf numFmtId="4" fontId="2" fillId="0" borderId="0" xfId="22" applyNumberFormat="1" applyBorder="1">
      <alignment/>
      <protection/>
    </xf>
    <xf numFmtId="0" fontId="2" fillId="0" borderId="0" xfId="22" applyBorder="1">
      <alignment/>
      <protection/>
    </xf>
    <xf numFmtId="0" fontId="2" fillId="0" borderId="0" xfId="23" applyAlignment="1">
      <alignment horizontal="left" wrapText="1"/>
      <protection/>
    </xf>
    <xf numFmtId="0" fontId="2" fillId="0" borderId="0" xfId="23" applyAlignment="1">
      <alignment horizontal="right" wrapText="1"/>
      <protection/>
    </xf>
    <xf numFmtId="4" fontId="2" fillId="0" borderId="0" xfId="23" applyNumberFormat="1">
      <alignment/>
      <protection/>
    </xf>
    <xf numFmtId="0" fontId="2" fillId="0" borderId="0" xfId="23">
      <alignment/>
      <protection/>
    </xf>
    <xf numFmtId="0" fontId="7" fillId="0" borderId="0" xfId="23" applyFont="1" applyFill="1" applyAlignment="1">
      <alignment horizontal="left" wrapText="1"/>
      <protection/>
    </xf>
    <xf numFmtId="0" fontId="7" fillId="0" borderId="0" xfId="23" applyFont="1" applyFill="1" applyAlignment="1">
      <alignment horizontal="right" wrapText="1"/>
      <protection/>
    </xf>
    <xf numFmtId="4" fontId="8" fillId="0" borderId="0" xfId="23" applyNumberFormat="1" applyFont="1" applyFill="1" applyBorder="1">
      <alignment/>
      <protection/>
    </xf>
    <xf numFmtId="0" fontId="7" fillId="0" borderId="0" xfId="23" applyBorder="1">
      <alignment horizontal="left" wrapText="1"/>
      <protection/>
    </xf>
    <xf numFmtId="0" fontId="7" fillId="0" borderId="0" xfId="23" applyFont="1" applyBorder="1">
      <alignment horizontal="left" wrapText="1"/>
      <protection/>
    </xf>
    <xf numFmtId="0" fontId="7" fillId="0" borderId="0" xfId="23" applyFont="1" applyBorder="1" applyAlignment="1">
      <alignment horizontal="right" wrapText="1"/>
      <protection/>
    </xf>
    <xf numFmtId="4" fontId="8" fillId="0" borderId="0" xfId="23" applyNumberFormat="1" applyBorder="1">
      <alignment/>
      <protection/>
    </xf>
    <xf numFmtId="0" fontId="8" fillId="0" borderId="0" xfId="23" applyBorder="1">
      <alignment/>
      <protection/>
    </xf>
    <xf numFmtId="4" fontId="8" fillId="0" borderId="0" xfId="23" applyNumberFormat="1" applyBorder="1">
      <alignment/>
      <protection/>
    </xf>
    <xf numFmtId="0" fontId="7" fillId="0" borderId="0" xfId="23" applyFont="1">
      <alignment horizontal="left" wrapText="1"/>
      <protection/>
    </xf>
    <xf numFmtId="0" fontId="7" fillId="0" borderId="0" xfId="23">
      <alignment horizontal="left" wrapText="1"/>
      <protection/>
    </xf>
    <xf numFmtId="0" fontId="7" fillId="0" borderId="0" xfId="23" applyFont="1" applyAlignment="1">
      <alignment horizontal="right" wrapText="1"/>
      <protection/>
    </xf>
    <xf numFmtId="4" fontId="8" fillId="0" borderId="0" xfId="23" applyNumberFormat="1">
      <alignment/>
      <protection/>
    </xf>
    <xf numFmtId="0" fontId="8" fillId="0" borderId="0" xfId="23">
      <alignment/>
      <protection/>
    </xf>
    <xf numFmtId="0" fontId="7" fillId="0" borderId="0" xfId="23" applyBorder="1" applyAlignment="1">
      <alignment horizontal="right" wrapText="1"/>
      <protection/>
    </xf>
    <xf numFmtId="4" fontId="8" fillId="0" borderId="0" xfId="23" applyNumberFormat="1" applyFill="1" applyBorder="1">
      <alignment/>
      <protection/>
    </xf>
    <xf numFmtId="0" fontId="2" fillId="0" borderId="0" xfId="21" applyFont="1" applyAlignment="1">
      <alignment horizontal="left" wrapText="1"/>
      <protection/>
    </xf>
    <xf numFmtId="0" fontId="2" fillId="0" borderId="0" xfId="23" applyFont="1" applyAlignment="1">
      <alignment horizontal="left" wrapText="1"/>
      <protection/>
    </xf>
    <xf numFmtId="0" fontId="2" fillId="0" borderId="0" xfId="22" applyFont="1" applyAlignment="1">
      <alignment horizontal="left" wrapText="1"/>
      <protection/>
    </xf>
    <xf numFmtId="0" fontId="6" fillId="0" borderId="0" xfId="23" applyFont="1" applyAlignment="1">
      <alignment horizontal="right" wrapText="1"/>
      <protection/>
    </xf>
    <xf numFmtId="4" fontId="6" fillId="0" borderId="0" xfId="23" applyNumberFormat="1" applyFont="1">
      <alignment/>
      <protection/>
    </xf>
    <xf numFmtId="0" fontId="6" fillId="0" borderId="0" xfId="21" applyFont="1">
      <alignment/>
      <protection/>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70" fontId="9" fillId="2" borderId="1" xfId="0" applyNumberFormat="1" applyFont="1" applyFill="1" applyBorder="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170" fontId="10" fillId="0" borderId="0" xfId="0" applyNumberFormat="1" applyFont="1" applyBorder="1" applyAlignment="1">
      <alignment horizontal="right" vertical="center"/>
    </xf>
    <xf numFmtId="0" fontId="10" fillId="0" borderId="0" xfId="0" applyFont="1" applyAlignment="1">
      <alignment horizontal="left" vertical="center" wrapText="1"/>
    </xf>
    <xf numFmtId="170" fontId="10" fillId="0" borderId="0" xfId="0" applyNumberFormat="1" applyFont="1" applyAlignment="1">
      <alignment horizontal="right" vertical="center"/>
    </xf>
    <xf numFmtId="0" fontId="11" fillId="0" borderId="0" xfId="0" applyFont="1" applyAlignment="1">
      <alignment wrapText="1"/>
    </xf>
    <xf numFmtId="0" fontId="12" fillId="0" borderId="0" xfId="0" applyFont="1" applyAlignment="1">
      <alignment horizontal="center" wrapText="1"/>
    </xf>
    <xf numFmtId="0" fontId="11" fillId="0" borderId="0" xfId="0" applyFont="1" applyAlignment="1">
      <alignment horizontal="center" wrapText="1"/>
    </xf>
    <xf numFmtId="15" fontId="11" fillId="0" borderId="0" xfId="0" applyNumberFormat="1" applyFont="1" applyAlignment="1">
      <alignment horizontal="center" wrapText="1"/>
    </xf>
    <xf numFmtId="0" fontId="12" fillId="0" borderId="0" xfId="0" applyFont="1" applyAlignment="1">
      <alignment wrapText="1"/>
    </xf>
    <xf numFmtId="0" fontId="0" fillId="0" borderId="0" xfId="0" applyAlignment="1">
      <alignment wrapText="1"/>
    </xf>
    <xf numFmtId="0" fontId="0" fillId="0" borderId="0" xfId="0" applyNumberFormat="1" applyAlignment="1">
      <alignment vertical="top" wrapText="1"/>
    </xf>
    <xf numFmtId="0" fontId="0" fillId="0" borderId="0" xfId="0" applyAlignment="1">
      <alignment vertical="top" wrapText="1"/>
    </xf>
    <xf numFmtId="0" fontId="0" fillId="0" borderId="2" xfId="0" applyFont="1" applyBorder="1" applyAlignment="1">
      <alignment wrapText="1"/>
    </xf>
    <xf numFmtId="0" fontId="0" fillId="0" borderId="3" xfId="0" applyFont="1" applyBorder="1" applyAlignment="1">
      <alignment wrapText="1"/>
    </xf>
    <xf numFmtId="0" fontId="0" fillId="0" borderId="4" xfId="0" applyFont="1" applyBorder="1" applyAlignment="1">
      <alignment wrapText="1"/>
    </xf>
    <xf numFmtId="0" fontId="0" fillId="0" borderId="5" xfId="0" applyFont="1" applyBorder="1" applyAlignment="1">
      <alignment wrapText="1"/>
    </xf>
    <xf numFmtId="0" fontId="15" fillId="0" borderId="6" xfId="0" applyFont="1" applyBorder="1" applyAlignment="1">
      <alignment/>
    </xf>
    <xf numFmtId="0" fontId="0" fillId="0" borderId="7" xfId="0" applyBorder="1" applyAlignment="1">
      <alignment/>
    </xf>
    <xf numFmtId="0" fontId="15" fillId="0" borderId="7" xfId="0" applyFont="1" applyBorder="1" applyAlignment="1">
      <alignment horizontal="center"/>
    </xf>
    <xf numFmtId="0" fontId="15" fillId="0" borderId="7" xfId="0" applyFont="1" applyBorder="1" applyAlignment="1">
      <alignment/>
    </xf>
    <xf numFmtId="0" fontId="15" fillId="0" borderId="3" xfId="0" applyFont="1" applyBorder="1" applyAlignment="1">
      <alignment horizontal="center"/>
    </xf>
    <xf numFmtId="0" fontId="15" fillId="0" borderId="5" xfId="0" applyFont="1" applyBorder="1" applyAlignment="1">
      <alignment horizontal="center"/>
    </xf>
    <xf numFmtId="0" fontId="0" fillId="0" borderId="0" xfId="0" applyFill="1" applyAlignment="1">
      <alignment/>
    </xf>
    <xf numFmtId="0" fontId="17" fillId="3" borderId="2" xfId="0" applyFont="1" applyFill="1" applyBorder="1" applyAlignment="1">
      <alignment horizontal="center" wrapText="1"/>
    </xf>
    <xf numFmtId="0" fontId="17" fillId="3" borderId="3" xfId="0" applyFont="1" applyFill="1" applyBorder="1" applyAlignment="1">
      <alignment horizontal="center" wrapText="1"/>
    </xf>
    <xf numFmtId="49" fontId="0" fillId="0" borderId="0" xfId="0" applyNumberFormat="1" applyAlignment="1">
      <alignment vertical="top" wrapText="1"/>
    </xf>
    <xf numFmtId="0" fontId="17" fillId="0" borderId="0" xfId="0" applyFont="1" applyAlignment="1">
      <alignment vertical="top" wrapText="1"/>
    </xf>
    <xf numFmtId="4" fontId="17" fillId="0" borderId="0" xfId="0" applyNumberFormat="1" applyFont="1" applyAlignment="1">
      <alignment/>
    </xf>
    <xf numFmtId="0" fontId="18" fillId="0" borderId="0" xfId="0" applyFont="1" applyAlignment="1">
      <alignment/>
    </xf>
    <xf numFmtId="0" fontId="17" fillId="0" borderId="0" xfId="0" applyFont="1" applyAlignment="1">
      <alignment/>
    </xf>
    <xf numFmtId="0" fontId="19" fillId="0" borderId="0" xfId="0" applyFont="1" applyAlignment="1">
      <alignment/>
    </xf>
    <xf numFmtId="4" fontId="19" fillId="0" borderId="0" xfId="0" applyNumberFormat="1" applyFont="1" applyAlignment="1">
      <alignment/>
    </xf>
    <xf numFmtId="0" fontId="20" fillId="0" borderId="0" xfId="0" applyFont="1" applyAlignment="1">
      <alignment/>
    </xf>
    <xf numFmtId="0" fontId="21" fillId="0" borderId="0" xfId="0" applyFont="1" applyAlignment="1">
      <alignment/>
    </xf>
    <xf numFmtId="0" fontId="16" fillId="4" borderId="8" xfId="0" applyFont="1" applyFill="1" applyBorder="1" applyAlignment="1">
      <alignment vertical="top" wrapText="1"/>
    </xf>
    <xf numFmtId="0" fontId="16" fillId="4" borderId="9" xfId="0" applyFont="1" applyFill="1" applyBorder="1" applyAlignment="1">
      <alignment vertical="top" wrapText="1"/>
    </xf>
    <xf numFmtId="0" fontId="16" fillId="4" borderId="10" xfId="0" applyFont="1" applyFill="1" applyBorder="1" applyAlignment="1">
      <alignment vertical="top" wrapText="1"/>
    </xf>
    <xf numFmtId="0" fontId="16" fillId="4" borderId="5" xfId="0" applyFont="1" applyFill="1" applyBorder="1" applyAlignment="1">
      <alignment vertical="top" wrapText="1"/>
    </xf>
    <xf numFmtId="0" fontId="16" fillId="4" borderId="11" xfId="0" applyFont="1" applyFill="1" applyBorder="1" applyAlignment="1">
      <alignment vertical="top" wrapText="1"/>
    </xf>
    <xf numFmtId="0" fontId="16" fillId="4" borderId="12" xfId="0" applyFont="1" applyFill="1" applyBorder="1" applyAlignment="1">
      <alignment vertical="top" wrapText="1"/>
    </xf>
    <xf numFmtId="0" fontId="11" fillId="0" borderId="11" xfId="0" applyFont="1" applyBorder="1" applyAlignment="1">
      <alignment vertical="top" wrapText="1"/>
    </xf>
    <xf numFmtId="0" fontId="11" fillId="0" borderId="13" xfId="0" applyFont="1" applyBorder="1" applyAlignment="1">
      <alignment vertical="top" wrapText="1"/>
    </xf>
    <xf numFmtId="0" fontId="11" fillId="0" borderId="12" xfId="0" applyFont="1" applyBorder="1" applyAlignment="1">
      <alignment vertical="top" wrapText="1"/>
    </xf>
    <xf numFmtId="0" fontId="11" fillId="0" borderId="10" xfId="0" applyFont="1" applyBorder="1" applyAlignment="1">
      <alignment vertical="top" wrapText="1"/>
    </xf>
    <xf numFmtId="0" fontId="11" fillId="0" borderId="5" xfId="0" applyFont="1" applyBorder="1" applyAlignment="1">
      <alignment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ESRL_DO_Messaging" xfId="21"/>
    <cellStyle name="Normal_GMD" xfId="22"/>
    <cellStyle name="Normal_OAR Integrated email servic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66"/>
  <sheetViews>
    <sheetView tabSelected="1" workbookViewId="0" topLeftCell="A1">
      <selection activeCell="I6" sqref="I6"/>
    </sheetView>
  </sheetViews>
  <sheetFormatPr defaultColWidth="9.140625" defaultRowHeight="12.75"/>
  <cols>
    <col min="1" max="1" width="17.8515625" style="0" customWidth="1"/>
    <col min="3" max="3" width="15.421875" style="0" bestFit="1" customWidth="1"/>
  </cols>
  <sheetData>
    <row r="1" spans="1:6" ht="18">
      <c r="A1" s="105"/>
      <c r="B1" s="105"/>
      <c r="C1" s="105"/>
      <c r="D1" s="105"/>
      <c r="E1" s="105"/>
      <c r="F1" s="105"/>
    </row>
    <row r="2" spans="1:6" ht="18">
      <c r="A2" s="105" t="s">
        <v>291</v>
      </c>
      <c r="B2" s="105"/>
      <c r="C2" s="105" t="s">
        <v>292</v>
      </c>
      <c r="D2" s="105"/>
      <c r="E2" s="105"/>
      <c r="F2" s="105"/>
    </row>
    <row r="3" spans="1:6" ht="18">
      <c r="A3" s="105" t="s">
        <v>293</v>
      </c>
      <c r="B3" s="105"/>
      <c r="C3" s="106">
        <f>ISMO!B15</f>
        <v>26000</v>
      </c>
      <c r="D3" s="105"/>
      <c r="E3" s="105"/>
      <c r="F3" s="105"/>
    </row>
    <row r="4" spans="1:6" ht="18">
      <c r="A4" s="105" t="s">
        <v>294</v>
      </c>
      <c r="B4" s="105"/>
      <c r="C4" s="106">
        <f>NESDIS!B17</f>
        <v>21000</v>
      </c>
      <c r="D4" s="105"/>
      <c r="E4" s="105"/>
      <c r="F4" s="105"/>
    </row>
    <row r="5" spans="1:6" ht="18">
      <c r="A5" s="105" t="s">
        <v>295</v>
      </c>
      <c r="B5" s="105"/>
      <c r="C5" s="106">
        <f>NMFS!D45</f>
        <v>60022.40000000002</v>
      </c>
      <c r="D5" s="105"/>
      <c r="E5" s="105"/>
      <c r="F5" s="105"/>
    </row>
    <row r="6" spans="1:6" ht="18">
      <c r="A6" s="105" t="s">
        <v>296</v>
      </c>
      <c r="B6" s="105"/>
      <c r="C6" s="106">
        <f>NOS!C34</f>
        <v>20000</v>
      </c>
      <c r="D6" s="105"/>
      <c r="E6" s="105"/>
      <c r="F6" s="105"/>
    </row>
    <row r="7" spans="1:6" ht="18">
      <c r="A7" s="105" t="s">
        <v>297</v>
      </c>
      <c r="B7" s="105"/>
      <c r="C7" s="106">
        <v>0</v>
      </c>
      <c r="D7" s="105"/>
      <c r="E7" s="105"/>
      <c r="F7" s="105"/>
    </row>
    <row r="8" spans="1:6" ht="18">
      <c r="A8" s="105" t="s">
        <v>298</v>
      </c>
      <c r="B8" s="105"/>
      <c r="C8" s="106">
        <f>OAR!I55</f>
        <v>119300</v>
      </c>
      <c r="D8" s="105"/>
      <c r="E8" s="105"/>
      <c r="F8" s="105"/>
    </row>
    <row r="9" spans="1:6" ht="18">
      <c r="A9" s="105" t="s">
        <v>299</v>
      </c>
      <c r="B9" s="105"/>
      <c r="C9" s="106">
        <f>OMAO!B42</f>
        <v>195000</v>
      </c>
      <c r="D9" s="105"/>
      <c r="E9" s="105"/>
      <c r="F9" s="105"/>
    </row>
    <row r="10" spans="1:6" ht="18">
      <c r="A10" s="105" t="s">
        <v>146</v>
      </c>
      <c r="B10" s="105"/>
      <c r="C10" s="106">
        <f>SUM(C3:C9)</f>
        <v>441322.4</v>
      </c>
      <c r="D10" s="105"/>
      <c r="E10" s="105"/>
      <c r="F10" s="105"/>
    </row>
    <row r="11" spans="1:6" ht="18">
      <c r="A11" s="105"/>
      <c r="B11" s="105"/>
      <c r="C11" s="106"/>
      <c r="D11" s="105"/>
      <c r="E11" s="105"/>
      <c r="F11" s="105"/>
    </row>
    <row r="12" spans="1:6" s="104" customFormat="1" ht="18">
      <c r="A12" s="107" t="s">
        <v>333</v>
      </c>
      <c r="B12" s="107"/>
      <c r="C12" s="107"/>
      <c r="D12" s="107"/>
      <c r="E12" s="107"/>
      <c r="F12" s="107"/>
    </row>
    <row r="13" spans="1:6" s="104" customFormat="1" ht="18">
      <c r="A13" s="107" t="s">
        <v>334</v>
      </c>
      <c r="B13" s="107"/>
      <c r="C13" s="107"/>
      <c r="D13" s="107"/>
      <c r="E13" s="107"/>
      <c r="F13" s="107"/>
    </row>
    <row r="14" spans="1:6" ht="18">
      <c r="A14" s="105"/>
      <c r="B14" s="105"/>
      <c r="C14" s="105"/>
      <c r="D14" s="105"/>
      <c r="E14" s="105"/>
      <c r="F14" s="105"/>
    </row>
    <row r="15" spans="1:6" ht="20.25">
      <c r="A15" s="108" t="s">
        <v>300</v>
      </c>
      <c r="B15" s="105"/>
      <c r="C15" s="105"/>
      <c r="D15" s="105"/>
      <c r="E15" s="105"/>
      <c r="F15" s="105"/>
    </row>
    <row r="16" spans="1:6" ht="20.25">
      <c r="A16" s="108" t="s">
        <v>301</v>
      </c>
      <c r="B16" s="105"/>
      <c r="C16" s="105"/>
      <c r="D16" s="105"/>
      <c r="E16" s="105"/>
      <c r="F16" s="105"/>
    </row>
    <row r="17" spans="1:6" ht="20.25">
      <c r="A17" s="108" t="s">
        <v>302</v>
      </c>
      <c r="B17" s="105"/>
      <c r="C17" s="105"/>
      <c r="D17" s="105"/>
      <c r="E17" s="105"/>
      <c r="F17" s="105"/>
    </row>
    <row r="18" spans="1:6" ht="20.25">
      <c r="A18" s="108" t="s">
        <v>303</v>
      </c>
      <c r="B18" s="105"/>
      <c r="C18" s="105"/>
      <c r="D18" s="105"/>
      <c r="E18" s="105"/>
      <c r="F18" s="105"/>
    </row>
    <row r="19" spans="1:6" ht="20.25">
      <c r="A19" s="108" t="s">
        <v>304</v>
      </c>
      <c r="B19" s="105"/>
      <c r="C19" s="105"/>
      <c r="D19" s="105"/>
      <c r="E19" s="105"/>
      <c r="F19" s="105"/>
    </row>
    <row r="20" spans="1:6" ht="20.25">
      <c r="A20" s="108" t="s">
        <v>305</v>
      </c>
      <c r="B20" s="105"/>
      <c r="C20" s="105"/>
      <c r="D20" s="105"/>
      <c r="E20" s="105"/>
      <c r="F20" s="105"/>
    </row>
    <row r="21" spans="1:6" ht="18">
      <c r="A21" s="105"/>
      <c r="B21" s="105"/>
      <c r="C21" s="105"/>
      <c r="D21" s="105"/>
      <c r="E21" s="105"/>
      <c r="F21" s="105"/>
    </row>
    <row r="22" spans="1:6" ht="20.25">
      <c r="A22" s="108" t="s">
        <v>306</v>
      </c>
      <c r="B22" s="105"/>
      <c r="C22" s="105"/>
      <c r="D22" s="105"/>
      <c r="E22" s="105"/>
      <c r="F22" s="105"/>
    </row>
    <row r="23" spans="1:6" ht="20.25">
      <c r="A23" s="108" t="s">
        <v>307</v>
      </c>
      <c r="B23" s="105"/>
      <c r="C23" s="105"/>
      <c r="D23" s="105"/>
      <c r="E23" s="105"/>
      <c r="F23" s="105"/>
    </row>
    <row r="24" spans="1:6" ht="20.25">
      <c r="A24" s="108" t="s">
        <v>308</v>
      </c>
      <c r="B24" s="105"/>
      <c r="C24" s="105"/>
      <c r="D24" s="105"/>
      <c r="E24" s="105"/>
      <c r="F24" s="105"/>
    </row>
    <row r="25" spans="1:6" ht="18">
      <c r="A25" s="105"/>
      <c r="B25" s="105"/>
      <c r="C25" s="105"/>
      <c r="D25" s="105"/>
      <c r="E25" s="105"/>
      <c r="F25" s="105"/>
    </row>
    <row r="26" spans="1:6" ht="20.25">
      <c r="A26" s="108" t="s">
        <v>309</v>
      </c>
      <c r="B26" s="105"/>
      <c r="C26" s="105"/>
      <c r="D26" s="105"/>
      <c r="E26" s="105"/>
      <c r="F26" s="105"/>
    </row>
    <row r="27" spans="1:6" ht="20.25">
      <c r="A27" s="108" t="s">
        <v>310</v>
      </c>
      <c r="B27" s="105"/>
      <c r="C27" s="105"/>
      <c r="D27" s="105"/>
      <c r="E27" s="105"/>
      <c r="F27" s="105"/>
    </row>
    <row r="28" spans="1:6" ht="20.25">
      <c r="A28" s="108" t="s">
        <v>311</v>
      </c>
      <c r="B28" s="105"/>
      <c r="C28" s="105"/>
      <c r="D28" s="105"/>
      <c r="E28" s="105"/>
      <c r="F28" s="105"/>
    </row>
    <row r="29" spans="1:6" ht="20.25">
      <c r="A29" s="108" t="s">
        <v>312</v>
      </c>
      <c r="B29" s="105"/>
      <c r="C29" s="105"/>
      <c r="D29" s="105"/>
      <c r="E29" s="105"/>
      <c r="F29" s="105"/>
    </row>
    <row r="30" spans="1:6" ht="20.25">
      <c r="A30" s="108" t="s">
        <v>313</v>
      </c>
      <c r="B30" s="105"/>
      <c r="C30" s="105"/>
      <c r="D30" s="105"/>
      <c r="E30" s="105"/>
      <c r="F30" s="105"/>
    </row>
    <row r="31" spans="1:6" ht="20.25">
      <c r="A31" s="108" t="s">
        <v>314</v>
      </c>
      <c r="B31" s="105"/>
      <c r="C31" s="105"/>
      <c r="D31" s="105"/>
      <c r="E31" s="105"/>
      <c r="F31" s="105"/>
    </row>
    <row r="32" spans="1:6" ht="20.25">
      <c r="A32" s="108" t="s">
        <v>315</v>
      </c>
      <c r="B32" s="105"/>
      <c r="C32" s="105"/>
      <c r="D32" s="105"/>
      <c r="E32" s="105"/>
      <c r="F32" s="105"/>
    </row>
    <row r="33" spans="1:6" ht="20.25">
      <c r="A33" s="108" t="s">
        <v>316</v>
      </c>
      <c r="B33" s="105"/>
      <c r="C33" s="105"/>
      <c r="D33" s="105"/>
      <c r="E33" s="105"/>
      <c r="F33" s="105"/>
    </row>
    <row r="34" spans="1:6" ht="20.25">
      <c r="A34" s="108" t="s">
        <v>317</v>
      </c>
      <c r="B34" s="105"/>
      <c r="C34" s="105"/>
      <c r="D34" s="105"/>
      <c r="E34" s="105"/>
      <c r="F34" s="105"/>
    </row>
    <row r="35" spans="1:6" ht="20.25">
      <c r="A35" s="108" t="s">
        <v>318</v>
      </c>
      <c r="B35" s="105"/>
      <c r="C35" s="105"/>
      <c r="D35" s="105"/>
      <c r="E35" s="105"/>
      <c r="F35" s="105"/>
    </row>
    <row r="36" spans="1:6" ht="20.25">
      <c r="A36" s="108" t="s">
        <v>319</v>
      </c>
      <c r="B36" s="105"/>
      <c r="C36" s="105"/>
      <c r="D36" s="105"/>
      <c r="E36" s="105"/>
      <c r="F36" s="105"/>
    </row>
    <row r="37" spans="1:6" ht="20.25">
      <c r="A37" s="108" t="s">
        <v>320</v>
      </c>
      <c r="B37" s="105"/>
      <c r="C37" s="105"/>
      <c r="D37" s="105"/>
      <c r="E37" s="105"/>
      <c r="F37" s="105"/>
    </row>
    <row r="38" spans="1:6" ht="20.25">
      <c r="A38" s="108" t="s">
        <v>321</v>
      </c>
      <c r="B38" s="105"/>
      <c r="C38" s="105"/>
      <c r="D38" s="105"/>
      <c r="E38" s="105"/>
      <c r="F38" s="105"/>
    </row>
    <row r="39" spans="1:6" ht="18">
      <c r="A39" s="105"/>
      <c r="B39" s="105"/>
      <c r="C39" s="105"/>
      <c r="D39" s="105"/>
      <c r="E39" s="105"/>
      <c r="F39" s="105"/>
    </row>
    <row r="40" spans="1:6" ht="20.25">
      <c r="A40" s="108" t="s">
        <v>322</v>
      </c>
      <c r="B40" s="105"/>
      <c r="C40" s="105"/>
      <c r="D40" s="105"/>
      <c r="E40" s="105"/>
      <c r="F40" s="105"/>
    </row>
    <row r="41" spans="1:6" ht="20.25">
      <c r="A41" s="108" t="s">
        <v>323</v>
      </c>
      <c r="B41" s="105"/>
      <c r="C41" s="105"/>
      <c r="D41" s="105"/>
      <c r="E41" s="105"/>
      <c r="F41" s="105"/>
    </row>
    <row r="42" spans="1:6" ht="20.25">
      <c r="A42" s="108" t="s">
        <v>324</v>
      </c>
      <c r="B42" s="105"/>
      <c r="C42" s="105"/>
      <c r="D42" s="105"/>
      <c r="E42" s="105"/>
      <c r="F42" s="105"/>
    </row>
    <row r="43" spans="1:6" ht="20.25">
      <c r="A43" s="108" t="s">
        <v>325</v>
      </c>
      <c r="B43" s="105"/>
      <c r="C43" s="105"/>
      <c r="D43" s="105"/>
      <c r="E43" s="105"/>
      <c r="F43" s="105"/>
    </row>
    <row r="44" spans="1:6" ht="18">
      <c r="A44" s="105"/>
      <c r="B44" s="105"/>
      <c r="C44" s="105"/>
      <c r="D44" s="105"/>
      <c r="E44" s="105"/>
      <c r="F44" s="105"/>
    </row>
    <row r="45" spans="1:6" ht="20.25">
      <c r="A45" s="108" t="s">
        <v>326</v>
      </c>
      <c r="B45" s="105"/>
      <c r="C45" s="105"/>
      <c r="D45" s="105"/>
      <c r="E45" s="105"/>
      <c r="F45" s="105"/>
    </row>
    <row r="46" spans="1:6" ht="20.25">
      <c r="A46" s="108" t="s">
        <v>327</v>
      </c>
      <c r="B46" s="105"/>
      <c r="C46" s="105"/>
      <c r="D46" s="105"/>
      <c r="E46" s="105"/>
      <c r="F46" s="105"/>
    </row>
    <row r="47" spans="1:6" ht="20.25">
      <c r="A47" s="108" t="s">
        <v>328</v>
      </c>
      <c r="B47" s="105"/>
      <c r="C47" s="105"/>
      <c r="D47" s="105"/>
      <c r="E47" s="105"/>
      <c r="F47" s="105"/>
    </row>
    <row r="48" spans="1:6" ht="20.25">
      <c r="A48" s="108" t="s">
        <v>329</v>
      </c>
      <c r="B48" s="105"/>
      <c r="C48" s="105"/>
      <c r="D48" s="105"/>
      <c r="E48" s="105"/>
      <c r="F48" s="105"/>
    </row>
    <row r="49" spans="1:6" ht="20.25">
      <c r="A49" s="108" t="s">
        <v>330</v>
      </c>
      <c r="B49" s="105"/>
      <c r="C49" s="105"/>
      <c r="D49" s="105"/>
      <c r="E49" s="105"/>
      <c r="F49" s="105"/>
    </row>
    <row r="50" spans="1:6" ht="20.25">
      <c r="A50" s="108" t="s">
        <v>331</v>
      </c>
      <c r="B50" s="105"/>
      <c r="C50" s="105"/>
      <c r="D50" s="105"/>
      <c r="E50" s="105"/>
      <c r="F50" s="105"/>
    </row>
    <row r="51" spans="1:6" ht="20.25">
      <c r="A51" s="108" t="s">
        <v>332</v>
      </c>
      <c r="B51" s="105"/>
      <c r="C51" s="105"/>
      <c r="D51" s="105"/>
      <c r="E51" s="105"/>
      <c r="F51" s="105"/>
    </row>
    <row r="53" ht="15">
      <c r="A53" s="103"/>
    </row>
    <row r="54" ht="15">
      <c r="A54" s="103"/>
    </row>
    <row r="55" ht="15">
      <c r="A55" s="103"/>
    </row>
    <row r="56" ht="15">
      <c r="A56" s="103"/>
    </row>
    <row r="57" ht="15">
      <c r="A57" s="103"/>
    </row>
    <row r="58" ht="15">
      <c r="A58" s="103"/>
    </row>
    <row r="59" ht="15">
      <c r="A59" s="103"/>
    </row>
    <row r="60" ht="15">
      <c r="A60" s="103"/>
    </row>
    <row r="61" ht="15">
      <c r="A61" s="103"/>
    </row>
    <row r="62" ht="15">
      <c r="A62" s="103"/>
    </row>
    <row r="64" ht="15">
      <c r="A64" s="103"/>
    </row>
    <row r="65" ht="15">
      <c r="A65" s="103"/>
    </row>
    <row r="66" ht="15">
      <c r="A66" s="103"/>
    </row>
  </sheetData>
  <printOptions gridLines="1" horizontalCentered="1"/>
  <pageMargins left="0.75" right="0.75" top="1" bottom="1" header="0.5" footer="0.5"/>
  <pageSetup fitToHeight="1" fitToWidth="1" horizontalDpi="600" verticalDpi="600" orientation="portrait" scale="67" r:id="rId1"/>
  <headerFooter alignWithMargins="0">
    <oddHeader>&amp;L&amp;"Arial,Bold"&amp;14E-Mail Application Interface Estimates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23"/>
  <sheetViews>
    <sheetView workbookViewId="0" topLeftCell="A1">
      <selection activeCell="A23" sqref="A23:B23"/>
    </sheetView>
  </sheetViews>
  <sheetFormatPr defaultColWidth="9.140625" defaultRowHeight="12.75"/>
  <cols>
    <col min="1" max="1" width="92.28125" style="86" customWidth="1"/>
    <col min="2" max="2" width="10.140625" style="0" bestFit="1" customWidth="1"/>
  </cols>
  <sheetData>
    <row r="1" ht="51">
      <c r="A1" s="85" t="s">
        <v>244</v>
      </c>
    </row>
    <row r="3" spans="1:2" ht="25.5">
      <c r="A3" s="86" t="s">
        <v>245</v>
      </c>
      <c r="B3">
        <v>8000</v>
      </c>
    </row>
    <row r="5" spans="1:2" ht="12.75">
      <c r="A5" s="86" t="s">
        <v>246</v>
      </c>
      <c r="B5">
        <v>4000</v>
      </c>
    </row>
    <row r="7" spans="1:2" ht="25.5">
      <c r="A7" s="86" t="s">
        <v>250</v>
      </c>
      <c r="B7">
        <v>4000</v>
      </c>
    </row>
    <row r="9" spans="1:2" ht="12.75">
      <c r="A9" s="86" t="s">
        <v>247</v>
      </c>
      <c r="B9">
        <v>4000</v>
      </c>
    </row>
    <row r="11" spans="1:2" ht="12.75">
      <c r="A11" s="86" t="s">
        <v>248</v>
      </c>
      <c r="B11">
        <v>6000</v>
      </c>
    </row>
    <row r="13" ht="25.5">
      <c r="A13" s="86" t="s">
        <v>251</v>
      </c>
    </row>
    <row r="14" ht="38.25">
      <c r="A14" s="85" t="s">
        <v>249</v>
      </c>
    </row>
    <row r="15" ht="12.75">
      <c r="B15">
        <f>SUM(B2:B14)</f>
        <v>26000</v>
      </c>
    </row>
    <row r="23" spans="1:2" ht="12.75">
      <c r="A23" s="101"/>
      <c r="B23" s="102"/>
    </row>
  </sheetData>
  <printOptions/>
  <pageMargins left="0.75" right="0.75" top="1" bottom="1" header="0.5" footer="0.5"/>
  <pageSetup fitToHeight="1" fitToWidth="1" horizontalDpi="600" verticalDpi="600" orientation="landscape" r:id="rId1"/>
  <headerFooter alignWithMargins="0">
    <oddHeader>&amp;C&amp;18&amp;A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19"/>
  <sheetViews>
    <sheetView workbookViewId="0" topLeftCell="A1">
      <selection activeCell="A24" sqref="A24"/>
    </sheetView>
  </sheetViews>
  <sheetFormatPr defaultColWidth="9.140625" defaultRowHeight="12.75"/>
  <cols>
    <col min="1" max="1" width="78.421875" style="0" customWidth="1"/>
  </cols>
  <sheetData>
    <row r="1" ht="12.75">
      <c r="A1" s="86" t="s">
        <v>281</v>
      </c>
    </row>
    <row r="2" ht="12.75">
      <c r="A2" s="86"/>
    </row>
    <row r="3" spans="1:2" ht="25.5">
      <c r="A3" s="86" t="s">
        <v>288</v>
      </c>
      <c r="B3">
        <v>1000</v>
      </c>
    </row>
    <row r="4" ht="12.75">
      <c r="A4" s="86"/>
    </row>
    <row r="5" spans="1:2" ht="12.75">
      <c r="A5" s="86" t="s">
        <v>287</v>
      </c>
      <c r="B5">
        <v>2000</v>
      </c>
    </row>
    <row r="6" ht="12.75">
      <c r="A6" s="86"/>
    </row>
    <row r="7" spans="1:2" ht="25.5">
      <c r="A7" s="86" t="s">
        <v>289</v>
      </c>
      <c r="B7">
        <v>3000</v>
      </c>
    </row>
    <row r="8" ht="12.75">
      <c r="A8" s="86"/>
    </row>
    <row r="9" ht="25.5">
      <c r="A9" s="86" t="s">
        <v>282</v>
      </c>
    </row>
    <row r="10" ht="12.75">
      <c r="A10" s="86"/>
    </row>
    <row r="11" ht="38.25">
      <c r="A11" s="86" t="s">
        <v>283</v>
      </c>
    </row>
    <row r="12" ht="12.75">
      <c r="A12" s="86"/>
    </row>
    <row r="13" ht="12.75">
      <c r="A13" s="86" t="s">
        <v>284</v>
      </c>
    </row>
    <row r="14" ht="38.25">
      <c r="A14" s="100" t="s">
        <v>285</v>
      </c>
    </row>
    <row r="15" ht="12.75">
      <c r="A15" s="86"/>
    </row>
    <row r="16" spans="1:2" ht="12.75">
      <c r="A16" s="86" t="s">
        <v>286</v>
      </c>
      <c r="B16">
        <v>15000</v>
      </c>
    </row>
    <row r="17" spans="1:2" ht="12.75">
      <c r="A17" s="86"/>
      <c r="B17">
        <f>SUM(B3:B16)</f>
        <v>21000</v>
      </c>
    </row>
    <row r="18" ht="12.75">
      <c r="A18" s="86"/>
    </row>
    <row r="19" ht="12.75">
      <c r="A19" t="s">
        <v>335</v>
      </c>
    </row>
  </sheetData>
  <printOptions/>
  <pageMargins left="0.75" right="0.75" top="1" bottom="1" header="0.5" footer="0.5"/>
  <pageSetup fitToHeight="1" fitToWidth="1" horizontalDpi="600" verticalDpi="600" orientation="landscape" r:id="rId1"/>
  <headerFooter alignWithMargins="0">
    <oddHeader>&amp;C&amp;18&amp;A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47"/>
  <sheetViews>
    <sheetView workbookViewId="0" topLeftCell="A27">
      <selection activeCell="D46" sqref="D46"/>
    </sheetView>
  </sheetViews>
  <sheetFormatPr defaultColWidth="9.140625" defaultRowHeight="36.75" customHeight="1"/>
  <cols>
    <col min="1" max="1" width="11.7109375" style="73" customWidth="1"/>
    <col min="2" max="2" width="40.00390625" style="77" bestFit="1" customWidth="1"/>
    <col min="3" max="3" width="60.140625" style="77" bestFit="1" customWidth="1"/>
    <col min="4" max="4" width="10.140625" style="78" bestFit="1" customWidth="1"/>
    <col min="5" max="16384" width="9.140625" style="73" customWidth="1"/>
  </cols>
  <sheetData>
    <row r="1" spans="1:4" ht="36.75" customHeight="1">
      <c r="A1" s="70" t="s">
        <v>148</v>
      </c>
      <c r="B1" s="71" t="s">
        <v>1</v>
      </c>
      <c r="C1" s="71" t="s">
        <v>149</v>
      </c>
      <c r="D1" s="72" t="s">
        <v>150</v>
      </c>
    </row>
    <row r="2" spans="1:4" ht="36.75" customHeight="1">
      <c r="A2" s="74" t="s">
        <v>151</v>
      </c>
      <c r="B2" s="75" t="s">
        <v>152</v>
      </c>
      <c r="C2" s="75" t="s">
        <v>153</v>
      </c>
      <c r="D2" s="76">
        <v>100</v>
      </c>
    </row>
    <row r="3" spans="1:4" ht="36.75" customHeight="1">
      <c r="A3" s="74" t="s">
        <v>151</v>
      </c>
      <c r="B3" s="75" t="s">
        <v>154</v>
      </c>
      <c r="C3" s="75" t="s">
        <v>153</v>
      </c>
      <c r="D3" s="76">
        <v>100</v>
      </c>
    </row>
    <row r="4" spans="1:4" ht="36.75" customHeight="1">
      <c r="A4" s="73" t="s">
        <v>155</v>
      </c>
      <c r="B4" s="77" t="s">
        <v>156</v>
      </c>
      <c r="C4" s="77" t="s">
        <v>157</v>
      </c>
      <c r="D4" s="78">
        <v>150</v>
      </c>
    </row>
    <row r="5" spans="1:4" ht="36.75" customHeight="1">
      <c r="A5" s="73" t="s">
        <v>155</v>
      </c>
      <c r="B5" s="77" t="s">
        <v>158</v>
      </c>
      <c r="C5" s="77" t="s">
        <v>159</v>
      </c>
      <c r="D5" s="78">
        <v>150</v>
      </c>
    </row>
    <row r="6" spans="1:4" ht="36.75" customHeight="1">
      <c r="A6" s="73" t="s">
        <v>155</v>
      </c>
      <c r="B6" s="77" t="s">
        <v>160</v>
      </c>
      <c r="C6" s="77" t="s">
        <v>157</v>
      </c>
      <c r="D6" s="78">
        <v>150</v>
      </c>
    </row>
    <row r="7" spans="1:4" ht="36.75" customHeight="1">
      <c r="A7" s="73" t="s">
        <v>155</v>
      </c>
      <c r="B7" s="77" t="s">
        <v>161</v>
      </c>
      <c r="C7" s="77" t="s">
        <v>157</v>
      </c>
      <c r="D7" s="78">
        <v>150</v>
      </c>
    </row>
    <row r="8" spans="1:4" ht="36.75" customHeight="1">
      <c r="A8" s="73" t="s">
        <v>155</v>
      </c>
      <c r="B8" s="77" t="s">
        <v>162</v>
      </c>
      <c r="C8" s="77" t="s">
        <v>163</v>
      </c>
      <c r="D8" s="78">
        <v>150</v>
      </c>
    </row>
    <row r="9" spans="1:4" ht="36.75" customHeight="1">
      <c r="A9" s="73" t="s">
        <v>155</v>
      </c>
      <c r="B9" s="77" t="s">
        <v>164</v>
      </c>
      <c r="C9" s="77" t="s">
        <v>157</v>
      </c>
      <c r="D9" s="78">
        <v>150</v>
      </c>
    </row>
    <row r="10" spans="1:4" ht="36.75" customHeight="1">
      <c r="A10" s="73" t="s">
        <v>155</v>
      </c>
      <c r="B10" s="77" t="s">
        <v>165</v>
      </c>
      <c r="C10" s="77" t="s">
        <v>157</v>
      </c>
      <c r="D10" s="78">
        <v>150</v>
      </c>
    </row>
    <row r="11" spans="1:4" ht="36.75" customHeight="1">
      <c r="A11" s="73" t="s">
        <v>155</v>
      </c>
      <c r="B11" s="77" t="s">
        <v>166</v>
      </c>
      <c r="C11" s="77" t="s">
        <v>157</v>
      </c>
      <c r="D11" s="78">
        <v>150</v>
      </c>
    </row>
    <row r="12" spans="1:4" ht="36.75" customHeight="1">
      <c r="A12" s="73" t="s">
        <v>155</v>
      </c>
      <c r="B12" s="77" t="s">
        <v>167</v>
      </c>
      <c r="C12" s="77" t="s">
        <v>157</v>
      </c>
      <c r="D12" s="78">
        <v>150</v>
      </c>
    </row>
    <row r="13" spans="1:4" ht="36.75" customHeight="1">
      <c r="A13" s="73" t="s">
        <v>155</v>
      </c>
      <c r="B13" s="77" t="s">
        <v>168</v>
      </c>
      <c r="C13" s="77" t="s">
        <v>157</v>
      </c>
      <c r="D13" s="78">
        <v>150</v>
      </c>
    </row>
    <row r="14" spans="1:4" ht="36.75" customHeight="1">
      <c r="A14" s="73" t="s">
        <v>155</v>
      </c>
      <c r="B14" s="77" t="s">
        <v>169</v>
      </c>
      <c r="C14" s="77" t="s">
        <v>157</v>
      </c>
      <c r="D14" s="78">
        <v>150</v>
      </c>
    </row>
    <row r="15" spans="1:4" ht="36.75" customHeight="1">
      <c r="A15" s="73" t="s">
        <v>155</v>
      </c>
      <c r="B15" s="77" t="s">
        <v>170</v>
      </c>
      <c r="C15" s="77" t="s">
        <v>171</v>
      </c>
      <c r="D15" s="78">
        <v>200</v>
      </c>
    </row>
    <row r="16" spans="1:4" ht="36.75" customHeight="1">
      <c r="A16" s="73" t="s">
        <v>155</v>
      </c>
      <c r="B16" s="77" t="s">
        <v>172</v>
      </c>
      <c r="C16" s="77" t="s">
        <v>173</v>
      </c>
      <c r="D16" s="78">
        <v>200</v>
      </c>
    </row>
    <row r="17" spans="1:4" ht="36.75" customHeight="1">
      <c r="A17" s="73" t="s">
        <v>174</v>
      </c>
      <c r="B17" s="77" t="s">
        <v>175</v>
      </c>
      <c r="C17" s="77" t="s">
        <v>176</v>
      </c>
      <c r="D17" s="78">
        <v>8000</v>
      </c>
    </row>
    <row r="18" spans="1:4" ht="36.75" customHeight="1">
      <c r="A18" s="73" t="s">
        <v>174</v>
      </c>
      <c r="B18" s="77" t="s">
        <v>177</v>
      </c>
      <c r="C18" s="77" t="s">
        <v>176</v>
      </c>
      <c r="D18" s="78">
        <v>30000</v>
      </c>
    </row>
    <row r="19" spans="1:4" ht="36.75" customHeight="1">
      <c r="A19" s="73" t="s">
        <v>174</v>
      </c>
      <c r="B19" s="77" t="s">
        <v>178</v>
      </c>
      <c r="C19" s="77" t="s">
        <v>176</v>
      </c>
      <c r="D19" s="78">
        <v>4000</v>
      </c>
    </row>
    <row r="20" spans="1:4" ht="36.75" customHeight="1">
      <c r="A20" s="73" t="s">
        <v>179</v>
      </c>
      <c r="B20" s="77" t="s">
        <v>180</v>
      </c>
      <c r="C20" s="77" t="s">
        <v>181</v>
      </c>
      <c r="D20" s="78">
        <v>750</v>
      </c>
    </row>
    <row r="21" spans="1:4" ht="36.75" customHeight="1">
      <c r="A21" s="73" t="s">
        <v>179</v>
      </c>
      <c r="B21" s="77" t="s">
        <v>182</v>
      </c>
      <c r="C21" s="77" t="s">
        <v>183</v>
      </c>
      <c r="D21" s="78">
        <v>500</v>
      </c>
    </row>
    <row r="22" spans="1:4" ht="36.75" customHeight="1">
      <c r="A22" s="73" t="s">
        <v>179</v>
      </c>
      <c r="B22" s="77" t="s">
        <v>184</v>
      </c>
      <c r="C22" s="77" t="s">
        <v>185</v>
      </c>
      <c r="D22" s="78">
        <v>250</v>
      </c>
    </row>
    <row r="23" spans="1:4" ht="36.75" customHeight="1">
      <c r="A23" s="73" t="s">
        <v>179</v>
      </c>
      <c r="B23" s="77" t="s">
        <v>186</v>
      </c>
      <c r="C23" s="77" t="s">
        <v>185</v>
      </c>
      <c r="D23" s="78">
        <v>250</v>
      </c>
    </row>
    <row r="24" spans="1:4" ht="36.75" customHeight="1">
      <c r="A24" s="73" t="s">
        <v>179</v>
      </c>
      <c r="B24" s="77" t="s">
        <v>187</v>
      </c>
      <c r="C24" s="77" t="s">
        <v>188</v>
      </c>
      <c r="D24" s="78">
        <v>300</v>
      </c>
    </row>
    <row r="25" spans="1:4" ht="40.5">
      <c r="A25" s="73" t="s">
        <v>189</v>
      </c>
      <c r="B25" s="77" t="s">
        <v>190</v>
      </c>
      <c r="C25" s="77" t="s">
        <v>191</v>
      </c>
      <c r="D25" s="78">
        <v>3000</v>
      </c>
    </row>
    <row r="26" spans="1:4" ht="36.75" customHeight="1">
      <c r="A26" s="74" t="s">
        <v>192</v>
      </c>
      <c r="B26" s="75" t="s">
        <v>193</v>
      </c>
      <c r="C26" s="75" t="s">
        <v>194</v>
      </c>
      <c r="D26" s="76">
        <v>100</v>
      </c>
    </row>
    <row r="27" spans="1:4" ht="36.75" customHeight="1">
      <c r="A27" s="74" t="s">
        <v>195</v>
      </c>
      <c r="B27" s="75" t="s">
        <v>196</v>
      </c>
      <c r="C27" s="75" t="s">
        <v>197</v>
      </c>
      <c r="D27" s="76">
        <v>700.8</v>
      </c>
    </row>
    <row r="28" spans="1:4" ht="36.75" customHeight="1">
      <c r="A28" s="74" t="s">
        <v>195</v>
      </c>
      <c r="B28" s="75" t="s">
        <v>198</v>
      </c>
      <c r="C28" s="75" t="s">
        <v>197</v>
      </c>
      <c r="D28" s="76">
        <v>700.8</v>
      </c>
    </row>
    <row r="29" spans="1:4" ht="36.75" customHeight="1">
      <c r="A29" s="74" t="s">
        <v>195</v>
      </c>
      <c r="B29" s="75" t="s">
        <v>199</v>
      </c>
      <c r="C29" s="75" t="s">
        <v>197</v>
      </c>
      <c r="D29" s="76">
        <v>700.8</v>
      </c>
    </row>
    <row r="30" spans="1:4" ht="36.75" customHeight="1">
      <c r="A30" s="74" t="s">
        <v>195</v>
      </c>
      <c r="B30" s="75" t="s">
        <v>200</v>
      </c>
      <c r="C30" s="75" t="s">
        <v>197</v>
      </c>
      <c r="D30" s="76">
        <v>700.8</v>
      </c>
    </row>
    <row r="31" spans="1:4" ht="36.75" customHeight="1">
      <c r="A31" s="74" t="s">
        <v>195</v>
      </c>
      <c r="B31" s="75" t="s">
        <v>201</v>
      </c>
      <c r="C31" s="75" t="s">
        <v>197</v>
      </c>
      <c r="D31" s="76">
        <v>700.8</v>
      </c>
    </row>
    <row r="32" spans="1:4" ht="36.75" customHeight="1">
      <c r="A32" s="74" t="s">
        <v>195</v>
      </c>
      <c r="B32" s="75" t="s">
        <v>202</v>
      </c>
      <c r="C32" s="75" t="s">
        <v>203</v>
      </c>
      <c r="D32" s="76">
        <v>816</v>
      </c>
    </row>
    <row r="33" spans="1:4" ht="36.75" customHeight="1">
      <c r="A33" s="74" t="s">
        <v>195</v>
      </c>
      <c r="B33" s="75" t="s">
        <v>204</v>
      </c>
      <c r="C33" s="75" t="s">
        <v>203</v>
      </c>
      <c r="D33" s="76">
        <v>350.4</v>
      </c>
    </row>
    <row r="34" spans="1:4" ht="36.75" customHeight="1">
      <c r="A34" s="74" t="s">
        <v>195</v>
      </c>
      <c r="B34" s="75" t="s">
        <v>205</v>
      </c>
      <c r="C34" s="75" t="s">
        <v>203</v>
      </c>
      <c r="D34" s="76">
        <v>350.4</v>
      </c>
    </row>
    <row r="35" spans="1:4" ht="36.75" customHeight="1">
      <c r="A35" s="74" t="s">
        <v>195</v>
      </c>
      <c r="B35" s="75" t="s">
        <v>206</v>
      </c>
      <c r="C35" s="75" t="s">
        <v>203</v>
      </c>
      <c r="D35" s="76">
        <v>350.4</v>
      </c>
    </row>
    <row r="36" spans="1:4" ht="36.75" customHeight="1">
      <c r="A36" s="74" t="s">
        <v>195</v>
      </c>
      <c r="B36" s="75" t="s">
        <v>207</v>
      </c>
      <c r="C36" s="75" t="s">
        <v>203</v>
      </c>
      <c r="D36" s="76">
        <v>700.8</v>
      </c>
    </row>
    <row r="37" spans="1:4" ht="36.75" customHeight="1">
      <c r="A37" s="74" t="s">
        <v>195</v>
      </c>
      <c r="B37" s="75" t="s">
        <v>208</v>
      </c>
      <c r="C37" s="75" t="s">
        <v>203</v>
      </c>
      <c r="D37" s="76">
        <v>350.4</v>
      </c>
    </row>
    <row r="38" spans="1:4" ht="36.75" customHeight="1">
      <c r="A38" s="74" t="s">
        <v>195</v>
      </c>
      <c r="B38" s="75" t="s">
        <v>209</v>
      </c>
      <c r="C38" s="75" t="s">
        <v>176</v>
      </c>
      <c r="D38" s="76">
        <v>600</v>
      </c>
    </row>
    <row r="39" spans="1:4" ht="36.75" customHeight="1">
      <c r="A39" s="74" t="s">
        <v>195</v>
      </c>
      <c r="B39" s="75" t="s">
        <v>210</v>
      </c>
      <c r="C39" s="75" t="s">
        <v>176</v>
      </c>
      <c r="D39" s="76">
        <v>600</v>
      </c>
    </row>
    <row r="40" spans="1:4" ht="36.75" customHeight="1">
      <c r="A40" s="74" t="s">
        <v>195</v>
      </c>
      <c r="B40" s="75" t="s">
        <v>211</v>
      </c>
      <c r="C40" s="75" t="s">
        <v>176</v>
      </c>
      <c r="D40" s="76">
        <v>600</v>
      </c>
    </row>
    <row r="41" spans="1:4" ht="36.75" customHeight="1">
      <c r="A41" s="74" t="s">
        <v>195</v>
      </c>
      <c r="B41" s="75" t="s">
        <v>212</v>
      </c>
      <c r="C41" s="75" t="s">
        <v>176</v>
      </c>
      <c r="D41" s="76">
        <v>600</v>
      </c>
    </row>
    <row r="42" spans="1:4" ht="36.75" customHeight="1">
      <c r="A42" s="74" t="s">
        <v>195</v>
      </c>
      <c r="B42" s="75" t="s">
        <v>213</v>
      </c>
      <c r="C42" s="75" t="s">
        <v>176</v>
      </c>
      <c r="D42" s="76">
        <v>600</v>
      </c>
    </row>
    <row r="43" spans="1:4" ht="36.75" customHeight="1">
      <c r="A43" s="74" t="s">
        <v>195</v>
      </c>
      <c r="B43" s="75" t="s">
        <v>214</v>
      </c>
      <c r="C43" s="75" t="s">
        <v>176</v>
      </c>
      <c r="D43" s="76">
        <v>600</v>
      </c>
    </row>
    <row r="44" spans="1:4" ht="36.75" customHeight="1">
      <c r="A44" s="74" t="s">
        <v>195</v>
      </c>
      <c r="B44" s="75" t="s">
        <v>215</v>
      </c>
      <c r="C44" s="75" t="s">
        <v>176</v>
      </c>
      <c r="D44" s="76">
        <v>600</v>
      </c>
    </row>
    <row r="45" spans="1:4" ht="36.75" customHeight="1">
      <c r="A45" s="74"/>
      <c r="B45" s="75"/>
      <c r="C45" s="75"/>
      <c r="D45" s="76">
        <f>SUM(D2:D44)</f>
        <v>60022.40000000002</v>
      </c>
    </row>
    <row r="46" spans="1:4" ht="36.75" customHeight="1">
      <c r="A46" s="74"/>
      <c r="B46" s="75"/>
      <c r="C46" s="75"/>
      <c r="D46" s="76"/>
    </row>
    <row r="47" spans="1:4" ht="36.75" customHeight="1">
      <c r="A47" s="74"/>
      <c r="B47" s="75"/>
      <c r="C47" s="75"/>
      <c r="D47" s="76"/>
    </row>
  </sheetData>
  <printOptions/>
  <pageMargins left="0.75" right="0.75" top="1" bottom="1" header="0.5" footer="0.5"/>
  <pageSetup fitToHeight="2" fitToWidth="1" horizontalDpi="600" verticalDpi="600" orientation="landscape" scale="57" r:id="rId1"/>
  <headerFooter alignWithMargins="0">
    <oddHeader>&amp;C&amp;18&amp;A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C34"/>
  <sheetViews>
    <sheetView view="pageBreakPreview" zoomScale="60" workbookViewId="0" topLeftCell="A1">
      <selection activeCell="C35" sqref="C35"/>
    </sheetView>
  </sheetViews>
  <sheetFormatPr defaultColWidth="9.140625" defaultRowHeight="12.75"/>
  <cols>
    <col min="1" max="1" width="40.7109375" style="0" bestFit="1" customWidth="1"/>
    <col min="2" max="2" width="29.8515625" style="0" customWidth="1"/>
    <col min="3" max="3" width="46.421875" style="0" customWidth="1"/>
  </cols>
  <sheetData>
    <row r="1" spans="1:3" s="97" customFormat="1" ht="42.75" customHeight="1">
      <c r="A1" s="109" t="s">
        <v>252</v>
      </c>
      <c r="B1" s="110"/>
      <c r="C1" s="113" t="s">
        <v>253</v>
      </c>
    </row>
    <row r="2" spans="1:3" ht="13.5" thickBot="1">
      <c r="A2" s="111"/>
      <c r="B2" s="112"/>
      <c r="C2" s="114"/>
    </row>
    <row r="3" spans="1:3" ht="38.25" customHeight="1" thickBot="1">
      <c r="A3" s="98" t="s">
        <v>254</v>
      </c>
      <c r="B3" s="99" t="s">
        <v>255</v>
      </c>
      <c r="C3" s="115" t="s">
        <v>265</v>
      </c>
    </row>
    <row r="4" spans="1:3" ht="13.5" thickBot="1">
      <c r="A4" s="87" t="s">
        <v>256</v>
      </c>
      <c r="B4" s="88" t="s">
        <v>257</v>
      </c>
      <c r="C4" s="116"/>
    </row>
    <row r="5" spans="1:3" ht="39" thickBot="1">
      <c r="A5" s="87" t="s">
        <v>258</v>
      </c>
      <c r="B5" s="88" t="s">
        <v>259</v>
      </c>
      <c r="C5" s="116"/>
    </row>
    <row r="6" spans="1:3" ht="13.5" thickBot="1">
      <c r="A6" s="87" t="s">
        <v>260</v>
      </c>
      <c r="B6" s="88" t="s">
        <v>257</v>
      </c>
      <c r="C6" s="116"/>
    </row>
    <row r="7" spans="1:3" ht="26.25" thickBot="1">
      <c r="A7" s="87" t="s">
        <v>261</v>
      </c>
      <c r="B7" s="88" t="s">
        <v>262</v>
      </c>
      <c r="C7" s="116"/>
    </row>
    <row r="8" spans="1:3" ht="39" thickBot="1">
      <c r="A8" s="89" t="s">
        <v>263</v>
      </c>
      <c r="B8" s="90" t="s">
        <v>264</v>
      </c>
      <c r="C8" s="117"/>
    </row>
    <row r="9" spans="1:3" ht="12.75">
      <c r="A9" s="91" t="s">
        <v>266</v>
      </c>
      <c r="B9" s="92"/>
      <c r="C9" s="93" t="s">
        <v>278</v>
      </c>
    </row>
    <row r="10" spans="1:3" ht="12.75">
      <c r="A10" s="91"/>
      <c r="B10" s="92"/>
      <c r="C10" s="94"/>
    </row>
    <row r="11" spans="1:3" ht="12.75">
      <c r="A11" s="91" t="s">
        <v>267</v>
      </c>
      <c r="B11" s="92"/>
      <c r="C11" s="93" t="s">
        <v>278</v>
      </c>
    </row>
    <row r="12" spans="1:3" ht="12.75">
      <c r="A12" s="91"/>
      <c r="B12" s="92"/>
      <c r="C12" s="94"/>
    </row>
    <row r="13" spans="1:3" ht="12.75">
      <c r="A13" s="91" t="s">
        <v>268</v>
      </c>
      <c r="B13" s="92"/>
      <c r="C13" s="93" t="s">
        <v>278</v>
      </c>
    </row>
    <row r="14" spans="1:3" ht="12.75">
      <c r="A14" s="91"/>
      <c r="B14" s="92"/>
      <c r="C14" s="94"/>
    </row>
    <row r="15" spans="1:3" ht="12.75">
      <c r="A15" s="91" t="s">
        <v>269</v>
      </c>
      <c r="B15" s="92"/>
      <c r="C15" s="93" t="s">
        <v>278</v>
      </c>
    </row>
    <row r="16" spans="1:3" ht="12.75">
      <c r="A16" s="91"/>
      <c r="B16" s="92"/>
      <c r="C16" s="94"/>
    </row>
    <row r="17" spans="1:3" ht="12.75">
      <c r="A17" s="91" t="s">
        <v>270</v>
      </c>
      <c r="B17" s="92"/>
      <c r="C17" s="93" t="s">
        <v>278</v>
      </c>
    </row>
    <row r="18" spans="1:3" ht="12.75">
      <c r="A18" s="91"/>
      <c r="B18" s="92"/>
      <c r="C18" s="94"/>
    </row>
    <row r="19" spans="1:3" ht="12.75">
      <c r="A19" s="91" t="s">
        <v>271</v>
      </c>
      <c r="B19" s="92"/>
      <c r="C19" s="93" t="s">
        <v>279</v>
      </c>
    </row>
    <row r="20" spans="1:3" ht="12.75">
      <c r="A20" s="91"/>
      <c r="B20" s="92"/>
      <c r="C20" s="94"/>
    </row>
    <row r="21" spans="1:3" ht="12.75">
      <c r="A21" s="91" t="s">
        <v>272</v>
      </c>
      <c r="B21" s="92"/>
      <c r="C21" s="93" t="s">
        <v>278</v>
      </c>
    </row>
    <row r="22" spans="1:3" ht="12.75">
      <c r="A22" s="91"/>
      <c r="B22" s="92"/>
      <c r="C22" s="94"/>
    </row>
    <row r="23" spans="1:3" ht="12.75">
      <c r="A23" s="91" t="s">
        <v>273</v>
      </c>
      <c r="B23" s="92"/>
      <c r="C23" s="93" t="s">
        <v>279</v>
      </c>
    </row>
    <row r="24" spans="1:3" ht="12.75">
      <c r="A24" s="91"/>
      <c r="B24" s="92"/>
      <c r="C24" s="94"/>
    </row>
    <row r="25" spans="1:3" ht="12.75">
      <c r="A25" s="91" t="s">
        <v>274</v>
      </c>
      <c r="B25" s="92"/>
      <c r="C25" s="93" t="s">
        <v>279</v>
      </c>
    </row>
    <row r="26" spans="1:3" ht="12.75">
      <c r="A26" s="91"/>
      <c r="B26" s="92"/>
      <c r="C26" s="94"/>
    </row>
    <row r="27" spans="1:3" ht="12.75">
      <c r="A27" s="91" t="s">
        <v>275</v>
      </c>
      <c r="B27" s="92"/>
      <c r="C27" s="93" t="s">
        <v>278</v>
      </c>
    </row>
    <row r="28" spans="1:3" ht="12.75">
      <c r="A28" s="91"/>
      <c r="B28" s="92"/>
      <c r="C28" s="94"/>
    </row>
    <row r="29" spans="1:3" ht="12.75">
      <c r="A29" s="91" t="s">
        <v>276</v>
      </c>
      <c r="B29" s="92"/>
      <c r="C29" s="93" t="s">
        <v>278</v>
      </c>
    </row>
    <row r="30" spans="1:3" ht="12.75">
      <c r="A30" s="91"/>
      <c r="B30" s="92"/>
      <c r="C30" s="94"/>
    </row>
    <row r="31" spans="1:3" ht="13.5" thickBot="1">
      <c r="A31" s="91" t="s">
        <v>277</v>
      </c>
      <c r="B31" s="92"/>
      <c r="C31" s="95" t="s">
        <v>279</v>
      </c>
    </row>
    <row r="32" spans="1:3" ht="12.75">
      <c r="A32" s="91"/>
      <c r="B32" s="92"/>
      <c r="C32" s="94"/>
    </row>
    <row r="33" spans="1:3" ht="16.5" thickBot="1">
      <c r="A33" s="118" t="s">
        <v>146</v>
      </c>
      <c r="B33" s="119"/>
      <c r="C33" s="96" t="s">
        <v>280</v>
      </c>
    </row>
    <row r="34" ht="12.75">
      <c r="C34">
        <v>20000</v>
      </c>
    </row>
  </sheetData>
  <mergeCells count="4">
    <mergeCell ref="A1:B2"/>
    <mergeCell ref="C1:C2"/>
    <mergeCell ref="C3:C8"/>
    <mergeCell ref="A33:B33"/>
  </mergeCells>
  <printOptions/>
  <pageMargins left="0.75" right="0.75" top="1" bottom="1" header="0.5" footer="0.5"/>
  <pageSetup fitToHeight="1" fitToWidth="1" horizontalDpi="600" verticalDpi="600" orientation="landscape" scale="87" r:id="rId1"/>
  <headerFooter alignWithMargins="0">
    <oddHeader>&amp;C&amp;18&amp;A</oddHead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0" sqref="A20"/>
    </sheetView>
  </sheetViews>
  <sheetFormatPr defaultColWidth="9.140625" defaultRowHeight="12.75"/>
  <cols>
    <col min="1" max="1" width="66.28125" style="0" customWidth="1"/>
  </cols>
  <sheetData>
    <row r="1" ht="38.25">
      <c r="A1" s="84" t="s">
        <v>290</v>
      </c>
    </row>
  </sheetData>
  <printOptions/>
  <pageMargins left="0.75" right="0.75" top="1" bottom="1" header="0.5" footer="0.5"/>
  <pageSetup horizontalDpi="600" verticalDpi="600" orientation="landscape" r:id="rId1"/>
  <headerFooter alignWithMargins="0">
    <oddHeader>&amp;C&amp;18&amp;A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V55"/>
  <sheetViews>
    <sheetView view="pageBreakPreview" zoomScale="60" workbookViewId="0" topLeftCell="A1">
      <selection activeCell="F44" sqref="F44"/>
    </sheetView>
  </sheetViews>
  <sheetFormatPr defaultColWidth="9.140625" defaultRowHeight="12.75"/>
  <cols>
    <col min="1" max="7" width="20.421875" style="16" customWidth="1"/>
    <col min="8" max="8" width="16.57421875" style="17" customWidth="1"/>
    <col min="9" max="9" width="13.7109375" style="4" customWidth="1"/>
    <col min="10" max="16384" width="13.00390625" style="5" customWidth="1"/>
  </cols>
  <sheetData>
    <row r="1" spans="1:8" ht="15">
      <c r="A1" s="1" t="s">
        <v>0</v>
      </c>
      <c r="B1" s="1"/>
      <c r="C1" s="1"/>
      <c r="D1" s="1"/>
      <c r="E1" s="2"/>
      <c r="F1" s="2"/>
      <c r="G1" s="2"/>
      <c r="H1" s="3">
        <v>37574</v>
      </c>
    </row>
    <row r="2" spans="1:8" ht="15">
      <c r="A2" s="1"/>
      <c r="B2" s="1"/>
      <c r="C2" s="1"/>
      <c r="D2" s="1"/>
      <c r="E2" s="2"/>
      <c r="F2" s="2"/>
      <c r="G2" s="2"/>
      <c r="H2" s="3"/>
    </row>
    <row r="3" spans="1:256" s="9" customFormat="1" ht="38.25">
      <c r="A3" s="6" t="s">
        <v>1</v>
      </c>
      <c r="B3" s="6" t="s">
        <v>2</v>
      </c>
      <c r="C3" s="6" t="s">
        <v>3</v>
      </c>
      <c r="D3" s="6" t="s">
        <v>4</v>
      </c>
      <c r="E3" s="6" t="s">
        <v>5</v>
      </c>
      <c r="F3" s="6" t="s">
        <v>6</v>
      </c>
      <c r="G3" s="6" t="s">
        <v>7</v>
      </c>
      <c r="H3" s="7" t="s">
        <v>8</v>
      </c>
      <c r="I3" s="8" t="s">
        <v>9</v>
      </c>
      <c r="L3" s="5"/>
      <c r="M3" s="5"/>
      <c r="IV3" s="10"/>
    </row>
    <row r="4" spans="1:9" s="15" customFormat="1" ht="51">
      <c r="A4" s="11" t="s">
        <v>10</v>
      </c>
      <c r="B4" s="12" t="s">
        <v>11</v>
      </c>
      <c r="C4" s="12" t="s">
        <v>12</v>
      </c>
      <c r="D4" s="12" t="s">
        <v>13</v>
      </c>
      <c r="E4" s="12" t="s">
        <v>14</v>
      </c>
      <c r="F4" s="11" t="s">
        <v>15</v>
      </c>
      <c r="G4" s="12" t="s">
        <v>16</v>
      </c>
      <c r="H4" s="13">
        <v>5</v>
      </c>
      <c r="I4" s="14">
        <v>250</v>
      </c>
    </row>
    <row r="5" spans="1:9" ht="25.5">
      <c r="A5" s="16" t="s">
        <v>17</v>
      </c>
      <c r="B5" s="16" t="s">
        <v>18</v>
      </c>
      <c r="C5" s="16" t="s">
        <v>19</v>
      </c>
      <c r="D5" s="16" t="s">
        <v>20</v>
      </c>
      <c r="E5" s="16" t="s">
        <v>18</v>
      </c>
      <c r="F5" s="16" t="s">
        <v>21</v>
      </c>
      <c r="G5" s="16" t="s">
        <v>22</v>
      </c>
      <c r="H5" s="17">
        <v>40</v>
      </c>
      <c r="I5" s="4">
        <v>2000</v>
      </c>
    </row>
    <row r="6" spans="1:9" s="21" customFormat="1" ht="25.5">
      <c r="A6" s="18" t="s">
        <v>17</v>
      </c>
      <c r="B6" s="18" t="s">
        <v>18</v>
      </c>
      <c r="C6" s="18" t="s">
        <v>19</v>
      </c>
      <c r="D6" s="18" t="s">
        <v>20</v>
      </c>
      <c r="E6" s="18" t="s">
        <v>18</v>
      </c>
      <c r="F6" s="18" t="s">
        <v>21</v>
      </c>
      <c r="G6" s="18" t="s">
        <v>22</v>
      </c>
      <c r="H6" s="19">
        <v>100</v>
      </c>
      <c r="I6" s="20">
        <v>5000</v>
      </c>
    </row>
    <row r="7" spans="1:9" s="15" customFormat="1" ht="38.25">
      <c r="A7" s="22" t="s">
        <v>23</v>
      </c>
      <c r="B7" s="22" t="s">
        <v>24</v>
      </c>
      <c r="C7" s="22" t="s">
        <v>19</v>
      </c>
      <c r="D7" s="22" t="s">
        <v>13</v>
      </c>
      <c r="E7" s="22" t="s">
        <v>25</v>
      </c>
      <c r="F7" s="22" t="s">
        <v>26</v>
      </c>
      <c r="G7" s="22" t="s">
        <v>27</v>
      </c>
      <c r="H7" s="23">
        <v>8</v>
      </c>
      <c r="I7" s="24">
        <v>400</v>
      </c>
    </row>
    <row r="8" spans="1:9" s="27" customFormat="1" ht="191.25">
      <c r="A8" s="25" t="s">
        <v>28</v>
      </c>
      <c r="B8" s="25" t="s">
        <v>29</v>
      </c>
      <c r="C8" s="25" t="s">
        <v>12</v>
      </c>
      <c r="D8" s="25" t="s">
        <v>30</v>
      </c>
      <c r="E8" s="25" t="s">
        <v>31</v>
      </c>
      <c r="F8" s="25" t="s">
        <v>32</v>
      </c>
      <c r="G8" s="25" t="s">
        <v>33</v>
      </c>
      <c r="H8" s="23">
        <v>160</v>
      </c>
      <c r="I8" s="26">
        <v>8000</v>
      </c>
    </row>
    <row r="9" spans="1:9" s="21" customFormat="1" ht="102">
      <c r="A9" s="18" t="s">
        <v>34</v>
      </c>
      <c r="B9" s="18" t="s">
        <v>35</v>
      </c>
      <c r="C9" s="18" t="s">
        <v>36</v>
      </c>
      <c r="D9" s="18" t="s">
        <v>37</v>
      </c>
      <c r="E9" s="18" t="s">
        <v>38</v>
      </c>
      <c r="F9" s="18" t="s">
        <v>39</v>
      </c>
      <c r="G9" s="18" t="s">
        <v>40</v>
      </c>
      <c r="H9" s="19">
        <v>8</v>
      </c>
      <c r="I9" s="20">
        <v>400</v>
      </c>
    </row>
    <row r="10" spans="1:9" ht="25.5">
      <c r="A10" s="16" t="s">
        <v>41</v>
      </c>
      <c r="B10" s="16" t="s">
        <v>42</v>
      </c>
      <c r="C10" s="16" t="s">
        <v>19</v>
      </c>
      <c r="D10" s="16" t="s">
        <v>13</v>
      </c>
      <c r="E10" s="16" t="s">
        <v>43</v>
      </c>
      <c r="F10" s="16" t="s">
        <v>44</v>
      </c>
      <c r="G10" s="16" t="s">
        <v>45</v>
      </c>
      <c r="H10" s="17">
        <v>80</v>
      </c>
      <c r="I10" s="4">
        <v>4000</v>
      </c>
    </row>
    <row r="11" spans="1:9" s="21" customFormat="1" ht="25.5">
      <c r="A11" s="18" t="s">
        <v>41</v>
      </c>
      <c r="B11" s="18" t="s">
        <v>42</v>
      </c>
      <c r="C11" s="18" t="s">
        <v>19</v>
      </c>
      <c r="D11" s="18" t="s">
        <v>13</v>
      </c>
      <c r="E11" s="18" t="s">
        <v>43</v>
      </c>
      <c r="F11" s="18" t="s">
        <v>44</v>
      </c>
      <c r="G11" s="18" t="s">
        <v>45</v>
      </c>
      <c r="H11" s="19">
        <v>100</v>
      </c>
      <c r="I11" s="20">
        <v>5000</v>
      </c>
    </row>
    <row r="12" spans="1:9" s="15" customFormat="1" ht="51">
      <c r="A12" s="22" t="s">
        <v>46</v>
      </c>
      <c r="B12" s="22" t="s">
        <v>47</v>
      </c>
      <c r="C12" s="22" t="s">
        <v>12</v>
      </c>
      <c r="D12" s="22" t="s">
        <v>13</v>
      </c>
      <c r="E12" s="22" t="s">
        <v>48</v>
      </c>
      <c r="F12" s="22" t="s">
        <v>26</v>
      </c>
      <c r="G12" s="22" t="s">
        <v>27</v>
      </c>
      <c r="H12" s="23">
        <v>8</v>
      </c>
      <c r="I12" s="24">
        <v>400</v>
      </c>
    </row>
    <row r="13" spans="1:9" s="21" customFormat="1" ht="102">
      <c r="A13" s="18" t="s">
        <v>49</v>
      </c>
      <c r="B13" s="18" t="s">
        <v>50</v>
      </c>
      <c r="C13" s="18" t="s">
        <v>12</v>
      </c>
      <c r="D13" s="18" t="s">
        <v>37</v>
      </c>
      <c r="E13" s="18" t="s">
        <v>38</v>
      </c>
      <c r="F13" s="18" t="s">
        <v>39</v>
      </c>
      <c r="G13" s="18" t="s">
        <v>40</v>
      </c>
      <c r="H13" s="19">
        <v>110</v>
      </c>
      <c r="I13" s="20">
        <v>5500</v>
      </c>
    </row>
    <row r="14" spans="1:9" ht="102">
      <c r="A14" s="16" t="s">
        <v>51</v>
      </c>
      <c r="B14" s="16" t="s">
        <v>52</v>
      </c>
      <c r="C14" s="16" t="s">
        <v>19</v>
      </c>
      <c r="D14" s="16" t="s">
        <v>37</v>
      </c>
      <c r="E14" s="16" t="s">
        <v>53</v>
      </c>
      <c r="F14" s="16" t="s">
        <v>39</v>
      </c>
      <c r="G14" s="16" t="s">
        <v>40</v>
      </c>
      <c r="H14" s="17">
        <v>16</v>
      </c>
      <c r="I14" s="4">
        <v>800</v>
      </c>
    </row>
    <row r="15" spans="1:9" s="31" customFormat="1" ht="102">
      <c r="A15" s="28" t="s">
        <v>54</v>
      </c>
      <c r="B15" s="28" t="s">
        <v>55</v>
      </c>
      <c r="C15" s="28" t="s">
        <v>12</v>
      </c>
      <c r="D15" s="28" t="s">
        <v>37</v>
      </c>
      <c r="E15" s="28" t="s">
        <v>53</v>
      </c>
      <c r="F15" s="28" t="s">
        <v>39</v>
      </c>
      <c r="G15" s="28" t="s">
        <v>40</v>
      </c>
      <c r="H15" s="29">
        <v>30</v>
      </c>
      <c r="I15" s="30">
        <v>1500</v>
      </c>
    </row>
    <row r="16" spans="1:9" s="36" customFormat="1" ht="25.5">
      <c r="A16" s="32" t="s">
        <v>56</v>
      </c>
      <c r="B16" s="32" t="s">
        <v>57</v>
      </c>
      <c r="C16" s="32" t="s">
        <v>12</v>
      </c>
      <c r="D16" s="32" t="s">
        <v>13</v>
      </c>
      <c r="E16" s="32" t="s">
        <v>58</v>
      </c>
      <c r="F16" s="33" t="s">
        <v>15</v>
      </c>
      <c r="G16" s="32" t="s">
        <v>16</v>
      </c>
      <c r="H16" s="34">
        <v>1</v>
      </c>
      <c r="I16" s="35">
        <v>50</v>
      </c>
    </row>
    <row r="17" spans="1:9" s="36" customFormat="1" ht="38.25">
      <c r="A17" s="32" t="s">
        <v>59</v>
      </c>
      <c r="B17" s="32" t="s">
        <v>60</v>
      </c>
      <c r="C17" s="32" t="s">
        <v>12</v>
      </c>
      <c r="D17" s="32" t="s">
        <v>37</v>
      </c>
      <c r="E17" s="32" t="s">
        <v>53</v>
      </c>
      <c r="F17" s="32" t="s">
        <v>39</v>
      </c>
      <c r="G17" s="32" t="s">
        <v>61</v>
      </c>
      <c r="H17" s="37">
        <v>5</v>
      </c>
      <c r="I17" s="38">
        <v>250</v>
      </c>
    </row>
    <row r="18" spans="1:9" s="36" customFormat="1" ht="25.5">
      <c r="A18" s="32" t="s">
        <v>62</v>
      </c>
      <c r="B18" s="32" t="s">
        <v>63</v>
      </c>
      <c r="C18" s="32" t="s">
        <v>64</v>
      </c>
      <c r="D18" s="32" t="s">
        <v>37</v>
      </c>
      <c r="E18" s="32" t="s">
        <v>53</v>
      </c>
      <c r="F18" s="32" t="s">
        <v>39</v>
      </c>
      <c r="G18" s="32" t="s">
        <v>61</v>
      </c>
      <c r="H18" s="37">
        <v>5</v>
      </c>
      <c r="I18" s="39">
        <v>250</v>
      </c>
    </row>
    <row r="19" spans="1:9" s="36" customFormat="1" ht="38.25">
      <c r="A19" s="32" t="s">
        <v>65</v>
      </c>
      <c r="B19" s="32" t="s">
        <v>60</v>
      </c>
      <c r="C19" s="32" t="s">
        <v>12</v>
      </c>
      <c r="D19" s="32" t="s">
        <v>37</v>
      </c>
      <c r="E19" s="32" t="s">
        <v>38</v>
      </c>
      <c r="F19" s="32" t="s">
        <v>39</v>
      </c>
      <c r="G19" s="32" t="s">
        <v>61</v>
      </c>
      <c r="H19" s="37">
        <v>5</v>
      </c>
      <c r="I19" s="39">
        <v>250</v>
      </c>
    </row>
    <row r="20" spans="1:9" s="43" customFormat="1" ht="102">
      <c r="A20" s="40" t="s">
        <v>66</v>
      </c>
      <c r="B20" s="40" t="s">
        <v>60</v>
      </c>
      <c r="C20" s="40" t="s">
        <v>12</v>
      </c>
      <c r="D20" s="40" t="s">
        <v>37</v>
      </c>
      <c r="E20" s="40" t="s">
        <v>53</v>
      </c>
      <c r="F20" s="40" t="s">
        <v>39</v>
      </c>
      <c r="G20" s="40" t="s">
        <v>40</v>
      </c>
      <c r="H20" s="41">
        <v>40</v>
      </c>
      <c r="I20" s="42">
        <v>2000</v>
      </c>
    </row>
    <row r="21" spans="1:9" s="43" customFormat="1" ht="102">
      <c r="A21" s="40" t="s">
        <v>67</v>
      </c>
      <c r="B21" s="40" t="s">
        <v>42</v>
      </c>
      <c r="C21" s="40" t="s">
        <v>12</v>
      </c>
      <c r="D21" s="40" t="s">
        <v>37</v>
      </c>
      <c r="E21" s="40" t="s">
        <v>53</v>
      </c>
      <c r="F21" s="40" t="s">
        <v>39</v>
      </c>
      <c r="G21" s="40" t="s">
        <v>40</v>
      </c>
      <c r="H21" s="41">
        <v>8</v>
      </c>
      <c r="I21" s="42">
        <v>400</v>
      </c>
    </row>
    <row r="22" spans="1:9" s="47" customFormat="1" ht="51">
      <c r="A22" s="44" t="s">
        <v>68</v>
      </c>
      <c r="B22" s="44" t="s">
        <v>11</v>
      </c>
      <c r="C22" s="44" t="s">
        <v>12</v>
      </c>
      <c r="D22" s="44" t="s">
        <v>13</v>
      </c>
      <c r="E22" s="44" t="s">
        <v>14</v>
      </c>
      <c r="F22" s="44" t="s">
        <v>69</v>
      </c>
      <c r="G22" s="44" t="s">
        <v>27</v>
      </c>
      <c r="H22" s="45">
        <v>8</v>
      </c>
      <c r="I22" s="46">
        <v>400</v>
      </c>
    </row>
    <row r="23" spans="1:9" s="15" customFormat="1" ht="38.25">
      <c r="A23" s="48" t="s">
        <v>70</v>
      </c>
      <c r="B23" s="48" t="s">
        <v>71</v>
      </c>
      <c r="C23" s="48" t="s">
        <v>12</v>
      </c>
      <c r="D23" s="48" t="s">
        <v>13</v>
      </c>
      <c r="E23" s="48" t="s">
        <v>72</v>
      </c>
      <c r="F23" s="48" t="s">
        <v>15</v>
      </c>
      <c r="G23" s="32" t="s">
        <v>16</v>
      </c>
      <c r="H23" s="49">
        <v>20</v>
      </c>
      <c r="I23" s="50">
        <v>2000</v>
      </c>
    </row>
    <row r="24" spans="1:9" s="55" customFormat="1" ht="63.75">
      <c r="A24" s="51" t="s">
        <v>73</v>
      </c>
      <c r="B24" s="51" t="s">
        <v>74</v>
      </c>
      <c r="C24" s="51" t="s">
        <v>19</v>
      </c>
      <c r="D24" s="51" t="s">
        <v>13</v>
      </c>
      <c r="E24" s="51" t="s">
        <v>75</v>
      </c>
      <c r="F24" s="52" t="s">
        <v>76</v>
      </c>
      <c r="G24" s="32" t="s">
        <v>77</v>
      </c>
      <c r="H24" s="53">
        <v>50</v>
      </c>
      <c r="I24" s="54">
        <v>2500</v>
      </c>
    </row>
    <row r="25" spans="1:9" s="15" customFormat="1" ht="63.75">
      <c r="A25" s="22" t="s">
        <v>73</v>
      </c>
      <c r="B25" s="22" t="s">
        <v>78</v>
      </c>
      <c r="C25" s="22" t="s">
        <v>19</v>
      </c>
      <c r="D25" s="22" t="s">
        <v>13</v>
      </c>
      <c r="E25" s="22" t="s">
        <v>75</v>
      </c>
      <c r="F25" s="22" t="s">
        <v>26</v>
      </c>
      <c r="G25" s="22" t="s">
        <v>27</v>
      </c>
      <c r="H25" s="23">
        <v>8</v>
      </c>
      <c r="I25" s="24">
        <v>400</v>
      </c>
    </row>
    <row r="26" spans="1:9" s="27" customFormat="1" ht="178.5">
      <c r="A26" s="25" t="s">
        <v>79</v>
      </c>
      <c r="B26" s="25" t="s">
        <v>80</v>
      </c>
      <c r="C26" s="25" t="s">
        <v>12</v>
      </c>
      <c r="D26" s="25" t="s">
        <v>30</v>
      </c>
      <c r="E26" s="25" t="s">
        <v>81</v>
      </c>
      <c r="F26" s="25" t="s">
        <v>32</v>
      </c>
      <c r="G26" s="25" t="s">
        <v>82</v>
      </c>
      <c r="H26" s="23">
        <v>400</v>
      </c>
      <c r="I26" s="26">
        <v>20000</v>
      </c>
    </row>
    <row r="27" spans="1:9" s="55" customFormat="1" ht="38.25">
      <c r="A27" s="12" t="s">
        <v>83</v>
      </c>
      <c r="B27" s="12" t="s">
        <v>84</v>
      </c>
      <c r="C27" s="12" t="s">
        <v>12</v>
      </c>
      <c r="D27" s="12" t="s">
        <v>13</v>
      </c>
      <c r="E27" s="12" t="s">
        <v>85</v>
      </c>
      <c r="F27" s="11" t="s">
        <v>15</v>
      </c>
      <c r="G27" s="12" t="s">
        <v>16</v>
      </c>
      <c r="H27" s="13">
        <v>5</v>
      </c>
      <c r="I27" s="56">
        <v>250</v>
      </c>
    </row>
    <row r="28" spans="1:9" s="15" customFormat="1" ht="38.25">
      <c r="A28" s="22" t="s">
        <v>86</v>
      </c>
      <c r="B28" s="22" t="s">
        <v>84</v>
      </c>
      <c r="C28" s="22" t="s">
        <v>12</v>
      </c>
      <c r="D28" s="22" t="s">
        <v>13</v>
      </c>
      <c r="E28" s="22" t="s">
        <v>85</v>
      </c>
      <c r="F28" s="22" t="s">
        <v>87</v>
      </c>
      <c r="G28" s="22" t="s">
        <v>88</v>
      </c>
      <c r="H28" s="23">
        <v>120</v>
      </c>
      <c r="I28" s="24">
        <v>6000</v>
      </c>
    </row>
    <row r="29" spans="1:9" s="15" customFormat="1" ht="38.25">
      <c r="A29" s="22" t="s">
        <v>89</v>
      </c>
      <c r="B29" s="22" t="s">
        <v>84</v>
      </c>
      <c r="C29" s="22" t="s">
        <v>12</v>
      </c>
      <c r="D29" s="22" t="s">
        <v>13</v>
      </c>
      <c r="E29" s="22" t="s">
        <v>85</v>
      </c>
      <c r="F29" s="22" t="s">
        <v>69</v>
      </c>
      <c r="G29" s="22" t="s">
        <v>27</v>
      </c>
      <c r="H29" s="23">
        <v>8</v>
      </c>
      <c r="I29" s="24">
        <v>400</v>
      </c>
    </row>
    <row r="30" spans="1:9" s="61" customFormat="1" ht="51">
      <c r="A30" s="57" t="s">
        <v>90</v>
      </c>
      <c r="B30" s="58" t="s">
        <v>11</v>
      </c>
      <c r="C30" s="58" t="s">
        <v>12</v>
      </c>
      <c r="D30" s="58" t="s">
        <v>13</v>
      </c>
      <c r="E30" s="58" t="s">
        <v>14</v>
      </c>
      <c r="F30" s="57" t="s">
        <v>15</v>
      </c>
      <c r="G30" s="58" t="s">
        <v>16</v>
      </c>
      <c r="H30" s="59">
        <v>5</v>
      </c>
      <c r="I30" s="60">
        <v>250</v>
      </c>
    </row>
    <row r="31" spans="1:9" s="21" customFormat="1" ht="51">
      <c r="A31" s="18" t="s">
        <v>91</v>
      </c>
      <c r="B31" s="18" t="s">
        <v>92</v>
      </c>
      <c r="C31" s="18" t="s">
        <v>12</v>
      </c>
      <c r="D31" s="18" t="s">
        <v>13</v>
      </c>
      <c r="E31" s="18" t="s">
        <v>93</v>
      </c>
      <c r="F31" s="18" t="s">
        <v>69</v>
      </c>
      <c r="G31" s="18" t="s">
        <v>27</v>
      </c>
      <c r="H31" s="19">
        <v>8</v>
      </c>
      <c r="I31" s="20">
        <v>400</v>
      </c>
    </row>
    <row r="32" spans="1:9" ht="102">
      <c r="A32" s="16" t="s">
        <v>94</v>
      </c>
      <c r="B32" s="16" t="s">
        <v>95</v>
      </c>
      <c r="C32" s="16" t="s">
        <v>12</v>
      </c>
      <c r="D32" s="16" t="s">
        <v>37</v>
      </c>
      <c r="E32" s="16" t="s">
        <v>38</v>
      </c>
      <c r="F32" s="16" t="s">
        <v>39</v>
      </c>
      <c r="G32" s="16" t="s">
        <v>40</v>
      </c>
      <c r="H32" s="17">
        <v>8</v>
      </c>
      <c r="I32" s="4">
        <v>400</v>
      </c>
    </row>
    <row r="33" spans="1:9" s="21" customFormat="1" ht="102">
      <c r="A33" s="18" t="s">
        <v>96</v>
      </c>
      <c r="B33" s="18" t="s">
        <v>35</v>
      </c>
      <c r="C33" s="18" t="s">
        <v>36</v>
      </c>
      <c r="D33" s="18" t="s">
        <v>37</v>
      </c>
      <c r="E33" s="18" t="s">
        <v>53</v>
      </c>
      <c r="F33" s="18" t="s">
        <v>39</v>
      </c>
      <c r="G33" s="18" t="s">
        <v>40</v>
      </c>
      <c r="H33" s="19">
        <v>40</v>
      </c>
      <c r="I33" s="20">
        <v>2000</v>
      </c>
    </row>
    <row r="34" spans="1:9" ht="102">
      <c r="A34" s="16" t="s">
        <v>97</v>
      </c>
      <c r="B34" s="16" t="s">
        <v>50</v>
      </c>
      <c r="C34" s="16" t="s">
        <v>12</v>
      </c>
      <c r="D34" s="16" t="s">
        <v>37</v>
      </c>
      <c r="E34" s="16" t="s">
        <v>93</v>
      </c>
      <c r="F34" s="16" t="s">
        <v>39</v>
      </c>
      <c r="G34" s="16" t="s">
        <v>40</v>
      </c>
      <c r="H34" s="17">
        <v>8</v>
      </c>
      <c r="I34" s="4">
        <v>400</v>
      </c>
    </row>
    <row r="35" spans="1:9" s="15" customFormat="1" ht="63.75">
      <c r="A35" s="22" t="s">
        <v>98</v>
      </c>
      <c r="B35" s="22" t="s">
        <v>99</v>
      </c>
      <c r="C35" s="22" t="s">
        <v>12</v>
      </c>
      <c r="D35" s="22" t="s">
        <v>100</v>
      </c>
      <c r="E35" s="22" t="s">
        <v>101</v>
      </c>
      <c r="F35" s="22" t="s">
        <v>102</v>
      </c>
      <c r="G35" s="22" t="s">
        <v>103</v>
      </c>
      <c r="H35" s="23">
        <v>120</v>
      </c>
      <c r="I35" s="24">
        <v>6000</v>
      </c>
    </row>
    <row r="36" spans="1:9" s="15" customFormat="1" ht="25.5">
      <c r="A36" s="22" t="s">
        <v>104</v>
      </c>
      <c r="B36" s="22" t="s">
        <v>105</v>
      </c>
      <c r="C36" s="22" t="s">
        <v>106</v>
      </c>
      <c r="D36" s="22" t="s">
        <v>13</v>
      </c>
      <c r="E36" s="22" t="s">
        <v>105</v>
      </c>
      <c r="F36" s="22" t="s">
        <v>102</v>
      </c>
      <c r="G36" s="22" t="s">
        <v>88</v>
      </c>
      <c r="H36" s="23">
        <v>120</v>
      </c>
      <c r="I36" s="24">
        <v>6000</v>
      </c>
    </row>
    <row r="37" spans="1:9" s="15" customFormat="1" ht="25.5">
      <c r="A37" s="22" t="s">
        <v>107</v>
      </c>
      <c r="B37" s="22" t="s">
        <v>108</v>
      </c>
      <c r="C37" s="22" t="s">
        <v>12</v>
      </c>
      <c r="D37" s="22" t="s">
        <v>37</v>
      </c>
      <c r="E37" s="22" t="s">
        <v>109</v>
      </c>
      <c r="F37" s="22" t="s">
        <v>102</v>
      </c>
      <c r="G37" s="22" t="s">
        <v>110</v>
      </c>
      <c r="H37" s="23">
        <v>80</v>
      </c>
      <c r="I37" s="24">
        <v>4000</v>
      </c>
    </row>
    <row r="38" spans="1:9" s="15" customFormat="1" ht="102">
      <c r="A38" s="22" t="s">
        <v>111</v>
      </c>
      <c r="B38" s="22" t="s">
        <v>60</v>
      </c>
      <c r="C38" s="22" t="s">
        <v>12</v>
      </c>
      <c r="D38" s="22" t="s">
        <v>37</v>
      </c>
      <c r="E38" s="22" t="s">
        <v>53</v>
      </c>
      <c r="F38" s="22" t="s">
        <v>39</v>
      </c>
      <c r="G38" s="22" t="s">
        <v>40</v>
      </c>
      <c r="H38" s="23">
        <v>40</v>
      </c>
      <c r="I38" s="24">
        <v>2000</v>
      </c>
    </row>
    <row r="39" spans="1:9" s="15" customFormat="1" ht="25.5">
      <c r="A39" s="22" t="s">
        <v>112</v>
      </c>
      <c r="B39" s="22" t="s">
        <v>113</v>
      </c>
      <c r="C39" s="22" t="s">
        <v>106</v>
      </c>
      <c r="D39" s="22" t="s">
        <v>37</v>
      </c>
      <c r="E39" s="22" t="s">
        <v>109</v>
      </c>
      <c r="F39" s="22" t="s">
        <v>102</v>
      </c>
      <c r="G39" s="22" t="s">
        <v>110</v>
      </c>
      <c r="H39" s="23">
        <v>80</v>
      </c>
      <c r="I39" s="24">
        <v>4000</v>
      </c>
    </row>
    <row r="40" spans="1:9" s="55" customFormat="1" ht="38.25">
      <c r="A40" s="11" t="s">
        <v>114</v>
      </c>
      <c r="B40" s="12" t="s">
        <v>115</v>
      </c>
      <c r="C40" s="12" t="s">
        <v>12</v>
      </c>
      <c r="D40" s="12" t="s">
        <v>13</v>
      </c>
      <c r="E40" s="12" t="s">
        <v>116</v>
      </c>
      <c r="F40" s="11" t="s">
        <v>15</v>
      </c>
      <c r="G40" s="12" t="s">
        <v>16</v>
      </c>
      <c r="H40" s="62">
        <v>1</v>
      </c>
      <c r="I40" s="63">
        <v>50</v>
      </c>
    </row>
    <row r="41" spans="1:9" ht="102">
      <c r="A41" s="16" t="s">
        <v>117</v>
      </c>
      <c r="B41" s="64" t="s">
        <v>118</v>
      </c>
      <c r="C41" s="16" t="s">
        <v>119</v>
      </c>
      <c r="D41" s="16" t="s">
        <v>13</v>
      </c>
      <c r="E41" s="16" t="s">
        <v>120</v>
      </c>
      <c r="F41" s="16" t="s">
        <v>39</v>
      </c>
      <c r="G41" s="16" t="s">
        <v>40</v>
      </c>
      <c r="H41" s="17">
        <v>10</v>
      </c>
      <c r="I41" s="4">
        <v>500</v>
      </c>
    </row>
    <row r="42" spans="1:9" s="15" customFormat="1" ht="25.5">
      <c r="A42" s="22" t="s">
        <v>121</v>
      </c>
      <c r="B42" s="22" t="s">
        <v>122</v>
      </c>
      <c r="C42" s="22" t="s">
        <v>106</v>
      </c>
      <c r="D42" s="22" t="s">
        <v>37</v>
      </c>
      <c r="E42" s="22" t="s">
        <v>109</v>
      </c>
      <c r="F42" s="22" t="s">
        <v>39</v>
      </c>
      <c r="G42" s="22" t="s">
        <v>110</v>
      </c>
      <c r="H42" s="23">
        <v>20</v>
      </c>
      <c r="I42" s="24">
        <v>1000</v>
      </c>
    </row>
    <row r="43" spans="1:9" s="27" customFormat="1" ht="127.5">
      <c r="A43" s="25" t="s">
        <v>123</v>
      </c>
      <c r="B43" s="25" t="s">
        <v>124</v>
      </c>
      <c r="C43" s="25" t="s">
        <v>12</v>
      </c>
      <c r="D43" s="25" t="s">
        <v>37</v>
      </c>
      <c r="E43" s="25" t="s">
        <v>53</v>
      </c>
      <c r="F43" s="25" t="s">
        <v>39</v>
      </c>
      <c r="G43" s="25" t="s">
        <v>125</v>
      </c>
      <c r="H43" s="23">
        <v>300</v>
      </c>
      <c r="I43" s="26">
        <v>15000</v>
      </c>
    </row>
    <row r="44" spans="1:9" ht="38.25">
      <c r="A44" s="16" t="s">
        <v>126</v>
      </c>
      <c r="B44" s="16" t="s">
        <v>84</v>
      </c>
      <c r="C44" s="16" t="s">
        <v>12</v>
      </c>
      <c r="D44" s="16" t="s">
        <v>13</v>
      </c>
      <c r="E44" s="16" t="s">
        <v>127</v>
      </c>
      <c r="F44" s="16" t="s">
        <v>128</v>
      </c>
      <c r="G44" s="16" t="s">
        <v>129</v>
      </c>
      <c r="H44" s="17">
        <v>8</v>
      </c>
      <c r="I44" s="4">
        <v>400</v>
      </c>
    </row>
    <row r="45" spans="1:9" s="21" customFormat="1" ht="38.25">
      <c r="A45" s="18" t="s">
        <v>126</v>
      </c>
      <c r="B45" s="18" t="s">
        <v>84</v>
      </c>
      <c r="C45" s="18" t="s">
        <v>12</v>
      </c>
      <c r="D45" s="18" t="s">
        <v>13</v>
      </c>
      <c r="E45" s="18" t="s">
        <v>127</v>
      </c>
      <c r="F45" s="18" t="s">
        <v>26</v>
      </c>
      <c r="G45" s="18" t="s">
        <v>27</v>
      </c>
      <c r="H45" s="19">
        <v>8</v>
      </c>
      <c r="I45" s="20">
        <v>400</v>
      </c>
    </row>
    <row r="46" spans="1:9" s="15" customFormat="1" ht="102">
      <c r="A46" s="22" t="s">
        <v>130</v>
      </c>
      <c r="B46" s="22" t="s">
        <v>131</v>
      </c>
      <c r="C46" s="22" t="s">
        <v>12</v>
      </c>
      <c r="D46" s="22" t="s">
        <v>37</v>
      </c>
      <c r="E46" s="22" t="s">
        <v>53</v>
      </c>
      <c r="F46" s="22" t="s">
        <v>39</v>
      </c>
      <c r="G46" s="22" t="s">
        <v>40</v>
      </c>
      <c r="H46" s="23">
        <v>40</v>
      </c>
      <c r="I46" s="24">
        <v>2000</v>
      </c>
    </row>
    <row r="47" spans="1:9" s="15" customFormat="1" ht="51">
      <c r="A47" s="22" t="s">
        <v>132</v>
      </c>
      <c r="B47" s="22" t="s">
        <v>92</v>
      </c>
      <c r="C47" s="22" t="s">
        <v>12</v>
      </c>
      <c r="D47" s="22" t="s">
        <v>13</v>
      </c>
      <c r="E47" s="22" t="s">
        <v>93</v>
      </c>
      <c r="F47" s="22" t="s">
        <v>69</v>
      </c>
      <c r="G47" s="22" t="s">
        <v>27</v>
      </c>
      <c r="H47" s="23">
        <v>8</v>
      </c>
      <c r="I47" s="24">
        <v>400</v>
      </c>
    </row>
    <row r="48" spans="1:9" s="15" customFormat="1" ht="102">
      <c r="A48" s="22" t="s">
        <v>133</v>
      </c>
      <c r="B48" s="22" t="s">
        <v>134</v>
      </c>
      <c r="C48" s="22" t="s">
        <v>12</v>
      </c>
      <c r="D48" s="22" t="s">
        <v>37</v>
      </c>
      <c r="E48" s="22" t="s">
        <v>38</v>
      </c>
      <c r="F48" s="22" t="s">
        <v>39</v>
      </c>
      <c r="G48" s="22" t="s">
        <v>40</v>
      </c>
      <c r="H48" s="23">
        <v>40</v>
      </c>
      <c r="I48" s="24">
        <v>2000</v>
      </c>
    </row>
    <row r="49" spans="1:9" s="15" customFormat="1" ht="63.75">
      <c r="A49" s="22" t="s">
        <v>135</v>
      </c>
      <c r="B49" s="65" t="s">
        <v>147</v>
      </c>
      <c r="C49" s="22" t="s">
        <v>36</v>
      </c>
      <c r="D49" s="22" t="s">
        <v>13</v>
      </c>
      <c r="E49" s="22" t="s">
        <v>136</v>
      </c>
      <c r="F49" s="22" t="s">
        <v>69</v>
      </c>
      <c r="G49" s="22" t="s">
        <v>27</v>
      </c>
      <c r="H49" s="23">
        <v>8</v>
      </c>
      <c r="I49" s="24">
        <v>400</v>
      </c>
    </row>
    <row r="50" spans="1:9" s="21" customFormat="1" ht="102">
      <c r="A50" s="18" t="s">
        <v>137</v>
      </c>
      <c r="B50" s="18" t="s">
        <v>52</v>
      </c>
      <c r="C50" s="18" t="s">
        <v>19</v>
      </c>
      <c r="D50" s="18" t="s">
        <v>37</v>
      </c>
      <c r="E50" s="18" t="s">
        <v>53</v>
      </c>
      <c r="F50" s="18" t="s">
        <v>39</v>
      </c>
      <c r="G50" s="18" t="s">
        <v>40</v>
      </c>
      <c r="H50" s="19">
        <v>8</v>
      </c>
      <c r="I50" s="20">
        <v>400</v>
      </c>
    </row>
    <row r="51" spans="1:9" ht="102">
      <c r="A51" s="16" t="s">
        <v>138</v>
      </c>
      <c r="B51" s="64" t="s">
        <v>118</v>
      </c>
      <c r="C51" s="16" t="s">
        <v>119</v>
      </c>
      <c r="D51" s="16" t="s">
        <v>13</v>
      </c>
      <c r="E51" s="16" t="s">
        <v>139</v>
      </c>
      <c r="F51" s="16" t="s">
        <v>140</v>
      </c>
      <c r="G51" s="16" t="s">
        <v>40</v>
      </c>
      <c r="H51" s="17">
        <v>20</v>
      </c>
      <c r="I51" s="4">
        <v>1000</v>
      </c>
    </row>
    <row r="52" spans="1:9" s="21" customFormat="1" ht="63.75">
      <c r="A52" s="18" t="s">
        <v>141</v>
      </c>
      <c r="B52" s="66" t="s">
        <v>142</v>
      </c>
      <c r="C52" s="18" t="s">
        <v>36</v>
      </c>
      <c r="D52" s="18" t="s">
        <v>13</v>
      </c>
      <c r="E52" s="18" t="s">
        <v>136</v>
      </c>
      <c r="F52" s="18" t="s">
        <v>143</v>
      </c>
      <c r="G52" s="18" t="s">
        <v>27</v>
      </c>
      <c r="H52" s="19">
        <v>8</v>
      </c>
      <c r="I52" s="20">
        <v>400</v>
      </c>
    </row>
    <row r="53" spans="1:9" ht="102">
      <c r="A53" s="16" t="s">
        <v>144</v>
      </c>
      <c r="B53" s="16" t="s">
        <v>145</v>
      </c>
      <c r="C53" s="16" t="s">
        <v>12</v>
      </c>
      <c r="D53" s="16" t="s">
        <v>37</v>
      </c>
      <c r="E53" s="16" t="s">
        <v>53</v>
      </c>
      <c r="F53" s="16" t="s">
        <v>39</v>
      </c>
      <c r="G53" s="16" t="s">
        <v>40</v>
      </c>
      <c r="H53" s="17">
        <v>30</v>
      </c>
      <c r="I53" s="4">
        <v>1500</v>
      </c>
    </row>
    <row r="54" spans="1:9" s="15" customFormat="1" ht="12.75">
      <c r="A54" s="22"/>
      <c r="B54" s="22"/>
      <c r="C54" s="22"/>
      <c r="D54" s="22"/>
      <c r="E54" s="22"/>
      <c r="F54" s="22"/>
      <c r="G54" s="22"/>
      <c r="H54" s="17"/>
      <c r="I54" s="4"/>
    </row>
    <row r="55" spans="1:9" s="69" customFormat="1" ht="12.75">
      <c r="A55" s="6" t="s">
        <v>146</v>
      </c>
      <c r="B55" s="6"/>
      <c r="C55" s="6"/>
      <c r="D55" s="6"/>
      <c r="E55" s="6"/>
      <c r="F55" s="6"/>
      <c r="G55" s="6"/>
      <c r="H55" s="67">
        <f>SUM(H4:H54)</f>
        <v>2366</v>
      </c>
      <c r="I55" s="68">
        <f>SUM(I4:I54)</f>
        <v>119300</v>
      </c>
    </row>
  </sheetData>
  <printOptions/>
  <pageMargins left="0.75" right="0.75" top="1" bottom="1" header="0.5" footer="0.5"/>
  <pageSetup fitToHeight="4" fitToWidth="1" horizontalDpi="600" verticalDpi="600" orientation="landscape" scale="52" r:id="rId1"/>
  <headerFooter alignWithMargins="0">
    <oddHeader>&amp;C&amp;18&amp;A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B44"/>
  <sheetViews>
    <sheetView zoomScale="75" zoomScaleNormal="75" workbookViewId="0" topLeftCell="A1">
      <selection activeCell="B43" sqref="B43"/>
    </sheetView>
  </sheetViews>
  <sheetFormatPr defaultColWidth="9.140625" defaultRowHeight="12.75"/>
  <cols>
    <col min="1" max="1" width="116.140625" style="84" customWidth="1"/>
  </cols>
  <sheetData>
    <row r="1" ht="15.75">
      <c r="A1" s="80" t="s">
        <v>216</v>
      </c>
    </row>
    <row r="2" ht="15.75">
      <c r="A2" s="80" t="s">
        <v>217</v>
      </c>
    </row>
    <row r="3" ht="15.75">
      <c r="A3" s="80" t="s">
        <v>218</v>
      </c>
    </row>
    <row r="4" ht="15.75">
      <c r="A4" s="81"/>
    </row>
    <row r="5" ht="15.75">
      <c r="A5" s="82">
        <v>39032</v>
      </c>
    </row>
    <row r="6" ht="15.75">
      <c r="A6" s="81"/>
    </row>
    <row r="7" ht="15.75">
      <c r="A7" s="81" t="s">
        <v>219</v>
      </c>
    </row>
    <row r="8" ht="15.75">
      <c r="A8" s="79"/>
    </row>
    <row r="9" ht="15.75">
      <c r="A9" s="79"/>
    </row>
    <row r="10" ht="15.75">
      <c r="A10" s="79"/>
    </row>
    <row r="11" ht="15.75">
      <c r="A11" s="79" t="s">
        <v>220</v>
      </c>
    </row>
    <row r="13" ht="31.5">
      <c r="A13" s="79" t="s">
        <v>221</v>
      </c>
    </row>
    <row r="15" ht="15.75">
      <c r="A15" s="83" t="s">
        <v>222</v>
      </c>
    </row>
    <row r="16" ht="15.75">
      <c r="A16" s="79" t="s">
        <v>223</v>
      </c>
    </row>
    <row r="17" ht="15.75">
      <c r="A17" s="79" t="s">
        <v>224</v>
      </c>
    </row>
    <row r="18" ht="15.75">
      <c r="A18" s="79" t="s">
        <v>225</v>
      </c>
    </row>
    <row r="19" ht="15.75">
      <c r="A19" s="79" t="s">
        <v>226</v>
      </c>
    </row>
    <row r="20" ht="15.75">
      <c r="A20" s="79" t="s">
        <v>227</v>
      </c>
    </row>
    <row r="21" ht="15.75">
      <c r="A21" s="83" t="s">
        <v>228</v>
      </c>
    </row>
    <row r="22" ht="15.75">
      <c r="A22" s="79" t="s">
        <v>229</v>
      </c>
    </row>
    <row r="23" ht="15.75">
      <c r="A23" s="79" t="s">
        <v>230</v>
      </c>
    </row>
    <row r="24" ht="31.5">
      <c r="A24" s="79" t="s">
        <v>231</v>
      </c>
    </row>
    <row r="25" ht="15.75">
      <c r="A25" s="79" t="s">
        <v>232</v>
      </c>
    </row>
    <row r="27" ht="15.75">
      <c r="A27" s="79" t="s">
        <v>233</v>
      </c>
    </row>
    <row r="28" ht="15.75">
      <c r="A28" s="83" t="s">
        <v>234</v>
      </c>
    </row>
    <row r="29" ht="15.75">
      <c r="A29" s="79" t="s">
        <v>235</v>
      </c>
    </row>
    <row r="30" ht="15.75">
      <c r="A30" s="83" t="s">
        <v>236</v>
      </c>
    </row>
    <row r="31" ht="15.75">
      <c r="A31" s="79" t="s">
        <v>237</v>
      </c>
    </row>
    <row r="32" ht="15.75">
      <c r="A32" s="83" t="s">
        <v>238</v>
      </c>
    </row>
    <row r="33" ht="31.5">
      <c r="A33" s="79" t="s">
        <v>239</v>
      </c>
    </row>
    <row r="35" ht="15.75">
      <c r="A35" s="83" t="s">
        <v>240</v>
      </c>
    </row>
    <row r="36" ht="63">
      <c r="A36" s="79" t="s">
        <v>241</v>
      </c>
    </row>
    <row r="38" ht="15.75">
      <c r="A38" s="79"/>
    </row>
    <row r="39" ht="15.75">
      <c r="A39" s="79"/>
    </row>
    <row r="40" ht="15.75">
      <c r="A40" s="79" t="s">
        <v>242</v>
      </c>
    </row>
    <row r="42" spans="1:2" ht="15.75">
      <c r="A42" s="83" t="s">
        <v>243</v>
      </c>
      <c r="B42">
        <v>195000</v>
      </c>
    </row>
    <row r="43" ht="15.75">
      <c r="A43" s="79"/>
    </row>
    <row r="44" ht="15.75">
      <c r="A44" s="79"/>
    </row>
  </sheetData>
  <printOptions/>
  <pageMargins left="0.75" right="0.75" top="1" bottom="1" header="0.5" footer="0.5"/>
  <pageSetup fitToHeight="1" fitToWidth="1" horizontalDpi="600" verticalDpi="600" orientation="landscape" scale="65" r:id="rId1"/>
  <headerFooter alignWithMargins="0">
    <oddHeader>&amp;C&amp;18&amp;A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tataylor</dc:creator>
  <cp:keywords/>
  <dc:description/>
  <cp:lastModifiedBy>tataylor</cp:lastModifiedBy>
  <cp:lastPrinted>2006-12-06T15:34:04Z</cp:lastPrinted>
  <dcterms:created xsi:type="dcterms:W3CDTF">2006-11-17T19:31:27Z</dcterms:created>
  <dcterms:modified xsi:type="dcterms:W3CDTF">2006-12-06T18:03:49Z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