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02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<sst xmlns="http://schemas.openxmlformats.org/spreadsheetml/2006/main" count="24" uniqueCount="21">
  <si>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X</t>
  </si>
  <si>
    <t>Y</t>
  </si>
  <si>
    <t>Z</t>
  </si>
  <si>
    <t>Major Rad</t>
  </si>
  <si>
    <t>Tor angle</t>
  </si>
  <si>
    <t xml:space="preserve"> </t>
  </si>
  <si>
    <t>left side -- aperture</t>
  </si>
  <si>
    <t>center of top of cylinder</t>
  </si>
  <si>
    <t>right side -- aperture</t>
  </si>
  <si>
    <t>cylinder diameter</t>
  </si>
  <si>
    <t>2.996"</t>
  </si>
  <si>
    <t>DARROW-PROBE</t>
  </si>
  <si>
    <t>PT #</t>
  </si>
  <si>
    <t>A</t>
  </si>
  <si>
    <t>B</t>
  </si>
  <si>
    <t>C</t>
  </si>
  <si>
    <t>D</t>
  </si>
  <si>
    <t>E</t>
  </si>
  <si>
    <t>F</t>
  </si>
  <si>
    <t>(not a thru hole)</t>
  </si>
  <si>
    <t>(to pt F)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</si>
</sst>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164" fontId="2" fillId="0" borderId="19" xfId="0" applyNumberFormat="1" applyFon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14</xdr:row>
      <xdr:rowOff>28575</xdr:rowOff>
    </xdr:from>
    <xdr:to>
      <xdr:col>5</xdr:col>
      <xdr:colOff>152400</xdr:colOff>
      <xdr:row>27</xdr:row>
      <xdr:rowOff>19050</xdr:rowOff>
    </xdr:to>
    <xdr:grpSp>
      <xdr:nvGrpSpPr>
        <xdr:cNvPr id="1" name="Group 25"/>
        <xdr:cNvGrpSpPr>
          <a:grpSpLocks/>
        </xdr:cNvGrpSpPr>
      </xdr:nvGrpSpPr>
      <xdr:grpSpPr>
        <a:xfrm>
          <a:off x="733425" y="2343150"/>
          <a:ext cx="3124200" cy="2095500"/>
          <a:chOff x="472" y="183"/>
          <a:chExt cx="328" cy="220"/>
        </a:xfrm>
        <a:solidFill>
          <a:srgbClr val="FFFFFF"/>
        </a:solidFill>
      </xdr:grpSpPr>
      <xdr:grpSp>
        <xdr:nvGrpSpPr>
          <xdr:cNvPr id="2" name="Group 17"/>
          <xdr:cNvGrpSpPr>
            <a:grpSpLocks/>
          </xdr:cNvGrpSpPr>
        </xdr:nvGrpSpPr>
        <xdr:grpSpPr>
          <a:xfrm>
            <a:off x="472" y="183"/>
            <a:ext cx="168" cy="92"/>
            <a:chOff x="486" y="240"/>
            <a:chExt cx="168" cy="92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 rot="14986508">
              <a:off x="504" y="280"/>
              <a:ext cx="16" cy="9"/>
            </a:xfrm>
            <a:prstGeom prst="ca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 rot="14986508">
              <a:off x="589" y="269"/>
              <a:ext cx="16" cy="9"/>
            </a:xfrm>
            <a:prstGeom prst="ca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 rot="14986508">
              <a:off x="622" y="287"/>
              <a:ext cx="16" cy="9"/>
            </a:xfrm>
            <a:prstGeom prst="ca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 rot="14986508">
              <a:off x="567" y="319"/>
              <a:ext cx="16" cy="9"/>
            </a:xfrm>
            <a:prstGeom prst="ca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 rot="14986508">
              <a:off x="550" y="247"/>
              <a:ext cx="16" cy="9"/>
            </a:xfrm>
            <a:prstGeom prst="ca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2"/>
            <xdr:cNvSpPr>
              <a:spLocks/>
            </xdr:cNvSpPr>
          </xdr:nvSpPr>
          <xdr:spPr>
            <a:xfrm rot="7199240">
              <a:off x="486" y="240"/>
              <a:ext cx="168" cy="89"/>
            </a:xfrm>
            <a:prstGeom prst="can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8"/>
            <xdr:cNvSpPr>
              <a:spLocks/>
            </xdr:cNvSpPr>
          </xdr:nvSpPr>
          <xdr:spPr>
            <a:xfrm>
              <a:off x="618" y="310"/>
              <a:ext cx="12" cy="15"/>
            </a:xfrm>
            <a:prstGeom prst="star4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9"/>
            <xdr:cNvSpPr>
              <a:spLocks/>
            </xdr:cNvSpPr>
          </xdr:nvSpPr>
          <xdr:spPr>
            <a:xfrm>
              <a:off x="500" y="278"/>
              <a:ext cx="12" cy="15"/>
            </a:xfrm>
            <a:prstGeom prst="star4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10"/>
            <xdr:cNvSpPr>
              <a:spLocks/>
            </xdr:cNvSpPr>
          </xdr:nvSpPr>
          <xdr:spPr>
            <a:xfrm>
              <a:off x="564" y="317"/>
              <a:ext cx="12" cy="15"/>
            </a:xfrm>
            <a:prstGeom prst="star4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1"/>
            <xdr:cNvSpPr>
              <a:spLocks/>
            </xdr:cNvSpPr>
          </xdr:nvSpPr>
          <xdr:spPr>
            <a:xfrm>
              <a:off x="558" y="241"/>
              <a:ext cx="12" cy="15"/>
            </a:xfrm>
            <a:prstGeom prst="star4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2"/>
            <xdr:cNvSpPr>
              <a:spLocks/>
            </xdr:cNvSpPr>
          </xdr:nvSpPr>
          <xdr:spPr>
            <a:xfrm>
              <a:off x="597" y="265"/>
              <a:ext cx="12" cy="15"/>
            </a:xfrm>
            <a:prstGeom prst="star4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3"/>
            <xdr:cNvSpPr>
              <a:spLocks/>
            </xdr:cNvSpPr>
          </xdr:nvSpPr>
          <xdr:spPr>
            <a:xfrm>
              <a:off x="630" y="282"/>
              <a:ext cx="12" cy="15"/>
            </a:xfrm>
            <a:prstGeom prst="star4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14"/>
          <xdr:cNvSpPr>
            <a:spLocks/>
          </xdr:cNvSpPr>
        </xdr:nvSpPr>
        <xdr:spPr>
          <a:xfrm>
            <a:off x="734" y="239"/>
            <a:ext cx="0" cy="16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>
            <a:off x="673" y="276"/>
            <a:ext cx="120" cy="10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 flipH="1">
            <a:off x="666" y="295"/>
            <a:ext cx="134" cy="7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606" y="258"/>
            <a:ext cx="127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20"/>
          <xdr:cNvSpPr txBox="1">
            <a:spLocks noChangeArrowheads="1"/>
          </xdr:cNvSpPr>
        </xdr:nvSpPr>
        <xdr:spPr>
          <a:xfrm>
            <a:off x="738" y="230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20" name="TextBox 21"/>
          <xdr:cNvSpPr txBox="1">
            <a:spLocks noChangeArrowheads="1"/>
          </xdr:cNvSpPr>
        </xdr:nvSpPr>
        <xdr:spPr>
          <a:xfrm>
            <a:off x="642" y="358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21" name="TextBox 22"/>
          <xdr:cNvSpPr txBox="1">
            <a:spLocks noChangeArrowheads="1"/>
          </xdr:cNvSpPr>
        </xdr:nvSpPr>
        <xdr:spPr>
          <a:xfrm>
            <a:off x="674" y="25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oneCellAnchor>
    <xdr:from>
      <xdr:col>0</xdr:col>
      <xdr:colOff>723900</xdr:colOff>
      <xdr:row>17</xdr:row>
      <xdr:rowOff>57150</xdr:rowOff>
    </xdr:from>
    <xdr:ext cx="161925" cy="200025"/>
    <xdr:sp>
      <xdr:nvSpPr>
        <xdr:cNvPr id="22" name="TextBox 26"/>
        <xdr:cNvSpPr txBox="1">
          <a:spLocks noChangeArrowheads="1"/>
        </xdr:cNvSpPr>
      </xdr:nvSpPr>
      <xdr:spPr>
        <a:xfrm>
          <a:off x="723900" y="28575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</xdr:col>
      <xdr:colOff>47625</xdr:colOff>
      <xdr:row>19</xdr:row>
      <xdr:rowOff>142875</xdr:rowOff>
    </xdr:from>
    <xdr:ext cx="161925" cy="200025"/>
    <xdr:sp>
      <xdr:nvSpPr>
        <xdr:cNvPr id="23" name="TextBox 27"/>
        <xdr:cNvSpPr txBox="1">
          <a:spLocks noChangeArrowheads="1"/>
        </xdr:cNvSpPr>
      </xdr:nvSpPr>
      <xdr:spPr>
        <a:xfrm>
          <a:off x="1381125" y="3267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</xdr:col>
      <xdr:colOff>228600</xdr:colOff>
      <xdr:row>12</xdr:row>
      <xdr:rowOff>142875</xdr:rowOff>
    </xdr:from>
    <xdr:ext cx="161925" cy="200025"/>
    <xdr:sp>
      <xdr:nvSpPr>
        <xdr:cNvPr id="24" name="TextBox 28"/>
        <xdr:cNvSpPr txBox="1">
          <a:spLocks noChangeArrowheads="1"/>
        </xdr:cNvSpPr>
      </xdr:nvSpPr>
      <xdr:spPr>
        <a:xfrm>
          <a:off x="1562100" y="213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2</xdr:col>
      <xdr:colOff>38100</xdr:colOff>
      <xdr:row>14</xdr:row>
      <xdr:rowOff>28575</xdr:rowOff>
    </xdr:from>
    <xdr:ext cx="161925" cy="200025"/>
    <xdr:sp>
      <xdr:nvSpPr>
        <xdr:cNvPr id="25" name="TextBox 29"/>
        <xdr:cNvSpPr txBox="1">
          <a:spLocks noChangeArrowheads="1"/>
        </xdr:cNvSpPr>
      </xdr:nvSpPr>
      <xdr:spPr>
        <a:xfrm>
          <a:off x="1914525" y="23431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2</xdr:col>
      <xdr:colOff>447675</xdr:colOff>
      <xdr:row>15</xdr:row>
      <xdr:rowOff>142875</xdr:rowOff>
    </xdr:from>
    <xdr:ext cx="161925" cy="200025"/>
    <xdr:sp>
      <xdr:nvSpPr>
        <xdr:cNvPr id="26" name="TextBox 30"/>
        <xdr:cNvSpPr txBox="1">
          <a:spLocks noChangeArrowheads="1"/>
        </xdr:cNvSpPr>
      </xdr:nvSpPr>
      <xdr:spPr>
        <a:xfrm>
          <a:off x="2324100" y="26193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2</xdr:col>
      <xdr:colOff>57150</xdr:colOff>
      <xdr:row>19</xdr:row>
      <xdr:rowOff>9525</xdr:rowOff>
    </xdr:from>
    <xdr:ext cx="152400" cy="200025"/>
    <xdr:sp>
      <xdr:nvSpPr>
        <xdr:cNvPr id="27" name="TextBox 31"/>
        <xdr:cNvSpPr txBox="1">
          <a:spLocks noChangeArrowheads="1"/>
        </xdr:cNvSpPr>
      </xdr:nvSpPr>
      <xdr:spPr>
        <a:xfrm>
          <a:off x="1933575" y="31337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20.00390625" style="0" customWidth="1"/>
    <col min="2" max="2" width="8.140625" style="0" customWidth="1"/>
    <col min="3" max="5" width="9.140625" style="2" customWidth="1"/>
    <col min="6" max="6" width="10.140625" style="2" customWidth="1"/>
    <col min="7" max="7" width="9.8515625" style="2" customWidth="1"/>
  </cols>
  <sheetData>
    <row r="2" ht="13.5" thickBot="1">
      <c r="C2" s="25" t="s">
        <v>11</v>
      </c>
    </row>
    <row r="3" spans="1:6" s="1" customFormat="1" ht="13.5" thickBot="1">
      <c r="A3" s="15"/>
      <c r="B3" s="12" t="s">
        <v>12</v>
      </c>
      <c r="C3" s="13" t="s">
        <v>0</v>
      </c>
      <c r="D3" s="13" t="s">
        <v>1</v>
      </c>
      <c r="E3" s="13" t="s">
        <v>2</v>
      </c>
      <c r="F3" s="14" t="s">
        <v>3</v>
      </c>
    </row>
    <row r="4" spans="1:7" ht="12.75">
      <c r="A4" s="16" t="s">
        <v>6</v>
      </c>
      <c r="B4" s="9" t="s">
        <v>13</v>
      </c>
      <c r="C4" s="10">
        <v>-57.3606</v>
      </c>
      <c r="D4" s="10">
        <v>26.8036</v>
      </c>
      <c r="E4" s="10">
        <v>0.0819</v>
      </c>
      <c r="F4" s="11">
        <f aca="true" t="shared" si="0" ref="F4:F9">(C4^2+D4^2)^0.5</f>
        <v>63.31406956846163</v>
      </c>
      <c r="G4" s="2" t="s">
        <v>19</v>
      </c>
    </row>
    <row r="5" spans="1:6" ht="12.75">
      <c r="A5" s="17" t="s">
        <v>6</v>
      </c>
      <c r="B5" s="7" t="s">
        <v>14</v>
      </c>
      <c r="C5" s="3">
        <v>-59.2771</v>
      </c>
      <c r="D5" s="3">
        <v>27.806</v>
      </c>
      <c r="E5" s="3">
        <v>0.0694</v>
      </c>
      <c r="F5" s="4">
        <f t="shared" si="0"/>
        <v>65.474790724446</v>
      </c>
    </row>
    <row r="6" spans="1:6" ht="12.75">
      <c r="A6" s="17" t="s">
        <v>8</v>
      </c>
      <c r="B6" s="7" t="s">
        <v>15</v>
      </c>
      <c r="C6" s="3">
        <v>-55.9927</v>
      </c>
      <c r="D6" s="3">
        <v>29.432</v>
      </c>
      <c r="E6" s="3">
        <v>-0.061</v>
      </c>
      <c r="F6" s="4">
        <f t="shared" si="0"/>
        <v>63.25681842528914</v>
      </c>
    </row>
    <row r="7" spans="1:6" ht="12.75">
      <c r="A7" s="17" t="s">
        <v>8</v>
      </c>
      <c r="B7" s="7" t="s">
        <v>16</v>
      </c>
      <c r="C7" s="3">
        <v>-56.8844</v>
      </c>
      <c r="D7" s="3">
        <v>29.8981</v>
      </c>
      <c r="E7" s="3">
        <v>-0.0516</v>
      </c>
      <c r="F7" s="4">
        <f t="shared" si="0"/>
        <v>64.26298582364501</v>
      </c>
    </row>
    <row r="8" spans="1:6" ht="12.75">
      <c r="A8" s="17" t="s">
        <v>8</v>
      </c>
      <c r="B8" s="7" t="s">
        <v>17</v>
      </c>
      <c r="C8" s="3">
        <v>-57.8931</v>
      </c>
      <c r="D8" s="3">
        <v>30.4249</v>
      </c>
      <c r="E8" s="3">
        <v>-0.0484</v>
      </c>
      <c r="F8" s="4">
        <f t="shared" si="0"/>
        <v>65.40095999004907</v>
      </c>
    </row>
    <row r="9" spans="1:6" ht="13.5" thickBot="1">
      <c r="A9" s="18" t="s">
        <v>7</v>
      </c>
      <c r="B9" s="8" t="s">
        <v>18</v>
      </c>
      <c r="C9" s="5">
        <v>-55.8385</v>
      </c>
      <c r="D9" s="5">
        <v>27.667</v>
      </c>
      <c r="E9" s="5">
        <v>0.0077</v>
      </c>
      <c r="F9" s="6">
        <f t="shared" si="0"/>
        <v>62.31693968135791</v>
      </c>
    </row>
    <row r="10" ht="13.5" thickBot="1">
      <c r="G10" s="2" t="s">
        <v>5</v>
      </c>
    </row>
    <row r="11" spans="1:3" ht="12.75">
      <c r="A11" s="19" t="s">
        <v>9</v>
      </c>
      <c r="B11" s="20" t="s">
        <v>10</v>
      </c>
      <c r="C11" s="21"/>
    </row>
    <row r="12" spans="1:3" ht="13.5" thickBot="1">
      <c r="A12" s="22" t="s">
        <v>4</v>
      </c>
      <c r="B12" s="23">
        <f>ATAN(D9/C9)*180/PI()*-1+270</f>
        <v>296.3576106380961</v>
      </c>
      <c r="C12" s="24" t="s">
        <v>20</v>
      </c>
    </row>
    <row r="14" ht="12.75"/>
  </sheetData>
  <printOptions horizontalCentered="1"/>
  <pageMargins left="0.75" right="0.75" top="1.54" bottom="1" header="0.5" footer="0.5"/>
  <pageSetup horizontalDpi="300" verticalDpi="300" orientation="portrait" r:id="rId2"/>
  <headerFooter alignWithMargins="0">
    <oddHeader>&amp;C&amp;"Arial,Bold"&amp;14NSTX As-Built Data
"Lost Alpha Probe"
(5/2000)</oddHeader>
    <oddFooter>&amp;L&amp;D  GDL&amp;R&amp;F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Douglas Loesser</dc:creator>
  <cp:keywords/>
  <dc:description/>
  <cp:lastModifiedBy>G. Douglas Loesser</cp:lastModifiedBy>
  <cp:lastPrinted>2000-05-25T14:19:02Z</cp:lastPrinted>
  <dcterms:created xsi:type="dcterms:W3CDTF">2000-05-19T20:33:47Z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