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855" activeTab="0"/>
  </bookViews>
  <sheets>
    <sheet name="Requirements" sheetId="1" r:id="rId1"/>
  </sheets>
  <definedNames>
    <definedName name="_Ref186725624" localSheetId="0">'Requirements'!$E$80</definedName>
    <definedName name="_Ref186725736" localSheetId="0">'Requirements'!$E$9</definedName>
    <definedName name="_Ref186725760" localSheetId="0">'Requirements'!$E$32</definedName>
    <definedName name="_Ref186725821" localSheetId="0">'Requirements'!#REF!</definedName>
    <definedName name="_Ref186725848" localSheetId="0">'Requirements'!$E$21</definedName>
    <definedName name="_Ref186725882" localSheetId="0">'Requirements'!$E$14</definedName>
    <definedName name="_Ref186725892" localSheetId="0">'Requirements'!$E$24</definedName>
    <definedName name="_Ref186725994" localSheetId="0">'Requirements'!$E$61</definedName>
    <definedName name="_Ref186726004" localSheetId="0">'Requirements'!$E$63</definedName>
    <definedName name="_Ref186726081" localSheetId="0">'Requirements'!$E$45</definedName>
    <definedName name="_Ref186726346" localSheetId="0">'Requirements'!$E$15</definedName>
    <definedName name="_Ref186726576" localSheetId="0">'Requirements'!$E$28</definedName>
    <definedName name="_Ref186726587" localSheetId="0">'Requirements'!$E$29</definedName>
    <definedName name="_Ref186726595" localSheetId="0">'Requirements'!$E$30</definedName>
    <definedName name="_Ref186726643" localSheetId="0">'Requirements'!$E$31</definedName>
    <definedName name="_Ref186726675" localSheetId="0">'Requirements'!$E$40</definedName>
    <definedName name="_Ref186726717" localSheetId="0">'Requirements'!$E$26</definedName>
    <definedName name="_Ref186726735" localSheetId="0">'Requirements'!$E$33</definedName>
    <definedName name="_Ref186726949" localSheetId="0">'Requirements'!$E$47</definedName>
    <definedName name="_Ref186727091" localSheetId="0">'Requirements'!#REF!</definedName>
    <definedName name="_Ref186727132" localSheetId="0">'Requirements'!$E$64</definedName>
    <definedName name="_Ref186728511" localSheetId="0">'Requirements'!$E$5</definedName>
    <definedName name="_Ref186728636" localSheetId="0">'Requirements'!$E$57</definedName>
    <definedName name="_Ref186728774" localSheetId="0">'Requirements'!$E$71</definedName>
    <definedName name="_Ref186728983" localSheetId="0">'Requirements'!$E$67</definedName>
    <definedName name="_Ref186729094" localSheetId="0">'Requirements'!$E$4</definedName>
    <definedName name="_Ref186729167" localSheetId="0">'Requirements'!$E$74</definedName>
    <definedName name="_Ref186729460" localSheetId="0">'Requirements'!$E$6</definedName>
    <definedName name="_Ref186729487" localSheetId="0">'Requirements'!$E$7</definedName>
    <definedName name="_Ref186729636" localSheetId="0">'Requirements'!$E$89</definedName>
    <definedName name="_Ref186729708" localSheetId="0">'Requirements'!$E$87</definedName>
    <definedName name="_Ref186729761" localSheetId="0">'Requirements'!$E$8</definedName>
    <definedName name="_Ref186856761" localSheetId="0">'Requirements'!$E$16</definedName>
    <definedName name="_Ref186988565" localSheetId="0">'Requirements'!$E$11</definedName>
    <definedName name="_Ref186988699" localSheetId="0">'Requirements'!$E$62</definedName>
    <definedName name="_Ref186988733" localSheetId="0">'Requirements'!$E$73</definedName>
    <definedName name="_Ref186988793" localSheetId="0">'Requirements'!$E$72</definedName>
    <definedName name="_Ref186989013" localSheetId="0">'Requirements'!$E$38</definedName>
    <definedName name="_Ref186989104" localSheetId="0">'Requirements'!$E$42</definedName>
    <definedName name="_Ref186989144" localSheetId="0">'Requirements'!$E$54</definedName>
    <definedName name="_Ref186989483" localSheetId="0">'Requirements'!#REF!</definedName>
    <definedName name="_Ref186989568" localSheetId="0">'Requirements'!$E$65</definedName>
    <definedName name="_Ref186989815" localSheetId="0">'Requirements'!$E$79</definedName>
    <definedName name="_Ref186990037" localSheetId="0">'Requirements'!$E$81</definedName>
    <definedName name="_Ref186990226" localSheetId="0">'Requirements'!$E$90</definedName>
    <definedName name="_Ref186992240" localSheetId="0">'Requirements'!$E$23</definedName>
    <definedName name="_Ref186992445" localSheetId="0">'Requirements'!$E$68</definedName>
    <definedName name="_Ref186992770" localSheetId="0">'Requirements'!$E$43</definedName>
    <definedName name="_Ref186992967" localSheetId="0">'Requirements'!$E$39</definedName>
    <definedName name="_Ref186993131" localSheetId="0">'Requirements'!$E$75</definedName>
    <definedName name="_Ref187025184" localSheetId="0">'Requirements'!$E$13</definedName>
  </definedNames>
  <calcPr fullCalcOnLoad="1"/>
</workbook>
</file>

<file path=xl/sharedStrings.xml><?xml version="1.0" encoding="utf-8"?>
<sst xmlns="http://schemas.openxmlformats.org/spreadsheetml/2006/main" count="182" uniqueCount="91">
  <si>
    <t>General</t>
  </si>
  <si>
    <t>325 MHz Linac</t>
  </si>
  <si>
    <t>1300 MHz Linac</t>
  </si>
  <si>
    <t>8 GeV Transfer Line</t>
  </si>
  <si>
    <t>Level</t>
  </si>
  <si>
    <t>Recycler</t>
  </si>
  <si>
    <t>Main Injector</t>
  </si>
  <si>
    <t>8 GeV Slow Spill</t>
  </si>
  <si>
    <t>120 GeV Targeting</t>
  </si>
  <si>
    <t>Req. No.</t>
  </si>
  <si>
    <t>Description</t>
  </si>
  <si>
    <t>Req.</t>
  </si>
  <si>
    <t>Unit</t>
  </si>
  <si>
    <t>Reference Requirements</t>
  </si>
  <si>
    <t>120 GeV Beam Power</t>
  </si>
  <si>
    <t>MW</t>
  </si>
  <si>
    <t>8 GeV Beam Power</t>
  </si>
  <si>
    <t>kW</t>
  </si>
  <si>
    <t>8 GeV Slow Spill Beam Power</t>
  </si>
  <si>
    <t>8 GeV Slow Spill Duty Factor</t>
  </si>
  <si>
    <t>%</t>
  </si>
  <si>
    <t>120 GeV Availability</t>
  </si>
  <si>
    <t>8 GeV Availability</t>
  </si>
  <si>
    <t>Energy Variation (rms)</t>
  </si>
  <si>
    <t>Average Beam Current</t>
  </si>
  <si>
    <t>mA</t>
  </si>
  <si>
    <t>Pulse Length</t>
  </si>
  <si>
    <t>mS</t>
  </si>
  <si>
    <t>Repetition rate</t>
  </si>
  <si>
    <t>Hz</t>
  </si>
  <si>
    <t>325 MHz Availability</t>
  </si>
  <si>
    <t>Peak RF Current</t>
  </si>
  <si>
    <t>Final Energy</t>
  </si>
  <si>
    <t>MeV</t>
  </si>
  <si>
    <t>Linac Species</t>
  </si>
  <si>
    <t>H-</t>
  </si>
  <si>
    <t>Transverse Emittance (95% normalized)</t>
  </si>
  <si>
    <r>
      <rPr>
        <sz val="11"/>
        <color indexed="8"/>
        <rFont val="Symbol"/>
        <family val="1"/>
      </rPr>
      <t>p</t>
    </r>
    <r>
      <rPr>
        <sz val="11"/>
        <color indexed="8"/>
        <rFont val="Times New Roman"/>
        <family val="1"/>
      </rPr>
      <t>-mm-mrad</t>
    </r>
  </si>
  <si>
    <t>Macro Bunch Duty Factor</t>
  </si>
  <si>
    <t>Macro Bunch Frequency</t>
  </si>
  <si>
    <t>MHz</t>
  </si>
  <si>
    <t>Micro Pulse Length</t>
  </si>
  <si>
    <t>uS</t>
  </si>
  <si>
    <t>Micro Pulse Period</t>
  </si>
  <si>
    <t>MV/meter</t>
  </si>
  <si>
    <t>1300 MHz Availability</t>
  </si>
  <si>
    <t>Initial Energy</t>
  </si>
  <si>
    <t>meters</t>
  </si>
  <si>
    <t>GeV</t>
  </si>
  <si>
    <t>Availability</t>
  </si>
  <si>
    <t>Maximum Dipole Field</t>
  </si>
  <si>
    <t>T</t>
  </si>
  <si>
    <t>Transfer Efficiency</t>
  </si>
  <si>
    <t>Final Energy Variation</t>
  </si>
  <si>
    <t>Energy</t>
  </si>
  <si>
    <t>Storage Efficiency</t>
  </si>
  <si>
    <t>Average Recycler Beam Current</t>
  </si>
  <si>
    <t>A</t>
  </si>
  <si>
    <t>Injection Rate</t>
  </si>
  <si>
    <t>Maximum Space Charge Tune Shift</t>
  </si>
  <si>
    <t>95% normalized transverse emittance</t>
  </si>
  <si>
    <t>r.m.s. normalized transverse emittance</t>
  </si>
  <si>
    <t>Bunching factor</t>
  </si>
  <si>
    <t>Longitudinal emittance per Bunch</t>
  </si>
  <si>
    <t>eV-Sec</t>
  </si>
  <si>
    <t>Cycle Time</t>
  </si>
  <si>
    <t>S</t>
  </si>
  <si>
    <t>RF Frequency</t>
  </si>
  <si>
    <t>Abort Gap Length</t>
  </si>
  <si>
    <t>Peak Recycler Beam Current</t>
  </si>
  <si>
    <t>120 GeV cycle Time</t>
  </si>
  <si>
    <t>nS</t>
  </si>
  <si>
    <t>Acceleration Efficiency</t>
  </si>
  <si>
    <t>Main Injector Beam Current</t>
  </si>
  <si>
    <t>Injection Energy</t>
  </si>
  <si>
    <t>Space Charge Tune Shift</t>
  </si>
  <si>
    <t>Peak Spill Rate</t>
  </si>
  <si>
    <r>
      <t>x10</t>
    </r>
    <r>
      <rPr>
        <vertAlign val="superscript"/>
        <sz val="11"/>
        <color indexed="8"/>
        <rFont val="Calibri"/>
        <family val="2"/>
      </rPr>
      <t>12</t>
    </r>
    <r>
      <rPr>
        <sz val="11"/>
        <color theme="1"/>
        <rFont val="Calibri"/>
        <family val="2"/>
      </rPr>
      <t xml:space="preserve"> pps</t>
    </r>
  </si>
  <si>
    <t>Peak Recycler Beam Current for slow spill</t>
  </si>
  <si>
    <t>degree</t>
  </si>
  <si>
    <t>Bunch Phase jitter (rms)</t>
  </si>
  <si>
    <t>Average Gradient (ILC portion)</t>
  </si>
  <si>
    <t>Average Gradient (S-ILC portion)</t>
  </si>
  <si>
    <t>Length (approx.)</t>
  </si>
  <si>
    <t>Injection Stripping efficiency</t>
  </si>
  <si>
    <t>Maximum Average activation level</t>
  </si>
  <si>
    <t>mrem/hr</t>
  </si>
  <si>
    <t>Momentum Aperture</t>
  </si>
  <si>
    <t>+/- 0.75</t>
  </si>
  <si>
    <t>Minimum Transverse Aperture</t>
  </si>
  <si>
    <t>+/- 0.11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</si>
</sst>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0" fontId="35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3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justify" vertical="top"/>
    </xf>
    <xf numFmtId="0" fontId="0" fillId="0" borderId="14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37" fillId="0" borderId="14" xfId="0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38" fillId="0" borderId="0" xfId="0" applyFont="1" applyBorder="1" applyAlignment="1">
      <alignment/>
    </xf>
    <xf numFmtId="0" fontId="0" fillId="0" borderId="14" xfId="0" applyBorder="1" applyAlignment="1">
      <alignment vertical="top"/>
    </xf>
    <xf numFmtId="49" fontId="0" fillId="0" borderId="13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7"/>
  <sheetViews>
    <sheetView tabSelected="1" zoomScale="90" zoomScaleNormal="90" zoomScalePageLayoutView="0" workbookViewId="0" topLeftCell="A2">
      <selection activeCell="G53" sqref="G53"/>
    </sheetView>
  </sheetViews>
  <sheetFormatPr defaultColWidth="9.140625" defaultRowHeight="15" outlineLevelRow="1"/>
  <cols>
    <col min="1" max="1" width="5.7109375" style="1" customWidth="1"/>
    <col min="2" max="2" width="2.57421875" style="2" customWidth="1"/>
    <col min="3" max="3" width="3.00390625" style="3" customWidth="1"/>
    <col min="4" max="4" width="9.28125" style="3" customWidth="1"/>
    <col min="5" max="5" width="4.421875" style="7" customWidth="1"/>
    <col min="6" max="6" width="39.421875" style="7" bestFit="1" customWidth="1"/>
    <col min="7" max="7" width="7.7109375" style="1" customWidth="1"/>
    <col min="8" max="8" width="11.140625" style="7" bestFit="1" customWidth="1"/>
    <col min="9" max="12" width="6.7109375" style="1" customWidth="1"/>
    <col min="13" max="16384" width="9.140625" style="7" customWidth="1"/>
  </cols>
  <sheetData>
    <row r="2" spans="1:12" ht="15.75" thickBot="1">
      <c r="A2" s="1" t="s">
        <v>4</v>
      </c>
      <c r="D2" s="4" t="s">
        <v>9</v>
      </c>
      <c r="E2" s="26" t="s">
        <v>10</v>
      </c>
      <c r="F2" s="27"/>
      <c r="G2" s="5" t="s">
        <v>11</v>
      </c>
      <c r="H2" s="6" t="s">
        <v>12</v>
      </c>
      <c r="I2" s="26" t="s">
        <v>13</v>
      </c>
      <c r="J2" s="27"/>
      <c r="K2" s="27"/>
      <c r="L2" s="27"/>
    </row>
    <row r="3" spans="1:12" ht="15">
      <c r="A3" s="1">
        <v>1</v>
      </c>
      <c r="B3" s="8">
        <v>1</v>
      </c>
      <c r="C3" s="3">
        <v>0</v>
      </c>
      <c r="D3" s="9" t="str">
        <f>CONCATENATE(TEXT(B3,0),".",TEXT(C3,0))</f>
        <v>1.0</v>
      </c>
      <c r="E3" s="10" t="s">
        <v>0</v>
      </c>
      <c r="G3" s="11"/>
      <c r="H3" s="12"/>
      <c r="I3" s="13"/>
      <c r="J3" s="14"/>
      <c r="K3" s="14"/>
      <c r="L3" s="14"/>
    </row>
    <row r="4" spans="1:12" ht="15" outlineLevel="1">
      <c r="A4" s="1">
        <v>2</v>
      </c>
      <c r="B4" s="8">
        <f>IF(A4=1,B3+1,B3)</f>
        <v>1</v>
      </c>
      <c r="C4" s="3">
        <f>IF(A4=1,0,IF(A4=2,C3+1,C3))</f>
        <v>1</v>
      </c>
      <c r="D4" s="9" t="str">
        <f>CONCATENATE(TEXT(B4,0),".",TEXT(C4,0))</f>
        <v>1.1</v>
      </c>
      <c r="E4" s="15"/>
      <c r="F4" s="16" t="s">
        <v>14</v>
      </c>
      <c r="G4" s="17">
        <v>2.3</v>
      </c>
      <c r="H4" s="18" t="s">
        <v>15</v>
      </c>
      <c r="I4" s="13"/>
      <c r="J4" s="14"/>
      <c r="K4" s="14"/>
      <c r="L4" s="14"/>
    </row>
    <row r="5" spans="1:12" ht="15" outlineLevel="1">
      <c r="A5" s="1">
        <v>2</v>
      </c>
      <c r="B5" s="8">
        <f aca="true" t="shared" si="0" ref="B5:B69">IF(A5=1,B4+1,B4)</f>
        <v>1</v>
      </c>
      <c r="C5" s="3">
        <f aca="true" t="shared" si="1" ref="C5:C69">IF(A5=1,0,IF(A5=2,C4+1,C4))</f>
        <v>2</v>
      </c>
      <c r="D5" s="9" t="str">
        <f aca="true" t="shared" si="2" ref="D5:D69">CONCATENATE(TEXT(B5,0),".",TEXT(C5,0))</f>
        <v>1.2</v>
      </c>
      <c r="E5" s="15"/>
      <c r="F5" s="16" t="s">
        <v>16</v>
      </c>
      <c r="G5" s="17">
        <v>360</v>
      </c>
      <c r="H5" s="18" t="s">
        <v>17</v>
      </c>
      <c r="I5" s="13"/>
      <c r="J5" s="14"/>
      <c r="K5" s="14"/>
      <c r="L5" s="14"/>
    </row>
    <row r="6" spans="1:12" ht="15" outlineLevel="1">
      <c r="A6" s="1">
        <v>2</v>
      </c>
      <c r="B6" s="8">
        <f t="shared" si="0"/>
        <v>1</v>
      </c>
      <c r="C6" s="3">
        <f t="shared" si="1"/>
        <v>3</v>
      </c>
      <c r="D6" s="9" t="str">
        <f t="shared" si="2"/>
        <v>1.3</v>
      </c>
      <c r="E6" s="15"/>
      <c r="F6" s="16" t="s">
        <v>18</v>
      </c>
      <c r="G6" s="17">
        <v>200</v>
      </c>
      <c r="H6" s="18" t="s">
        <v>17</v>
      </c>
      <c r="I6" s="13"/>
      <c r="J6" s="14"/>
      <c r="K6" s="14"/>
      <c r="L6" s="14"/>
    </row>
    <row r="7" spans="1:12" ht="15" outlineLevel="1">
      <c r="A7" s="1">
        <v>2</v>
      </c>
      <c r="B7" s="8">
        <f t="shared" si="0"/>
        <v>1</v>
      </c>
      <c r="C7" s="3">
        <f t="shared" si="1"/>
        <v>4</v>
      </c>
      <c r="D7" s="9" t="str">
        <f t="shared" si="2"/>
        <v>1.4</v>
      </c>
      <c r="E7" s="15"/>
      <c r="F7" s="16" t="s">
        <v>19</v>
      </c>
      <c r="G7" s="17">
        <v>55</v>
      </c>
      <c r="H7" s="18" t="s">
        <v>20</v>
      </c>
      <c r="I7" s="13"/>
      <c r="J7" s="14"/>
      <c r="K7" s="14"/>
      <c r="L7" s="14"/>
    </row>
    <row r="8" spans="1:12" ht="15" outlineLevel="1">
      <c r="A8" s="1">
        <v>2</v>
      </c>
      <c r="B8" s="8">
        <f t="shared" si="0"/>
        <v>1</v>
      </c>
      <c r="C8" s="3">
        <f t="shared" si="1"/>
        <v>5</v>
      </c>
      <c r="D8" s="9" t="str">
        <f t="shared" si="2"/>
        <v>1.5</v>
      </c>
      <c r="E8" s="15"/>
      <c r="F8" s="16" t="s">
        <v>21</v>
      </c>
      <c r="G8" s="17">
        <v>75</v>
      </c>
      <c r="H8" s="18" t="s">
        <v>20</v>
      </c>
      <c r="I8" s="13"/>
      <c r="J8" s="14"/>
      <c r="K8" s="14"/>
      <c r="L8" s="14"/>
    </row>
    <row r="9" spans="1:12" ht="15" outlineLevel="1">
      <c r="A9" s="1">
        <v>2</v>
      </c>
      <c r="B9" s="8">
        <f t="shared" si="0"/>
        <v>1</v>
      </c>
      <c r="C9" s="3">
        <f t="shared" si="1"/>
        <v>6</v>
      </c>
      <c r="D9" s="9" t="str">
        <f t="shared" si="2"/>
        <v>1.6</v>
      </c>
      <c r="E9" s="15"/>
      <c r="F9" s="16" t="s">
        <v>22</v>
      </c>
      <c r="G9" s="17">
        <v>80</v>
      </c>
      <c r="H9" s="18" t="s">
        <v>20</v>
      </c>
      <c r="I9" s="13"/>
      <c r="J9" s="14"/>
      <c r="K9" s="14"/>
      <c r="L9" s="14"/>
    </row>
    <row r="10" spans="1:12" ht="15">
      <c r="A10" s="1">
        <v>1</v>
      </c>
      <c r="B10" s="8">
        <f t="shared" si="0"/>
        <v>2</v>
      </c>
      <c r="C10" s="3">
        <f t="shared" si="1"/>
        <v>0</v>
      </c>
      <c r="D10" s="9" t="str">
        <f t="shared" si="2"/>
        <v>2.0</v>
      </c>
      <c r="E10" s="10" t="s">
        <v>1</v>
      </c>
      <c r="G10" s="11"/>
      <c r="H10" s="12"/>
      <c r="I10" s="13"/>
      <c r="J10" s="14"/>
      <c r="K10" s="14"/>
      <c r="L10" s="14"/>
    </row>
    <row r="11" spans="1:12" ht="15" outlineLevel="1">
      <c r="A11" s="1">
        <v>2</v>
      </c>
      <c r="B11" s="8">
        <f t="shared" si="0"/>
        <v>2</v>
      </c>
      <c r="C11" s="3">
        <f t="shared" si="1"/>
        <v>1</v>
      </c>
      <c r="D11" s="9" t="str">
        <f t="shared" si="2"/>
        <v>2.1</v>
      </c>
      <c r="E11" s="15"/>
      <c r="F11" s="16" t="s">
        <v>24</v>
      </c>
      <c r="G11" s="17">
        <v>9</v>
      </c>
      <c r="H11" s="19" t="s">
        <v>25</v>
      </c>
      <c r="I11" s="13" t="str">
        <f>D5</f>
        <v>1.2</v>
      </c>
      <c r="J11" s="14"/>
      <c r="K11" s="14"/>
      <c r="L11" s="14"/>
    </row>
    <row r="12" spans="1:12" ht="15" outlineLevel="1">
      <c r="A12" s="1">
        <v>2</v>
      </c>
      <c r="B12" s="8">
        <f t="shared" si="0"/>
        <v>2</v>
      </c>
      <c r="C12" s="3">
        <f t="shared" si="1"/>
        <v>2</v>
      </c>
      <c r="D12" s="9" t="str">
        <f t="shared" si="2"/>
        <v>2.2</v>
      </c>
      <c r="E12" s="15"/>
      <c r="F12" s="16" t="s">
        <v>26</v>
      </c>
      <c r="G12" s="17">
        <v>1</v>
      </c>
      <c r="H12" s="19" t="s">
        <v>27</v>
      </c>
      <c r="I12" s="13" t="str">
        <f>D5</f>
        <v>1.2</v>
      </c>
      <c r="J12" s="14"/>
      <c r="K12" s="14"/>
      <c r="L12" s="14"/>
    </row>
    <row r="13" spans="1:12" ht="15" outlineLevel="1">
      <c r="A13" s="1">
        <v>2</v>
      </c>
      <c r="B13" s="8">
        <f t="shared" si="0"/>
        <v>2</v>
      </c>
      <c r="C13" s="3">
        <f t="shared" si="1"/>
        <v>3</v>
      </c>
      <c r="D13" s="9" t="str">
        <f t="shared" si="2"/>
        <v>2.3</v>
      </c>
      <c r="E13" s="15"/>
      <c r="F13" s="16" t="s">
        <v>28</v>
      </c>
      <c r="G13" s="17">
        <v>5</v>
      </c>
      <c r="H13" s="19" t="s">
        <v>29</v>
      </c>
      <c r="I13" s="13" t="str">
        <f>D5</f>
        <v>1.2</v>
      </c>
      <c r="J13" s="14"/>
      <c r="K13" s="14"/>
      <c r="L13" s="14"/>
    </row>
    <row r="14" spans="1:12" ht="15" outlineLevel="1">
      <c r="A14" s="1">
        <v>2</v>
      </c>
      <c r="B14" s="8">
        <f t="shared" si="0"/>
        <v>2</v>
      </c>
      <c r="C14" s="3">
        <f t="shared" si="1"/>
        <v>4</v>
      </c>
      <c r="D14" s="9" t="str">
        <f t="shared" si="2"/>
        <v>2.4</v>
      </c>
      <c r="E14" s="15"/>
      <c r="F14" s="16" t="s">
        <v>30</v>
      </c>
      <c r="G14" s="17">
        <v>98</v>
      </c>
      <c r="H14" s="19" t="s">
        <v>20</v>
      </c>
      <c r="I14" s="13" t="str">
        <f>D9</f>
        <v>1.6</v>
      </c>
      <c r="J14" s="14"/>
      <c r="K14" s="14"/>
      <c r="L14" s="14"/>
    </row>
    <row r="15" spans="1:12" ht="15" outlineLevel="1">
      <c r="A15" s="1">
        <v>2</v>
      </c>
      <c r="B15" s="8">
        <f t="shared" si="0"/>
        <v>2</v>
      </c>
      <c r="C15" s="3">
        <f t="shared" si="1"/>
        <v>5</v>
      </c>
      <c r="D15" s="9" t="str">
        <f t="shared" si="2"/>
        <v>2.5</v>
      </c>
      <c r="E15" s="15"/>
      <c r="F15" s="16" t="s">
        <v>31</v>
      </c>
      <c r="G15" s="17">
        <v>14.4</v>
      </c>
      <c r="H15" s="19" t="s">
        <v>25</v>
      </c>
      <c r="I15" s="13" t="str">
        <f>D11</f>
        <v>2.1</v>
      </c>
      <c r="J15" s="14" t="str">
        <f>D21</f>
        <v>2.11</v>
      </c>
      <c r="K15" s="14" t="str">
        <f>D23</f>
        <v>2.13</v>
      </c>
      <c r="L15" s="14" t="str">
        <f>D24</f>
        <v>2.14</v>
      </c>
    </row>
    <row r="16" spans="1:12" ht="15" outlineLevel="1">
      <c r="A16" s="1">
        <v>2</v>
      </c>
      <c r="B16" s="8">
        <f t="shared" si="0"/>
        <v>2</v>
      </c>
      <c r="C16" s="3">
        <f t="shared" si="1"/>
        <v>6</v>
      </c>
      <c r="D16" s="9" t="str">
        <f t="shared" si="2"/>
        <v>2.6</v>
      </c>
      <c r="E16" s="15"/>
      <c r="F16" s="16" t="s">
        <v>32</v>
      </c>
      <c r="G16" s="17">
        <v>420</v>
      </c>
      <c r="H16" s="19" t="s">
        <v>33</v>
      </c>
      <c r="I16" s="13" t="str">
        <f>D32</f>
        <v>3.7</v>
      </c>
      <c r="J16" s="14"/>
      <c r="K16" s="14"/>
      <c r="L16" s="14"/>
    </row>
    <row r="17" spans="1:12" ht="15" outlineLevel="1">
      <c r="A17" s="1">
        <v>2</v>
      </c>
      <c r="B17" s="8">
        <f t="shared" si="0"/>
        <v>2</v>
      </c>
      <c r="C17" s="3">
        <f t="shared" si="1"/>
        <v>7</v>
      </c>
      <c r="D17" s="9" t="str">
        <f t="shared" si="2"/>
        <v>2.7</v>
      </c>
      <c r="E17" s="15"/>
      <c r="F17" s="16" t="s">
        <v>23</v>
      </c>
      <c r="G17" s="17">
        <v>1</v>
      </c>
      <c r="H17" s="19" t="s">
        <v>20</v>
      </c>
      <c r="I17" s="13" t="str">
        <f>D36</f>
        <v>3.11</v>
      </c>
      <c r="J17" s="14"/>
      <c r="K17" s="14"/>
      <c r="L17" s="14"/>
    </row>
    <row r="18" spans="1:12" ht="15" outlineLevel="1">
      <c r="A18" s="1">
        <v>2</v>
      </c>
      <c r="B18" s="8">
        <f t="shared" si="0"/>
        <v>2</v>
      </c>
      <c r="C18" s="3">
        <f t="shared" si="1"/>
        <v>8</v>
      </c>
      <c r="D18" s="9" t="str">
        <f t="shared" si="2"/>
        <v>2.8</v>
      </c>
      <c r="E18" s="15"/>
      <c r="F18" s="16" t="s">
        <v>80</v>
      </c>
      <c r="G18" s="17">
        <v>1</v>
      </c>
      <c r="H18" s="20" t="s">
        <v>79</v>
      </c>
      <c r="I18" s="13" t="str">
        <f>D37</f>
        <v>3.12</v>
      </c>
      <c r="J18" s="14"/>
      <c r="K18" s="14"/>
      <c r="L18" s="14"/>
    </row>
    <row r="19" spans="1:12" ht="15" outlineLevel="1">
      <c r="A19" s="1">
        <v>2</v>
      </c>
      <c r="B19" s="8">
        <f t="shared" si="0"/>
        <v>2</v>
      </c>
      <c r="C19" s="3">
        <f t="shared" si="1"/>
        <v>9</v>
      </c>
      <c r="D19" s="9" t="str">
        <f t="shared" si="2"/>
        <v>2.9</v>
      </c>
      <c r="E19" s="15"/>
      <c r="F19" s="16" t="s">
        <v>34</v>
      </c>
      <c r="G19" s="17" t="s">
        <v>35</v>
      </c>
      <c r="H19" s="19"/>
      <c r="I19" s="13" t="str">
        <f>D45</f>
        <v>4.1</v>
      </c>
      <c r="J19" s="14"/>
      <c r="K19" s="14"/>
      <c r="L19" s="14"/>
    </row>
    <row r="20" spans="1:12" ht="15" outlineLevel="1">
      <c r="A20" s="1">
        <v>2</v>
      </c>
      <c r="B20" s="8">
        <f t="shared" si="0"/>
        <v>2</v>
      </c>
      <c r="C20" s="3">
        <f t="shared" si="1"/>
        <v>10</v>
      </c>
      <c r="D20" s="9" t="str">
        <f t="shared" si="2"/>
        <v>2.10</v>
      </c>
      <c r="E20" s="15"/>
      <c r="F20" s="16" t="s">
        <v>36</v>
      </c>
      <c r="G20" s="17">
        <v>2.5</v>
      </c>
      <c r="H20" s="21" t="s">
        <v>37</v>
      </c>
      <c r="I20" s="13" t="str">
        <f>D62</f>
        <v>5.7</v>
      </c>
      <c r="J20" s="14" t="str">
        <f>D63</f>
        <v>5.8</v>
      </c>
      <c r="K20" s="14"/>
      <c r="L20" s="14"/>
    </row>
    <row r="21" spans="1:12" ht="15" outlineLevel="1">
      <c r="A21" s="1">
        <v>2</v>
      </c>
      <c r="B21" s="8">
        <f t="shared" si="0"/>
        <v>2</v>
      </c>
      <c r="C21" s="3">
        <f t="shared" si="1"/>
        <v>11</v>
      </c>
      <c r="D21" s="9" t="str">
        <f t="shared" si="2"/>
        <v>2.11</v>
      </c>
      <c r="E21" s="15"/>
      <c r="F21" s="16" t="s">
        <v>38</v>
      </c>
      <c r="G21" s="17">
        <v>67</v>
      </c>
      <c r="H21" s="19" t="s">
        <v>20</v>
      </c>
      <c r="I21" s="13" t="str">
        <f>D65</f>
        <v>5.10</v>
      </c>
      <c r="J21" s="14" t="str">
        <f>D67</f>
        <v>5.12</v>
      </c>
      <c r="K21" s="14"/>
      <c r="L21" s="14"/>
    </row>
    <row r="22" spans="1:12" ht="15" outlineLevel="1">
      <c r="A22" s="1">
        <v>2</v>
      </c>
      <c r="B22" s="8">
        <f t="shared" si="0"/>
        <v>2</v>
      </c>
      <c r="C22" s="3">
        <f t="shared" si="1"/>
        <v>12</v>
      </c>
      <c r="D22" s="9" t="str">
        <f t="shared" si="2"/>
        <v>2.12</v>
      </c>
      <c r="E22" s="15"/>
      <c r="F22" s="16" t="s">
        <v>39</v>
      </c>
      <c r="G22" s="17">
        <v>53</v>
      </c>
      <c r="H22" s="19" t="s">
        <v>40</v>
      </c>
      <c r="I22" s="13" t="str">
        <f>D67</f>
        <v>5.12</v>
      </c>
      <c r="J22" s="14"/>
      <c r="K22" s="14"/>
      <c r="L22" s="14"/>
    </row>
    <row r="23" spans="1:12" ht="15" outlineLevel="1">
      <c r="A23" s="1">
        <v>2</v>
      </c>
      <c r="B23" s="8">
        <f t="shared" si="0"/>
        <v>2</v>
      </c>
      <c r="C23" s="3">
        <f t="shared" si="1"/>
        <v>13</v>
      </c>
      <c r="D23" s="9" t="str">
        <f t="shared" si="2"/>
        <v>2.13</v>
      </c>
      <c r="E23" s="15"/>
      <c r="F23" s="16" t="s">
        <v>41</v>
      </c>
      <c r="G23" s="17">
        <v>10.4</v>
      </c>
      <c r="H23" s="19" t="s">
        <v>42</v>
      </c>
      <c r="I23" s="13" t="str">
        <f>D68</f>
        <v>5.13</v>
      </c>
      <c r="J23" s="14"/>
      <c r="K23" s="14"/>
      <c r="L23" s="14"/>
    </row>
    <row r="24" spans="1:12" ht="15" outlineLevel="1">
      <c r="A24" s="1">
        <v>2</v>
      </c>
      <c r="B24" s="8">
        <f t="shared" si="0"/>
        <v>2</v>
      </c>
      <c r="C24" s="3">
        <f t="shared" si="1"/>
        <v>14</v>
      </c>
      <c r="D24" s="9" t="str">
        <f t="shared" si="2"/>
        <v>2.14</v>
      </c>
      <c r="E24" s="15"/>
      <c r="F24" s="16" t="s">
        <v>43</v>
      </c>
      <c r="G24" s="17">
        <v>11.1</v>
      </c>
      <c r="H24" s="19" t="s">
        <v>42</v>
      </c>
      <c r="I24" s="13" t="str">
        <f>D68</f>
        <v>5.13</v>
      </c>
      <c r="J24" s="14"/>
      <c r="K24" s="14"/>
      <c r="L24" s="14"/>
    </row>
    <row r="25" spans="1:12" ht="15">
      <c r="A25" s="1">
        <v>1</v>
      </c>
      <c r="B25" s="8">
        <f t="shared" si="0"/>
        <v>3</v>
      </c>
      <c r="C25" s="3">
        <f t="shared" si="1"/>
        <v>0</v>
      </c>
      <c r="D25" s="9" t="str">
        <f t="shared" si="2"/>
        <v>3.0</v>
      </c>
      <c r="E25" s="10" t="s">
        <v>2</v>
      </c>
      <c r="G25" s="11"/>
      <c r="H25" s="12"/>
      <c r="I25" s="13"/>
      <c r="J25" s="14"/>
      <c r="K25" s="14"/>
      <c r="L25" s="14"/>
    </row>
    <row r="26" spans="1:12" ht="15" outlineLevel="1">
      <c r="A26" s="1">
        <v>2</v>
      </c>
      <c r="B26" s="8">
        <f>IF(A26=1,B25+1,B25)</f>
        <v>3</v>
      </c>
      <c r="C26" s="3">
        <f>IF(A26=1,0,IF(A26=2,C25+1,C25))</f>
        <v>1</v>
      </c>
      <c r="D26" s="9" t="str">
        <f>CONCATENATE(TEXT(B26,0),".",TEXT(C26,0))</f>
        <v>3.1</v>
      </c>
      <c r="E26" s="15"/>
      <c r="F26" s="16" t="s">
        <v>81</v>
      </c>
      <c r="G26" s="17">
        <v>26</v>
      </c>
      <c r="H26" s="19" t="s">
        <v>44</v>
      </c>
      <c r="I26" s="13"/>
      <c r="J26" s="14"/>
      <c r="K26" s="14"/>
      <c r="L26" s="14"/>
    </row>
    <row r="27" spans="1:12" ht="15" outlineLevel="1">
      <c r="A27" s="1">
        <v>2</v>
      </c>
      <c r="B27" s="8">
        <f>IF(A27=1,B26+1,B26)</f>
        <v>3</v>
      </c>
      <c r="C27" s="3">
        <f>IF(A27=1,0,IF(A27=2,C26+1,C26))</f>
        <v>2</v>
      </c>
      <c r="D27" s="9" t="str">
        <f>CONCATENATE(TEXT(B27,0),".",TEXT(C27,0))</f>
        <v>3.2</v>
      </c>
      <c r="E27" s="15"/>
      <c r="F27" s="16" t="s">
        <v>82</v>
      </c>
      <c r="G27" s="17">
        <v>23</v>
      </c>
      <c r="H27" s="19" t="s">
        <v>44</v>
      </c>
      <c r="I27" s="13"/>
      <c r="J27" s="14"/>
      <c r="K27" s="14"/>
      <c r="L27" s="14"/>
    </row>
    <row r="28" spans="1:12" ht="15" outlineLevel="1">
      <c r="A28" s="1">
        <v>2</v>
      </c>
      <c r="B28" s="8">
        <f>IF(A28=1,B27+1,B27)</f>
        <v>3</v>
      </c>
      <c r="C28" s="3">
        <f>IF(A28=1,0,IF(A28=2,C27+1,C27))</f>
        <v>3</v>
      </c>
      <c r="D28" s="9" t="str">
        <f>CONCATENATE(TEXT(B28,0),".",TEXT(C28,0))</f>
        <v>3.3</v>
      </c>
      <c r="E28" s="15"/>
      <c r="F28" s="16" t="s">
        <v>24</v>
      </c>
      <c r="G28" s="17">
        <v>9</v>
      </c>
      <c r="H28" s="19" t="s">
        <v>25</v>
      </c>
      <c r="I28" s="13" t="str">
        <f>D5</f>
        <v>1.2</v>
      </c>
      <c r="J28" s="14"/>
      <c r="K28" s="14"/>
      <c r="L28" s="14"/>
    </row>
    <row r="29" spans="1:12" ht="15" outlineLevel="1">
      <c r="A29" s="1">
        <v>2</v>
      </c>
      <c r="B29" s="8">
        <f t="shared" si="0"/>
        <v>3</v>
      </c>
      <c r="C29" s="3">
        <f t="shared" si="1"/>
        <v>4</v>
      </c>
      <c r="D29" s="9" t="str">
        <f t="shared" si="2"/>
        <v>3.4</v>
      </c>
      <c r="E29" s="15"/>
      <c r="F29" s="16" t="s">
        <v>26</v>
      </c>
      <c r="G29" s="17">
        <v>1</v>
      </c>
      <c r="H29" s="19" t="s">
        <v>27</v>
      </c>
      <c r="I29" s="13" t="str">
        <f>D5</f>
        <v>1.2</v>
      </c>
      <c r="J29" s="14"/>
      <c r="K29" s="14"/>
      <c r="L29" s="14"/>
    </row>
    <row r="30" spans="1:12" ht="15" outlineLevel="1">
      <c r="A30" s="1">
        <v>2</v>
      </c>
      <c r="B30" s="8">
        <f t="shared" si="0"/>
        <v>3</v>
      </c>
      <c r="C30" s="3">
        <f t="shared" si="1"/>
        <v>5</v>
      </c>
      <c r="D30" s="9" t="str">
        <f t="shared" si="2"/>
        <v>3.5</v>
      </c>
      <c r="E30" s="15"/>
      <c r="F30" s="16" t="s">
        <v>28</v>
      </c>
      <c r="G30" s="17">
        <v>5</v>
      </c>
      <c r="H30" s="19" t="s">
        <v>29</v>
      </c>
      <c r="I30" s="13" t="str">
        <f>D5</f>
        <v>1.2</v>
      </c>
      <c r="J30" s="14"/>
      <c r="K30" s="14"/>
      <c r="L30" s="14"/>
    </row>
    <row r="31" spans="1:12" ht="15" outlineLevel="1">
      <c r="A31" s="1">
        <v>2</v>
      </c>
      <c r="B31" s="8">
        <f t="shared" si="0"/>
        <v>3</v>
      </c>
      <c r="C31" s="3">
        <f t="shared" si="1"/>
        <v>6</v>
      </c>
      <c r="D31" s="9" t="str">
        <f t="shared" si="2"/>
        <v>3.6</v>
      </c>
      <c r="E31" s="15"/>
      <c r="F31" s="16" t="s">
        <v>45</v>
      </c>
      <c r="G31" s="17">
        <v>88</v>
      </c>
      <c r="H31" s="19" t="s">
        <v>20</v>
      </c>
      <c r="I31" s="13" t="str">
        <f>D9</f>
        <v>1.6</v>
      </c>
      <c r="J31" s="14"/>
      <c r="K31" s="14"/>
      <c r="L31" s="14"/>
    </row>
    <row r="32" spans="1:12" ht="15" outlineLevel="1">
      <c r="A32" s="1">
        <v>2</v>
      </c>
      <c r="B32" s="8">
        <f t="shared" si="0"/>
        <v>3</v>
      </c>
      <c r="C32" s="3">
        <f t="shared" si="1"/>
        <v>7</v>
      </c>
      <c r="D32" s="9" t="str">
        <f t="shared" si="2"/>
        <v>3.7</v>
      </c>
      <c r="E32" s="15"/>
      <c r="F32" s="16" t="s">
        <v>46</v>
      </c>
      <c r="G32" s="17">
        <v>420</v>
      </c>
      <c r="H32" s="19" t="s">
        <v>33</v>
      </c>
      <c r="I32" s="13" t="str">
        <f>D16</f>
        <v>2.6</v>
      </c>
      <c r="J32" s="14"/>
      <c r="K32" s="14"/>
      <c r="L32" s="14"/>
    </row>
    <row r="33" spans="1:12" ht="15" outlineLevel="1">
      <c r="A33" s="1">
        <v>2</v>
      </c>
      <c r="B33" s="8">
        <f t="shared" si="0"/>
        <v>3</v>
      </c>
      <c r="C33" s="3">
        <f t="shared" si="1"/>
        <v>8</v>
      </c>
      <c r="D33" s="9" t="str">
        <f t="shared" si="2"/>
        <v>3.8</v>
      </c>
      <c r="E33" s="15"/>
      <c r="F33" s="16" t="s">
        <v>83</v>
      </c>
      <c r="G33" s="17">
        <v>700</v>
      </c>
      <c r="H33" s="19" t="s">
        <v>47</v>
      </c>
      <c r="I33" s="13" t="str">
        <f>D26</f>
        <v>3.1</v>
      </c>
      <c r="J33" s="14" t="str">
        <f>D38</f>
        <v>3.13</v>
      </c>
      <c r="K33" s="14"/>
      <c r="L33" s="14"/>
    </row>
    <row r="34" spans="1:12" ht="15" outlineLevel="1">
      <c r="A34" s="1">
        <v>2</v>
      </c>
      <c r="B34" s="8">
        <f t="shared" si="0"/>
        <v>3</v>
      </c>
      <c r="C34" s="3">
        <f t="shared" si="1"/>
        <v>9</v>
      </c>
      <c r="D34" s="9" t="str">
        <f t="shared" si="2"/>
        <v>3.9</v>
      </c>
      <c r="E34" s="15"/>
      <c r="F34" s="16" t="s">
        <v>31</v>
      </c>
      <c r="G34" s="17">
        <v>14.4</v>
      </c>
      <c r="H34" s="19" t="s">
        <v>25</v>
      </c>
      <c r="I34" s="13" t="str">
        <f>D28</f>
        <v>3.3</v>
      </c>
      <c r="J34" s="14" t="str">
        <f>D40</f>
        <v>3.15</v>
      </c>
      <c r="K34" s="14" t="str">
        <f>D42</f>
        <v>3.17</v>
      </c>
      <c r="L34" s="14" t="str">
        <f>D43</f>
        <v>3.18</v>
      </c>
    </row>
    <row r="35" spans="1:12" ht="15" outlineLevel="1">
      <c r="A35" s="1">
        <v>2</v>
      </c>
      <c r="B35" s="8">
        <f t="shared" si="0"/>
        <v>3</v>
      </c>
      <c r="C35" s="3">
        <f t="shared" si="1"/>
        <v>10</v>
      </c>
      <c r="D35" s="9" t="str">
        <f t="shared" si="2"/>
        <v>3.10</v>
      </c>
      <c r="E35" s="15"/>
      <c r="F35" s="16" t="s">
        <v>34</v>
      </c>
      <c r="G35" s="17" t="s">
        <v>35</v>
      </c>
      <c r="H35" s="19"/>
      <c r="I35" s="13" t="str">
        <f>D45</f>
        <v>4.1</v>
      </c>
      <c r="J35" s="14"/>
      <c r="K35" s="14"/>
      <c r="L35" s="14"/>
    </row>
    <row r="36" spans="1:12" ht="15" outlineLevel="1">
      <c r="A36" s="1">
        <v>2</v>
      </c>
      <c r="B36" s="8">
        <f t="shared" si="0"/>
        <v>3</v>
      </c>
      <c r="C36" s="3">
        <f t="shared" si="1"/>
        <v>11</v>
      </c>
      <c r="D36" s="9" t="str">
        <f t="shared" si="2"/>
        <v>3.11</v>
      </c>
      <c r="E36" s="15"/>
      <c r="F36" s="16" t="s">
        <v>23</v>
      </c>
      <c r="G36" s="17">
        <v>1</v>
      </c>
      <c r="H36" s="19" t="s">
        <v>20</v>
      </c>
      <c r="I36" s="13" t="str">
        <f>D53</f>
        <v>4.9</v>
      </c>
      <c r="J36" s="14"/>
      <c r="K36" s="14"/>
      <c r="L36" s="14"/>
    </row>
    <row r="37" spans="1:12" ht="15" outlineLevel="1">
      <c r="A37" s="1">
        <v>2</v>
      </c>
      <c r="B37" s="8">
        <f t="shared" si="0"/>
        <v>3</v>
      </c>
      <c r="C37" s="3">
        <f t="shared" si="1"/>
        <v>12</v>
      </c>
      <c r="D37" s="9" t="str">
        <f t="shared" si="2"/>
        <v>3.12</v>
      </c>
      <c r="E37" s="15"/>
      <c r="F37" s="16" t="s">
        <v>80</v>
      </c>
      <c r="G37" s="17">
        <v>1</v>
      </c>
      <c r="H37" s="20" t="s">
        <v>79</v>
      </c>
      <c r="I37" s="13" t="str">
        <f>D53</f>
        <v>4.9</v>
      </c>
      <c r="J37" s="14"/>
      <c r="K37" s="14"/>
      <c r="L37" s="14"/>
    </row>
    <row r="38" spans="1:12" ht="15" outlineLevel="1">
      <c r="A38" s="1">
        <v>2</v>
      </c>
      <c r="B38" s="8">
        <f t="shared" si="0"/>
        <v>3</v>
      </c>
      <c r="C38" s="3">
        <f t="shared" si="1"/>
        <v>13</v>
      </c>
      <c r="D38" s="9" t="str">
        <f t="shared" si="2"/>
        <v>3.13</v>
      </c>
      <c r="E38" s="15"/>
      <c r="F38" s="16" t="s">
        <v>32</v>
      </c>
      <c r="G38" s="17">
        <v>8</v>
      </c>
      <c r="H38" s="19" t="s">
        <v>48</v>
      </c>
      <c r="I38" s="13" t="str">
        <f>D54</f>
        <v>4.10</v>
      </c>
      <c r="J38" s="14"/>
      <c r="K38" s="14"/>
      <c r="L38" s="14"/>
    </row>
    <row r="39" spans="1:12" ht="15" outlineLevel="1">
      <c r="A39" s="1">
        <v>2</v>
      </c>
      <c r="B39" s="8">
        <f t="shared" si="0"/>
        <v>3</v>
      </c>
      <c r="C39" s="3">
        <f t="shared" si="1"/>
        <v>14</v>
      </c>
      <c r="D39" s="9" t="str">
        <f t="shared" si="2"/>
        <v>3.14</v>
      </c>
      <c r="E39" s="15"/>
      <c r="F39" s="16" t="s">
        <v>36</v>
      </c>
      <c r="G39" s="17">
        <v>2.5</v>
      </c>
      <c r="H39" s="21" t="s">
        <v>37</v>
      </c>
      <c r="I39" s="13" t="str">
        <f>D62</f>
        <v>5.7</v>
      </c>
      <c r="J39" s="14" t="str">
        <f>D63</f>
        <v>5.8</v>
      </c>
      <c r="K39" s="14"/>
      <c r="L39" s="14"/>
    </row>
    <row r="40" spans="1:12" ht="15" outlineLevel="1">
      <c r="A40" s="1">
        <v>2</v>
      </c>
      <c r="B40" s="8">
        <f t="shared" si="0"/>
        <v>3</v>
      </c>
      <c r="C40" s="3">
        <f t="shared" si="1"/>
        <v>15</v>
      </c>
      <c r="D40" s="9" t="str">
        <f t="shared" si="2"/>
        <v>3.15</v>
      </c>
      <c r="E40" s="15"/>
      <c r="F40" s="16" t="s">
        <v>38</v>
      </c>
      <c r="G40" s="17">
        <v>67</v>
      </c>
      <c r="H40" s="19" t="s">
        <v>20</v>
      </c>
      <c r="I40" s="13" t="str">
        <f>D65</f>
        <v>5.10</v>
      </c>
      <c r="J40" s="14" t="str">
        <f>D67</f>
        <v>5.12</v>
      </c>
      <c r="K40" s="14"/>
      <c r="L40" s="14"/>
    </row>
    <row r="41" spans="1:12" ht="15" outlineLevel="1">
      <c r="A41" s="1">
        <v>2</v>
      </c>
      <c r="B41" s="8">
        <f t="shared" si="0"/>
        <v>3</v>
      </c>
      <c r="C41" s="3">
        <f t="shared" si="1"/>
        <v>16</v>
      </c>
      <c r="D41" s="9" t="str">
        <f t="shared" si="2"/>
        <v>3.16</v>
      </c>
      <c r="E41" s="15"/>
      <c r="F41" s="16" t="s">
        <v>39</v>
      </c>
      <c r="G41" s="17">
        <v>53</v>
      </c>
      <c r="H41" s="19" t="s">
        <v>40</v>
      </c>
      <c r="I41" s="13" t="str">
        <f>D67</f>
        <v>5.12</v>
      </c>
      <c r="J41" s="14"/>
      <c r="K41" s="14"/>
      <c r="L41" s="14"/>
    </row>
    <row r="42" spans="1:12" ht="15" outlineLevel="1">
      <c r="A42" s="1">
        <v>2</v>
      </c>
      <c r="B42" s="8">
        <f t="shared" si="0"/>
        <v>3</v>
      </c>
      <c r="C42" s="3">
        <f t="shared" si="1"/>
        <v>17</v>
      </c>
      <c r="D42" s="9" t="str">
        <f t="shared" si="2"/>
        <v>3.17</v>
      </c>
      <c r="E42" s="15"/>
      <c r="F42" s="16" t="s">
        <v>41</v>
      </c>
      <c r="G42" s="17">
        <v>10.4</v>
      </c>
      <c r="H42" s="19" t="s">
        <v>42</v>
      </c>
      <c r="I42" s="13" t="str">
        <f>D68</f>
        <v>5.13</v>
      </c>
      <c r="J42" s="14"/>
      <c r="K42" s="14"/>
      <c r="L42" s="14"/>
    </row>
    <row r="43" spans="1:12" ht="15" outlineLevel="1">
      <c r="A43" s="1">
        <v>2</v>
      </c>
      <c r="B43" s="8">
        <f t="shared" si="0"/>
        <v>3</v>
      </c>
      <c r="C43" s="3">
        <f t="shared" si="1"/>
        <v>18</v>
      </c>
      <c r="D43" s="9" t="str">
        <f t="shared" si="2"/>
        <v>3.18</v>
      </c>
      <c r="E43" s="15"/>
      <c r="F43" s="16" t="s">
        <v>43</v>
      </c>
      <c r="G43" s="17">
        <v>11.1</v>
      </c>
      <c r="H43" s="19" t="s">
        <v>42</v>
      </c>
      <c r="I43" s="13" t="str">
        <f>D68</f>
        <v>5.13</v>
      </c>
      <c r="J43" s="14"/>
      <c r="K43" s="14"/>
      <c r="L43" s="14"/>
    </row>
    <row r="44" spans="1:12" ht="15">
      <c r="A44" s="1">
        <v>1</v>
      </c>
      <c r="B44" s="8">
        <f t="shared" si="0"/>
        <v>4</v>
      </c>
      <c r="C44" s="3">
        <f t="shared" si="1"/>
        <v>0</v>
      </c>
      <c r="D44" s="9" t="str">
        <f t="shared" si="2"/>
        <v>4.0</v>
      </c>
      <c r="E44" s="10" t="s">
        <v>3</v>
      </c>
      <c r="G44" s="11"/>
      <c r="H44" s="12"/>
      <c r="I44" s="13"/>
      <c r="J44" s="14"/>
      <c r="K44" s="14"/>
      <c r="L44" s="14"/>
    </row>
    <row r="45" spans="1:12" ht="15" outlineLevel="1">
      <c r="A45" s="1">
        <v>2</v>
      </c>
      <c r="B45" s="8">
        <f t="shared" si="0"/>
        <v>4</v>
      </c>
      <c r="C45" s="3">
        <f t="shared" si="1"/>
        <v>1</v>
      </c>
      <c r="D45" s="9" t="str">
        <f t="shared" si="2"/>
        <v>4.1</v>
      </c>
      <c r="E45" s="15"/>
      <c r="F45" s="16" t="s">
        <v>84</v>
      </c>
      <c r="G45" s="17">
        <v>98</v>
      </c>
      <c r="H45" s="19" t="s">
        <v>20</v>
      </c>
      <c r="I45" s="13"/>
      <c r="J45" s="14"/>
      <c r="K45" s="14"/>
      <c r="L45" s="14"/>
    </row>
    <row r="46" spans="1:12" ht="15" outlineLevel="1">
      <c r="A46" s="1">
        <v>2</v>
      </c>
      <c r="B46" s="8">
        <f t="shared" si="0"/>
        <v>4</v>
      </c>
      <c r="C46" s="3">
        <f t="shared" si="1"/>
        <v>2</v>
      </c>
      <c r="D46" s="9" t="str">
        <f t="shared" si="2"/>
        <v>4.2</v>
      </c>
      <c r="E46" s="15"/>
      <c r="F46" s="16" t="s">
        <v>83</v>
      </c>
      <c r="G46" s="17">
        <v>1000</v>
      </c>
      <c r="H46" s="19" t="s">
        <v>47</v>
      </c>
      <c r="I46" s="13"/>
      <c r="J46" s="14"/>
      <c r="K46" s="14"/>
      <c r="L46" s="14"/>
    </row>
    <row r="47" spans="1:12" ht="15" outlineLevel="1">
      <c r="A47" s="1">
        <v>2</v>
      </c>
      <c r="B47" s="8">
        <f t="shared" si="0"/>
        <v>4</v>
      </c>
      <c r="C47" s="3">
        <f t="shared" si="1"/>
        <v>3</v>
      </c>
      <c r="D47" s="9" t="str">
        <f t="shared" si="2"/>
        <v>4.3</v>
      </c>
      <c r="E47" s="15"/>
      <c r="F47" s="16" t="s">
        <v>85</v>
      </c>
      <c r="G47" s="17">
        <v>20</v>
      </c>
      <c r="H47" s="24" t="s">
        <v>86</v>
      </c>
      <c r="I47" s="13"/>
      <c r="J47" s="14"/>
      <c r="K47" s="14"/>
      <c r="L47" s="14"/>
    </row>
    <row r="48" spans="1:12" ht="15" outlineLevel="1">
      <c r="A48" s="1">
        <v>2</v>
      </c>
      <c r="B48" s="8">
        <f t="shared" si="0"/>
        <v>4</v>
      </c>
      <c r="C48" s="3">
        <f t="shared" si="1"/>
        <v>4</v>
      </c>
      <c r="D48" s="9" t="str">
        <f t="shared" si="2"/>
        <v>4.4</v>
      </c>
      <c r="E48" s="15"/>
      <c r="F48" s="16" t="s">
        <v>49</v>
      </c>
      <c r="G48" s="17">
        <v>98</v>
      </c>
      <c r="H48" s="19" t="s">
        <v>20</v>
      </c>
      <c r="I48" s="13" t="str">
        <f>D9</f>
        <v>1.6</v>
      </c>
      <c r="J48" s="14"/>
      <c r="K48" s="14"/>
      <c r="L48" s="14"/>
    </row>
    <row r="49" spans="1:12" ht="15" outlineLevel="1">
      <c r="A49" s="1">
        <v>2</v>
      </c>
      <c r="B49" s="8">
        <f t="shared" si="0"/>
        <v>4</v>
      </c>
      <c r="C49" s="3">
        <f t="shared" si="1"/>
        <v>5</v>
      </c>
      <c r="D49" s="9" t="str">
        <f t="shared" si="2"/>
        <v>4.5</v>
      </c>
      <c r="E49" s="15"/>
      <c r="F49" s="16" t="s">
        <v>87</v>
      </c>
      <c r="G49" s="25" t="s">
        <v>88</v>
      </c>
      <c r="H49" s="19" t="s">
        <v>20</v>
      </c>
      <c r="I49" s="13" t="str">
        <f>D36</f>
        <v>3.11</v>
      </c>
      <c r="J49" s="14"/>
      <c r="K49" s="14"/>
      <c r="L49" s="14"/>
    </row>
    <row r="50" spans="1:12" ht="15" outlineLevel="1">
      <c r="A50" s="1">
        <v>2</v>
      </c>
      <c r="B50" s="8">
        <f t="shared" si="0"/>
        <v>4</v>
      </c>
      <c r="C50" s="3">
        <f t="shared" si="1"/>
        <v>6</v>
      </c>
      <c r="D50" s="9" t="str">
        <f t="shared" si="2"/>
        <v>4.6</v>
      </c>
      <c r="E50" s="15"/>
      <c r="F50" s="16" t="s">
        <v>89</v>
      </c>
      <c r="G50" s="17">
        <v>25</v>
      </c>
      <c r="H50" s="21" t="s">
        <v>37</v>
      </c>
      <c r="I50" s="13" t="str">
        <f>D39</f>
        <v>3.14</v>
      </c>
      <c r="J50" s="14" t="str">
        <f>D47</f>
        <v>4.3</v>
      </c>
      <c r="K50" s="14"/>
      <c r="L50" s="14"/>
    </row>
    <row r="51" spans="1:12" ht="15" outlineLevel="1">
      <c r="A51" s="1">
        <v>2</v>
      </c>
      <c r="B51" s="8">
        <f t="shared" si="0"/>
        <v>4</v>
      </c>
      <c r="C51" s="3">
        <f t="shared" si="1"/>
        <v>7</v>
      </c>
      <c r="D51" s="9" t="str">
        <f t="shared" si="2"/>
        <v>4.7</v>
      </c>
      <c r="E51" s="15"/>
      <c r="F51" s="16" t="s">
        <v>50</v>
      </c>
      <c r="G51" s="17">
        <v>0.05</v>
      </c>
      <c r="H51" s="19" t="s">
        <v>51</v>
      </c>
      <c r="I51" s="13" t="str">
        <f>D45</f>
        <v>4.1</v>
      </c>
      <c r="J51" s="14" t="str">
        <f>D47</f>
        <v>4.3</v>
      </c>
      <c r="K51" s="14"/>
      <c r="L51" s="14"/>
    </row>
    <row r="52" spans="1:12" ht="15" outlineLevel="1">
      <c r="A52" s="1">
        <v>2</v>
      </c>
      <c r="B52" s="8">
        <f t="shared" si="0"/>
        <v>4</v>
      </c>
      <c r="C52" s="3">
        <f t="shared" si="1"/>
        <v>8</v>
      </c>
      <c r="D52" s="9" t="str">
        <f t="shared" si="2"/>
        <v>4.8</v>
      </c>
      <c r="E52" s="15"/>
      <c r="F52" s="16" t="s">
        <v>52</v>
      </c>
      <c r="G52" s="17">
        <v>99.99</v>
      </c>
      <c r="H52" s="19" t="s">
        <v>20</v>
      </c>
      <c r="I52" s="13" t="str">
        <f>D47</f>
        <v>4.3</v>
      </c>
      <c r="J52" s="14"/>
      <c r="K52" s="14"/>
      <c r="L52" s="14"/>
    </row>
    <row r="53" spans="1:12" ht="15" outlineLevel="1">
      <c r="A53" s="1">
        <v>2</v>
      </c>
      <c r="B53" s="8">
        <f t="shared" si="0"/>
        <v>4</v>
      </c>
      <c r="C53" s="3">
        <f t="shared" si="1"/>
        <v>9</v>
      </c>
      <c r="D53" s="9" t="str">
        <f t="shared" si="2"/>
        <v>4.9</v>
      </c>
      <c r="E53" s="15"/>
      <c r="F53" s="16" t="s">
        <v>53</v>
      </c>
      <c r="G53" s="25" t="s">
        <v>90</v>
      </c>
      <c r="H53" s="19" t="s">
        <v>20</v>
      </c>
      <c r="I53" s="13" t="str">
        <f>D65</f>
        <v>5.10</v>
      </c>
      <c r="J53" s="14"/>
      <c r="K53" s="14"/>
      <c r="L53" s="14"/>
    </row>
    <row r="54" spans="1:12" ht="15" outlineLevel="1">
      <c r="A54" s="1">
        <v>2</v>
      </c>
      <c r="B54" s="8">
        <f t="shared" si="0"/>
        <v>4</v>
      </c>
      <c r="C54" s="3">
        <f t="shared" si="1"/>
        <v>10</v>
      </c>
      <c r="D54" s="9" t="str">
        <f t="shared" si="2"/>
        <v>4.10</v>
      </c>
      <c r="E54" s="15"/>
      <c r="F54" s="16" t="s">
        <v>54</v>
      </c>
      <c r="G54" s="17">
        <v>8</v>
      </c>
      <c r="H54" s="19" t="s">
        <v>48</v>
      </c>
      <c r="I54" s="13" t="str">
        <f>D56</f>
        <v>5.1</v>
      </c>
      <c r="J54" s="14"/>
      <c r="K54" s="14"/>
      <c r="L54" s="14"/>
    </row>
    <row r="55" spans="1:12" ht="15">
      <c r="A55" s="1">
        <v>1</v>
      </c>
      <c r="B55" s="8">
        <f t="shared" si="0"/>
        <v>5</v>
      </c>
      <c r="C55" s="3">
        <f t="shared" si="1"/>
        <v>0</v>
      </c>
      <c r="D55" s="9" t="str">
        <f t="shared" si="2"/>
        <v>5.0</v>
      </c>
      <c r="E55" s="10" t="s">
        <v>5</v>
      </c>
      <c r="G55" s="11"/>
      <c r="H55" s="12"/>
      <c r="I55" s="13"/>
      <c r="J55" s="14"/>
      <c r="K55" s="14"/>
      <c r="L55" s="14"/>
    </row>
    <row r="56" spans="1:12" ht="15" outlineLevel="1">
      <c r="A56" s="1">
        <v>2</v>
      </c>
      <c r="B56" s="8">
        <f t="shared" si="0"/>
        <v>5</v>
      </c>
      <c r="C56" s="3">
        <f t="shared" si="1"/>
        <v>1</v>
      </c>
      <c r="D56" s="9" t="str">
        <f t="shared" si="2"/>
        <v>5.1</v>
      </c>
      <c r="E56" s="15"/>
      <c r="F56" s="16" t="s">
        <v>54</v>
      </c>
      <c r="G56" s="17">
        <v>8</v>
      </c>
      <c r="H56" s="19" t="s">
        <v>48</v>
      </c>
      <c r="I56" s="13"/>
      <c r="J56" s="14"/>
      <c r="K56" s="14"/>
      <c r="L56" s="14"/>
    </row>
    <row r="57" spans="1:12" ht="15" outlineLevel="1">
      <c r="A57" s="1">
        <v>2</v>
      </c>
      <c r="B57" s="8">
        <f t="shared" si="0"/>
        <v>5</v>
      </c>
      <c r="C57" s="3">
        <f t="shared" si="1"/>
        <v>2</v>
      </c>
      <c r="D57" s="9" t="str">
        <f t="shared" si="2"/>
        <v>5.2</v>
      </c>
      <c r="E57" s="15"/>
      <c r="F57" s="16" t="s">
        <v>55</v>
      </c>
      <c r="G57" s="17">
        <v>99.5</v>
      </c>
      <c r="H57" s="19" t="s">
        <v>20</v>
      </c>
      <c r="I57" s="13"/>
      <c r="J57" s="14"/>
      <c r="K57" s="14"/>
      <c r="L57" s="14"/>
    </row>
    <row r="58" spans="1:12" ht="15" outlineLevel="1">
      <c r="A58" s="1">
        <v>2</v>
      </c>
      <c r="B58" s="8">
        <f t="shared" si="0"/>
        <v>5</v>
      </c>
      <c r="C58" s="3">
        <f t="shared" si="1"/>
        <v>3</v>
      </c>
      <c r="D58" s="9" t="str">
        <f t="shared" si="2"/>
        <v>5.3</v>
      </c>
      <c r="E58" s="15"/>
      <c r="F58" s="16" t="s">
        <v>56</v>
      </c>
      <c r="G58" s="17">
        <v>0.6</v>
      </c>
      <c r="H58" s="19" t="s">
        <v>57</v>
      </c>
      <c r="I58" s="13" t="str">
        <f>D5</f>
        <v>1.2</v>
      </c>
      <c r="J58" s="14"/>
      <c r="K58" s="14"/>
      <c r="L58" s="14"/>
    </row>
    <row r="59" spans="1:12" ht="15" outlineLevel="1">
      <c r="A59" s="1">
        <v>2</v>
      </c>
      <c r="B59" s="8">
        <f t="shared" si="0"/>
        <v>5</v>
      </c>
      <c r="C59" s="3">
        <f t="shared" si="1"/>
        <v>4</v>
      </c>
      <c r="D59" s="9" t="str">
        <f t="shared" si="2"/>
        <v>5.4</v>
      </c>
      <c r="E59" s="15"/>
      <c r="F59" s="16" t="s">
        <v>49</v>
      </c>
      <c r="G59" s="17">
        <v>95</v>
      </c>
      <c r="H59" s="19" t="s">
        <v>20</v>
      </c>
      <c r="I59" s="13" t="str">
        <f>D9</f>
        <v>1.6</v>
      </c>
      <c r="J59" s="14"/>
      <c r="K59" s="14"/>
      <c r="L59" s="14"/>
    </row>
    <row r="60" spans="1:12" ht="15" outlineLevel="1">
      <c r="A60" s="1">
        <v>2</v>
      </c>
      <c r="B60" s="8">
        <f t="shared" si="0"/>
        <v>5</v>
      </c>
      <c r="C60" s="3">
        <f t="shared" si="1"/>
        <v>5</v>
      </c>
      <c r="D60" s="9" t="str">
        <f t="shared" si="2"/>
        <v>5.5</v>
      </c>
      <c r="E60" s="15"/>
      <c r="F60" s="16" t="s">
        <v>58</v>
      </c>
      <c r="G60" s="17">
        <v>5</v>
      </c>
      <c r="H60" s="19" t="s">
        <v>29</v>
      </c>
      <c r="I60" s="13" t="str">
        <f>D13</f>
        <v>2.3</v>
      </c>
      <c r="J60" s="14"/>
      <c r="K60" s="14"/>
      <c r="L60" s="14"/>
    </row>
    <row r="61" spans="1:12" ht="15" outlineLevel="1">
      <c r="A61" s="1">
        <v>2</v>
      </c>
      <c r="B61" s="8">
        <f t="shared" si="0"/>
        <v>5</v>
      </c>
      <c r="C61" s="3">
        <f t="shared" si="1"/>
        <v>6</v>
      </c>
      <c r="D61" s="9" t="str">
        <f t="shared" si="2"/>
        <v>5.6</v>
      </c>
      <c r="E61" s="15"/>
      <c r="F61" s="16" t="s">
        <v>59</v>
      </c>
      <c r="G61" s="17">
        <v>0.05</v>
      </c>
      <c r="H61" s="19"/>
      <c r="I61" s="13" t="str">
        <f>D57</f>
        <v>5.2</v>
      </c>
      <c r="J61" s="14"/>
      <c r="K61" s="14"/>
      <c r="L61" s="14"/>
    </row>
    <row r="62" spans="1:12" ht="15" outlineLevel="1">
      <c r="A62" s="1">
        <v>2</v>
      </c>
      <c r="B62" s="8">
        <f t="shared" si="0"/>
        <v>5</v>
      </c>
      <c r="C62" s="3">
        <f t="shared" si="1"/>
        <v>7</v>
      </c>
      <c r="D62" s="9" t="str">
        <f t="shared" si="2"/>
        <v>5.7</v>
      </c>
      <c r="E62" s="15"/>
      <c r="F62" s="16" t="s">
        <v>60</v>
      </c>
      <c r="G62" s="17">
        <v>25</v>
      </c>
      <c r="H62" s="21" t="s">
        <v>37</v>
      </c>
      <c r="I62" s="13" t="str">
        <f>D61</f>
        <v>5.6</v>
      </c>
      <c r="J62" s="14"/>
      <c r="K62" s="14"/>
      <c r="L62" s="14"/>
    </row>
    <row r="63" spans="1:12" ht="15" outlineLevel="1">
      <c r="A63" s="1">
        <v>2</v>
      </c>
      <c r="B63" s="8">
        <f t="shared" si="0"/>
        <v>5</v>
      </c>
      <c r="C63" s="3">
        <f t="shared" si="1"/>
        <v>8</v>
      </c>
      <c r="D63" s="9" t="str">
        <f t="shared" si="2"/>
        <v>5.8</v>
      </c>
      <c r="E63" s="15"/>
      <c r="F63" s="16" t="s">
        <v>61</v>
      </c>
      <c r="G63" s="17">
        <v>13</v>
      </c>
      <c r="H63" s="21" t="s">
        <v>37</v>
      </c>
      <c r="I63" s="13" t="str">
        <f>D61</f>
        <v>5.6</v>
      </c>
      <c r="J63" s="14"/>
      <c r="K63" s="14"/>
      <c r="L63" s="14"/>
    </row>
    <row r="64" spans="1:12" ht="15" outlineLevel="1">
      <c r="A64" s="1">
        <v>2</v>
      </c>
      <c r="B64" s="8">
        <f t="shared" si="0"/>
        <v>5</v>
      </c>
      <c r="C64" s="3">
        <f t="shared" si="1"/>
        <v>9</v>
      </c>
      <c r="D64" s="9" t="str">
        <f t="shared" si="2"/>
        <v>5.9</v>
      </c>
      <c r="E64" s="15"/>
      <c r="F64" s="16" t="s">
        <v>62</v>
      </c>
      <c r="G64" s="17">
        <v>2</v>
      </c>
      <c r="H64" s="19"/>
      <c r="I64" s="13" t="str">
        <f>D61</f>
        <v>5.6</v>
      </c>
      <c r="J64" s="14"/>
      <c r="K64" s="14"/>
      <c r="L64" s="14"/>
    </row>
    <row r="65" spans="1:12" ht="15" outlineLevel="1">
      <c r="A65" s="1">
        <v>2</v>
      </c>
      <c r="B65" s="8">
        <f t="shared" si="0"/>
        <v>5</v>
      </c>
      <c r="C65" s="3">
        <f t="shared" si="1"/>
        <v>10</v>
      </c>
      <c r="D65" s="9" t="str">
        <f t="shared" si="2"/>
        <v>5.10</v>
      </c>
      <c r="E65" s="15"/>
      <c r="F65" s="16" t="s">
        <v>63</v>
      </c>
      <c r="G65" s="17">
        <v>0.5</v>
      </c>
      <c r="H65" s="19" t="s">
        <v>64</v>
      </c>
      <c r="I65" s="13" t="str">
        <f>D61</f>
        <v>5.6</v>
      </c>
      <c r="J65" s="14" t="str">
        <f>D67</f>
        <v>5.12</v>
      </c>
      <c r="K65" s="14"/>
      <c r="L65" s="14"/>
    </row>
    <row r="66" spans="1:12" ht="15" outlineLevel="1">
      <c r="A66" s="1">
        <v>2</v>
      </c>
      <c r="B66" s="8">
        <f t="shared" si="0"/>
        <v>5</v>
      </c>
      <c r="C66" s="3">
        <f t="shared" si="1"/>
        <v>11</v>
      </c>
      <c r="D66" s="9" t="str">
        <f t="shared" si="2"/>
        <v>5.11</v>
      </c>
      <c r="E66" s="15"/>
      <c r="F66" s="16" t="s">
        <v>65</v>
      </c>
      <c r="G66" s="17">
        <v>1.4</v>
      </c>
      <c r="H66" s="19" t="s">
        <v>66</v>
      </c>
      <c r="I66" s="13" t="str">
        <f>D71</f>
        <v>6.1</v>
      </c>
      <c r="J66" s="14"/>
      <c r="K66" s="14"/>
      <c r="L66" s="14"/>
    </row>
    <row r="67" spans="1:12" ht="15" outlineLevel="1">
      <c r="A67" s="1">
        <v>2</v>
      </c>
      <c r="B67" s="8">
        <f t="shared" si="0"/>
        <v>5</v>
      </c>
      <c r="C67" s="3">
        <f t="shared" si="1"/>
        <v>12</v>
      </c>
      <c r="D67" s="9" t="str">
        <f t="shared" si="2"/>
        <v>5.12</v>
      </c>
      <c r="E67" s="15"/>
      <c r="F67" s="16" t="s">
        <v>67</v>
      </c>
      <c r="G67" s="17">
        <v>53</v>
      </c>
      <c r="H67" s="19" t="s">
        <v>40</v>
      </c>
      <c r="I67" s="13" t="str">
        <f>D72</f>
        <v>6.2</v>
      </c>
      <c r="J67" s="14"/>
      <c r="K67" s="14"/>
      <c r="L67" s="14"/>
    </row>
    <row r="68" spans="1:12" ht="15" outlineLevel="1">
      <c r="A68" s="1">
        <v>2</v>
      </c>
      <c r="B68" s="8">
        <f t="shared" si="0"/>
        <v>5</v>
      </c>
      <c r="C68" s="3">
        <f t="shared" si="1"/>
        <v>13</v>
      </c>
      <c r="D68" s="9" t="str">
        <f t="shared" si="2"/>
        <v>5.13</v>
      </c>
      <c r="E68" s="15"/>
      <c r="F68" s="16" t="s">
        <v>68</v>
      </c>
      <c r="G68" s="17">
        <v>700</v>
      </c>
      <c r="H68" s="24" t="s">
        <v>71</v>
      </c>
      <c r="I68" s="13" t="str">
        <f>D73</f>
        <v>6.3</v>
      </c>
      <c r="J68" s="14"/>
      <c r="K68" s="14"/>
      <c r="L68" s="14"/>
    </row>
    <row r="69" spans="1:12" ht="15" outlineLevel="1">
      <c r="A69" s="1">
        <v>2</v>
      </c>
      <c r="B69" s="8">
        <f t="shared" si="0"/>
        <v>5</v>
      </c>
      <c r="C69" s="3">
        <f t="shared" si="1"/>
        <v>14</v>
      </c>
      <c r="D69" s="9" t="str">
        <f t="shared" si="2"/>
        <v>5.14</v>
      </c>
      <c r="E69" s="15"/>
      <c r="F69" s="16" t="s">
        <v>69</v>
      </c>
      <c r="G69" s="17">
        <v>2.4</v>
      </c>
      <c r="H69" s="19" t="s">
        <v>57</v>
      </c>
      <c r="I69" s="13" t="str">
        <f>D75</f>
        <v>6.5</v>
      </c>
      <c r="J69" s="14"/>
      <c r="K69" s="14"/>
      <c r="L69" s="14"/>
    </row>
    <row r="70" spans="1:12" ht="15">
      <c r="A70" s="1">
        <v>1</v>
      </c>
      <c r="B70" s="8">
        <f aca="true" t="shared" si="3" ref="B70:B95">IF(A70=1,B69+1,B69)</f>
        <v>6</v>
      </c>
      <c r="C70" s="3">
        <f aca="true" t="shared" si="4" ref="C70:C95">IF(A70=1,0,IF(A70=2,C69+1,C69))</f>
        <v>0</v>
      </c>
      <c r="D70" s="9" t="str">
        <f aca="true" t="shared" si="5" ref="D70:D95">CONCATENATE(TEXT(B70,0),".",TEXT(C70,0))</f>
        <v>6.0</v>
      </c>
      <c r="E70" s="10" t="s">
        <v>6</v>
      </c>
      <c r="G70" s="11"/>
      <c r="H70" s="12"/>
      <c r="I70" s="13"/>
      <c r="J70" s="14"/>
      <c r="K70" s="14"/>
      <c r="L70" s="14"/>
    </row>
    <row r="71" spans="1:12" ht="15" outlineLevel="1">
      <c r="A71" s="1">
        <v>2</v>
      </c>
      <c r="B71" s="8">
        <f t="shared" si="3"/>
        <v>6</v>
      </c>
      <c r="C71" s="3">
        <f t="shared" si="4"/>
        <v>1</v>
      </c>
      <c r="D71" s="9" t="str">
        <f t="shared" si="5"/>
        <v>6.1</v>
      </c>
      <c r="E71" s="15"/>
      <c r="F71" s="16" t="s">
        <v>70</v>
      </c>
      <c r="G71" s="17">
        <v>1.4</v>
      </c>
      <c r="H71" s="19" t="s">
        <v>66</v>
      </c>
      <c r="I71" s="13"/>
      <c r="J71" s="14"/>
      <c r="K71" s="14"/>
      <c r="L71" s="14"/>
    </row>
    <row r="72" spans="1:12" ht="15" outlineLevel="1">
      <c r="A72" s="1">
        <v>2</v>
      </c>
      <c r="B72" s="8">
        <f t="shared" si="3"/>
        <v>6</v>
      </c>
      <c r="C72" s="3">
        <f t="shared" si="4"/>
        <v>2</v>
      </c>
      <c r="D72" s="9" t="str">
        <f t="shared" si="5"/>
        <v>6.2</v>
      </c>
      <c r="E72" s="15"/>
      <c r="F72" s="16" t="s">
        <v>67</v>
      </c>
      <c r="G72" s="17">
        <v>53</v>
      </c>
      <c r="H72" s="19" t="s">
        <v>40</v>
      </c>
      <c r="I72" s="13"/>
      <c r="J72" s="14"/>
      <c r="K72" s="14"/>
      <c r="L72" s="14"/>
    </row>
    <row r="73" spans="1:12" ht="15" outlineLevel="1">
      <c r="A73" s="1">
        <v>2</v>
      </c>
      <c r="B73" s="8">
        <f t="shared" si="3"/>
        <v>6</v>
      </c>
      <c r="C73" s="3">
        <f t="shared" si="4"/>
        <v>3</v>
      </c>
      <c r="D73" s="9" t="str">
        <f t="shared" si="5"/>
        <v>6.3</v>
      </c>
      <c r="E73" s="15"/>
      <c r="F73" s="16" t="s">
        <v>68</v>
      </c>
      <c r="G73" s="17">
        <v>700</v>
      </c>
      <c r="H73" s="19" t="s">
        <v>71</v>
      </c>
      <c r="I73" s="13"/>
      <c r="J73" s="14"/>
      <c r="K73" s="14"/>
      <c r="L73" s="14"/>
    </row>
    <row r="74" spans="1:12" ht="15" outlineLevel="1">
      <c r="A74" s="1">
        <v>2</v>
      </c>
      <c r="B74" s="8">
        <f t="shared" si="3"/>
        <v>6</v>
      </c>
      <c r="C74" s="3">
        <f t="shared" si="4"/>
        <v>4</v>
      </c>
      <c r="D74" s="9" t="str">
        <f t="shared" si="5"/>
        <v>6.4</v>
      </c>
      <c r="E74" s="15"/>
      <c r="F74" s="16" t="s">
        <v>72</v>
      </c>
      <c r="G74" s="17">
        <v>99</v>
      </c>
      <c r="H74" s="19" t="s">
        <v>20</v>
      </c>
      <c r="I74" s="13"/>
      <c r="J74" s="14"/>
      <c r="K74" s="14"/>
      <c r="L74" s="14"/>
    </row>
    <row r="75" spans="1:12" ht="15" outlineLevel="1">
      <c r="A75" s="1">
        <v>2</v>
      </c>
      <c r="B75" s="8">
        <f t="shared" si="3"/>
        <v>6</v>
      </c>
      <c r="C75" s="3">
        <f t="shared" si="4"/>
        <v>5</v>
      </c>
      <c r="D75" s="9" t="str">
        <f t="shared" si="5"/>
        <v>6.5</v>
      </c>
      <c r="E75" s="15"/>
      <c r="F75" s="16" t="s">
        <v>73</v>
      </c>
      <c r="G75" s="17">
        <v>2.4</v>
      </c>
      <c r="H75" s="19" t="s">
        <v>57</v>
      </c>
      <c r="I75" s="13" t="str">
        <f>D4</f>
        <v>1.1</v>
      </c>
      <c r="J75" s="14"/>
      <c r="K75" s="14"/>
      <c r="L75" s="14"/>
    </row>
    <row r="76" spans="1:12" ht="15" outlineLevel="1">
      <c r="A76" s="1">
        <v>2</v>
      </c>
      <c r="B76" s="8">
        <f t="shared" si="3"/>
        <v>6</v>
      </c>
      <c r="C76" s="3">
        <f t="shared" si="4"/>
        <v>6</v>
      </c>
      <c r="D76" s="9" t="str">
        <f t="shared" si="5"/>
        <v>6.6</v>
      </c>
      <c r="E76" s="15"/>
      <c r="F76" s="16" t="s">
        <v>32</v>
      </c>
      <c r="G76" s="17">
        <v>120</v>
      </c>
      <c r="H76" s="19" t="s">
        <v>48</v>
      </c>
      <c r="I76" s="13" t="str">
        <f>D4</f>
        <v>1.1</v>
      </c>
      <c r="J76" s="14"/>
      <c r="K76" s="14"/>
      <c r="L76" s="14"/>
    </row>
    <row r="77" spans="1:12" ht="15" outlineLevel="1">
      <c r="A77" s="1">
        <v>2</v>
      </c>
      <c r="B77" s="8">
        <f t="shared" si="3"/>
        <v>6</v>
      </c>
      <c r="C77" s="3">
        <f t="shared" si="4"/>
        <v>7</v>
      </c>
      <c r="D77" s="9" t="str">
        <f t="shared" si="5"/>
        <v>6.7</v>
      </c>
      <c r="E77" s="15"/>
      <c r="F77" s="16" t="s">
        <v>14</v>
      </c>
      <c r="G77" s="17">
        <v>2.3</v>
      </c>
      <c r="H77" s="19" t="s">
        <v>15</v>
      </c>
      <c r="I77" s="13" t="str">
        <f>D4</f>
        <v>1.1</v>
      </c>
      <c r="J77" s="14"/>
      <c r="K77" s="14"/>
      <c r="L77" s="14"/>
    </row>
    <row r="78" spans="1:12" ht="15" outlineLevel="1">
      <c r="A78" s="1">
        <v>2</v>
      </c>
      <c r="B78" s="8">
        <f t="shared" si="3"/>
        <v>6</v>
      </c>
      <c r="C78" s="3">
        <f t="shared" si="4"/>
        <v>8</v>
      </c>
      <c r="D78" s="9" t="str">
        <f t="shared" si="5"/>
        <v>6.8</v>
      </c>
      <c r="E78" s="15"/>
      <c r="F78" s="16" t="s">
        <v>49</v>
      </c>
      <c r="G78" s="17">
        <v>87</v>
      </c>
      <c r="H78" s="19" t="s">
        <v>20</v>
      </c>
      <c r="I78" s="13" t="str">
        <f>D8</f>
        <v>1.5</v>
      </c>
      <c r="J78" s="14"/>
      <c r="K78" s="14"/>
      <c r="L78" s="14"/>
    </row>
    <row r="79" spans="1:12" ht="15" outlineLevel="1">
      <c r="A79" s="1">
        <v>2</v>
      </c>
      <c r="B79" s="8">
        <f t="shared" si="3"/>
        <v>6</v>
      </c>
      <c r="C79" s="3">
        <f t="shared" si="4"/>
        <v>9</v>
      </c>
      <c r="D79" s="9" t="str">
        <f t="shared" si="5"/>
        <v>6.9</v>
      </c>
      <c r="E79" s="15"/>
      <c r="F79" s="16" t="s">
        <v>74</v>
      </c>
      <c r="G79" s="17">
        <v>8</v>
      </c>
      <c r="H79" s="19" t="s">
        <v>48</v>
      </c>
      <c r="I79" s="13" t="str">
        <f>D56</f>
        <v>5.1</v>
      </c>
      <c r="J79" s="14"/>
      <c r="K79" s="14"/>
      <c r="L79" s="14"/>
    </row>
    <row r="80" spans="1:12" ht="15" outlineLevel="1">
      <c r="A80" s="1">
        <v>2</v>
      </c>
      <c r="B80" s="8">
        <f t="shared" si="3"/>
        <v>6</v>
      </c>
      <c r="C80" s="3">
        <f t="shared" si="4"/>
        <v>10</v>
      </c>
      <c r="D80" s="9" t="str">
        <f t="shared" si="5"/>
        <v>6.10</v>
      </c>
      <c r="E80" s="15"/>
      <c r="F80" s="16" t="s">
        <v>63</v>
      </c>
      <c r="G80" s="17">
        <v>0.5</v>
      </c>
      <c r="H80" s="19" t="s">
        <v>64</v>
      </c>
      <c r="I80" s="13" t="str">
        <f>D72</f>
        <v>6.2</v>
      </c>
      <c r="J80" s="14" t="str">
        <f>D81</f>
        <v>6.11</v>
      </c>
      <c r="K80" s="14"/>
      <c r="L80" s="14"/>
    </row>
    <row r="81" spans="1:12" ht="15" outlineLevel="1">
      <c r="A81" s="1">
        <v>2</v>
      </c>
      <c r="B81" s="8">
        <f t="shared" si="3"/>
        <v>6</v>
      </c>
      <c r="C81" s="3">
        <f t="shared" si="4"/>
        <v>11</v>
      </c>
      <c r="D81" s="9" t="str">
        <f t="shared" si="5"/>
        <v>6.11</v>
      </c>
      <c r="E81" s="15"/>
      <c r="F81" s="16" t="s">
        <v>75</v>
      </c>
      <c r="G81" s="17">
        <v>0.05</v>
      </c>
      <c r="H81" s="19"/>
      <c r="I81" s="13" t="str">
        <f>D74</f>
        <v>6.4</v>
      </c>
      <c r="J81" s="14"/>
      <c r="K81" s="14"/>
      <c r="L81" s="14"/>
    </row>
    <row r="82" spans="1:12" ht="15" outlineLevel="1">
      <c r="A82" s="1">
        <v>2</v>
      </c>
      <c r="B82" s="8">
        <f t="shared" si="3"/>
        <v>6</v>
      </c>
      <c r="C82" s="3">
        <f t="shared" si="4"/>
        <v>12</v>
      </c>
      <c r="D82" s="9" t="str">
        <f t="shared" si="5"/>
        <v>6.12</v>
      </c>
      <c r="E82" s="15"/>
      <c r="F82" s="16" t="s">
        <v>60</v>
      </c>
      <c r="G82" s="17">
        <v>25</v>
      </c>
      <c r="H82" s="21" t="s">
        <v>37</v>
      </c>
      <c r="I82" s="13" t="str">
        <f>D81</f>
        <v>6.11</v>
      </c>
      <c r="J82" s="14"/>
      <c r="K82" s="14"/>
      <c r="L82" s="14"/>
    </row>
    <row r="83" spans="1:12" ht="15" outlineLevel="1">
      <c r="A83" s="1">
        <v>2</v>
      </c>
      <c r="B83" s="8">
        <f t="shared" si="3"/>
        <v>6</v>
      </c>
      <c r="C83" s="3">
        <f t="shared" si="4"/>
        <v>13</v>
      </c>
      <c r="D83" s="9" t="str">
        <f t="shared" si="5"/>
        <v>6.13</v>
      </c>
      <c r="E83" s="15"/>
      <c r="F83" s="16" t="s">
        <v>61</v>
      </c>
      <c r="G83" s="17">
        <v>13</v>
      </c>
      <c r="H83" s="21" t="s">
        <v>37</v>
      </c>
      <c r="I83" s="13" t="str">
        <f>D81</f>
        <v>6.11</v>
      </c>
      <c r="J83" s="14"/>
      <c r="K83" s="14"/>
      <c r="L83" s="14"/>
    </row>
    <row r="84" spans="1:12" ht="15" outlineLevel="1">
      <c r="A84" s="1">
        <v>2</v>
      </c>
      <c r="B84" s="8">
        <f t="shared" si="3"/>
        <v>6</v>
      </c>
      <c r="C84" s="3">
        <f t="shared" si="4"/>
        <v>14</v>
      </c>
      <c r="D84" s="9" t="str">
        <f t="shared" si="5"/>
        <v>6.14</v>
      </c>
      <c r="E84" s="15"/>
      <c r="F84" s="16" t="s">
        <v>62</v>
      </c>
      <c r="G84" s="17">
        <v>2</v>
      </c>
      <c r="H84" s="19"/>
      <c r="I84" s="13" t="str">
        <f>D81</f>
        <v>6.11</v>
      </c>
      <c r="J84" s="14"/>
      <c r="K84" s="14"/>
      <c r="L84" s="14"/>
    </row>
    <row r="85" spans="1:12" ht="15">
      <c r="A85" s="1">
        <v>1</v>
      </c>
      <c r="B85" s="8">
        <f t="shared" si="3"/>
        <v>7</v>
      </c>
      <c r="C85" s="3">
        <f t="shared" si="4"/>
        <v>0</v>
      </c>
      <c r="D85" s="9" t="str">
        <f t="shared" si="5"/>
        <v>7.0</v>
      </c>
      <c r="E85" s="10" t="s">
        <v>7</v>
      </c>
      <c r="G85" s="11"/>
      <c r="H85" s="12"/>
      <c r="I85" s="13"/>
      <c r="J85" s="14"/>
      <c r="K85" s="14"/>
      <c r="L85" s="14"/>
    </row>
    <row r="86" spans="1:12" ht="15" outlineLevel="1">
      <c r="A86" s="1">
        <v>2</v>
      </c>
      <c r="B86" s="8">
        <f t="shared" si="3"/>
        <v>7</v>
      </c>
      <c r="C86" s="3">
        <f t="shared" si="4"/>
        <v>1</v>
      </c>
      <c r="D86" s="9" t="str">
        <f t="shared" si="5"/>
        <v>7.1</v>
      </c>
      <c r="E86" s="15"/>
      <c r="F86" s="16" t="s">
        <v>18</v>
      </c>
      <c r="G86" s="17">
        <v>200</v>
      </c>
      <c r="H86" s="19" t="s">
        <v>17</v>
      </c>
      <c r="I86" s="13" t="str">
        <f>D6</f>
        <v>1.3</v>
      </c>
      <c r="J86" s="14"/>
      <c r="K86" s="14"/>
      <c r="L86" s="14"/>
    </row>
    <row r="87" spans="1:12" ht="17.25" outlineLevel="1">
      <c r="A87" s="1">
        <v>2</v>
      </c>
      <c r="B87" s="8">
        <f t="shared" si="3"/>
        <v>7</v>
      </c>
      <c r="C87" s="3">
        <f t="shared" si="4"/>
        <v>2</v>
      </c>
      <c r="D87" s="9" t="str">
        <f t="shared" si="5"/>
        <v>7.2</v>
      </c>
      <c r="E87" s="15"/>
      <c r="F87" s="16" t="s">
        <v>76</v>
      </c>
      <c r="G87" s="17">
        <v>280</v>
      </c>
      <c r="H87" s="20" t="s">
        <v>77</v>
      </c>
      <c r="I87" s="13" t="str">
        <f>D6</f>
        <v>1.3</v>
      </c>
      <c r="J87" s="14" t="str">
        <f>D7</f>
        <v>1.4</v>
      </c>
      <c r="K87" s="14" t="str">
        <f>D90</f>
        <v>7.5</v>
      </c>
      <c r="L87" s="14"/>
    </row>
    <row r="88" spans="1:12" ht="15" outlineLevel="1">
      <c r="A88" s="1">
        <v>2</v>
      </c>
      <c r="B88" s="8">
        <f t="shared" si="3"/>
        <v>7</v>
      </c>
      <c r="C88" s="3">
        <f t="shared" si="4"/>
        <v>3</v>
      </c>
      <c r="D88" s="9" t="str">
        <f t="shared" si="5"/>
        <v>7.3</v>
      </c>
      <c r="E88" s="15"/>
      <c r="F88" s="16" t="s">
        <v>19</v>
      </c>
      <c r="G88" s="17">
        <v>55</v>
      </c>
      <c r="H88" s="19" t="s">
        <v>20</v>
      </c>
      <c r="I88" s="13" t="str">
        <f>D7</f>
        <v>1.4</v>
      </c>
      <c r="J88" s="14"/>
      <c r="K88" s="14"/>
      <c r="L88" s="14"/>
    </row>
    <row r="89" spans="1:12" ht="15" outlineLevel="1">
      <c r="A89" s="1">
        <v>2</v>
      </c>
      <c r="B89" s="8">
        <f t="shared" si="3"/>
        <v>7</v>
      </c>
      <c r="C89" s="3">
        <f t="shared" si="4"/>
        <v>4</v>
      </c>
      <c r="D89" s="9" t="str">
        <f t="shared" si="5"/>
        <v>7.4</v>
      </c>
      <c r="E89" s="15"/>
      <c r="F89" s="16" t="s">
        <v>22</v>
      </c>
      <c r="G89" s="17">
        <v>80</v>
      </c>
      <c r="H89" s="19" t="s">
        <v>20</v>
      </c>
      <c r="I89" s="13" t="str">
        <f>D9</f>
        <v>1.6</v>
      </c>
      <c r="J89" s="14"/>
      <c r="K89" s="14"/>
      <c r="L89" s="14"/>
    </row>
    <row r="90" spans="1:12" ht="15" outlineLevel="1">
      <c r="A90" s="1">
        <v>2</v>
      </c>
      <c r="B90" s="8">
        <f t="shared" si="3"/>
        <v>7</v>
      </c>
      <c r="C90" s="3">
        <f t="shared" si="4"/>
        <v>5</v>
      </c>
      <c r="D90" s="9" t="str">
        <f t="shared" si="5"/>
        <v>7.5</v>
      </c>
      <c r="E90" s="15"/>
      <c r="F90" s="16" t="s">
        <v>65</v>
      </c>
      <c r="G90" s="17">
        <v>1.4</v>
      </c>
      <c r="H90" s="19" t="s">
        <v>66</v>
      </c>
      <c r="I90" s="13" t="str">
        <f>D71</f>
        <v>6.1</v>
      </c>
      <c r="J90" s="14"/>
      <c r="K90" s="14"/>
      <c r="L90" s="14"/>
    </row>
    <row r="91" spans="1:12" ht="15" outlineLevel="1">
      <c r="A91" s="1">
        <v>2</v>
      </c>
      <c r="B91" s="8">
        <f t="shared" si="3"/>
        <v>7</v>
      </c>
      <c r="C91" s="3">
        <f t="shared" si="4"/>
        <v>6</v>
      </c>
      <c r="D91" s="9" t="str">
        <f t="shared" si="5"/>
        <v>7.6</v>
      </c>
      <c r="E91" s="15"/>
      <c r="F91" s="16" t="s">
        <v>78</v>
      </c>
      <c r="G91" s="17">
        <v>0.8</v>
      </c>
      <c r="H91" s="19" t="s">
        <v>57</v>
      </c>
      <c r="I91" s="13" t="str">
        <f>D87</f>
        <v>7.2</v>
      </c>
      <c r="J91" s="14"/>
      <c r="K91" s="14"/>
      <c r="L91" s="14"/>
    </row>
    <row r="92" spans="1:12" ht="15">
      <c r="A92" s="1">
        <v>1</v>
      </c>
      <c r="B92" s="8">
        <f t="shared" si="3"/>
        <v>8</v>
      </c>
      <c r="C92" s="3">
        <f t="shared" si="4"/>
        <v>0</v>
      </c>
      <c r="D92" s="9" t="str">
        <f t="shared" si="5"/>
        <v>8.0</v>
      </c>
      <c r="E92" s="10" t="s">
        <v>8</v>
      </c>
      <c r="G92" s="11"/>
      <c r="H92" s="12"/>
      <c r="I92" s="13"/>
      <c r="J92" s="14"/>
      <c r="K92" s="14"/>
      <c r="L92" s="14"/>
    </row>
    <row r="93" spans="1:12" ht="15" outlineLevel="1">
      <c r="A93" s="1">
        <v>2</v>
      </c>
      <c r="B93" s="8">
        <f t="shared" si="3"/>
        <v>8</v>
      </c>
      <c r="C93" s="3">
        <f t="shared" si="4"/>
        <v>1</v>
      </c>
      <c r="D93" s="9" t="str">
        <f t="shared" si="5"/>
        <v>8.1</v>
      </c>
      <c r="E93" s="15"/>
      <c r="F93" s="16" t="s">
        <v>14</v>
      </c>
      <c r="G93" s="22">
        <v>2.3</v>
      </c>
      <c r="H93" s="19" t="s">
        <v>15</v>
      </c>
      <c r="I93" s="13" t="str">
        <f>D4</f>
        <v>1.1</v>
      </c>
      <c r="J93" s="14"/>
      <c r="K93" s="14"/>
      <c r="L93" s="14"/>
    </row>
    <row r="94" spans="1:12" ht="15" outlineLevel="1">
      <c r="A94" s="1">
        <v>2</v>
      </c>
      <c r="B94" s="8">
        <f t="shared" si="3"/>
        <v>8</v>
      </c>
      <c r="C94" s="3">
        <f t="shared" si="4"/>
        <v>2</v>
      </c>
      <c r="D94" s="9" t="str">
        <f t="shared" si="5"/>
        <v>8.2</v>
      </c>
      <c r="E94" s="15"/>
      <c r="F94" s="16" t="s">
        <v>21</v>
      </c>
      <c r="G94" s="22">
        <v>95</v>
      </c>
      <c r="H94" s="19" t="s">
        <v>20</v>
      </c>
      <c r="I94" s="13" t="str">
        <f>D8</f>
        <v>1.5</v>
      </c>
      <c r="J94" s="14"/>
      <c r="K94" s="14"/>
      <c r="L94" s="14"/>
    </row>
    <row r="95" spans="1:12" ht="15" outlineLevel="1">
      <c r="A95" s="1">
        <v>2</v>
      </c>
      <c r="B95" s="8">
        <f t="shared" si="3"/>
        <v>8</v>
      </c>
      <c r="C95" s="3">
        <f t="shared" si="4"/>
        <v>3</v>
      </c>
      <c r="D95" s="9" t="str">
        <f t="shared" si="5"/>
        <v>8.3</v>
      </c>
      <c r="E95" s="15"/>
      <c r="F95" s="16" t="s">
        <v>65</v>
      </c>
      <c r="G95" s="22">
        <v>1.4</v>
      </c>
      <c r="H95" s="19" t="s">
        <v>66</v>
      </c>
      <c r="I95" s="13" t="str">
        <f>D71</f>
        <v>6.1</v>
      </c>
      <c r="J95" s="14"/>
      <c r="K95" s="14"/>
      <c r="L95" s="14"/>
    </row>
    <row r="96" ht="15">
      <c r="E96" s="23"/>
    </row>
    <row r="97" ht="15">
      <c r="E97" s="23"/>
    </row>
  </sheetData>
  <sheetProtection/>
  <mergeCells count="2">
    <mergeCell ref="E2:F2"/>
    <mergeCell ref="I2:L2"/>
  </mergeCells>
  <conditionalFormatting sqref="I3:L95">
    <cfRule type="cellIs" priority="1" dxfId="1" operator="greater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| Accelerator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mcginnis</dc:creator>
  <cp:keywords/>
  <dc:description/>
  <cp:lastModifiedBy>mcginnis</cp:lastModifiedBy>
  <cp:lastPrinted>2008-01-03T16:55:37Z</cp:lastPrinted>
  <dcterms:created xsi:type="dcterms:W3CDTF">2008-01-02T14:13:37Z</dcterms:created>
  <dcterms:modified xsi:type="dcterms:W3CDTF">2008-01-23T21:22:18Z</dcterms:modified>
  <cp:category/>
  <cp:version/>
  <cp:contentType/>
  <cp:contentStatus/>
</cp:coreProperties>
</file>