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7255" windowHeight="15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<sst xmlns="http://schemas.openxmlformats.org/spreadsheetml/2006/main" count="245" uniqueCount="21">
  <si>
    <t>Monday</t>
  </si>
  <si>
    <t>Tuesday</t>
  </si>
  <si>
    <t>Wednesday</t>
  </si>
  <si>
    <t>Thursday</t>
  </si>
  <si>
    <t>Friday</t>
  </si>
  <si>
    <t>Saturday</t>
  </si>
  <si>
    <t>Sunday</t>
  </si>
  <si>
    <t>AV</t>
  </si>
  <si>
    <t>MAX</t>
  </si>
  <si>
    <t>date</t>
  </si>
  <si>
    <t>count</t>
  </si>
  <si>
    <t>full size</t>
  </si>
  <si>
    <t>transfer size</t>
  </si>
  <si>
    <t>transfer</t>
  </si>
  <si>
    <t>dCache</t>
  </si>
  <si>
    <t>enstore</t>
  </si>
  <si>
    <t>dcache transfer size</t>
  </si>
  <si>
    <t>enstore transfer size</t>
  </si>
  <si>
    <t>accessed file size sum</t>
  </si>
  <si>
    <t>MAX rate in Hz</t>
  </si>
  <si>
    <t>same week after a week: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</si>
</sst>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11" fontId="0" fillId="2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1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Sheet1!$D$28:$D$34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Sheet1!$E$28:$E$34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Sheet1!$I$28:$I$34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  <c:max val="50000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Sheet1!$D$215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Sheet1!$B$244:$B$250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Sheet1!$D$244:$D$250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Sheet1!$E$243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Sheet1!$B$244:$B$250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Sheet1!$E$244:$E$250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Sheet1!$I$243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Sheet1!$B$244:$B$250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Sheet1!$I$244:$I$250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6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Sheet1!$D$270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Sheet1!$B$271:$B$277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Sheet1!$D$271:$D$277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Sheet1!$E$270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Sheet1!$B$271:$B$277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Sheet1!$E$271:$E$277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Sheet1!$I$270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Sheet1!$B$271:$B$277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Sheet1!$I$271:$I$277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0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Sheet1!$D$297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Sheet1!$B$298:$B$304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Sheet1!$D$298:$D$304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Sheet1!$E$297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Sheet1!$B$298:$B$304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Sheet1!$E$298:$E$304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Sheet1!$I$297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Sheet1!$B$298:$B$304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Sheet1!$I$298:$I$304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Sheet1!$D$324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Sheet1!$B$325:$B$331</c:f>
              <c:strCache/>
            </c:strRef>
          </c:cat>
          <c:val>
            <c:numRef>
              <c:f>Sheet1!$D$325:$D$331</c:f>
              <c:numCache/>
            </c:numRef>
          </c:val>
          <c:smooth val="0"/>
        </c:ser>
        <c:ser>
          <c:idx val="1"/>
          <c:order val="1"/>
          <c:tx>
            <c:strRef>
              <c:f>Sheet1!$E$324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Sheet1!$B$325:$B$331</c:f>
              <c:strCache/>
            </c:strRef>
          </c:cat>
          <c:val>
            <c:numRef>
              <c:f>Sheet1!$E$325:$E$331</c:f>
              <c:numCache/>
            </c:numRef>
          </c:val>
          <c:smooth val="0"/>
        </c:ser>
        <c:ser>
          <c:idx val="2"/>
          <c:order val="2"/>
          <c:tx>
            <c:strRef>
              <c:f>Sheet1!$I$324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Sheet1!$B$325:$B$331</c:f>
              <c:strCache/>
            </c:strRef>
          </c:cat>
          <c:val>
            <c:numRef>
              <c:f>Sheet1!$I$325:$I$331</c:f>
              <c:numCache/>
            </c:numRef>
          </c:val>
          <c:smooth val="0"/>
        </c:ser>
        <c:marker val="1"/>
        <c:axId val="39936083"/>
        <c:axId val="23880428"/>
      </c:lineChart>
      <c:date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auto val="0"/>
        <c:noMultiLvlLbl val="0"/>
      </c:dateAx>
      <c:valAx>
        <c:axId val="23880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6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Sheet1!$D$351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Sheet1!$B$352:$B$358</c:f>
              <c:strCache/>
            </c:strRef>
          </c:cat>
          <c:val>
            <c:numRef>
              <c:f>Sheet1!$D$352:$D$358</c:f>
              <c:numCache/>
            </c:numRef>
          </c:val>
          <c:smooth val="0"/>
        </c:ser>
        <c:ser>
          <c:idx val="1"/>
          <c:order val="1"/>
          <c:tx>
            <c:strRef>
              <c:f>Sheet1!$E$351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Sheet1!$B$352:$B$358</c:f>
              <c:strCache/>
            </c:strRef>
          </c:cat>
          <c:val>
            <c:numRef>
              <c:f>Sheet1!$E$352:$E$358</c:f>
              <c:numCache/>
            </c:numRef>
          </c:val>
          <c:smooth val="0"/>
        </c:ser>
        <c:ser>
          <c:idx val="2"/>
          <c:order val="2"/>
          <c:tx>
            <c:strRef>
              <c:f>Sheet1!$I$351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Sheet1!$B$352:$B$358</c:f>
              <c:strCache/>
            </c:strRef>
          </c:cat>
          <c:val>
            <c:numRef>
              <c:f>Sheet1!$I$352:$I$358</c:f>
              <c:numCache/>
            </c:numRef>
          </c:val>
          <c:smooth val="0"/>
        </c:ser>
        <c:marker val="1"/>
        <c:axId val="13597261"/>
        <c:axId val="55266486"/>
      </c:lineChart>
      <c:date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auto val="0"/>
        <c:noMultiLvlLbl val="0"/>
      </c:dateAx>
      <c:valAx>
        <c:axId val="55266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Sheet1!$D$378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Sheet1!$B$379:$B$385</c:f>
              <c:strCache/>
            </c:strRef>
          </c:cat>
          <c:val>
            <c:numRef>
              <c:f>Sheet1!$D$379:$D$385</c:f>
              <c:numCache/>
            </c:numRef>
          </c:val>
          <c:smooth val="0"/>
        </c:ser>
        <c:ser>
          <c:idx val="1"/>
          <c:order val="1"/>
          <c:tx>
            <c:strRef>
              <c:f>Sheet1!$E$378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Sheet1!$B$379:$B$385</c:f>
              <c:strCache/>
            </c:strRef>
          </c:cat>
          <c:val>
            <c:numRef>
              <c:f>Sheet1!$E$379:$E$385</c:f>
              <c:numCache/>
            </c:numRef>
          </c:val>
          <c:smooth val="0"/>
        </c:ser>
        <c:ser>
          <c:idx val="2"/>
          <c:order val="2"/>
          <c:tx>
            <c:strRef>
              <c:f>Sheet1!$I$378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Sheet1!$B$379:$B$385</c:f>
              <c:strCache/>
            </c:strRef>
          </c:cat>
          <c:val>
            <c:numRef>
              <c:f>Sheet1!$I$379:$I$385</c:f>
              <c:numCache/>
            </c:numRef>
          </c:val>
          <c:smooth val="0"/>
        </c:ser>
        <c:marker val="1"/>
        <c:axId val="27636327"/>
        <c:axId val="47400352"/>
      </c:lineChart>
      <c:date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auto val="0"/>
        <c:noMultiLvlLbl val="0"/>
      </c:dateAx>
      <c:valAx>
        <c:axId val="47400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Sheet1!$I$3:$I$9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  <c:max val="50000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Sheet1!$D$53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Sheet1!$B$54:$B$60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Sheet1!$D$54:$D$60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Sheet1!$E$53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Sheet1!$B$54:$B$60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Sheet1!$E$54:$E$60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Sheet1!$I$53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Sheet1!$B$54:$B$60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Sheet1!$I$54:$I$60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ax val="50000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Sheet1!$D$82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Sheet1!$B$83:$B$89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Sheet1!$D$83:$D$89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Sheet1!$E$82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Sheet1!$B$83:$B$89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Sheet1!$E$83:$E$89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Sheet1!$I$82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Sheet1!$B$83:$B$89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Sheet1!$I$83:$I$89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50000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Sheet1!$D$110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Sheet1!$B$111:$B$117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Sheet1!$D$111:$D$117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Sheet1!$E$110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Sheet1!$B$111:$B$117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Sheet1!$E$111:$E$117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Sheet1!$I$110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Sheet1!$B$111:$B$117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Sheet1!$I$111:$I$117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Sheet1!$D$137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Sheet1!$B$138:$B$144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Sheet1!$D$138:$D$144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Sheet1!$E$137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Sheet1!$B$138:$B$144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Sheet1!$E$138:$E$144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Sheet1!$I$137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Sheet1!$B$138:$B$144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Sheet1!$I$138:$I$144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Sheet1!$D$160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Sheet1!$B$161:$B$167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Sheet1!$D$161:$D$167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Sheet1!$E$160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Sheet1!$B$161:$B$167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Sheet1!$E$161:$E$167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Sheet1!$I$160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Sheet1!$B$161:$B$167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Sheet1!$I$161:$I$167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Sheet1!$D$188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Sheet1!$B$188:$B$195</c:f>
              <c:strCache/>
            </c:strRef>
          </c:cat>
          <c:val>
            <c:numRef>
              <c:f>Sheet1!$D$189:$D$195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Sheet1!$E$188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Sheet1!$E$189:$E$195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Sheet1!$I$188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Sheet1!$I$189:$I$195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Sheet1!$D$215</c:f>
              <c:strCache>
                <c:ptCount val="1"/>
                <c:pt idx="0">
                  <c:v>accessed file size 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Sheet1!$B$216:$B$222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Sheet1!$D$216:$D$222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Sheet1!$E$215</c:f>
              <c:strCache>
                <c:ptCount val="1"/>
                <c:pt idx="0">
                  <c:v>dcache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Sheet1!$B$216:$B$222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Sheet1!$E$216:$E$222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Sheet1!$I$215</c:f>
              <c:strCache>
                <c:ptCount val="1"/>
                <c:pt idx="0">
                  <c:v>enstore transfer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Sheet1!$B$216:$B$222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Sheet1!$I$216:$I$222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8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26</xdr:row>
      <xdr:rowOff>152400</xdr:rowOff>
    </xdr:from>
    <xdr:to>
      <xdr:col>21</xdr:col>
      <xdr:colOff>314325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8505825" y="4562475"/>
        <a:ext cx="7515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21</xdr:col>
      <xdr:colOff>295275</xdr:colOff>
      <xdr:row>25</xdr:row>
      <xdr:rowOff>9525</xdr:rowOff>
    </xdr:to>
    <xdr:graphicFrame>
      <xdr:nvGraphicFramePr>
        <xdr:cNvPr id="2" name="Chart 4"/>
        <xdr:cNvGraphicFramePr/>
      </xdr:nvGraphicFramePr>
      <xdr:xfrm>
        <a:off x="8496300" y="0"/>
        <a:ext cx="75057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52</xdr:row>
      <xdr:rowOff>28575</xdr:rowOff>
    </xdr:from>
    <xdr:to>
      <xdr:col>23</xdr:col>
      <xdr:colOff>28575</xdr:colOff>
      <xdr:row>80</xdr:row>
      <xdr:rowOff>9525</xdr:rowOff>
    </xdr:to>
    <xdr:graphicFrame>
      <xdr:nvGraphicFramePr>
        <xdr:cNvPr id="3" name="Chart 5"/>
        <xdr:cNvGraphicFramePr/>
      </xdr:nvGraphicFramePr>
      <xdr:xfrm>
        <a:off x="8505825" y="8848725"/>
        <a:ext cx="84486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81</xdr:row>
      <xdr:rowOff>47625</xdr:rowOff>
    </xdr:from>
    <xdr:to>
      <xdr:col>23</xdr:col>
      <xdr:colOff>19050</xdr:colOff>
      <xdr:row>107</xdr:row>
      <xdr:rowOff>95250</xdr:rowOff>
    </xdr:to>
    <xdr:graphicFrame>
      <xdr:nvGraphicFramePr>
        <xdr:cNvPr id="4" name="Chart 6"/>
        <xdr:cNvGraphicFramePr/>
      </xdr:nvGraphicFramePr>
      <xdr:xfrm>
        <a:off x="8505825" y="13763625"/>
        <a:ext cx="843915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109</xdr:row>
      <xdr:rowOff>0</xdr:rowOff>
    </xdr:from>
    <xdr:to>
      <xdr:col>22</xdr:col>
      <xdr:colOff>152400</xdr:colOff>
      <xdr:row>135</xdr:row>
      <xdr:rowOff>47625</xdr:rowOff>
    </xdr:to>
    <xdr:graphicFrame>
      <xdr:nvGraphicFramePr>
        <xdr:cNvPr id="5" name="Chart 7"/>
        <xdr:cNvGraphicFramePr/>
      </xdr:nvGraphicFramePr>
      <xdr:xfrm>
        <a:off x="8486775" y="18449925"/>
        <a:ext cx="798195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590550</xdr:colOff>
      <xdr:row>136</xdr:row>
      <xdr:rowOff>9525</xdr:rowOff>
    </xdr:from>
    <xdr:to>
      <xdr:col>22</xdr:col>
      <xdr:colOff>152400</xdr:colOff>
      <xdr:row>158</xdr:row>
      <xdr:rowOff>0</xdr:rowOff>
    </xdr:to>
    <xdr:graphicFrame>
      <xdr:nvGraphicFramePr>
        <xdr:cNvPr id="6" name="Chart 9"/>
        <xdr:cNvGraphicFramePr/>
      </xdr:nvGraphicFramePr>
      <xdr:xfrm>
        <a:off x="8477250" y="23031450"/>
        <a:ext cx="79914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158</xdr:row>
      <xdr:rowOff>152400</xdr:rowOff>
    </xdr:from>
    <xdr:to>
      <xdr:col>22</xdr:col>
      <xdr:colOff>152400</xdr:colOff>
      <xdr:row>185</xdr:row>
      <xdr:rowOff>104775</xdr:rowOff>
    </xdr:to>
    <xdr:graphicFrame>
      <xdr:nvGraphicFramePr>
        <xdr:cNvPr id="7" name="Chart 10"/>
        <xdr:cNvGraphicFramePr/>
      </xdr:nvGraphicFramePr>
      <xdr:xfrm>
        <a:off x="8486775" y="26936700"/>
        <a:ext cx="7981950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590550</xdr:colOff>
      <xdr:row>187</xdr:row>
      <xdr:rowOff>0</xdr:rowOff>
    </xdr:from>
    <xdr:to>
      <xdr:col>22</xdr:col>
      <xdr:colOff>476250</xdr:colOff>
      <xdr:row>213</xdr:row>
      <xdr:rowOff>114300</xdr:rowOff>
    </xdr:to>
    <xdr:graphicFrame>
      <xdr:nvGraphicFramePr>
        <xdr:cNvPr id="8" name="Chart 11"/>
        <xdr:cNvGraphicFramePr/>
      </xdr:nvGraphicFramePr>
      <xdr:xfrm>
        <a:off x="8477250" y="31680150"/>
        <a:ext cx="8315325" cy="4524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214</xdr:row>
      <xdr:rowOff>66675</xdr:rowOff>
    </xdr:from>
    <xdr:to>
      <xdr:col>22</xdr:col>
      <xdr:colOff>495300</xdr:colOff>
      <xdr:row>241</xdr:row>
      <xdr:rowOff>19050</xdr:rowOff>
    </xdr:to>
    <xdr:graphicFrame>
      <xdr:nvGraphicFramePr>
        <xdr:cNvPr id="9" name="Chart 13"/>
        <xdr:cNvGraphicFramePr/>
      </xdr:nvGraphicFramePr>
      <xdr:xfrm>
        <a:off x="8496300" y="36318825"/>
        <a:ext cx="8315325" cy="452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242</xdr:row>
      <xdr:rowOff>0</xdr:rowOff>
    </xdr:from>
    <xdr:to>
      <xdr:col>22</xdr:col>
      <xdr:colOff>504825</xdr:colOff>
      <xdr:row>268</xdr:row>
      <xdr:rowOff>123825</xdr:rowOff>
    </xdr:to>
    <xdr:graphicFrame>
      <xdr:nvGraphicFramePr>
        <xdr:cNvPr id="10" name="Chart 14"/>
        <xdr:cNvGraphicFramePr/>
      </xdr:nvGraphicFramePr>
      <xdr:xfrm>
        <a:off x="8496300" y="40986075"/>
        <a:ext cx="8324850" cy="453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269</xdr:row>
      <xdr:rowOff>9525</xdr:rowOff>
    </xdr:from>
    <xdr:to>
      <xdr:col>22</xdr:col>
      <xdr:colOff>504825</xdr:colOff>
      <xdr:row>295</xdr:row>
      <xdr:rowOff>123825</xdr:rowOff>
    </xdr:to>
    <xdr:graphicFrame>
      <xdr:nvGraphicFramePr>
        <xdr:cNvPr id="11" name="Chart 15"/>
        <xdr:cNvGraphicFramePr/>
      </xdr:nvGraphicFramePr>
      <xdr:xfrm>
        <a:off x="8505825" y="45567600"/>
        <a:ext cx="8315325" cy="452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296</xdr:row>
      <xdr:rowOff>9525</xdr:rowOff>
    </xdr:from>
    <xdr:to>
      <xdr:col>23</xdr:col>
      <xdr:colOff>38100</xdr:colOff>
      <xdr:row>322</xdr:row>
      <xdr:rowOff>123825</xdr:rowOff>
    </xdr:to>
    <xdr:graphicFrame>
      <xdr:nvGraphicFramePr>
        <xdr:cNvPr id="12" name="Chart 16"/>
        <xdr:cNvGraphicFramePr/>
      </xdr:nvGraphicFramePr>
      <xdr:xfrm>
        <a:off x="8496300" y="50139600"/>
        <a:ext cx="8467725" cy="452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322</xdr:row>
      <xdr:rowOff>152400</xdr:rowOff>
    </xdr:from>
    <xdr:to>
      <xdr:col>23</xdr:col>
      <xdr:colOff>161925</xdr:colOff>
      <xdr:row>349</xdr:row>
      <xdr:rowOff>104775</xdr:rowOff>
    </xdr:to>
    <xdr:graphicFrame>
      <xdr:nvGraphicFramePr>
        <xdr:cNvPr id="13" name="Chart 17"/>
        <xdr:cNvGraphicFramePr/>
      </xdr:nvGraphicFramePr>
      <xdr:xfrm>
        <a:off x="8496300" y="54692550"/>
        <a:ext cx="8591550" cy="4524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350</xdr:row>
      <xdr:rowOff>9525</xdr:rowOff>
    </xdr:from>
    <xdr:to>
      <xdr:col>23</xdr:col>
      <xdr:colOff>161925</xdr:colOff>
      <xdr:row>376</xdr:row>
      <xdr:rowOff>123825</xdr:rowOff>
    </xdr:to>
    <xdr:graphicFrame>
      <xdr:nvGraphicFramePr>
        <xdr:cNvPr id="14" name="Chart 18"/>
        <xdr:cNvGraphicFramePr/>
      </xdr:nvGraphicFramePr>
      <xdr:xfrm>
        <a:off x="8496300" y="59283600"/>
        <a:ext cx="8591550" cy="4524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377</xdr:row>
      <xdr:rowOff>114300</xdr:rowOff>
    </xdr:from>
    <xdr:to>
      <xdr:col>23</xdr:col>
      <xdr:colOff>190500</xdr:colOff>
      <xdr:row>404</xdr:row>
      <xdr:rowOff>66675</xdr:rowOff>
    </xdr:to>
    <xdr:graphicFrame>
      <xdr:nvGraphicFramePr>
        <xdr:cNvPr id="15" name="Chart 19"/>
        <xdr:cNvGraphicFramePr/>
      </xdr:nvGraphicFramePr>
      <xdr:xfrm>
        <a:off x="8524875" y="63960375"/>
        <a:ext cx="8591550" cy="4524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workbookViewId="0" topLeftCell="A355">
      <selection activeCell="I391" sqref="I391"/>
    </sheetView>
  </sheetViews>
  <sheetFormatPr defaultColWidth="9.140625" defaultRowHeight="12.75"/>
  <cols>
    <col min="1" max="1" width="15.28125" style="0" customWidth="1"/>
    <col min="2" max="2" width="10.140625" style="0" bestFit="1" customWidth="1"/>
    <col min="3" max="3" width="9.00390625" style="0" bestFit="1" customWidth="1"/>
    <col min="4" max="4" width="20.28125" style="2" bestFit="1" customWidth="1"/>
    <col min="5" max="5" width="18.00390625" style="2" bestFit="1" customWidth="1"/>
    <col min="9" max="9" width="18.140625" style="2" bestFit="1" customWidth="1"/>
    <col min="13" max="13" width="10.140625" style="0" bestFit="1" customWidth="1"/>
    <col min="15" max="16" width="12.421875" style="0" bestFit="1" customWidth="1"/>
  </cols>
  <sheetData>
    <row r="1" spans="1:9" ht="12.75">
      <c r="A1" t="s">
        <v>14</v>
      </c>
      <c r="B1" t="s">
        <v>9</v>
      </c>
      <c r="C1" t="s">
        <v>10</v>
      </c>
      <c r="D1" s="2" t="s">
        <v>11</v>
      </c>
      <c r="E1" s="2" t="s">
        <v>12</v>
      </c>
      <c r="G1" t="s">
        <v>15</v>
      </c>
      <c r="H1" t="s">
        <v>10</v>
      </c>
      <c r="I1" s="2" t="s">
        <v>13</v>
      </c>
    </row>
    <row r="3" spans="1:9" ht="15">
      <c r="A3" t="s">
        <v>0</v>
      </c>
      <c r="B3" s="1">
        <v>38698</v>
      </c>
      <c r="C3" s="5">
        <v>34575</v>
      </c>
      <c r="D3" s="2">
        <v>26276242453657</v>
      </c>
      <c r="E3" s="3">
        <v>12056138077130</v>
      </c>
      <c r="G3" s="1"/>
      <c r="H3">
        <v>6642</v>
      </c>
      <c r="I3" s="3">
        <v>6015251257638</v>
      </c>
    </row>
    <row r="4" spans="1:9" ht="15">
      <c r="A4" t="s">
        <v>1</v>
      </c>
      <c r="B4" s="1">
        <v>38699</v>
      </c>
      <c r="C4" s="5">
        <v>22479</v>
      </c>
      <c r="D4" s="2">
        <v>15990650360626</v>
      </c>
      <c r="E4" s="3">
        <v>13528222081552</v>
      </c>
      <c r="G4" s="1"/>
      <c r="H4">
        <v>6410</v>
      </c>
      <c r="I4" s="3">
        <v>6038903533883</v>
      </c>
    </row>
    <row r="5" spans="1:9" ht="15">
      <c r="A5" t="s">
        <v>2</v>
      </c>
      <c r="B5" s="1">
        <v>38700</v>
      </c>
      <c r="C5" s="5">
        <v>21951</v>
      </c>
      <c r="D5" s="2">
        <v>17563447735638</v>
      </c>
      <c r="E5" s="3">
        <v>10426455292412</v>
      </c>
      <c r="G5" s="1"/>
      <c r="H5">
        <v>3188</v>
      </c>
      <c r="I5" s="3">
        <v>2768122127162</v>
      </c>
    </row>
    <row r="6" spans="1:9" ht="15">
      <c r="A6" t="s">
        <v>3</v>
      </c>
      <c r="B6" s="1">
        <v>38701</v>
      </c>
      <c r="C6" s="5">
        <v>11194</v>
      </c>
      <c r="D6" s="2">
        <v>10639966168039</v>
      </c>
      <c r="E6" s="3">
        <v>5731897416467</v>
      </c>
      <c r="G6" s="1"/>
      <c r="H6">
        <v>1562</v>
      </c>
      <c r="I6" s="3">
        <v>1531537538122</v>
      </c>
    </row>
    <row r="7" spans="1:9" ht="15">
      <c r="A7" t="s">
        <v>4</v>
      </c>
      <c r="B7" s="1">
        <v>38702</v>
      </c>
      <c r="C7" s="5">
        <v>50446</v>
      </c>
      <c r="D7" s="2">
        <v>41213169588424</v>
      </c>
      <c r="E7" s="3">
        <v>9944720791892</v>
      </c>
      <c r="G7" s="1"/>
      <c r="H7">
        <v>2265</v>
      </c>
      <c r="I7" s="3">
        <v>2222385414328</v>
      </c>
    </row>
    <row r="8" spans="1:9" ht="15">
      <c r="A8" t="s">
        <v>5</v>
      </c>
      <c r="B8" s="1">
        <v>38703</v>
      </c>
      <c r="C8" s="5">
        <v>17546</v>
      </c>
      <c r="D8" s="2">
        <v>14438094820702</v>
      </c>
      <c r="E8" s="3">
        <v>11989522492156</v>
      </c>
      <c r="G8" s="1"/>
      <c r="H8">
        <v>2095</v>
      </c>
      <c r="I8" s="3">
        <v>2068481492931</v>
      </c>
    </row>
    <row r="9" spans="1:9" ht="15">
      <c r="A9" t="s">
        <v>6</v>
      </c>
      <c r="B9" s="1">
        <v>38704</v>
      </c>
      <c r="C9" s="5">
        <v>14359</v>
      </c>
      <c r="D9" s="2">
        <v>11721887900591</v>
      </c>
      <c r="E9" s="3">
        <v>7512910763836</v>
      </c>
      <c r="G9" s="1"/>
      <c r="H9">
        <v>1587</v>
      </c>
      <c r="I9" s="3">
        <v>1617059635743</v>
      </c>
    </row>
    <row r="10" spans="1:9" ht="12.75">
      <c r="A10" s="7" t="s">
        <v>7</v>
      </c>
      <c r="B10" s="7"/>
      <c r="C10" s="8">
        <f>AVERAGE(C3:C9)</f>
        <v>24650</v>
      </c>
      <c r="D10" s="4">
        <f>AVERAGE(D3:D9)</f>
        <v>19691922718239.57</v>
      </c>
      <c r="E10" s="14">
        <f>AVERAGE(E3:E9)</f>
        <v>10169980987920.715</v>
      </c>
      <c r="F10" s="6"/>
      <c r="G10" s="6"/>
      <c r="H10" s="8">
        <f>AVERAGE(H3:H9)</f>
        <v>3392.714285714286</v>
      </c>
      <c r="I10" s="14">
        <f>AVERAGE(I3:I9)</f>
        <v>3180248714258.143</v>
      </c>
    </row>
    <row r="11" spans="1:9" ht="12.75">
      <c r="A11" s="7" t="s">
        <v>8</v>
      </c>
      <c r="B11" s="7"/>
      <c r="C11" s="8">
        <f>MAX(C3:C9)</f>
        <v>50446</v>
      </c>
      <c r="D11" s="4">
        <f>MAX(D3:D9)</f>
        <v>41213169588424</v>
      </c>
      <c r="E11" s="14">
        <f>MAX(E3:E9)</f>
        <v>13528222081552</v>
      </c>
      <c r="F11" s="6"/>
      <c r="G11" s="6"/>
      <c r="H11" s="8">
        <f>MAX(H3:H9)</f>
        <v>6642</v>
      </c>
      <c r="I11" s="14">
        <f>MAX(I3:I9)</f>
        <v>6038903533883</v>
      </c>
    </row>
    <row r="12" spans="1:9" s="12" customFormat="1" ht="12.75">
      <c r="A12" s="9"/>
      <c r="B12" s="9"/>
      <c r="C12" s="10"/>
      <c r="D12" s="11"/>
      <c r="E12" s="11"/>
      <c r="H12" s="10"/>
      <c r="I12" s="11"/>
    </row>
    <row r="13" spans="1:9" s="12" customFormat="1" ht="12.75">
      <c r="A13" s="9"/>
      <c r="B13" s="9"/>
      <c r="C13" s="10"/>
      <c r="D13" s="11"/>
      <c r="E13" s="11"/>
      <c r="H13" s="10"/>
      <c r="I13" s="11"/>
    </row>
    <row r="14" spans="1:9" s="12" customFormat="1" ht="12.75">
      <c r="A14" s="9"/>
      <c r="B14" s="9"/>
      <c r="C14" s="10"/>
      <c r="D14" s="11"/>
      <c r="E14" s="11"/>
      <c r="H14" s="10"/>
      <c r="I14" s="11"/>
    </row>
    <row r="15" spans="1:9" s="12" customFormat="1" ht="12.75">
      <c r="A15" s="9"/>
      <c r="B15" s="9"/>
      <c r="C15" s="10"/>
      <c r="D15" s="11"/>
      <c r="E15" s="11"/>
      <c r="H15" s="10"/>
      <c r="I15" s="11"/>
    </row>
    <row r="16" spans="1:9" s="12" customFormat="1" ht="12.75">
      <c r="A16" s="9"/>
      <c r="B16" s="9"/>
      <c r="C16" s="10"/>
      <c r="D16" s="11"/>
      <c r="E16" s="11"/>
      <c r="H16" s="10"/>
      <c r="I16" s="11"/>
    </row>
    <row r="17" spans="1:9" s="12" customFormat="1" ht="12.75">
      <c r="A17" s="9"/>
      <c r="B17" s="9"/>
      <c r="C17" s="10"/>
      <c r="D17" s="11"/>
      <c r="E17" s="11"/>
      <c r="H17" s="10"/>
      <c r="I17" s="11"/>
    </row>
    <row r="18" spans="1:9" s="12" customFormat="1" ht="12.75">
      <c r="A18" s="9"/>
      <c r="B18" s="9"/>
      <c r="C18" s="10"/>
      <c r="D18" s="11"/>
      <c r="E18" s="11"/>
      <c r="H18" s="10"/>
      <c r="I18" s="11"/>
    </row>
    <row r="19" spans="1:9" s="12" customFormat="1" ht="12.75">
      <c r="A19" s="9"/>
      <c r="B19" s="9"/>
      <c r="C19" s="10"/>
      <c r="D19" s="11"/>
      <c r="E19" s="11"/>
      <c r="H19" s="10"/>
      <c r="I19" s="11"/>
    </row>
    <row r="20" spans="1:9" s="12" customFormat="1" ht="12.75">
      <c r="A20" s="9"/>
      <c r="B20" s="9"/>
      <c r="C20" s="10"/>
      <c r="D20" s="11"/>
      <c r="E20" s="11"/>
      <c r="H20" s="10"/>
      <c r="I20" s="11"/>
    </row>
    <row r="21" spans="1:9" s="12" customFormat="1" ht="12.75">
      <c r="A21" s="9"/>
      <c r="B21" s="9"/>
      <c r="C21" s="10"/>
      <c r="D21" s="11"/>
      <c r="E21" s="11"/>
      <c r="H21" s="10"/>
      <c r="I21" s="11"/>
    </row>
    <row r="22" spans="1:9" s="12" customFormat="1" ht="12.75">
      <c r="A22" s="9"/>
      <c r="B22" s="9"/>
      <c r="C22" s="10"/>
      <c r="D22" s="11"/>
      <c r="E22" s="11"/>
      <c r="H22" s="10"/>
      <c r="I22" s="11"/>
    </row>
    <row r="23" spans="1:9" s="12" customFormat="1" ht="12.75">
      <c r="A23" s="9"/>
      <c r="B23" s="9"/>
      <c r="C23" s="10"/>
      <c r="D23" s="11"/>
      <c r="E23" s="11"/>
      <c r="H23" s="10"/>
      <c r="I23" s="11"/>
    </row>
    <row r="24" spans="1:9" s="12" customFormat="1" ht="12.75">
      <c r="A24" s="9"/>
      <c r="B24" s="9"/>
      <c r="C24" s="10"/>
      <c r="D24" s="11"/>
      <c r="E24" s="11"/>
      <c r="H24" s="10"/>
      <c r="I24" s="11"/>
    </row>
    <row r="25" spans="1:9" s="12" customFormat="1" ht="12.75">
      <c r="A25" s="9"/>
      <c r="B25" s="9"/>
      <c r="C25" s="10"/>
      <c r="D25" s="11"/>
      <c r="E25" s="11"/>
      <c r="H25" s="10"/>
      <c r="I25" s="11"/>
    </row>
    <row r="26" spans="1:9" s="12" customFormat="1" ht="12.75">
      <c r="A26" s="9"/>
      <c r="B26" s="9"/>
      <c r="C26" s="10"/>
      <c r="D26" s="11"/>
      <c r="E26" s="11"/>
      <c r="H26" s="10"/>
      <c r="I26" s="11"/>
    </row>
    <row r="27" spans="4:9" s="12" customFormat="1" ht="12.75">
      <c r="D27" s="13"/>
      <c r="E27" s="13"/>
      <c r="I27" s="13"/>
    </row>
    <row r="28" spans="1:9" ht="15">
      <c r="A28" t="s">
        <v>0</v>
      </c>
      <c r="B28" s="1">
        <v>38705</v>
      </c>
      <c r="C28">
        <v>21313</v>
      </c>
      <c r="D28" s="2">
        <v>16107406829989</v>
      </c>
      <c r="E28" s="3">
        <v>5995182629974</v>
      </c>
      <c r="H28">
        <v>949</v>
      </c>
      <c r="I28" s="3">
        <v>715699949496</v>
      </c>
    </row>
    <row r="29" spans="1:9" ht="15">
      <c r="A29" t="s">
        <v>1</v>
      </c>
      <c r="B29" s="1">
        <v>38706</v>
      </c>
      <c r="C29">
        <v>29683</v>
      </c>
      <c r="D29" s="2">
        <v>23869153300594</v>
      </c>
      <c r="E29" s="3">
        <v>12670097605474</v>
      </c>
      <c r="H29">
        <v>5151</v>
      </c>
      <c r="I29" s="3">
        <v>4843249103284</v>
      </c>
    </row>
    <row r="30" spans="1:9" ht="15">
      <c r="A30" t="s">
        <v>2</v>
      </c>
      <c r="B30" s="1">
        <v>38707</v>
      </c>
      <c r="C30">
        <v>31706</v>
      </c>
      <c r="D30" s="2">
        <v>25954136035867</v>
      </c>
      <c r="E30" s="3">
        <v>12456211479151</v>
      </c>
      <c r="H30">
        <v>4243</v>
      </c>
      <c r="I30" s="3">
        <v>4153168077919</v>
      </c>
    </row>
    <row r="31" spans="1:9" ht="15">
      <c r="A31" t="s">
        <v>3</v>
      </c>
      <c r="B31" s="1">
        <v>38708</v>
      </c>
      <c r="C31">
        <v>15865</v>
      </c>
      <c r="D31" s="2">
        <v>14317929420445</v>
      </c>
      <c r="E31" s="3">
        <v>11935314749784</v>
      </c>
      <c r="H31">
        <v>3761</v>
      </c>
      <c r="I31" s="3">
        <v>3695808764414</v>
      </c>
    </row>
    <row r="32" spans="1:9" ht="15">
      <c r="A32" t="s">
        <v>4</v>
      </c>
      <c r="B32" s="1">
        <v>38709</v>
      </c>
      <c r="C32">
        <v>11332</v>
      </c>
      <c r="D32" s="2">
        <v>10528580524299</v>
      </c>
      <c r="E32" s="3">
        <v>9297540106989</v>
      </c>
      <c r="H32">
        <v>2976</v>
      </c>
      <c r="I32" s="3">
        <v>2966014812056</v>
      </c>
    </row>
    <row r="33" spans="1:9" ht="15">
      <c r="A33" t="s">
        <v>5</v>
      </c>
      <c r="B33" s="1">
        <v>38710</v>
      </c>
      <c r="C33">
        <v>9791</v>
      </c>
      <c r="D33" s="2">
        <v>8520560614162</v>
      </c>
      <c r="E33" s="3">
        <v>8246178486725</v>
      </c>
      <c r="H33">
        <v>2163</v>
      </c>
      <c r="I33" s="3">
        <v>1988218297852</v>
      </c>
    </row>
    <row r="34" spans="1:9" ht="15">
      <c r="A34" t="s">
        <v>6</v>
      </c>
      <c r="B34" s="1">
        <v>38711</v>
      </c>
      <c r="C34">
        <v>7264</v>
      </c>
      <c r="D34" s="2">
        <v>5936928085652</v>
      </c>
      <c r="E34" s="3">
        <v>6278917124330</v>
      </c>
      <c r="H34">
        <v>1087</v>
      </c>
      <c r="I34" s="3">
        <v>896504826700</v>
      </c>
    </row>
    <row r="35" spans="1:9" ht="12.75">
      <c r="A35" s="7" t="s">
        <v>7</v>
      </c>
      <c r="B35" s="7"/>
      <c r="C35" s="8">
        <f>AVERAGE(C28:C34)</f>
        <v>18136.285714285714</v>
      </c>
      <c r="D35" s="4">
        <f>AVERAGE(D28:D34)</f>
        <v>15033527830144</v>
      </c>
      <c r="E35" s="14">
        <f>AVERAGE(E28:E34)</f>
        <v>9554206026061</v>
      </c>
      <c r="F35" s="6"/>
      <c r="G35" s="6"/>
      <c r="H35" s="8">
        <f>AVERAGE(H28:H34)</f>
        <v>2904.285714285714</v>
      </c>
      <c r="I35" s="14">
        <f>AVERAGE(I28:I34)</f>
        <v>2751237690245.857</v>
      </c>
    </row>
    <row r="36" spans="1:9" ht="12.75">
      <c r="A36" s="7" t="s">
        <v>8</v>
      </c>
      <c r="B36" s="7"/>
      <c r="C36" s="8">
        <f>MAX(C28:C34)</f>
        <v>31706</v>
      </c>
      <c r="D36" s="4">
        <f>MAX(D28:D34)</f>
        <v>25954136035867</v>
      </c>
      <c r="E36" s="14">
        <f>MAX(E28:E34)</f>
        <v>12670097605474</v>
      </c>
      <c r="F36" s="6"/>
      <c r="G36" s="6"/>
      <c r="H36" s="8">
        <f>MAX(H28:H34)</f>
        <v>5151</v>
      </c>
      <c r="I36" s="14">
        <f>MAX(I28:I34)</f>
        <v>4843249103284</v>
      </c>
    </row>
    <row r="37" spans="1:9" s="12" customFormat="1" ht="12.75">
      <c r="A37" s="9"/>
      <c r="B37" s="9"/>
      <c r="C37" s="10"/>
      <c r="D37" s="11"/>
      <c r="E37" s="11"/>
      <c r="H37" s="10"/>
      <c r="I37" s="11"/>
    </row>
    <row r="38" spans="1:9" s="12" customFormat="1" ht="12.75">
      <c r="A38" s="9"/>
      <c r="B38" s="9"/>
      <c r="C38" s="10"/>
      <c r="D38" s="11"/>
      <c r="E38" s="11"/>
      <c r="H38" s="10"/>
      <c r="I38" s="11"/>
    </row>
    <row r="39" spans="1:9" s="12" customFormat="1" ht="12.75">
      <c r="A39" s="9"/>
      <c r="B39" s="9"/>
      <c r="C39" s="10"/>
      <c r="D39" s="11"/>
      <c r="E39" s="11"/>
      <c r="H39" s="10"/>
      <c r="I39" s="11"/>
    </row>
    <row r="40" spans="1:9" s="12" customFormat="1" ht="12.75">
      <c r="A40" s="9"/>
      <c r="B40" s="9"/>
      <c r="C40" s="10"/>
      <c r="D40" s="11"/>
      <c r="E40" s="11"/>
      <c r="H40" s="10"/>
      <c r="I40" s="11"/>
    </row>
    <row r="41" spans="1:9" s="12" customFormat="1" ht="12.75">
      <c r="A41" s="9"/>
      <c r="B41" s="9"/>
      <c r="C41" s="10"/>
      <c r="D41" s="11"/>
      <c r="E41" s="11"/>
      <c r="H41" s="10"/>
      <c r="I41" s="11"/>
    </row>
    <row r="42" spans="1:9" s="12" customFormat="1" ht="12.75">
      <c r="A42" s="9"/>
      <c r="B42" s="9"/>
      <c r="C42" s="10"/>
      <c r="D42" s="11"/>
      <c r="E42" s="11"/>
      <c r="H42" s="10"/>
      <c r="I42" s="11"/>
    </row>
    <row r="43" spans="1:9" s="12" customFormat="1" ht="12.75">
      <c r="A43" s="9"/>
      <c r="B43" s="9"/>
      <c r="C43" s="10"/>
      <c r="D43" s="11"/>
      <c r="E43" s="11"/>
      <c r="H43" s="10"/>
      <c r="I43" s="11"/>
    </row>
    <row r="44" spans="1:9" s="12" customFormat="1" ht="12.75">
      <c r="A44" s="9"/>
      <c r="B44" s="9"/>
      <c r="C44" s="10"/>
      <c r="D44" s="11"/>
      <c r="E44" s="11"/>
      <c r="H44" s="10"/>
      <c r="I44" s="11"/>
    </row>
    <row r="45" spans="1:9" s="12" customFormat="1" ht="12.75">
      <c r="A45" s="9"/>
      <c r="B45" s="9"/>
      <c r="C45" s="10"/>
      <c r="D45" s="11"/>
      <c r="E45" s="11"/>
      <c r="H45" s="10"/>
      <c r="I45" s="11"/>
    </row>
    <row r="46" spans="1:9" s="12" customFormat="1" ht="12.75">
      <c r="A46" s="9"/>
      <c r="B46" s="9"/>
      <c r="C46" s="10"/>
      <c r="D46" s="11"/>
      <c r="E46" s="11"/>
      <c r="H46" s="10"/>
      <c r="I46" s="11"/>
    </row>
    <row r="47" spans="1:9" s="12" customFormat="1" ht="12.75">
      <c r="A47" s="9"/>
      <c r="B47" s="9"/>
      <c r="C47" s="10"/>
      <c r="D47" s="11"/>
      <c r="E47" s="11"/>
      <c r="H47" s="10"/>
      <c r="I47" s="11"/>
    </row>
    <row r="48" spans="1:9" s="12" customFormat="1" ht="12.75">
      <c r="A48" s="9"/>
      <c r="B48" s="9"/>
      <c r="C48" s="10"/>
      <c r="D48" s="11"/>
      <c r="E48" s="11"/>
      <c r="H48" s="10"/>
      <c r="I48" s="11"/>
    </row>
    <row r="49" spans="1:9" s="12" customFormat="1" ht="12.75">
      <c r="A49" s="9"/>
      <c r="B49" s="9"/>
      <c r="C49" s="10"/>
      <c r="D49" s="11"/>
      <c r="E49" s="11"/>
      <c r="H49" s="10"/>
      <c r="I49" s="11"/>
    </row>
    <row r="50" spans="1:9" s="12" customFormat="1" ht="12.75">
      <c r="A50" s="9"/>
      <c r="B50" s="9"/>
      <c r="C50" s="10"/>
      <c r="D50" s="11"/>
      <c r="E50" s="11"/>
      <c r="H50" s="10"/>
      <c r="I50" s="11"/>
    </row>
    <row r="51" spans="1:9" s="12" customFormat="1" ht="12.75">
      <c r="A51" s="9"/>
      <c r="B51" s="9"/>
      <c r="C51" s="10"/>
      <c r="D51" s="11"/>
      <c r="E51" s="11"/>
      <c r="H51" s="10"/>
      <c r="I51" s="11"/>
    </row>
    <row r="52" spans="4:9" s="12" customFormat="1" ht="12.75">
      <c r="D52" s="13"/>
      <c r="E52" s="13"/>
      <c r="I52" s="13"/>
    </row>
    <row r="53" spans="2:9" ht="12.75">
      <c r="B53" s="15" t="s">
        <v>9</v>
      </c>
      <c r="C53" s="15" t="s">
        <v>10</v>
      </c>
      <c r="D53" s="16" t="s">
        <v>18</v>
      </c>
      <c r="E53" s="16" t="s">
        <v>16</v>
      </c>
      <c r="F53" s="15"/>
      <c r="G53" s="15" t="s">
        <v>15</v>
      </c>
      <c r="H53" s="15" t="s">
        <v>10</v>
      </c>
      <c r="I53" s="16" t="s">
        <v>17</v>
      </c>
    </row>
    <row r="54" spans="1:9" ht="15">
      <c r="A54" t="s">
        <v>0</v>
      </c>
      <c r="B54" s="1">
        <v>38712</v>
      </c>
      <c r="C54">
        <v>21879</v>
      </c>
      <c r="D54" s="2">
        <v>17618370062801</v>
      </c>
      <c r="E54" s="2">
        <v>8644133429085</v>
      </c>
      <c r="G54" s="1"/>
      <c r="H54">
        <v>1495</v>
      </c>
      <c r="I54" s="2">
        <v>1581456003162</v>
      </c>
    </row>
    <row r="55" spans="1:9" ht="15">
      <c r="A55" t="s">
        <v>1</v>
      </c>
      <c r="B55" s="1">
        <v>38713</v>
      </c>
      <c r="C55">
        <v>17159</v>
      </c>
      <c r="D55" s="2">
        <v>15378598205040</v>
      </c>
      <c r="E55" s="2">
        <v>13081213071615</v>
      </c>
      <c r="G55" s="1"/>
      <c r="H55">
        <v>2423</v>
      </c>
      <c r="I55" s="2">
        <v>2282595583964</v>
      </c>
    </row>
    <row r="56" spans="1:9" ht="15">
      <c r="A56" t="s">
        <v>2</v>
      </c>
      <c r="B56" s="1">
        <v>38714</v>
      </c>
      <c r="C56">
        <v>21906</v>
      </c>
      <c r="D56" s="2">
        <v>16638917463435</v>
      </c>
      <c r="E56" s="3">
        <v>13188308477452</v>
      </c>
      <c r="G56" s="1"/>
      <c r="H56">
        <v>4491</v>
      </c>
      <c r="I56" s="2">
        <v>4293344782848</v>
      </c>
    </row>
    <row r="57" spans="1:9" ht="15">
      <c r="A57" t="s">
        <v>3</v>
      </c>
      <c r="B57" s="1">
        <v>38715</v>
      </c>
      <c r="C57">
        <v>12524</v>
      </c>
      <c r="D57" s="2">
        <v>10361775206261</v>
      </c>
      <c r="E57" s="2">
        <v>7556838204444</v>
      </c>
      <c r="G57" s="1"/>
      <c r="H57">
        <v>1480</v>
      </c>
      <c r="I57" s="2">
        <v>1430141338947</v>
      </c>
    </row>
    <row r="58" spans="1:9" ht="15">
      <c r="A58" t="s">
        <v>4</v>
      </c>
      <c r="B58" s="1">
        <v>38716</v>
      </c>
      <c r="C58">
        <v>7029</v>
      </c>
      <c r="D58" s="2">
        <v>5639904571373</v>
      </c>
      <c r="E58" s="2">
        <v>5244154429157</v>
      </c>
      <c r="G58" s="1"/>
      <c r="H58">
        <v>1868</v>
      </c>
      <c r="I58" s="2">
        <v>1858755137354</v>
      </c>
    </row>
    <row r="59" spans="1:9" ht="15">
      <c r="A59" t="s">
        <v>5</v>
      </c>
      <c r="B59" s="1">
        <v>38717</v>
      </c>
      <c r="C59">
        <v>10953</v>
      </c>
      <c r="D59" s="2">
        <v>8871128718133</v>
      </c>
      <c r="E59" s="2">
        <v>8809870257595</v>
      </c>
      <c r="G59" s="1"/>
      <c r="H59">
        <v>1610</v>
      </c>
      <c r="I59" s="2">
        <v>1573582484919</v>
      </c>
    </row>
    <row r="60" spans="1:9" ht="15">
      <c r="A60" t="s">
        <v>6</v>
      </c>
      <c r="B60" s="1">
        <v>38718</v>
      </c>
      <c r="C60">
        <v>9616</v>
      </c>
      <c r="D60" s="2">
        <v>7475153410131</v>
      </c>
      <c r="E60" s="2">
        <v>6806918162365</v>
      </c>
      <c r="G60" s="1"/>
      <c r="H60">
        <v>2023</v>
      </c>
      <c r="I60" s="2">
        <v>1922446694427</v>
      </c>
    </row>
    <row r="61" spans="1:9" ht="12.75">
      <c r="A61" s="7" t="s">
        <v>7</v>
      </c>
      <c r="B61" s="7"/>
      <c r="C61" s="8">
        <f>AVERAGE(C54:C60)</f>
        <v>14438</v>
      </c>
      <c r="D61" s="4">
        <f>AVERAGE(D54:D60)</f>
        <v>11711978233882</v>
      </c>
      <c r="E61" s="14">
        <f>AVERAGE(E54:E60)</f>
        <v>9047348004530.428</v>
      </c>
      <c r="F61" s="6"/>
      <c r="G61" s="6"/>
      <c r="H61" s="8">
        <f>AVERAGE(H54:H60)</f>
        <v>2198.5714285714284</v>
      </c>
      <c r="I61" s="14">
        <f>AVERAGE(I54:I60)</f>
        <v>2134617432231.5715</v>
      </c>
    </row>
    <row r="62" spans="1:9" ht="12.75">
      <c r="A62" s="7" t="s">
        <v>8</v>
      </c>
      <c r="B62" s="7"/>
      <c r="C62" s="8">
        <f>MAX(C54:C60)</f>
        <v>21906</v>
      </c>
      <c r="D62" s="4">
        <f>MAX(D54:D60)</f>
        <v>17618370062801</v>
      </c>
      <c r="E62" s="14">
        <f>MAX(E54:E60)</f>
        <v>13188308477452</v>
      </c>
      <c r="F62" s="6"/>
      <c r="G62" s="6"/>
      <c r="H62" s="8">
        <f>MAX(H54:H60)</f>
        <v>4491</v>
      </c>
      <c r="I62" s="14">
        <f>MAX(I54:I60)</f>
        <v>4293344782848</v>
      </c>
    </row>
    <row r="82" spans="2:9" ht="12.75">
      <c r="B82" s="15" t="s">
        <v>9</v>
      </c>
      <c r="C82" s="15" t="s">
        <v>10</v>
      </c>
      <c r="D82" s="16" t="s">
        <v>18</v>
      </c>
      <c r="E82" s="16" t="s">
        <v>16</v>
      </c>
      <c r="F82" s="15"/>
      <c r="G82" s="15" t="s">
        <v>15</v>
      </c>
      <c r="H82" s="15" t="s">
        <v>10</v>
      </c>
      <c r="I82" s="16" t="s">
        <v>17</v>
      </c>
    </row>
    <row r="83" spans="1:9" ht="15">
      <c r="A83" t="s">
        <v>0</v>
      </c>
      <c r="B83" s="1">
        <v>38719</v>
      </c>
      <c r="C83">
        <v>20148</v>
      </c>
      <c r="D83" s="2">
        <v>17938414779282</v>
      </c>
      <c r="E83" s="2">
        <v>13649392497626</v>
      </c>
      <c r="G83" s="1"/>
      <c r="H83" s="17">
        <v>1846</v>
      </c>
      <c r="I83" s="2">
        <v>1803825765185</v>
      </c>
    </row>
    <row r="84" spans="1:9" ht="15">
      <c r="A84" t="s">
        <v>1</v>
      </c>
      <c r="B84" s="1">
        <v>38720</v>
      </c>
      <c r="C84">
        <v>11385</v>
      </c>
      <c r="D84" s="2">
        <v>8921797208189</v>
      </c>
      <c r="E84" s="2">
        <v>8746116774095</v>
      </c>
      <c r="G84" s="1"/>
      <c r="H84" s="17">
        <v>3673</v>
      </c>
      <c r="I84" s="2">
        <v>3053211541231</v>
      </c>
    </row>
    <row r="85" spans="1:9" ht="15">
      <c r="A85" t="s">
        <v>2</v>
      </c>
      <c r="B85" s="1">
        <v>38721</v>
      </c>
      <c r="C85">
        <v>14322</v>
      </c>
      <c r="D85" s="2">
        <v>11314875843546</v>
      </c>
      <c r="E85" s="13">
        <v>10370897468871</v>
      </c>
      <c r="G85" s="1"/>
      <c r="H85" s="17">
        <v>5702</v>
      </c>
      <c r="I85" s="2">
        <v>4842474350569</v>
      </c>
    </row>
    <row r="86" spans="1:9" ht="15">
      <c r="A86" t="s">
        <v>3</v>
      </c>
      <c r="B86" s="1">
        <v>38722</v>
      </c>
      <c r="C86">
        <v>26017</v>
      </c>
      <c r="D86" s="2">
        <v>20348941703105</v>
      </c>
      <c r="E86" s="2">
        <v>10628738361042</v>
      </c>
      <c r="G86" s="1"/>
      <c r="H86" s="17">
        <v>2676</v>
      </c>
      <c r="I86" s="2">
        <v>2176056628543</v>
      </c>
    </row>
    <row r="87" spans="1:9" ht="15">
      <c r="A87" t="s">
        <v>4</v>
      </c>
      <c r="B87" s="1">
        <v>38723</v>
      </c>
      <c r="C87">
        <v>15202</v>
      </c>
      <c r="D87" s="2">
        <v>12778617960991</v>
      </c>
      <c r="E87" s="2">
        <v>9514507857661</v>
      </c>
      <c r="G87" s="1"/>
      <c r="H87" s="17">
        <v>4277</v>
      </c>
      <c r="I87" s="2">
        <v>4386304047021</v>
      </c>
    </row>
    <row r="88" spans="1:9" ht="15">
      <c r="A88" t="s">
        <v>5</v>
      </c>
      <c r="B88" s="1">
        <v>38724</v>
      </c>
      <c r="C88">
        <v>24441</v>
      </c>
      <c r="D88" s="13">
        <v>21566432888180</v>
      </c>
      <c r="E88" s="3">
        <v>15274783419128</v>
      </c>
      <c r="G88" s="1"/>
      <c r="H88" s="17">
        <v>6011</v>
      </c>
      <c r="I88" s="2">
        <v>5683145696189</v>
      </c>
    </row>
    <row r="89" spans="1:9" ht="15">
      <c r="A89" t="s">
        <v>6</v>
      </c>
      <c r="B89" s="1">
        <v>38725</v>
      </c>
      <c r="C89">
        <v>17681</v>
      </c>
      <c r="D89" s="2">
        <v>14278571622343</v>
      </c>
      <c r="E89" s="2">
        <v>11457542179034</v>
      </c>
      <c r="G89" s="1"/>
      <c r="H89" s="17">
        <v>3578</v>
      </c>
      <c r="I89" s="2">
        <v>2931856602000</v>
      </c>
    </row>
    <row r="90" spans="1:9" ht="12.75">
      <c r="A90" s="7" t="s">
        <v>7</v>
      </c>
      <c r="B90" s="7"/>
      <c r="C90" s="8">
        <f>AVERAGE(C83:C89)</f>
        <v>18456.571428571428</v>
      </c>
      <c r="D90" s="4">
        <f>AVERAGE(D83:D89)</f>
        <v>15306807429376.572</v>
      </c>
      <c r="E90" s="14">
        <f>AVERAGE(E83:E89)</f>
        <v>11377425508208.143</v>
      </c>
      <c r="F90" s="6"/>
      <c r="G90" s="6"/>
      <c r="H90" s="8">
        <f>AVERAGE(H83:H89)</f>
        <v>3966.1428571428573</v>
      </c>
      <c r="I90" s="14">
        <f>AVERAGE(I83:I89)</f>
        <v>3553839232962.5713</v>
      </c>
    </row>
    <row r="91" spans="1:9" ht="12.75">
      <c r="A91" s="7" t="s">
        <v>8</v>
      </c>
      <c r="B91" s="7"/>
      <c r="C91" s="8">
        <f>MAX(C83:C89)</f>
        <v>26017</v>
      </c>
      <c r="D91" s="4">
        <f>MAX(D83:D89)</f>
        <v>21566432888180</v>
      </c>
      <c r="E91" s="14">
        <f>MAX(E83:E89)</f>
        <v>15274783419128</v>
      </c>
      <c r="F91" s="6"/>
      <c r="G91" s="6"/>
      <c r="H91" s="8">
        <f>MAX(H83:H89)</f>
        <v>6011</v>
      </c>
      <c r="I91" s="14">
        <f>MAX(I83:I89)</f>
        <v>5683145696189</v>
      </c>
    </row>
    <row r="110" spans="2:9" ht="12.75">
      <c r="B110" s="15" t="s">
        <v>9</v>
      </c>
      <c r="C110" s="15" t="s">
        <v>10</v>
      </c>
      <c r="D110" s="16" t="s">
        <v>18</v>
      </c>
      <c r="E110" s="16" t="s">
        <v>16</v>
      </c>
      <c r="F110" s="15"/>
      <c r="G110" s="15" t="s">
        <v>15</v>
      </c>
      <c r="H110" s="15" t="s">
        <v>10</v>
      </c>
      <c r="I110" s="16" t="s">
        <v>17</v>
      </c>
    </row>
    <row r="111" spans="1:9" ht="15">
      <c r="A111" t="s">
        <v>0</v>
      </c>
      <c r="B111" s="1">
        <v>38726</v>
      </c>
      <c r="C111">
        <v>16505</v>
      </c>
      <c r="D111" s="2">
        <v>13850493398270</v>
      </c>
      <c r="E111" s="2">
        <v>10447454072476</v>
      </c>
      <c r="G111" s="1"/>
      <c r="H111" s="17">
        <v>4968</v>
      </c>
      <c r="I111" s="2">
        <v>4460001363552</v>
      </c>
    </row>
    <row r="112" spans="1:9" ht="15">
      <c r="A112" t="s">
        <v>1</v>
      </c>
      <c r="B112" s="1">
        <v>38727</v>
      </c>
      <c r="C112">
        <v>28470</v>
      </c>
      <c r="D112" s="2">
        <v>23349827471071</v>
      </c>
      <c r="E112" s="3">
        <v>21535176303995</v>
      </c>
      <c r="G112" s="1"/>
      <c r="H112" s="17">
        <v>7854</v>
      </c>
      <c r="I112" s="2">
        <v>6817739304850</v>
      </c>
    </row>
    <row r="113" spans="1:9" ht="15">
      <c r="A113" t="s">
        <v>2</v>
      </c>
      <c r="B113" s="1">
        <v>38728</v>
      </c>
      <c r="C113">
        <v>39253</v>
      </c>
      <c r="D113" s="2">
        <v>29891934949427</v>
      </c>
      <c r="E113" s="13">
        <v>15763831308545</v>
      </c>
      <c r="G113" s="1"/>
      <c r="H113" s="17">
        <v>8113</v>
      </c>
      <c r="I113" s="2">
        <v>6191433836152</v>
      </c>
    </row>
    <row r="114" spans="1:9" ht="15">
      <c r="A114" t="s">
        <v>3</v>
      </c>
      <c r="B114" s="1">
        <v>38729</v>
      </c>
      <c r="C114">
        <v>6310</v>
      </c>
      <c r="D114" s="2">
        <v>4701952211493</v>
      </c>
      <c r="E114" s="2">
        <v>3323664757086</v>
      </c>
      <c r="G114" s="1"/>
      <c r="H114" s="17">
        <v>496</v>
      </c>
      <c r="I114" s="2">
        <v>418315051441</v>
      </c>
    </row>
    <row r="115" spans="1:9" ht="15">
      <c r="A115" t="s">
        <v>4</v>
      </c>
      <c r="B115" s="1">
        <v>38730</v>
      </c>
      <c r="C115">
        <v>27298</v>
      </c>
      <c r="D115" s="2">
        <v>22871425623399</v>
      </c>
      <c r="E115" s="2">
        <v>16762480838308</v>
      </c>
      <c r="G115" s="1"/>
      <c r="H115" s="17">
        <v>7550</v>
      </c>
      <c r="I115" s="2">
        <v>6978146462762</v>
      </c>
    </row>
    <row r="116" spans="1:9" ht="15">
      <c r="A116" t="s">
        <v>5</v>
      </c>
      <c r="B116" s="1">
        <v>38731</v>
      </c>
      <c r="C116">
        <v>20465</v>
      </c>
      <c r="D116" s="13">
        <v>18063749658440</v>
      </c>
      <c r="E116" s="13">
        <v>15685075393546</v>
      </c>
      <c r="G116" s="1"/>
      <c r="H116" s="17">
        <v>10595</v>
      </c>
      <c r="I116" s="2">
        <v>9832103113584</v>
      </c>
    </row>
    <row r="117" spans="1:9" ht="15">
      <c r="A117" t="s">
        <v>6</v>
      </c>
      <c r="B117" s="1">
        <v>38732</v>
      </c>
      <c r="C117">
        <v>26157</v>
      </c>
      <c r="D117" s="2">
        <v>22326690668563</v>
      </c>
      <c r="E117" s="2">
        <v>20998668585957</v>
      </c>
      <c r="G117" s="1"/>
      <c r="H117" s="17">
        <v>12288</v>
      </c>
      <c r="I117" s="2">
        <v>10273294324981</v>
      </c>
    </row>
    <row r="118" spans="1:9" ht="12.75">
      <c r="A118" s="7" t="s">
        <v>7</v>
      </c>
      <c r="B118" s="7"/>
      <c r="C118" s="8">
        <f>AVERAGE(C111:C117)</f>
        <v>23494</v>
      </c>
      <c r="D118" s="4">
        <f>AVERAGE(D111:D117)</f>
        <v>19293724854380.43</v>
      </c>
      <c r="E118" s="14">
        <f>AVERAGE(E111:E117)</f>
        <v>14930907322844.715</v>
      </c>
      <c r="F118" s="6"/>
      <c r="G118" s="6"/>
      <c r="H118" s="8">
        <f>AVERAGE(H111:H117)</f>
        <v>7409.142857142857</v>
      </c>
      <c r="I118" s="14">
        <f>AVERAGE(I111:I117)</f>
        <v>6424433351046</v>
      </c>
    </row>
    <row r="119" spans="1:9" ht="12.75">
      <c r="A119" s="7" t="s">
        <v>8</v>
      </c>
      <c r="B119" s="7"/>
      <c r="C119" s="8">
        <f>MAX(C111:C117)</f>
        <v>39253</v>
      </c>
      <c r="D119" s="4">
        <f>MAX(D111:D117)</f>
        <v>29891934949427</v>
      </c>
      <c r="E119" s="14">
        <f>MAX(E111:E117)</f>
        <v>21535176303995</v>
      </c>
      <c r="F119" s="6"/>
      <c r="G119" s="6"/>
      <c r="H119" s="8">
        <f>MAX(H111:H117)</f>
        <v>12288</v>
      </c>
      <c r="I119" s="14">
        <f>MAX(I111:I117)</f>
        <v>10273294324981</v>
      </c>
    </row>
    <row r="120" ht="12.75">
      <c r="C120">
        <f>C119/24/3600</f>
        <v>0.45431712962962967</v>
      </c>
    </row>
    <row r="137" spans="2:9" ht="12.75">
      <c r="B137" s="15" t="s">
        <v>9</v>
      </c>
      <c r="C137" s="15" t="s">
        <v>10</v>
      </c>
      <c r="D137" s="16" t="s">
        <v>18</v>
      </c>
      <c r="E137" s="16" t="s">
        <v>16</v>
      </c>
      <c r="F137" s="15"/>
      <c r="G137" s="15" t="s">
        <v>15</v>
      </c>
      <c r="H137" s="15" t="s">
        <v>10</v>
      </c>
      <c r="I137" s="16" t="s">
        <v>17</v>
      </c>
    </row>
    <row r="138" spans="1:9" ht="15">
      <c r="A138" t="s">
        <v>0</v>
      </c>
      <c r="B138" s="1">
        <v>38733</v>
      </c>
      <c r="C138">
        <v>21763</v>
      </c>
      <c r="D138" s="2">
        <v>18081043999674</v>
      </c>
      <c r="E138" s="2">
        <v>13067507591394</v>
      </c>
      <c r="G138" s="1"/>
      <c r="H138" s="17">
        <v>7027</v>
      </c>
      <c r="I138" s="2">
        <v>4762458998061</v>
      </c>
    </row>
    <row r="139" spans="1:9" ht="15">
      <c r="A139" t="s">
        <v>1</v>
      </c>
      <c r="B139" s="1">
        <v>38734</v>
      </c>
      <c r="C139">
        <v>25891</v>
      </c>
      <c r="D139" s="2">
        <v>22815521798741</v>
      </c>
      <c r="E139" s="13">
        <v>14454802854167</v>
      </c>
      <c r="G139" s="1"/>
      <c r="H139" s="17">
        <v>7215</v>
      </c>
      <c r="I139" s="2">
        <v>6176619418606</v>
      </c>
    </row>
    <row r="140" spans="1:9" ht="15">
      <c r="A140" t="s">
        <v>2</v>
      </c>
      <c r="B140" s="1">
        <v>38735</v>
      </c>
      <c r="C140">
        <v>39678</v>
      </c>
      <c r="D140" s="2">
        <v>31822761627581</v>
      </c>
      <c r="E140" s="13">
        <v>18440585876273</v>
      </c>
      <c r="G140" s="1"/>
      <c r="H140" s="17">
        <v>7115</v>
      </c>
      <c r="I140" s="2">
        <v>5827727057934</v>
      </c>
    </row>
    <row r="141" spans="1:9" ht="15">
      <c r="A141" t="s">
        <v>3</v>
      </c>
      <c r="B141" s="1">
        <v>38736</v>
      </c>
      <c r="C141">
        <v>32912</v>
      </c>
      <c r="D141" s="2">
        <v>28115059668561</v>
      </c>
      <c r="E141" s="3">
        <v>21748092912227</v>
      </c>
      <c r="G141" s="1"/>
      <c r="H141" s="17">
        <v>9123</v>
      </c>
      <c r="I141" s="2">
        <v>7600184146931</v>
      </c>
    </row>
    <row r="142" spans="1:9" ht="15">
      <c r="A142" t="s">
        <v>4</v>
      </c>
      <c r="B142" s="1">
        <v>38737</v>
      </c>
      <c r="C142">
        <v>40453</v>
      </c>
      <c r="D142" s="2">
        <v>32199636707025</v>
      </c>
      <c r="E142" s="2">
        <v>19102402492802</v>
      </c>
      <c r="G142" s="1"/>
      <c r="H142" s="17">
        <v>5268</v>
      </c>
      <c r="I142" s="2">
        <v>4666873374439</v>
      </c>
    </row>
    <row r="143" spans="1:9" ht="15">
      <c r="A143" t="s">
        <v>5</v>
      </c>
      <c r="B143" s="1">
        <v>38738</v>
      </c>
      <c r="C143">
        <v>23679</v>
      </c>
      <c r="D143" s="13">
        <v>20025694538337</v>
      </c>
      <c r="E143" s="13">
        <v>16144606177429</v>
      </c>
      <c r="G143" s="1"/>
      <c r="H143" s="17">
        <v>7165</v>
      </c>
      <c r="I143" s="2">
        <v>6785518489164</v>
      </c>
    </row>
    <row r="144" spans="1:9" ht="15">
      <c r="A144" t="s">
        <v>6</v>
      </c>
      <c r="B144" s="1">
        <v>38739</v>
      </c>
      <c r="C144">
        <v>15136</v>
      </c>
      <c r="D144" s="2">
        <v>12206216774761</v>
      </c>
      <c r="E144" s="2">
        <v>19951338592486</v>
      </c>
      <c r="G144" s="1"/>
      <c r="H144" s="17">
        <v>943</v>
      </c>
      <c r="I144" s="2">
        <v>859849537615</v>
      </c>
    </row>
    <row r="145" spans="1:9" ht="12.75">
      <c r="A145" s="7" t="s">
        <v>7</v>
      </c>
      <c r="B145" s="7"/>
      <c r="C145" s="8">
        <f>AVERAGE(C138:C144)</f>
        <v>28501.714285714286</v>
      </c>
      <c r="D145" s="4">
        <f>AVERAGE(D138:D144)</f>
        <v>23609419302097.145</v>
      </c>
      <c r="E145" s="14">
        <f>AVERAGE(E138:E144)</f>
        <v>17558476642396.857</v>
      </c>
      <c r="F145" s="6"/>
      <c r="G145" s="6"/>
      <c r="H145" s="8">
        <f>AVERAGE(H138:H144)</f>
        <v>6265.142857142857</v>
      </c>
      <c r="I145" s="14">
        <f>AVERAGE(I138:I144)</f>
        <v>5239890146107.143</v>
      </c>
    </row>
    <row r="146" spans="1:9" ht="12.75">
      <c r="A146" s="7" t="s">
        <v>8</v>
      </c>
      <c r="B146" s="7"/>
      <c r="C146" s="8">
        <f>MAX(C138:C144)</f>
        <v>40453</v>
      </c>
      <c r="D146" s="4">
        <f>MAX(D138:D144)</f>
        <v>32199636707025</v>
      </c>
      <c r="E146" s="14">
        <f>MAX(E138:E144)</f>
        <v>21748092912227</v>
      </c>
      <c r="F146" s="6"/>
      <c r="G146" s="6"/>
      <c r="H146" s="8">
        <f>MAX(H138:H144)</f>
        <v>9123</v>
      </c>
      <c r="I146" s="14">
        <f>MAX(I138:I144)</f>
        <v>7600184146931</v>
      </c>
    </row>
    <row r="147" spans="1:3" ht="12.75">
      <c r="A147" t="s">
        <v>19</v>
      </c>
      <c r="C147" s="18">
        <f>C146/24/3600</f>
        <v>0.46820601851851856</v>
      </c>
    </row>
    <row r="160" spans="2:9" ht="12.75">
      <c r="B160" s="15" t="s">
        <v>9</v>
      </c>
      <c r="C160" s="15" t="s">
        <v>10</v>
      </c>
      <c r="D160" s="16" t="s">
        <v>18</v>
      </c>
      <c r="E160" s="16" t="s">
        <v>16</v>
      </c>
      <c r="F160" s="15"/>
      <c r="G160" s="15" t="s">
        <v>15</v>
      </c>
      <c r="H160" s="15" t="s">
        <v>10</v>
      </c>
      <c r="I160" s="16" t="s">
        <v>17</v>
      </c>
    </row>
    <row r="161" spans="1:9" ht="15">
      <c r="A161" t="s">
        <v>0</v>
      </c>
      <c r="B161" s="1">
        <v>38740</v>
      </c>
      <c r="C161">
        <v>16933</v>
      </c>
      <c r="D161" s="2">
        <v>14089048621802</v>
      </c>
      <c r="E161" s="3">
        <v>31986795934900</v>
      </c>
      <c r="G161" s="1"/>
      <c r="H161" s="17">
        <v>2566</v>
      </c>
      <c r="I161" s="2">
        <v>2533645025527</v>
      </c>
    </row>
    <row r="162" spans="1:9" ht="15">
      <c r="A162" t="s">
        <v>1</v>
      </c>
      <c r="B162" s="1">
        <v>38741</v>
      </c>
      <c r="C162">
        <v>38762</v>
      </c>
      <c r="D162" s="2">
        <v>28100615338034</v>
      </c>
      <c r="E162" s="13">
        <v>31875103585077</v>
      </c>
      <c r="G162" s="1"/>
      <c r="H162" s="17">
        <v>4498</v>
      </c>
      <c r="I162" s="2">
        <v>3653072862174</v>
      </c>
    </row>
    <row r="163" spans="1:9" ht="15">
      <c r="A163" t="s">
        <v>2</v>
      </c>
      <c r="B163" s="1">
        <v>38742</v>
      </c>
      <c r="C163">
        <v>18997</v>
      </c>
      <c r="D163" s="2">
        <v>15201552014607</v>
      </c>
      <c r="E163" s="13">
        <v>25574258560058</v>
      </c>
      <c r="G163" s="1"/>
      <c r="H163" s="17">
        <v>5269</v>
      </c>
      <c r="I163" s="2">
        <v>4347513640911</v>
      </c>
    </row>
    <row r="164" spans="1:9" ht="15">
      <c r="A164" t="s">
        <v>3</v>
      </c>
      <c r="B164" s="1">
        <v>38743</v>
      </c>
      <c r="C164">
        <v>22329</v>
      </c>
      <c r="D164" s="2">
        <v>16233141123339</v>
      </c>
      <c r="E164" s="13">
        <v>18002034900992</v>
      </c>
      <c r="G164" s="1"/>
      <c r="H164" s="17">
        <v>9114</v>
      </c>
      <c r="I164" s="2">
        <v>5581454154864</v>
      </c>
    </row>
    <row r="165" spans="1:9" ht="15">
      <c r="A165" t="s">
        <v>4</v>
      </c>
      <c r="B165" s="1">
        <v>38744</v>
      </c>
      <c r="C165">
        <v>24491</v>
      </c>
      <c r="D165" s="2">
        <v>17914928693978</v>
      </c>
      <c r="E165" s="2">
        <v>15652014941128</v>
      </c>
      <c r="G165" s="1"/>
      <c r="H165" s="17">
        <v>11029</v>
      </c>
      <c r="I165" s="2">
        <v>7056874253040</v>
      </c>
    </row>
    <row r="166" spans="1:9" ht="15">
      <c r="A166" t="s">
        <v>5</v>
      </c>
      <c r="B166" s="1">
        <v>38745</v>
      </c>
      <c r="C166">
        <v>28569</v>
      </c>
      <c r="D166" s="13">
        <v>17159825328955</v>
      </c>
      <c r="E166" s="13">
        <v>15488950379280</v>
      </c>
      <c r="G166" s="1"/>
      <c r="H166" s="17">
        <v>17064</v>
      </c>
      <c r="I166" s="2">
        <v>8489492901289</v>
      </c>
    </row>
    <row r="167" spans="1:9" ht="15">
      <c r="A167" t="s">
        <v>6</v>
      </c>
      <c r="B167" s="1">
        <v>38746</v>
      </c>
      <c r="C167">
        <v>18627</v>
      </c>
      <c r="D167" s="2">
        <v>13986277412605</v>
      </c>
      <c r="E167" s="2">
        <v>10363774228086</v>
      </c>
      <c r="G167" s="1"/>
      <c r="H167" s="17">
        <v>8816</v>
      </c>
      <c r="I167" s="2">
        <v>5298821788267</v>
      </c>
    </row>
    <row r="168" spans="1:9" ht="12.75">
      <c r="A168" s="7" t="s">
        <v>7</v>
      </c>
      <c r="B168" s="7"/>
      <c r="C168" s="8">
        <f>AVERAGE(C161:C167)</f>
        <v>24101.14285714286</v>
      </c>
      <c r="D168" s="4">
        <f>AVERAGE(D161:D167)</f>
        <v>17526484076188.572</v>
      </c>
      <c r="E168" s="14">
        <f>AVERAGE(E161:E167)</f>
        <v>21277561789931.57</v>
      </c>
      <c r="F168" s="6"/>
      <c r="G168" s="6"/>
      <c r="H168" s="8">
        <f>AVERAGE(H161:H167)</f>
        <v>8336.57142857143</v>
      </c>
      <c r="I168" s="14">
        <f>AVERAGE(I161:I167)</f>
        <v>5280124946581.714</v>
      </c>
    </row>
    <row r="169" spans="1:9" ht="12.75">
      <c r="A169" s="7" t="s">
        <v>8</v>
      </c>
      <c r="B169" s="7"/>
      <c r="C169" s="8">
        <f>MAX(C161:C167)</f>
        <v>38762</v>
      </c>
      <c r="D169" s="4">
        <f>MAX(D161:D167)</f>
        <v>28100615338034</v>
      </c>
      <c r="E169" s="14">
        <f>MAX(E161:E167)</f>
        <v>31986795934900</v>
      </c>
      <c r="F169" s="6"/>
      <c r="G169" s="6"/>
      <c r="H169" s="8">
        <f>MAX(H161:H167)</f>
        <v>17064</v>
      </c>
      <c r="I169" s="14">
        <f>MAX(I161:I167)</f>
        <v>8489492901289</v>
      </c>
    </row>
    <row r="170" spans="1:3" ht="12.75">
      <c r="A170" t="s">
        <v>19</v>
      </c>
      <c r="C170" s="18">
        <f>C169/24/3600</f>
        <v>0.44863425925925926</v>
      </c>
    </row>
    <row r="188" spans="2:9" ht="12.75">
      <c r="B188" s="15" t="s">
        <v>9</v>
      </c>
      <c r="C188" s="15" t="s">
        <v>10</v>
      </c>
      <c r="D188" s="16" t="s">
        <v>18</v>
      </c>
      <c r="E188" s="16" t="s">
        <v>16</v>
      </c>
      <c r="F188" s="15"/>
      <c r="G188" s="15" t="s">
        <v>15</v>
      </c>
      <c r="H188" s="15" t="s">
        <v>10</v>
      </c>
      <c r="I188" s="16" t="s">
        <v>17</v>
      </c>
    </row>
    <row r="189" spans="1:9" ht="15">
      <c r="A189" t="s">
        <v>0</v>
      </c>
      <c r="B189" s="1">
        <v>38747</v>
      </c>
      <c r="C189">
        <v>32689</v>
      </c>
      <c r="D189" s="2">
        <v>23571208157547</v>
      </c>
      <c r="E189" s="13">
        <v>13094912549217</v>
      </c>
      <c r="G189" s="1"/>
      <c r="H189" s="17">
        <v>11183</v>
      </c>
      <c r="I189" s="2">
        <v>7486312328343</v>
      </c>
    </row>
    <row r="190" spans="1:9" ht="15">
      <c r="A190" t="s">
        <v>1</v>
      </c>
      <c r="B190" s="1">
        <v>38748</v>
      </c>
      <c r="C190">
        <v>33470</v>
      </c>
      <c r="D190" s="2">
        <v>23366969264001</v>
      </c>
      <c r="E190" s="3">
        <v>22166159839212</v>
      </c>
      <c r="G190" s="1"/>
      <c r="H190" s="17">
        <v>12885</v>
      </c>
      <c r="I190" s="3">
        <v>8254943885634</v>
      </c>
    </row>
    <row r="191" spans="1:9" ht="15">
      <c r="A191" t="s">
        <v>2</v>
      </c>
      <c r="B191" s="1">
        <v>38749</v>
      </c>
      <c r="C191">
        <v>30654</v>
      </c>
      <c r="D191" s="2">
        <v>24451608705017</v>
      </c>
      <c r="E191" s="13">
        <v>15608871088280</v>
      </c>
      <c r="G191" s="1"/>
      <c r="H191" s="17">
        <v>7303</v>
      </c>
      <c r="I191" s="2">
        <v>5590694387472</v>
      </c>
    </row>
    <row r="192" spans="1:9" ht="15">
      <c r="A192" t="s">
        <v>3</v>
      </c>
      <c r="B192" s="1">
        <v>38750</v>
      </c>
      <c r="C192">
        <v>16112</v>
      </c>
      <c r="D192" s="2">
        <v>15713899949275</v>
      </c>
      <c r="E192" s="13">
        <v>15638510252735</v>
      </c>
      <c r="G192" s="1"/>
      <c r="H192" s="17">
        <v>4368</v>
      </c>
      <c r="I192" s="2">
        <v>4001472776322</v>
      </c>
    </row>
    <row r="193" spans="1:9" ht="15">
      <c r="A193" t="s">
        <v>4</v>
      </c>
      <c r="B193" s="1">
        <v>38751</v>
      </c>
      <c r="C193">
        <v>19800</v>
      </c>
      <c r="D193" s="2">
        <v>18377179321321</v>
      </c>
      <c r="E193" s="2">
        <v>16647868206235</v>
      </c>
      <c r="G193" s="1"/>
      <c r="H193" s="17">
        <v>6306</v>
      </c>
      <c r="I193" s="2">
        <v>6184433895441</v>
      </c>
    </row>
    <row r="194" spans="1:9" ht="15">
      <c r="A194" t="s">
        <v>5</v>
      </c>
      <c r="B194" s="1">
        <v>38752</v>
      </c>
      <c r="C194">
        <v>17042</v>
      </c>
      <c r="D194" s="13">
        <v>15648525785800</v>
      </c>
      <c r="E194" s="13">
        <v>13630875230099</v>
      </c>
      <c r="G194" s="1"/>
      <c r="H194" s="17">
        <v>2682</v>
      </c>
      <c r="I194" s="2">
        <v>3081528482098</v>
      </c>
    </row>
    <row r="195" spans="1:9" ht="15">
      <c r="A195" t="s">
        <v>6</v>
      </c>
      <c r="B195" s="1">
        <v>38753</v>
      </c>
      <c r="C195">
        <v>17952</v>
      </c>
      <c r="D195" s="2">
        <v>17132650006104</v>
      </c>
      <c r="E195" s="2">
        <v>17210271297082</v>
      </c>
      <c r="G195" s="1"/>
      <c r="H195" s="17">
        <v>5340</v>
      </c>
      <c r="I195" s="2">
        <v>5658811844665</v>
      </c>
    </row>
    <row r="196" spans="1:9" ht="12.75">
      <c r="A196" s="7" t="s">
        <v>7</v>
      </c>
      <c r="B196" s="7"/>
      <c r="C196" s="8">
        <f>AVERAGE(C189:C195)</f>
        <v>23959.85714285714</v>
      </c>
      <c r="D196" s="4">
        <f>AVERAGE(D189:D195)</f>
        <v>19751720169866.43</v>
      </c>
      <c r="E196" s="14">
        <f>AVERAGE(E189:E195)</f>
        <v>16285352637551.428</v>
      </c>
      <c r="F196" s="6"/>
      <c r="G196" s="6"/>
      <c r="H196" s="8">
        <f>AVERAGE(H189:H195)</f>
        <v>7152.428571428572</v>
      </c>
      <c r="I196" s="14">
        <f>AVERAGE(I189:I195)</f>
        <v>5751171085710.714</v>
      </c>
    </row>
    <row r="197" spans="1:9" ht="12.75">
      <c r="A197" s="7" t="s">
        <v>8</v>
      </c>
      <c r="B197" s="7"/>
      <c r="C197" s="8">
        <f>MAX(C189:C195)</f>
        <v>33470</v>
      </c>
      <c r="D197" s="4">
        <f>MAX(D189:D195)</f>
        <v>24451608705017</v>
      </c>
      <c r="E197" s="14">
        <f>MAX(E189:E195)</f>
        <v>22166159839212</v>
      </c>
      <c r="F197" s="6"/>
      <c r="G197" s="6"/>
      <c r="H197" s="8">
        <f>MAX(H189:H195)</f>
        <v>12885</v>
      </c>
      <c r="I197" s="14">
        <f>MAX(I189:I195)</f>
        <v>8254943885634</v>
      </c>
    </row>
    <row r="198" spans="1:3" ht="12.75">
      <c r="A198" t="s">
        <v>19</v>
      </c>
      <c r="C198" s="18">
        <f>C197/24/3600</f>
        <v>0.38738425925925923</v>
      </c>
    </row>
    <row r="215" spans="2:9" ht="12.75">
      <c r="B215" s="15" t="s">
        <v>9</v>
      </c>
      <c r="C215" s="15" t="s">
        <v>10</v>
      </c>
      <c r="D215" s="16" t="s">
        <v>18</v>
      </c>
      <c r="E215" s="16" t="s">
        <v>16</v>
      </c>
      <c r="F215" s="15"/>
      <c r="G215" s="15" t="s">
        <v>15</v>
      </c>
      <c r="H215" s="15" t="s">
        <v>10</v>
      </c>
      <c r="I215" s="16" t="s">
        <v>17</v>
      </c>
    </row>
    <row r="216" spans="1:9" ht="15">
      <c r="A216" t="s">
        <v>0</v>
      </c>
      <c r="B216" s="1">
        <v>38754</v>
      </c>
      <c r="C216">
        <v>27686</v>
      </c>
      <c r="D216" s="2">
        <v>24478840704580</v>
      </c>
      <c r="E216" s="13">
        <v>13979316732272</v>
      </c>
      <c r="G216" s="1"/>
      <c r="H216" s="17">
        <v>3379</v>
      </c>
      <c r="I216" s="3">
        <v>4165801938473</v>
      </c>
    </row>
    <row r="217" spans="1:9" ht="15">
      <c r="A217" t="s">
        <v>1</v>
      </c>
      <c r="B217" s="1">
        <v>38755</v>
      </c>
      <c r="C217">
        <v>16284</v>
      </c>
      <c r="D217" s="2">
        <v>14699069712654</v>
      </c>
      <c r="E217" s="13">
        <v>14600897958673</v>
      </c>
      <c r="G217" s="1"/>
      <c r="H217" s="17">
        <v>3477</v>
      </c>
      <c r="I217" s="13">
        <v>3465974326825</v>
      </c>
    </row>
    <row r="218" spans="1:9" ht="15">
      <c r="A218" t="s">
        <v>2</v>
      </c>
      <c r="B218" s="1">
        <v>38756</v>
      </c>
      <c r="C218">
        <v>30411</v>
      </c>
      <c r="D218" s="2">
        <v>25447656847214</v>
      </c>
      <c r="E218" s="13">
        <v>15008531954311</v>
      </c>
      <c r="G218" s="1"/>
      <c r="H218" s="17">
        <v>2044</v>
      </c>
      <c r="I218" s="2">
        <v>2212739285703</v>
      </c>
    </row>
    <row r="219" spans="1:9" ht="15">
      <c r="A219" t="s">
        <v>3</v>
      </c>
      <c r="B219" s="1">
        <v>38757</v>
      </c>
      <c r="C219">
        <v>36086</v>
      </c>
      <c r="D219" s="2">
        <v>26127964683057</v>
      </c>
      <c r="E219" s="13">
        <v>14841059361993</v>
      </c>
      <c r="G219" s="1"/>
      <c r="H219" s="17">
        <v>1208</v>
      </c>
      <c r="I219" s="2">
        <v>1250992094557</v>
      </c>
    </row>
    <row r="220" spans="1:9" ht="15">
      <c r="A220" t="s">
        <v>4</v>
      </c>
      <c r="B220" s="1">
        <v>38758</v>
      </c>
      <c r="C220">
        <v>19425</v>
      </c>
      <c r="D220" s="2">
        <v>16752440677808</v>
      </c>
      <c r="E220" s="3">
        <v>15817260038350</v>
      </c>
      <c r="G220" s="1"/>
      <c r="H220" s="17">
        <v>1687</v>
      </c>
      <c r="I220" s="2">
        <v>2148805336601</v>
      </c>
    </row>
    <row r="221" spans="1:9" ht="15">
      <c r="A221" t="s">
        <v>5</v>
      </c>
      <c r="B221" s="1">
        <v>38759</v>
      </c>
      <c r="C221">
        <v>13652</v>
      </c>
      <c r="D221" s="13">
        <v>11440126768779</v>
      </c>
      <c r="E221" s="13">
        <v>11668053069811</v>
      </c>
      <c r="G221" s="1"/>
      <c r="H221" s="17">
        <v>5614</v>
      </c>
      <c r="I221" s="2">
        <v>3853500389495</v>
      </c>
    </row>
    <row r="222" spans="1:9" ht="15">
      <c r="A222" t="s">
        <v>6</v>
      </c>
      <c r="B222" s="1">
        <v>38760</v>
      </c>
      <c r="C222">
        <v>7229</v>
      </c>
      <c r="D222" s="2">
        <v>5645279356817</v>
      </c>
      <c r="E222" s="2">
        <v>5915735139164</v>
      </c>
      <c r="G222" s="1"/>
      <c r="H222" s="17">
        <v>1531</v>
      </c>
      <c r="I222" s="2">
        <v>773927527381</v>
      </c>
    </row>
    <row r="223" spans="1:9" ht="12.75">
      <c r="A223" s="7" t="s">
        <v>7</v>
      </c>
      <c r="B223" s="7"/>
      <c r="C223" s="8">
        <f>AVERAGE(C216:C222)</f>
        <v>21539</v>
      </c>
      <c r="D223" s="4">
        <f>AVERAGE(D216:D222)</f>
        <v>17798768392987</v>
      </c>
      <c r="E223" s="14">
        <f>AVERAGE(E216:E222)</f>
        <v>13118693464939.143</v>
      </c>
      <c r="F223" s="6"/>
      <c r="G223" s="6"/>
      <c r="H223" s="8">
        <f>AVERAGE(H216:H222)</f>
        <v>2705.714285714286</v>
      </c>
      <c r="I223" s="14">
        <f>AVERAGE(I216:I222)</f>
        <v>2553105842719.2856</v>
      </c>
    </row>
    <row r="224" spans="1:9" ht="12.75">
      <c r="A224" s="7" t="s">
        <v>8</v>
      </c>
      <c r="B224" s="7"/>
      <c r="C224" s="8">
        <f>MAX(C216:C222)</f>
        <v>36086</v>
      </c>
      <c r="D224" s="4">
        <f>MAX(D216:D222)</f>
        <v>26127964683057</v>
      </c>
      <c r="E224" s="14">
        <f>MAX(E216:E222)</f>
        <v>15817260038350</v>
      </c>
      <c r="F224" s="6"/>
      <c r="G224" s="6"/>
      <c r="H224" s="8">
        <f>MAX(H216:H222)</f>
        <v>5614</v>
      </c>
      <c r="I224" s="14">
        <f>MAX(I216:I222)</f>
        <v>4165801938473</v>
      </c>
    </row>
    <row r="225" spans="1:3" ht="12.75">
      <c r="A225" t="s">
        <v>19</v>
      </c>
      <c r="C225" s="18">
        <f>C224/24/3600</f>
        <v>0.417662037037037</v>
      </c>
    </row>
    <row r="242" spans="1:3" ht="12.75">
      <c r="A242" s="19" t="s">
        <v>20</v>
      </c>
      <c r="B242" s="6"/>
      <c r="C242" s="6"/>
    </row>
    <row r="243" spans="2:9" ht="12.75">
      <c r="B243" s="15" t="s">
        <v>9</v>
      </c>
      <c r="C243" s="15" t="s">
        <v>10</v>
      </c>
      <c r="D243" s="16" t="s">
        <v>18</v>
      </c>
      <c r="E243" s="16" t="s">
        <v>16</v>
      </c>
      <c r="F243" s="15"/>
      <c r="G243" s="15" t="s">
        <v>15</v>
      </c>
      <c r="H243" s="15" t="s">
        <v>10</v>
      </c>
      <c r="I243" s="16" t="s">
        <v>17</v>
      </c>
    </row>
    <row r="244" spans="1:9" ht="15">
      <c r="A244" t="s">
        <v>0</v>
      </c>
      <c r="B244" s="1">
        <v>38754</v>
      </c>
      <c r="C244">
        <v>27686</v>
      </c>
      <c r="D244" s="2">
        <v>24478840704580</v>
      </c>
      <c r="E244" s="13">
        <v>13979316732272</v>
      </c>
      <c r="G244" s="1"/>
      <c r="H244" s="17">
        <v>3379</v>
      </c>
      <c r="I244" s="3">
        <v>4165801938473</v>
      </c>
    </row>
    <row r="245" spans="1:9" ht="15">
      <c r="A245" t="s">
        <v>1</v>
      </c>
      <c r="B245" s="1">
        <v>38755</v>
      </c>
      <c r="C245">
        <v>16284</v>
      </c>
      <c r="D245" s="2">
        <v>14699069712654</v>
      </c>
      <c r="E245" s="13">
        <v>14600897958673</v>
      </c>
      <c r="G245" s="1"/>
      <c r="H245" s="17">
        <v>3477</v>
      </c>
      <c r="I245" s="13">
        <v>3465974326825</v>
      </c>
    </row>
    <row r="246" spans="1:9" ht="15">
      <c r="A246" t="s">
        <v>2</v>
      </c>
      <c r="B246" s="1">
        <v>38756</v>
      </c>
      <c r="C246">
        <v>30412</v>
      </c>
      <c r="D246" s="2">
        <v>25448649308314</v>
      </c>
      <c r="E246" s="13">
        <v>15008532850356</v>
      </c>
      <c r="G246" s="1"/>
      <c r="H246" s="17">
        <v>2044</v>
      </c>
      <c r="I246" s="2">
        <v>2212739285703</v>
      </c>
    </row>
    <row r="247" spans="1:9" ht="15">
      <c r="A247" t="s">
        <v>3</v>
      </c>
      <c r="B247" s="1">
        <v>38757</v>
      </c>
      <c r="C247" s="6">
        <v>36086</v>
      </c>
      <c r="D247" s="2">
        <v>26127964683057</v>
      </c>
      <c r="E247" s="13">
        <v>14841059361993</v>
      </c>
      <c r="G247" s="1"/>
      <c r="H247" s="17">
        <v>1208</v>
      </c>
      <c r="I247" s="2">
        <v>1250992094557</v>
      </c>
    </row>
    <row r="248" spans="1:9" ht="15">
      <c r="A248" t="s">
        <v>4</v>
      </c>
      <c r="B248" s="1">
        <v>38758</v>
      </c>
      <c r="C248">
        <v>19431</v>
      </c>
      <c r="D248" s="2">
        <v>16760397209129</v>
      </c>
      <c r="E248" s="3">
        <v>15825554805457</v>
      </c>
      <c r="G248" s="1"/>
      <c r="H248" s="17">
        <v>1687</v>
      </c>
      <c r="I248" s="2">
        <v>2148805336601</v>
      </c>
    </row>
    <row r="249" spans="1:9" ht="15">
      <c r="A249" t="s">
        <v>5</v>
      </c>
      <c r="B249" s="1">
        <v>38759</v>
      </c>
      <c r="C249">
        <v>13709</v>
      </c>
      <c r="D249" s="13">
        <v>11518566207380</v>
      </c>
      <c r="E249" s="13">
        <v>11751143080198</v>
      </c>
      <c r="G249" s="1"/>
      <c r="H249" s="17">
        <v>5614</v>
      </c>
      <c r="I249" s="2">
        <v>3853500389495</v>
      </c>
    </row>
    <row r="250" spans="1:9" ht="15">
      <c r="A250" t="s">
        <v>6</v>
      </c>
      <c r="B250" s="1">
        <v>38760</v>
      </c>
      <c r="C250">
        <v>7973</v>
      </c>
      <c r="D250" s="2">
        <v>6617241815113</v>
      </c>
      <c r="E250" s="2">
        <v>6949083463825</v>
      </c>
      <c r="G250" s="1"/>
      <c r="H250" s="17">
        <v>1531</v>
      </c>
      <c r="I250" s="2">
        <v>773927527381</v>
      </c>
    </row>
    <row r="251" spans="1:9" ht="12.75">
      <c r="A251" s="7" t="s">
        <v>7</v>
      </c>
      <c r="B251" s="7"/>
      <c r="C251" s="8">
        <f>AVERAGE(C244:C250)</f>
        <v>21654.428571428572</v>
      </c>
      <c r="D251" s="4">
        <f>AVERAGE(D244:D250)</f>
        <v>17950104234318.145</v>
      </c>
      <c r="E251" s="14">
        <f>AVERAGE(E244:E250)</f>
        <v>13279369750396.285</v>
      </c>
      <c r="F251" s="6"/>
      <c r="G251" s="6"/>
      <c r="H251" s="8">
        <f>AVERAGE(H244:H250)</f>
        <v>2705.714285714286</v>
      </c>
      <c r="I251" s="14">
        <f>AVERAGE(I244:I250)</f>
        <v>2553105842719.2856</v>
      </c>
    </row>
    <row r="252" spans="1:9" ht="12.75">
      <c r="A252" s="7" t="s">
        <v>8</v>
      </c>
      <c r="B252" s="7"/>
      <c r="C252" s="8">
        <f>MAX(C244:C250)</f>
        <v>36086</v>
      </c>
      <c r="D252" s="4">
        <f>MAX(D244:D250)</f>
        <v>26127964683057</v>
      </c>
      <c r="E252" s="14">
        <f>MAX(E244:E250)</f>
        <v>15825554805457</v>
      </c>
      <c r="F252" s="6"/>
      <c r="G252" s="6"/>
      <c r="H252" s="8">
        <f>MAX(H244:H250)</f>
        <v>5614</v>
      </c>
      <c r="I252" s="14">
        <f>MAX(I244:I250)</f>
        <v>4165801938473</v>
      </c>
    </row>
    <row r="253" spans="1:3" ht="12.75">
      <c r="A253" t="s">
        <v>19</v>
      </c>
      <c r="C253" s="18">
        <f>C252/24/3600</f>
        <v>0.417662037037037</v>
      </c>
    </row>
    <row r="270" spans="2:9" ht="12.75">
      <c r="B270" s="15" t="s">
        <v>9</v>
      </c>
      <c r="C270" s="15" t="s">
        <v>10</v>
      </c>
      <c r="D270" s="16" t="s">
        <v>18</v>
      </c>
      <c r="E270" s="16" t="s">
        <v>16</v>
      </c>
      <c r="F270" s="15"/>
      <c r="G270" s="15" t="s">
        <v>15</v>
      </c>
      <c r="H270" s="15" t="s">
        <v>10</v>
      </c>
      <c r="I270" s="16" t="s">
        <v>17</v>
      </c>
    </row>
    <row r="271" spans="1:9" ht="15">
      <c r="A271" t="s">
        <v>0</v>
      </c>
      <c r="B271" s="1">
        <v>38761</v>
      </c>
      <c r="C271" s="6">
        <v>37050</v>
      </c>
      <c r="D271" s="3">
        <v>29931609252864</v>
      </c>
      <c r="E271" s="13">
        <v>11920678653565</v>
      </c>
      <c r="G271" s="1"/>
      <c r="H271" s="17">
        <v>1813</v>
      </c>
      <c r="I271" s="13">
        <v>1812713050928</v>
      </c>
    </row>
    <row r="272" spans="1:9" ht="15">
      <c r="A272" t="s">
        <v>1</v>
      </c>
      <c r="B272" s="1">
        <v>38762</v>
      </c>
      <c r="C272">
        <v>14523</v>
      </c>
      <c r="D272" s="2">
        <v>12581499554518</v>
      </c>
      <c r="E272" s="13">
        <v>12201702347348</v>
      </c>
      <c r="G272" s="1"/>
      <c r="H272" s="17">
        <v>3470</v>
      </c>
      <c r="I272" s="13">
        <v>3015113181718</v>
      </c>
    </row>
    <row r="273" spans="1:9" ht="15">
      <c r="A273" t="s">
        <v>2</v>
      </c>
      <c r="B273" s="1">
        <v>38763</v>
      </c>
      <c r="C273">
        <v>15925</v>
      </c>
      <c r="D273" s="2">
        <v>14835893602295</v>
      </c>
      <c r="E273" s="13">
        <v>12567500250037</v>
      </c>
      <c r="G273" s="1"/>
      <c r="H273" s="20">
        <v>5931</v>
      </c>
      <c r="I273" s="3">
        <v>5380019330422</v>
      </c>
    </row>
    <row r="274" spans="1:9" ht="15">
      <c r="A274" t="s">
        <v>3</v>
      </c>
      <c r="B274" s="1">
        <v>38764</v>
      </c>
      <c r="C274">
        <v>18046</v>
      </c>
      <c r="D274" s="2">
        <v>16527292564050</v>
      </c>
      <c r="E274" s="3">
        <v>16193125613785</v>
      </c>
      <c r="G274" s="1"/>
      <c r="H274" s="17">
        <v>4648</v>
      </c>
      <c r="I274" s="2">
        <v>4723680690682</v>
      </c>
    </row>
    <row r="275" spans="1:9" ht="15">
      <c r="A275" t="s">
        <v>4</v>
      </c>
      <c r="B275" s="1">
        <v>38765</v>
      </c>
      <c r="C275">
        <v>16183</v>
      </c>
      <c r="D275" s="2">
        <v>13387930859123</v>
      </c>
      <c r="E275" s="13">
        <v>13830828576520</v>
      </c>
      <c r="G275" s="1"/>
      <c r="H275" s="17">
        <v>3576</v>
      </c>
      <c r="I275" s="2">
        <v>3341711621191</v>
      </c>
    </row>
    <row r="276" spans="1:9" ht="15">
      <c r="A276" t="s">
        <v>5</v>
      </c>
      <c r="B276" s="1">
        <v>38766</v>
      </c>
      <c r="C276">
        <v>16093</v>
      </c>
      <c r="D276" s="13">
        <v>13381057347886</v>
      </c>
      <c r="E276" s="13">
        <v>11446030848511</v>
      </c>
      <c r="G276" s="1"/>
      <c r="H276" s="17">
        <v>1186</v>
      </c>
      <c r="I276" s="2">
        <v>1166650166271</v>
      </c>
    </row>
    <row r="277" spans="1:9" ht="15">
      <c r="A277" t="s">
        <v>6</v>
      </c>
      <c r="B277" s="1">
        <v>38767</v>
      </c>
      <c r="C277">
        <v>13908</v>
      </c>
      <c r="D277" s="2">
        <v>12498700742671</v>
      </c>
      <c r="E277" s="2">
        <v>12073795035413</v>
      </c>
      <c r="G277" s="1"/>
      <c r="H277" s="17">
        <v>2246</v>
      </c>
      <c r="I277" s="2">
        <v>1819151375557</v>
      </c>
    </row>
    <row r="278" spans="1:9" ht="12.75">
      <c r="A278" s="7" t="s">
        <v>7</v>
      </c>
      <c r="B278" s="7"/>
      <c r="C278" s="8">
        <f>AVERAGE(C271:C277)</f>
        <v>18818.285714285714</v>
      </c>
      <c r="D278" s="4">
        <f>AVERAGE(D271:D277)</f>
        <v>16163426274772.428</v>
      </c>
      <c r="E278" s="14">
        <f>AVERAGE(E271:E277)</f>
        <v>12890523046454.143</v>
      </c>
      <c r="F278" s="6"/>
      <c r="G278" s="6"/>
      <c r="H278" s="8">
        <f>AVERAGE(H271:H277)</f>
        <v>3267.1428571428573</v>
      </c>
      <c r="I278" s="14">
        <f>AVERAGE(I271:I277)</f>
        <v>3037005630967</v>
      </c>
    </row>
    <row r="279" spans="1:9" ht="12.75">
      <c r="A279" s="7" t="s">
        <v>8</v>
      </c>
      <c r="B279" s="7"/>
      <c r="C279" s="8">
        <f>MAX(C271:C277)</f>
        <v>37050</v>
      </c>
      <c r="D279" s="4">
        <f>MAX(D271:D277)</f>
        <v>29931609252864</v>
      </c>
      <c r="E279" s="14">
        <f>MAX(E271:E277)</f>
        <v>16193125613785</v>
      </c>
      <c r="F279" s="6"/>
      <c r="G279" s="6"/>
      <c r="H279" s="8">
        <f>MAX(H271:H277)</f>
        <v>5931</v>
      </c>
      <c r="I279" s="14">
        <f>MAX(I271:I277)</f>
        <v>5380019330422</v>
      </c>
    </row>
    <row r="280" spans="1:3" ht="12.75">
      <c r="A280" t="s">
        <v>19</v>
      </c>
      <c r="C280" s="18">
        <f>C279/24/3600</f>
        <v>0.4288194444444444</v>
      </c>
    </row>
    <row r="297" spans="2:9" ht="12.75">
      <c r="B297" s="15" t="s">
        <v>9</v>
      </c>
      <c r="C297" s="15" t="s">
        <v>10</v>
      </c>
      <c r="D297" s="16" t="s">
        <v>18</v>
      </c>
      <c r="E297" s="16" t="s">
        <v>16</v>
      </c>
      <c r="F297" s="15"/>
      <c r="G297" s="15" t="s">
        <v>15</v>
      </c>
      <c r="H297" s="15" t="s">
        <v>10</v>
      </c>
      <c r="I297" s="16" t="s">
        <v>17</v>
      </c>
    </row>
    <row r="298" spans="1:9" ht="15">
      <c r="A298" t="s">
        <v>0</v>
      </c>
      <c r="B298" s="1">
        <v>38768</v>
      </c>
      <c r="C298" s="12">
        <v>15036</v>
      </c>
      <c r="D298" s="13">
        <v>12715104426127</v>
      </c>
      <c r="E298" s="13">
        <v>12041903035385</v>
      </c>
      <c r="G298" s="21"/>
      <c r="H298" s="17">
        <v>1250</v>
      </c>
      <c r="I298" s="13">
        <v>1324349073216</v>
      </c>
    </row>
    <row r="299" spans="1:9" ht="15">
      <c r="A299" t="s">
        <v>1</v>
      </c>
      <c r="B299" s="1">
        <v>38769</v>
      </c>
      <c r="C299">
        <v>16349</v>
      </c>
      <c r="D299" s="2">
        <v>13367931717955</v>
      </c>
      <c r="E299" s="13">
        <v>12674181821044</v>
      </c>
      <c r="G299" s="21"/>
      <c r="H299" s="17">
        <v>1396</v>
      </c>
      <c r="I299" s="13">
        <v>1397737298480</v>
      </c>
    </row>
    <row r="300" spans="1:9" ht="15">
      <c r="A300" t="s">
        <v>2</v>
      </c>
      <c r="B300" s="1">
        <v>38770</v>
      </c>
      <c r="C300" s="6">
        <v>34052</v>
      </c>
      <c r="D300" s="3">
        <v>24756483798001</v>
      </c>
      <c r="E300" s="13">
        <v>15209790469236</v>
      </c>
      <c r="G300" s="21"/>
      <c r="H300" s="22">
        <v>2441</v>
      </c>
      <c r="I300" s="13">
        <v>2419346529517</v>
      </c>
    </row>
    <row r="301" spans="1:9" ht="15">
      <c r="A301" t="s">
        <v>3</v>
      </c>
      <c r="B301" s="1">
        <v>38771</v>
      </c>
      <c r="C301">
        <v>19144</v>
      </c>
      <c r="D301" s="2">
        <v>12260007611133</v>
      </c>
      <c r="E301" s="13">
        <v>11328525124601</v>
      </c>
      <c r="G301" s="21"/>
      <c r="H301" s="17">
        <v>3518</v>
      </c>
      <c r="I301" s="2">
        <v>1973992782369</v>
      </c>
    </row>
    <row r="302" spans="1:9" ht="15">
      <c r="A302" t="s">
        <v>4</v>
      </c>
      <c r="B302" s="1">
        <v>38772</v>
      </c>
      <c r="C302">
        <v>24322</v>
      </c>
      <c r="D302" s="2">
        <v>18141259522323</v>
      </c>
      <c r="E302" s="3">
        <v>18002227705289</v>
      </c>
      <c r="G302" s="21"/>
      <c r="H302" s="17">
        <v>3480</v>
      </c>
      <c r="I302" s="3">
        <v>2868958160079</v>
      </c>
    </row>
    <row r="303" spans="1:9" ht="15">
      <c r="A303" t="s">
        <v>5</v>
      </c>
      <c r="B303" s="1">
        <v>38773</v>
      </c>
      <c r="C303">
        <v>17031</v>
      </c>
      <c r="D303" s="13">
        <v>12010867287479</v>
      </c>
      <c r="E303" s="13">
        <v>12907116741313</v>
      </c>
      <c r="G303" s="21"/>
      <c r="H303" s="17">
        <v>1878</v>
      </c>
      <c r="I303" s="2">
        <v>1302184068731</v>
      </c>
    </row>
    <row r="304" spans="1:9" ht="15">
      <c r="A304" t="s">
        <v>6</v>
      </c>
      <c r="B304" s="1">
        <v>38774</v>
      </c>
      <c r="C304">
        <v>18213</v>
      </c>
      <c r="D304" s="2">
        <v>11731669672726</v>
      </c>
      <c r="E304" s="2">
        <v>11006748775344</v>
      </c>
      <c r="G304" s="21"/>
      <c r="H304" s="20">
        <v>4932</v>
      </c>
      <c r="I304" s="2">
        <v>2283377068906</v>
      </c>
    </row>
    <row r="305" spans="1:9" ht="12.75">
      <c r="A305" s="7" t="s">
        <v>7</v>
      </c>
      <c r="B305" s="7"/>
      <c r="C305" s="8">
        <f>AVERAGE(C298:C304)</f>
        <v>20592.428571428572</v>
      </c>
      <c r="D305" s="4">
        <f>AVERAGE(D298:D304)</f>
        <v>14997617719392</v>
      </c>
      <c r="E305" s="14">
        <f>AVERAGE(E298:E304)</f>
        <v>13310070524601.715</v>
      </c>
      <c r="F305" s="6"/>
      <c r="G305" s="6"/>
      <c r="H305" s="8">
        <f>AVERAGE(H298:H304)</f>
        <v>2699.285714285714</v>
      </c>
      <c r="I305" s="14">
        <f>AVERAGE(I298:I304)</f>
        <v>1938563568756.8572</v>
      </c>
    </row>
    <row r="306" spans="1:9" ht="12.75">
      <c r="A306" s="7" t="s">
        <v>8</v>
      </c>
      <c r="B306" s="7"/>
      <c r="C306" s="8">
        <f>MAX(C298:C304)</f>
        <v>34052</v>
      </c>
      <c r="D306" s="4">
        <f>MAX(D298:D304)</f>
        <v>24756483798001</v>
      </c>
      <c r="E306" s="14">
        <f>MAX(E298:E304)</f>
        <v>18002227705289</v>
      </c>
      <c r="F306" s="6"/>
      <c r="G306" s="6"/>
      <c r="H306" s="8">
        <f>MAX(H298:H304)</f>
        <v>4932</v>
      </c>
      <c r="I306" s="14">
        <f>MAX(I298:I304)</f>
        <v>2868958160079</v>
      </c>
    </row>
    <row r="307" spans="1:3" ht="12.75">
      <c r="A307" t="s">
        <v>19</v>
      </c>
      <c r="C307" s="18">
        <f>C306/24/3600</f>
        <v>0.39412037037037034</v>
      </c>
    </row>
    <row r="324" spans="2:9" ht="12.75">
      <c r="B324" s="15" t="s">
        <v>9</v>
      </c>
      <c r="C324" s="15" t="s">
        <v>10</v>
      </c>
      <c r="D324" s="16" t="s">
        <v>18</v>
      </c>
      <c r="E324" s="16" t="s">
        <v>16</v>
      </c>
      <c r="F324" s="15"/>
      <c r="G324" s="15" t="s">
        <v>15</v>
      </c>
      <c r="H324" s="15" t="s">
        <v>10</v>
      </c>
      <c r="I324" s="16" t="s">
        <v>17</v>
      </c>
    </row>
    <row r="325" spans="1:9" ht="15">
      <c r="A325" t="s">
        <v>0</v>
      </c>
      <c r="B325" s="1">
        <v>38775</v>
      </c>
      <c r="C325" s="12">
        <v>17780</v>
      </c>
      <c r="D325" s="13">
        <v>14570886125844</v>
      </c>
      <c r="E325" s="13">
        <v>9898191682515</v>
      </c>
      <c r="G325" s="1"/>
      <c r="H325" s="22">
        <v>2117</v>
      </c>
      <c r="I325" s="13">
        <v>1780846020358</v>
      </c>
    </row>
    <row r="326" spans="1:9" ht="15">
      <c r="A326" t="s">
        <v>1</v>
      </c>
      <c r="B326" s="1">
        <v>38776</v>
      </c>
      <c r="C326" s="12">
        <v>25743</v>
      </c>
      <c r="D326" s="13">
        <v>17605380122613</v>
      </c>
      <c r="E326" s="13">
        <v>15208359251104</v>
      </c>
      <c r="G326" s="1"/>
      <c r="H326" s="22">
        <v>1639</v>
      </c>
      <c r="I326" s="13">
        <v>1113558163435</v>
      </c>
    </row>
    <row r="327" spans="1:9" ht="15">
      <c r="A327" t="s">
        <v>2</v>
      </c>
      <c r="B327" s="1">
        <v>38777</v>
      </c>
      <c r="C327" s="6">
        <v>40511</v>
      </c>
      <c r="D327" s="13">
        <v>29955993891100</v>
      </c>
      <c r="E327" s="3">
        <v>18547427807565</v>
      </c>
      <c r="G327" s="1"/>
      <c r="H327" s="22">
        <v>2514</v>
      </c>
      <c r="I327" s="13">
        <v>2332770943585</v>
      </c>
    </row>
    <row r="328" spans="1:9" ht="15">
      <c r="A328" t="s">
        <v>3</v>
      </c>
      <c r="B328" s="1">
        <v>38778</v>
      </c>
      <c r="C328" s="12">
        <v>23018</v>
      </c>
      <c r="D328" s="13">
        <v>15378611302731</v>
      </c>
      <c r="E328" s="13">
        <v>15205194492286</v>
      </c>
      <c r="G328" s="1"/>
      <c r="H328" s="22">
        <v>3111</v>
      </c>
      <c r="I328" s="3">
        <v>3303469426268</v>
      </c>
    </row>
    <row r="329" spans="1:9" ht="15">
      <c r="A329" t="s">
        <v>4</v>
      </c>
      <c r="B329" s="1">
        <v>38779</v>
      </c>
      <c r="C329" s="12">
        <v>24383</v>
      </c>
      <c r="D329" s="13">
        <v>14236688672282</v>
      </c>
      <c r="E329" s="13">
        <v>14610590063098</v>
      </c>
      <c r="G329" s="1"/>
      <c r="H329" s="20">
        <v>3949</v>
      </c>
      <c r="I329" s="13">
        <v>3220139174596</v>
      </c>
    </row>
    <row r="330" spans="1:9" ht="15">
      <c r="A330" t="s">
        <v>5</v>
      </c>
      <c r="B330" s="1">
        <v>38780</v>
      </c>
      <c r="C330" s="12">
        <v>24146</v>
      </c>
      <c r="D330" s="13">
        <v>17213761045440</v>
      </c>
      <c r="E330" s="13">
        <v>16756672267240</v>
      </c>
      <c r="G330" s="1"/>
      <c r="H330" s="22">
        <v>2265</v>
      </c>
      <c r="I330" s="13">
        <v>1785819523316</v>
      </c>
    </row>
    <row r="331" spans="1:9" ht="15">
      <c r="A331" t="s">
        <v>6</v>
      </c>
      <c r="B331" s="1">
        <v>38781</v>
      </c>
      <c r="C331" s="12">
        <v>28545</v>
      </c>
      <c r="D331" s="13">
        <v>23511122129994</v>
      </c>
      <c r="E331" s="13">
        <v>13461611633665</v>
      </c>
      <c r="G331" s="1"/>
      <c r="H331" s="22">
        <v>3101</v>
      </c>
      <c r="I331" s="13">
        <v>2827637642534</v>
      </c>
    </row>
    <row r="332" spans="1:9" ht="12.75">
      <c r="A332" s="7" t="s">
        <v>7</v>
      </c>
      <c r="B332" s="7"/>
      <c r="C332" s="8">
        <f>AVERAGE(C325:C331)</f>
        <v>26303.714285714286</v>
      </c>
      <c r="D332" s="4">
        <f>AVERAGE(D325:D331)</f>
        <v>18924634755714.855</v>
      </c>
      <c r="E332" s="14">
        <f>AVERAGE(E325:E331)</f>
        <v>14812578171067.572</v>
      </c>
      <c r="F332" s="6"/>
      <c r="G332" s="6"/>
      <c r="H332" s="8">
        <f>AVERAGE(H325:H331)</f>
        <v>2670.8571428571427</v>
      </c>
      <c r="I332" s="14">
        <f>AVERAGE(I325:I331)</f>
        <v>2337748699156</v>
      </c>
    </row>
    <row r="333" spans="1:9" ht="12.75">
      <c r="A333" s="7" t="s">
        <v>8</v>
      </c>
      <c r="B333" s="7"/>
      <c r="C333" s="8">
        <f>MAX(C325:C331)</f>
        <v>40511</v>
      </c>
      <c r="D333" s="4">
        <f>MAX(D325:D331)</f>
        <v>29955993891100</v>
      </c>
      <c r="E333" s="14">
        <f>MAX(E325:E331)</f>
        <v>18547427807565</v>
      </c>
      <c r="F333" s="6"/>
      <c r="G333" s="6"/>
      <c r="H333" s="8">
        <f>MAX(H325:H331)</f>
        <v>3949</v>
      </c>
      <c r="I333" s="14">
        <f>MAX(I325:I331)</f>
        <v>3303469426268</v>
      </c>
    </row>
    <row r="334" spans="1:3" ht="12.75">
      <c r="A334" t="s">
        <v>19</v>
      </c>
      <c r="C334" s="18">
        <f>C333/24/3600</f>
        <v>0.4688773148148148</v>
      </c>
    </row>
    <row r="351" spans="2:9" ht="12.75">
      <c r="B351" s="15" t="s">
        <v>9</v>
      </c>
      <c r="C351" s="15" t="s">
        <v>10</v>
      </c>
      <c r="D351" s="16" t="s">
        <v>18</v>
      </c>
      <c r="E351" s="16" t="s">
        <v>16</v>
      </c>
      <c r="F351" s="15"/>
      <c r="G351" s="15" t="s">
        <v>15</v>
      </c>
      <c r="H351" s="15" t="s">
        <v>10</v>
      </c>
      <c r="I351" s="16" t="s">
        <v>17</v>
      </c>
    </row>
    <row r="352" spans="1:9" ht="15">
      <c r="A352" t="s">
        <v>0</v>
      </c>
      <c r="B352" s="1">
        <v>38782</v>
      </c>
      <c r="C352" s="12">
        <v>49572</v>
      </c>
      <c r="D352" s="23">
        <v>39237644949550</v>
      </c>
      <c r="E352" s="13">
        <v>16575566839175</v>
      </c>
      <c r="F352" s="12"/>
      <c r="G352" s="1"/>
      <c r="H352" s="22">
        <v>2775</v>
      </c>
      <c r="I352" s="13">
        <v>2744643986803</v>
      </c>
    </row>
    <row r="353" spans="1:9" ht="15">
      <c r="A353" t="s">
        <v>1</v>
      </c>
      <c r="B353" s="1">
        <v>38783</v>
      </c>
      <c r="C353" s="12">
        <v>32218</v>
      </c>
      <c r="D353" s="13">
        <v>25877264719121</v>
      </c>
      <c r="E353" s="13">
        <v>21277415632165</v>
      </c>
      <c r="F353" s="12"/>
      <c r="G353" s="1"/>
      <c r="H353" s="22">
        <v>2657</v>
      </c>
      <c r="I353" s="13">
        <v>2695899913258</v>
      </c>
    </row>
    <row r="354" spans="1:9" ht="15">
      <c r="A354" t="s">
        <v>2</v>
      </c>
      <c r="B354" s="1">
        <v>38784</v>
      </c>
      <c r="C354" s="12">
        <v>26054</v>
      </c>
      <c r="D354" s="13">
        <v>21074661681320</v>
      </c>
      <c r="E354" s="13">
        <v>15342781431813</v>
      </c>
      <c r="F354" s="12"/>
      <c r="G354" s="1"/>
      <c r="H354" s="22">
        <v>2919</v>
      </c>
      <c r="I354" s="13">
        <v>3015385461631</v>
      </c>
    </row>
    <row r="355" spans="1:9" ht="15">
      <c r="A355" t="s">
        <v>3</v>
      </c>
      <c r="B355" s="1">
        <v>38785</v>
      </c>
      <c r="C355" s="24">
        <v>49918</v>
      </c>
      <c r="D355" s="13">
        <v>26323751363274</v>
      </c>
      <c r="E355" s="13">
        <v>19587300315847</v>
      </c>
      <c r="F355" s="12"/>
      <c r="G355" s="1"/>
      <c r="H355" s="25">
        <v>5233</v>
      </c>
      <c r="I355" s="13">
        <v>3228838780555</v>
      </c>
    </row>
    <row r="356" spans="1:9" ht="15">
      <c r="A356" t="s">
        <v>4</v>
      </c>
      <c r="B356" s="1">
        <v>38786</v>
      </c>
      <c r="C356" s="12">
        <v>47091</v>
      </c>
      <c r="D356" s="13">
        <v>26042662448121</v>
      </c>
      <c r="E356" s="23">
        <v>23310967918262</v>
      </c>
      <c r="F356" s="12"/>
      <c r="G356" s="1"/>
      <c r="H356" s="22">
        <v>3728</v>
      </c>
      <c r="I356" s="23">
        <v>3809978328442</v>
      </c>
    </row>
    <row r="357" spans="1:9" ht="15">
      <c r="A357" t="s">
        <v>5</v>
      </c>
      <c r="B357" s="1">
        <v>38787</v>
      </c>
      <c r="C357" s="12">
        <v>23990</v>
      </c>
      <c r="D357" s="13">
        <v>15759380680282</v>
      </c>
      <c r="E357" s="13">
        <v>13313292066773</v>
      </c>
      <c r="F357" s="12"/>
      <c r="G357" s="1"/>
      <c r="H357" s="22">
        <v>2107</v>
      </c>
      <c r="I357" s="13">
        <v>2464880296708</v>
      </c>
    </row>
    <row r="358" spans="1:9" ht="15">
      <c r="A358" t="s">
        <v>6</v>
      </c>
      <c r="B358" s="1">
        <v>38788</v>
      </c>
      <c r="C358" s="12">
        <v>20874</v>
      </c>
      <c r="D358" s="13">
        <v>13375684132724</v>
      </c>
      <c r="E358" s="13">
        <v>12036692144655</v>
      </c>
      <c r="F358" s="12"/>
      <c r="G358" s="1"/>
      <c r="H358" s="22">
        <v>1815</v>
      </c>
      <c r="I358" s="13">
        <v>1879106392115</v>
      </c>
    </row>
    <row r="359" spans="1:9" ht="12.75">
      <c r="A359" s="7" t="s">
        <v>7</v>
      </c>
      <c r="B359" s="7"/>
      <c r="C359" s="8">
        <f>AVERAGE(C352:C358)</f>
        <v>35673.857142857145</v>
      </c>
      <c r="D359" s="4">
        <f>AVERAGE(D352:D358)</f>
        <v>23955864282056</v>
      </c>
      <c r="E359" s="14">
        <f>AVERAGE(E352:E358)</f>
        <v>17349145192670</v>
      </c>
      <c r="F359" s="6"/>
      <c r="G359" s="6"/>
      <c r="H359" s="8">
        <f>AVERAGE(H352:H358)</f>
        <v>3033.4285714285716</v>
      </c>
      <c r="I359" s="14">
        <f>AVERAGE(I352:I358)</f>
        <v>2834104737073.143</v>
      </c>
    </row>
    <row r="360" spans="1:9" ht="12.75">
      <c r="A360" s="7" t="s">
        <v>8</v>
      </c>
      <c r="B360" s="7"/>
      <c r="C360" s="8">
        <f>MAX(C352:C358)</f>
        <v>49918</v>
      </c>
      <c r="D360" s="4">
        <f>MAX(D352:D358)</f>
        <v>39237644949550</v>
      </c>
      <c r="E360" s="14">
        <f>MAX(E352:E358)</f>
        <v>23310967918262</v>
      </c>
      <c r="F360" s="6"/>
      <c r="G360" s="6"/>
      <c r="H360" s="8">
        <f>MAX(H352:H358)</f>
        <v>5233</v>
      </c>
      <c r="I360" s="14">
        <f>MAX(I352:I358)</f>
        <v>3809978328442</v>
      </c>
    </row>
    <row r="361" spans="1:3" ht="12.75">
      <c r="A361" t="s">
        <v>19</v>
      </c>
      <c r="C361" s="18">
        <f>C360/24/3600</f>
        <v>0.5777546296296295</v>
      </c>
    </row>
    <row r="378" spans="2:9" ht="12.75">
      <c r="B378" s="15" t="s">
        <v>9</v>
      </c>
      <c r="C378" s="15" t="s">
        <v>10</v>
      </c>
      <c r="D378" s="16" t="s">
        <v>18</v>
      </c>
      <c r="E378" s="16" t="s">
        <v>16</v>
      </c>
      <c r="F378" s="15"/>
      <c r="G378" s="15" t="s">
        <v>15</v>
      </c>
      <c r="H378" s="15" t="s">
        <v>10</v>
      </c>
      <c r="I378" s="16" t="s">
        <v>17</v>
      </c>
    </row>
    <row r="379" spans="1:9" ht="15">
      <c r="A379" t="s">
        <v>0</v>
      </c>
      <c r="B379" s="1">
        <v>38789</v>
      </c>
      <c r="C379" s="12">
        <v>31930</v>
      </c>
      <c r="D379" s="13">
        <v>23129700801137</v>
      </c>
      <c r="E379" s="13">
        <v>19951659367885</v>
      </c>
      <c r="F379" s="12"/>
      <c r="G379" s="21"/>
      <c r="H379" s="22">
        <v>3311</v>
      </c>
      <c r="I379" s="13">
        <v>3266673309128</v>
      </c>
    </row>
    <row r="380" spans="1:9" ht="15">
      <c r="A380" t="s">
        <v>1</v>
      </c>
      <c r="B380" s="1">
        <v>38790</v>
      </c>
      <c r="C380" s="12">
        <v>43380</v>
      </c>
      <c r="D380" s="13">
        <v>32168750638190</v>
      </c>
      <c r="E380" s="13">
        <v>15629793072245</v>
      </c>
      <c r="F380" s="12"/>
      <c r="G380" s="21"/>
      <c r="H380" s="22">
        <v>5479</v>
      </c>
      <c r="I380" s="13">
        <v>4873365213098</v>
      </c>
    </row>
    <row r="381" spans="1:9" ht="15">
      <c r="A381" t="s">
        <v>2</v>
      </c>
      <c r="B381" s="1">
        <v>38791</v>
      </c>
      <c r="C381" s="12">
        <v>35856</v>
      </c>
      <c r="D381" s="13">
        <v>28599089804743</v>
      </c>
      <c r="E381" s="13">
        <v>25081770385437</v>
      </c>
      <c r="F381" s="12"/>
      <c r="G381" s="21"/>
      <c r="H381" s="25">
        <v>10522</v>
      </c>
      <c r="I381" s="23">
        <v>8782516236566</v>
      </c>
    </row>
    <row r="382" spans="1:9" ht="15">
      <c r="A382" t="s">
        <v>3</v>
      </c>
      <c r="B382" s="1">
        <v>38792</v>
      </c>
      <c r="C382" s="24">
        <v>58887</v>
      </c>
      <c r="D382" s="23">
        <v>46792452424987</v>
      </c>
      <c r="E382" s="23">
        <v>25918004745469</v>
      </c>
      <c r="F382" s="12"/>
      <c r="G382" s="21"/>
      <c r="H382" s="22">
        <v>5037</v>
      </c>
      <c r="I382" s="13">
        <v>5248355483719</v>
      </c>
    </row>
    <row r="383" spans="1:9" ht="15">
      <c r="A383" t="s">
        <v>4</v>
      </c>
      <c r="B383" s="1">
        <v>38793</v>
      </c>
      <c r="C383" s="12">
        <v>32422</v>
      </c>
      <c r="D383" s="13">
        <v>26514847751904</v>
      </c>
      <c r="E383" s="13">
        <v>23452742483115</v>
      </c>
      <c r="F383" s="12"/>
      <c r="G383" s="21"/>
      <c r="H383" s="22">
        <v>3107</v>
      </c>
      <c r="I383" s="13">
        <v>3553333082684</v>
      </c>
    </row>
    <row r="384" spans="1:9" ht="15">
      <c r="A384" t="s">
        <v>5</v>
      </c>
      <c r="B384" s="1">
        <v>38794</v>
      </c>
      <c r="C384" s="12">
        <v>12822</v>
      </c>
      <c r="D384" s="13">
        <v>12273978931399</v>
      </c>
      <c r="E384" s="13">
        <v>9948680428674</v>
      </c>
      <c r="F384" s="12"/>
      <c r="G384" s="21"/>
      <c r="H384" s="22">
        <v>1706</v>
      </c>
      <c r="I384" s="13">
        <v>1786320193377</v>
      </c>
    </row>
    <row r="385" spans="1:9" ht="15">
      <c r="A385" t="s">
        <v>6</v>
      </c>
      <c r="B385" s="1">
        <v>38795</v>
      </c>
      <c r="C385" s="12">
        <v>15785</v>
      </c>
      <c r="D385" s="13">
        <v>15488883878323</v>
      </c>
      <c r="E385" s="13">
        <v>11577355331134</v>
      </c>
      <c r="F385" s="12"/>
      <c r="G385" s="21"/>
      <c r="H385" s="22">
        <v>2484</v>
      </c>
      <c r="I385" s="13">
        <v>2710722473507</v>
      </c>
    </row>
    <row r="386" spans="1:9" ht="12.75">
      <c r="A386" s="7" t="s">
        <v>7</v>
      </c>
      <c r="B386" s="7"/>
      <c r="C386" s="8">
        <f>AVERAGE(C379:C385)</f>
        <v>33011.71428571428</v>
      </c>
      <c r="D386" s="4">
        <f>AVERAGE(D379:D385)</f>
        <v>26423957747240.43</v>
      </c>
      <c r="E386" s="14">
        <f>AVERAGE(E379:E385)</f>
        <v>18794286544851.285</v>
      </c>
      <c r="F386" s="6"/>
      <c r="G386" s="6"/>
      <c r="H386" s="8">
        <f>AVERAGE(H379:H385)</f>
        <v>4520.857142857143</v>
      </c>
      <c r="I386" s="14">
        <f>AVERAGE(I379:I385)</f>
        <v>4317326570297</v>
      </c>
    </row>
    <row r="387" spans="1:9" ht="12.75">
      <c r="A387" s="7" t="s">
        <v>8</v>
      </c>
      <c r="B387" s="7"/>
      <c r="C387" s="8">
        <f>MAX(C379:C385)</f>
        <v>58887</v>
      </c>
      <c r="D387" s="4">
        <f>MAX(D379:D385)</f>
        <v>46792452424987</v>
      </c>
      <c r="E387" s="14">
        <f>MAX(E379:E385)</f>
        <v>25918004745469</v>
      </c>
      <c r="F387" s="6"/>
      <c r="G387" s="6"/>
      <c r="H387" s="8">
        <f>MAX(H379:H385)</f>
        <v>10522</v>
      </c>
      <c r="I387" s="14">
        <f>MAX(I379:I385)</f>
        <v>8782516236566</v>
      </c>
    </row>
    <row r="388" spans="1:3" ht="12.75">
      <c r="A388" t="s">
        <v>19</v>
      </c>
      <c r="C388" s="18">
        <f>C387/24/3600</f>
        <v>0.6815625</v>
      </c>
    </row>
  </sheetData>
  <printOptions/>
  <pageMargins left="0.75" right="0.75" top="1" bottom="1" header="0.5" footer="0.5"/>
  <pageSetup horizontalDpi="525" verticalDpi="525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National Accelerator Laboratory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genser</dc:creator>
  <cp:keywords/>
  <dc:description/>
  <cp:lastModifiedBy>genser</cp:lastModifiedBy>
  <dcterms:created xsi:type="dcterms:W3CDTF">2005-12-19T17:22:55Z</dcterms:created>
  <dcterms:modified xsi:type="dcterms:W3CDTF">2006-03-20T16:44:04Z</dcterms:modified>
  <cp:category/>
  <cp:version/>
  <cp:contentType/>
  <cp:contentStatus/>
</cp:coreProperties>
</file>