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39" windowWidth="16861" windowHeight="12541" activeTab="0"/>
  </bookViews>
  <sheets>
    <sheet name="A" sheetId="1" r:id="rId1"/>
  </sheets>
  <definedNames>
    <definedName name="popsize">'A'!$A$7:$F$179</definedName>
  </definedNames>
  <calcPr fullCalcOnLoad="1"/>
</workbook>
</file>

<file path=xl/sharedStrings.xml><?xml version="1.0" encoding="utf-8"?>
<sst xmlns="http://schemas.openxmlformats.org/spreadsheetml/2006/main" count="543" uniqueCount="80">
  <si>
    <t>SC</t>
  </si>
  <si>
    <t>TDL</t>
  </si>
  <si>
    <t>TOTAL</t>
  </si>
  <si>
    <t>IMP</t>
  </si>
  <si>
    <t>MC</t>
  </si>
  <si>
    <t>SC=SIDE CHANNEL</t>
  </si>
  <si>
    <t>MC=MAIN CHANNEL</t>
  </si>
  <si>
    <t>IMP=IMPOUNDED</t>
  </si>
  <si>
    <t>BWC</t>
  </si>
  <si>
    <t>TDL=TRIBUTARY DELTA LAKE (Pepin)</t>
  </si>
  <si>
    <t>MCB-O</t>
  </si>
  <si>
    <t>BWC-O</t>
  </si>
  <si>
    <t>BWC-S</t>
  </si>
  <si>
    <t>IMP-O</t>
  </si>
  <si>
    <t>IMP-S</t>
  </si>
  <si>
    <t>MCB-S</t>
  </si>
  <si>
    <t>MCB-S=MAIN CHANNEL BORDER - SHORELINE</t>
  </si>
  <si>
    <t>BWC-O=CONTIGUOUS BACKWATER OFFSHORE</t>
  </si>
  <si>
    <t>IMP-S=IMPOUNDED SHORELINE</t>
  </si>
  <si>
    <t>MCB-U</t>
  </si>
  <si>
    <t>MCB-L</t>
  </si>
  <si>
    <t>SC-U</t>
  </si>
  <si>
    <t>SC-L</t>
  </si>
  <si>
    <t>BWC-U</t>
  </si>
  <si>
    <t>BWC-L</t>
  </si>
  <si>
    <t>TDL-U</t>
  </si>
  <si>
    <t>TDL-L</t>
  </si>
  <si>
    <t>BWI</t>
  </si>
  <si>
    <t>MCB</t>
  </si>
  <si>
    <t>MCB-I</t>
  </si>
  <si>
    <t>BWI-I</t>
  </si>
  <si>
    <t>LK</t>
  </si>
  <si>
    <t>MCB=MAIN CHANNEL BORDER</t>
  </si>
  <si>
    <t>MCB-U=MAIN CHANNEL BORDER UPPER</t>
  </si>
  <si>
    <t>MCB-L=MAIN CHANNEL BORDER LOWER</t>
  </si>
  <si>
    <t>SC-U=SIDE CHANNEL UPPER</t>
  </si>
  <si>
    <t>SC-L=SIDE CHANNEL LOWER</t>
  </si>
  <si>
    <t>BWC=CONTIGUOUS BACKWATER</t>
  </si>
  <si>
    <t>BWC-U=CONTIGUOUS BACKWATER UPPER</t>
  </si>
  <si>
    <t>BWC-L=CONTIGUOUS BACKWATER LOWER</t>
  </si>
  <si>
    <t>BWI=ISOLATED BACKWATER</t>
  </si>
  <si>
    <t>LK=MANAGED BACKWATER LAKE</t>
  </si>
  <si>
    <t>VEG</t>
  </si>
  <si>
    <t>BWC-S=CONTIGUOUS BACKWATER SHORELINE</t>
  </si>
  <si>
    <t xml:space="preserve">TDL-U=TRIBUTARY DELTA LAKE (Pepin) UPPER </t>
  </si>
  <si>
    <t>TDL-L=TRIBUTARY DELTA LAKE (Pepin) LOWER</t>
  </si>
  <si>
    <t>Component</t>
  </si>
  <si>
    <t>Stratum</t>
  </si>
  <si>
    <t>Stratum Code</t>
  </si>
  <si>
    <t>Note that, for water, the area of sampling units differ by strata and by year, and that vegetation strata were defined as &lt;3 m in 1998 and &lt;2.5 m thereafter.</t>
  </si>
  <si>
    <t>Information provided by Jim Rogala, Upper Midwest Environmental Sciences Center, U.S. Geological Survey</t>
  </si>
  <si>
    <t>FISH</t>
  </si>
  <si>
    <t>IMP-O=IMPOUNDED OFFISHORE</t>
  </si>
  <si>
    <t>WATER</t>
  </si>
  <si>
    <t>INVERTS</t>
  </si>
  <si>
    <t>Last revised:</t>
  </si>
  <si>
    <t>MCB-O=MAIN CHANNEL BORDER - OFF-SHORE</t>
  </si>
  <si>
    <t>MCB-I=MAIN CHANNEL BORDER - ALTON POOL, ILLINOIS RIVER</t>
  </si>
  <si>
    <t>BWI-I=ISOLATED BACKWATER - ALTON POOL, ILLINOIS RIVER</t>
  </si>
  <si>
    <t>TOTAL (current)</t>
  </si>
  <si>
    <t>.</t>
  </si>
  <si>
    <t>Definitions</t>
  </si>
  <si>
    <t>Years</t>
  </si>
  <si>
    <t>All</t>
  </si>
  <si>
    <t>1993-winter 1995</t>
  </si>
  <si>
    <t>spring 1995-present</t>
  </si>
  <si>
    <t>1999-present</t>
  </si>
  <si>
    <t>Reach</t>
  </si>
  <si>
    <t>Reach 1=Pool 4</t>
  </si>
  <si>
    <t>Reach 2=Pool 8</t>
  </si>
  <si>
    <t>Reach 4=Pool 26</t>
  </si>
  <si>
    <t>Reach 5=Open River Reach</t>
  </si>
  <si>
    <t>Reach 6=LaGrange Pool</t>
  </si>
  <si>
    <t>Reach 3=Pool 13</t>
  </si>
  <si>
    <t>2000-present</t>
  </si>
  <si>
    <t>N(h)</t>
  </si>
  <si>
    <t>1998-1999</t>
  </si>
  <si>
    <t>na</t>
  </si>
  <si>
    <t>Cell area (ha)</t>
  </si>
  <si>
    <t>Population sizes by stratum [N(h)] , component and study reach (definitions provided below table).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</si>
</sst>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[$-409]dddd\,\ mmmm\ dd\,\ yyyy"/>
    <numFmt numFmtId="167" formatCode="[$-409]d\-mmm\-yyyy;@"/>
  </numFmts>
  <fonts count="4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0"/>
    </font>
    <font>
      <b/>
      <sz val="6"/>
      <name val="TimesNewRomanPS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7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3" xfId="0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0" fontId="2" fillId="2" borderId="5" xfId="0" applyFont="1" applyFill="1" applyBorder="1" applyAlignment="1">
      <alignment/>
    </xf>
    <xf numFmtId="2" fontId="2" fillId="2" borderId="5" xfId="0" applyNumberFormat="1" applyFont="1" applyFill="1" applyBorder="1" applyAlignment="1">
      <alignment/>
    </xf>
    <xf numFmtId="0" fontId="0" fillId="2" borderId="2" xfId="0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2" fillId="2" borderId="3" xfId="0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0" fillId="0" borderId="18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2" borderId="1" xfId="0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right"/>
    </xf>
    <xf numFmtId="2" fontId="0" fillId="0" borderId="23" xfId="0" applyNumberFormat="1" applyBorder="1" applyAlignment="1">
      <alignment horizontal="right"/>
    </xf>
    <xf numFmtId="0" fontId="0" fillId="0" borderId="24" xfId="0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right"/>
    </xf>
    <xf numFmtId="2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/>
    </xf>
    <xf numFmtId="0" fontId="0" fillId="0" borderId="27" xfId="0" applyBorder="1" applyAlignment="1">
      <alignment horizontal="right"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right" vertical="center" wrapText="1"/>
    </xf>
    <xf numFmtId="2" fontId="2" fillId="0" borderId="3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18"/>
  <sheetViews>
    <sheetView showGridLines="0" tabSelected="1" workbookViewId="0" topLeftCell="A143">
      <selection activeCell="F163" sqref="F163"/>
    </sheetView>
  </sheetViews>
  <sheetFormatPr defaultColWidth="9.77734375" defaultRowHeight="15"/>
  <cols>
    <col min="1" max="1" width="12.4453125" style="4" customWidth="1"/>
    <col min="2" max="2" width="13.21484375" style="4" customWidth="1"/>
    <col min="3" max="3" width="12.3359375" style="4" customWidth="1"/>
    <col min="4" max="4" width="13.77734375" style="21" customWidth="1"/>
    <col min="5" max="5" width="18.21484375" style="21" customWidth="1"/>
    <col min="6" max="6" width="10.4453125" style="21" customWidth="1"/>
    <col min="7" max="7" width="13.6640625" style="22" customWidth="1"/>
  </cols>
  <sheetData>
    <row r="1" ht="15">
      <c r="A1" s="13" t="s">
        <v>79</v>
      </c>
    </row>
    <row r="2" spans="1:7" ht="15" hidden="1">
      <c r="A2" s="94" t="s">
        <v>49</v>
      </c>
      <c r="B2" s="95"/>
      <c r="C2" s="95"/>
      <c r="D2" s="95"/>
      <c r="E2" s="95"/>
      <c r="F2" s="95"/>
      <c r="G2"/>
    </row>
    <row r="3" spans="1:7" ht="15" hidden="1">
      <c r="A3" s="95"/>
      <c r="B3" s="95"/>
      <c r="C3" s="95"/>
      <c r="D3" s="95"/>
      <c r="E3" s="95"/>
      <c r="F3" s="95"/>
      <c r="G3"/>
    </row>
    <row r="4" ht="15">
      <c r="A4" s="4" t="s">
        <v>50</v>
      </c>
    </row>
    <row r="5" spans="1:2" ht="15">
      <c r="A5" s="4" t="s">
        <v>55</v>
      </c>
      <c r="B5" s="12">
        <v>38714</v>
      </c>
    </row>
    <row r="6" spans="1:7" ht="15.75" thickBot="1">
      <c r="A6" s="86"/>
      <c r="B6" s="86"/>
      <c r="C6" s="86"/>
      <c r="D6" s="87"/>
      <c r="E6" s="87"/>
      <c r="F6" s="87"/>
      <c r="G6" s="88"/>
    </row>
    <row r="7" spans="1:8" ht="15" customHeight="1" thickBot="1" thickTop="1">
      <c r="A7" s="90" t="s">
        <v>46</v>
      </c>
      <c r="B7" s="91" t="s">
        <v>67</v>
      </c>
      <c r="C7" s="91" t="s">
        <v>47</v>
      </c>
      <c r="D7" s="92" t="s">
        <v>48</v>
      </c>
      <c r="E7" s="92" t="s">
        <v>62</v>
      </c>
      <c r="F7" s="92" t="s">
        <v>75</v>
      </c>
      <c r="G7" s="93" t="s">
        <v>78</v>
      </c>
      <c r="H7" s="70"/>
    </row>
    <row r="8" spans="1:7" ht="15.75" thickTop="1">
      <c r="A8" s="71" t="s">
        <v>51</v>
      </c>
      <c r="B8" s="5">
        <v>1</v>
      </c>
      <c r="C8" s="9" t="s">
        <v>10</v>
      </c>
      <c r="D8" s="23">
        <v>1502</v>
      </c>
      <c r="E8" s="23" t="s">
        <v>63</v>
      </c>
      <c r="F8" s="23">
        <v>1486</v>
      </c>
      <c r="G8" s="24">
        <v>0.25</v>
      </c>
    </row>
    <row r="9" spans="1:7" ht="15">
      <c r="A9" s="71" t="s">
        <v>51</v>
      </c>
      <c r="B9" s="5">
        <v>1</v>
      </c>
      <c r="C9" s="10" t="s">
        <v>15</v>
      </c>
      <c r="D9" s="25">
        <v>1503</v>
      </c>
      <c r="E9" s="23" t="s">
        <v>63</v>
      </c>
      <c r="F9" s="25">
        <v>766</v>
      </c>
      <c r="G9" s="26">
        <v>0.25</v>
      </c>
    </row>
    <row r="10" spans="1:7" ht="15">
      <c r="A10" s="71" t="s">
        <v>51</v>
      </c>
      <c r="B10" s="5">
        <v>1</v>
      </c>
      <c r="C10" s="10" t="s">
        <v>0</v>
      </c>
      <c r="D10" s="25">
        <v>1504</v>
      </c>
      <c r="E10" s="23" t="s">
        <v>63</v>
      </c>
      <c r="F10" s="25">
        <v>2887</v>
      </c>
      <c r="G10" s="26">
        <v>0.25</v>
      </c>
    </row>
    <row r="11" spans="1:7" ht="15">
      <c r="A11" s="71" t="s">
        <v>51</v>
      </c>
      <c r="B11" s="5">
        <v>1</v>
      </c>
      <c r="C11" s="10" t="s">
        <v>11</v>
      </c>
      <c r="D11" s="25">
        <v>1510</v>
      </c>
      <c r="E11" s="23" t="s">
        <v>63</v>
      </c>
      <c r="F11" s="25">
        <v>5073</v>
      </c>
      <c r="G11" s="26">
        <v>0.25</v>
      </c>
    </row>
    <row r="12" spans="1:7" ht="15.75" thickBot="1">
      <c r="A12" s="71" t="s">
        <v>51</v>
      </c>
      <c r="B12" s="49">
        <v>1</v>
      </c>
      <c r="C12" s="50" t="s">
        <v>12</v>
      </c>
      <c r="D12" s="51">
        <v>1511</v>
      </c>
      <c r="E12" s="52" t="s">
        <v>63</v>
      </c>
      <c r="F12" s="51">
        <v>3860</v>
      </c>
      <c r="G12" s="53">
        <v>0.25</v>
      </c>
    </row>
    <row r="13" spans="1:7" ht="15.75" hidden="1" thickBot="1">
      <c r="A13" s="71" t="s">
        <v>51</v>
      </c>
      <c r="B13" s="6">
        <v>1</v>
      </c>
      <c r="C13" s="45" t="s">
        <v>2</v>
      </c>
      <c r="D13" s="46" t="s">
        <v>60</v>
      </c>
      <c r="E13" s="37" t="s">
        <v>63</v>
      </c>
      <c r="F13" s="47">
        <f>SUM(F8:F12)</f>
        <v>14072</v>
      </c>
      <c r="G13" s="48">
        <v>0.25</v>
      </c>
    </row>
    <row r="14" spans="1:7" ht="15">
      <c r="A14" s="71" t="s">
        <v>51</v>
      </c>
      <c r="B14" s="7">
        <v>2</v>
      </c>
      <c r="C14" s="10" t="s">
        <v>10</v>
      </c>
      <c r="D14" s="23">
        <v>1502</v>
      </c>
      <c r="E14" s="23" t="s">
        <v>63</v>
      </c>
      <c r="F14" s="25">
        <v>1620</v>
      </c>
      <c r="G14" s="26">
        <v>0.25</v>
      </c>
    </row>
    <row r="15" spans="1:7" ht="15">
      <c r="A15" s="71" t="s">
        <v>51</v>
      </c>
      <c r="B15" s="5">
        <v>2</v>
      </c>
      <c r="C15" s="10" t="s">
        <v>15</v>
      </c>
      <c r="D15" s="25">
        <v>1503</v>
      </c>
      <c r="E15" s="23" t="s">
        <v>63</v>
      </c>
      <c r="F15" s="25">
        <v>756</v>
      </c>
      <c r="G15" s="26">
        <v>0.25</v>
      </c>
    </row>
    <row r="16" spans="1:7" ht="15">
      <c r="A16" s="71" t="s">
        <v>51</v>
      </c>
      <c r="B16" s="5">
        <v>2</v>
      </c>
      <c r="C16" s="10" t="s">
        <v>0</v>
      </c>
      <c r="D16" s="25">
        <v>1504</v>
      </c>
      <c r="E16" s="23" t="s">
        <v>63</v>
      </c>
      <c r="F16" s="25">
        <v>4148</v>
      </c>
      <c r="G16" s="26">
        <v>0.25</v>
      </c>
    </row>
    <row r="17" spans="1:7" ht="15">
      <c r="A17" s="71" t="s">
        <v>51</v>
      </c>
      <c r="B17" s="5">
        <v>2</v>
      </c>
      <c r="C17" s="10" t="s">
        <v>11</v>
      </c>
      <c r="D17" s="25">
        <v>1510</v>
      </c>
      <c r="E17" s="23" t="s">
        <v>63</v>
      </c>
      <c r="F17" s="25">
        <v>1978</v>
      </c>
      <c r="G17" s="26">
        <v>0.25</v>
      </c>
    </row>
    <row r="18" spans="1:7" ht="15">
      <c r="A18" s="71" t="s">
        <v>51</v>
      </c>
      <c r="B18" s="5">
        <v>2</v>
      </c>
      <c r="C18" s="10" t="s">
        <v>12</v>
      </c>
      <c r="D18" s="25">
        <v>1511</v>
      </c>
      <c r="E18" s="23" t="s">
        <v>63</v>
      </c>
      <c r="F18" s="25">
        <v>3434</v>
      </c>
      <c r="G18" s="26">
        <v>0.25</v>
      </c>
    </row>
    <row r="19" spans="1:7" ht="15">
      <c r="A19" s="71" t="s">
        <v>51</v>
      </c>
      <c r="B19" s="5">
        <v>2</v>
      </c>
      <c r="C19" s="10" t="s">
        <v>13</v>
      </c>
      <c r="D19" s="25">
        <v>1520</v>
      </c>
      <c r="E19" s="23" t="s">
        <v>63</v>
      </c>
      <c r="F19" s="25">
        <v>13204</v>
      </c>
      <c r="G19" s="26">
        <v>0.25</v>
      </c>
    </row>
    <row r="20" spans="1:7" ht="15.75" thickBot="1">
      <c r="A20" s="1" t="s">
        <v>51</v>
      </c>
      <c r="B20" s="5">
        <v>2</v>
      </c>
      <c r="C20" s="10" t="s">
        <v>14</v>
      </c>
      <c r="D20" s="25">
        <v>1521</v>
      </c>
      <c r="E20" s="23" t="s">
        <v>63</v>
      </c>
      <c r="F20" s="25">
        <v>494</v>
      </c>
      <c r="G20" s="26">
        <v>0.25</v>
      </c>
    </row>
    <row r="21" spans="1:7" ht="15" hidden="1">
      <c r="A21" s="1" t="s">
        <v>51</v>
      </c>
      <c r="B21" s="5">
        <v>2</v>
      </c>
      <c r="C21" s="54" t="s">
        <v>2</v>
      </c>
      <c r="D21" s="30" t="s">
        <v>60</v>
      </c>
      <c r="E21" s="30" t="s">
        <v>63</v>
      </c>
      <c r="F21" s="55">
        <f>SUM(F14:F20)</f>
        <v>25634</v>
      </c>
      <c r="G21" s="56">
        <v>0.25</v>
      </c>
    </row>
    <row r="22" spans="1:7" ht="15">
      <c r="A22" s="1" t="s">
        <v>51</v>
      </c>
      <c r="B22" s="57">
        <v>3</v>
      </c>
      <c r="C22" s="58" t="s">
        <v>10</v>
      </c>
      <c r="D22" s="59">
        <v>1502</v>
      </c>
      <c r="E22" s="59" t="s">
        <v>63</v>
      </c>
      <c r="F22" s="59">
        <v>3527</v>
      </c>
      <c r="G22" s="60">
        <v>0.25</v>
      </c>
    </row>
    <row r="23" spans="1:7" ht="15">
      <c r="A23" s="1" t="s">
        <v>51</v>
      </c>
      <c r="B23" s="5">
        <v>3</v>
      </c>
      <c r="C23" s="10" t="s">
        <v>15</v>
      </c>
      <c r="D23" s="25">
        <v>1503</v>
      </c>
      <c r="E23" s="23" t="s">
        <v>63</v>
      </c>
      <c r="F23" s="25">
        <v>910</v>
      </c>
      <c r="G23" s="26">
        <v>0.25</v>
      </c>
    </row>
    <row r="24" spans="1:7" ht="15">
      <c r="A24" s="1" t="s">
        <v>51</v>
      </c>
      <c r="B24" s="5">
        <v>3</v>
      </c>
      <c r="C24" s="10" t="s">
        <v>0</v>
      </c>
      <c r="D24" s="25">
        <v>1504</v>
      </c>
      <c r="E24" s="23" t="s">
        <v>63</v>
      </c>
      <c r="F24" s="25">
        <v>2758</v>
      </c>
      <c r="G24" s="26">
        <v>0.25</v>
      </c>
    </row>
    <row r="25" spans="1:7" ht="15">
      <c r="A25" s="1" t="s">
        <v>51</v>
      </c>
      <c r="B25" s="5">
        <v>3</v>
      </c>
      <c r="C25" s="10" t="s">
        <v>11</v>
      </c>
      <c r="D25" s="25">
        <v>1510</v>
      </c>
      <c r="E25" s="23" t="s">
        <v>63</v>
      </c>
      <c r="F25" s="25">
        <v>5877</v>
      </c>
      <c r="G25" s="26">
        <v>0.25</v>
      </c>
    </row>
    <row r="26" spans="1:7" ht="15">
      <c r="A26" s="1" t="s">
        <v>51</v>
      </c>
      <c r="B26" s="5">
        <v>3</v>
      </c>
      <c r="C26" s="10" t="s">
        <v>12</v>
      </c>
      <c r="D26" s="25">
        <v>1511</v>
      </c>
      <c r="E26" s="23" t="s">
        <v>63</v>
      </c>
      <c r="F26" s="25">
        <v>3734</v>
      </c>
      <c r="G26" s="26">
        <v>0.25</v>
      </c>
    </row>
    <row r="27" spans="1:7" ht="15">
      <c r="A27" s="1" t="s">
        <v>51</v>
      </c>
      <c r="B27" s="5">
        <v>3</v>
      </c>
      <c r="C27" s="10" t="s">
        <v>13</v>
      </c>
      <c r="D27" s="25">
        <v>1520</v>
      </c>
      <c r="E27" s="23" t="s">
        <v>63</v>
      </c>
      <c r="F27" s="25">
        <v>10002</v>
      </c>
      <c r="G27" s="26">
        <v>0.25</v>
      </c>
    </row>
    <row r="28" spans="1:7" ht="15.75" thickBot="1">
      <c r="A28" s="1" t="s">
        <v>51</v>
      </c>
      <c r="B28" s="5">
        <v>3</v>
      </c>
      <c r="C28" s="10" t="s">
        <v>14</v>
      </c>
      <c r="D28" s="25">
        <v>1521</v>
      </c>
      <c r="E28" s="23" t="s">
        <v>63</v>
      </c>
      <c r="F28" s="25">
        <v>438</v>
      </c>
      <c r="G28" s="26">
        <v>0.25</v>
      </c>
    </row>
    <row r="29" spans="1:7" ht="15" hidden="1">
      <c r="A29" s="1" t="s">
        <v>51</v>
      </c>
      <c r="B29" s="5">
        <v>3</v>
      </c>
      <c r="C29" s="54" t="s">
        <v>2</v>
      </c>
      <c r="D29" s="30" t="s">
        <v>60</v>
      </c>
      <c r="E29" s="30" t="s">
        <v>63</v>
      </c>
      <c r="F29" s="55">
        <f>SUM(F22:F28)</f>
        <v>27246</v>
      </c>
      <c r="G29" s="56">
        <v>0.25</v>
      </c>
    </row>
    <row r="30" spans="1:7" ht="15">
      <c r="A30" s="1" t="s">
        <v>51</v>
      </c>
      <c r="B30" s="57">
        <v>4</v>
      </c>
      <c r="C30" s="58" t="s">
        <v>10</v>
      </c>
      <c r="D30" s="59">
        <v>1502</v>
      </c>
      <c r="E30" s="59" t="s">
        <v>63</v>
      </c>
      <c r="F30" s="59">
        <v>10032</v>
      </c>
      <c r="G30" s="60">
        <v>0.25</v>
      </c>
    </row>
    <row r="31" spans="1:7" ht="15">
      <c r="A31" s="1" t="s">
        <v>51</v>
      </c>
      <c r="B31" s="5">
        <v>4</v>
      </c>
      <c r="C31" s="10" t="s">
        <v>15</v>
      </c>
      <c r="D31" s="25">
        <v>1503</v>
      </c>
      <c r="E31" s="23" t="s">
        <v>63</v>
      </c>
      <c r="F31" s="25">
        <v>3199</v>
      </c>
      <c r="G31" s="26">
        <v>0.25</v>
      </c>
    </row>
    <row r="32" spans="1:7" ht="15">
      <c r="A32" s="1" t="s">
        <v>51</v>
      </c>
      <c r="B32" s="5">
        <v>4</v>
      </c>
      <c r="C32" s="10" t="s">
        <v>0</v>
      </c>
      <c r="D32" s="25">
        <v>1504</v>
      </c>
      <c r="E32" s="23" t="s">
        <v>63</v>
      </c>
      <c r="F32" s="25">
        <v>5671</v>
      </c>
      <c r="G32" s="26">
        <v>0.25</v>
      </c>
    </row>
    <row r="33" spans="1:7" ht="15">
      <c r="A33" s="1" t="s">
        <v>51</v>
      </c>
      <c r="B33" s="5">
        <v>4</v>
      </c>
      <c r="C33" s="10" t="s">
        <v>11</v>
      </c>
      <c r="D33" s="25">
        <v>1510</v>
      </c>
      <c r="E33" s="23" t="s">
        <v>63</v>
      </c>
      <c r="F33" s="25">
        <v>358</v>
      </c>
      <c r="G33" s="26">
        <v>0.25</v>
      </c>
    </row>
    <row r="34" spans="1:7" ht="15">
      <c r="A34" s="1" t="s">
        <v>51</v>
      </c>
      <c r="B34" s="5">
        <v>4</v>
      </c>
      <c r="C34" s="10" t="s">
        <v>12</v>
      </c>
      <c r="D34" s="25">
        <v>1511</v>
      </c>
      <c r="E34" s="23" t="s">
        <v>63</v>
      </c>
      <c r="F34" s="25">
        <v>764</v>
      </c>
      <c r="G34" s="26">
        <v>0.25</v>
      </c>
    </row>
    <row r="35" spans="1:7" ht="15">
      <c r="A35" s="1" t="s">
        <v>51</v>
      </c>
      <c r="B35" s="5">
        <v>4</v>
      </c>
      <c r="C35" s="10" t="s">
        <v>13</v>
      </c>
      <c r="D35" s="25">
        <v>1520</v>
      </c>
      <c r="E35" s="23" t="s">
        <v>63</v>
      </c>
      <c r="F35" s="25">
        <v>588</v>
      </c>
      <c r="G35" s="26">
        <v>0.25</v>
      </c>
    </row>
    <row r="36" spans="1:7" ht="15.75" thickBot="1">
      <c r="A36" s="1" t="s">
        <v>51</v>
      </c>
      <c r="B36" s="5">
        <v>4</v>
      </c>
      <c r="C36" s="10" t="s">
        <v>14</v>
      </c>
      <c r="D36" s="25">
        <v>1521</v>
      </c>
      <c r="E36" s="23" t="s">
        <v>63</v>
      </c>
      <c r="F36" s="25">
        <v>172</v>
      </c>
      <c r="G36" s="26">
        <v>0.25</v>
      </c>
    </row>
    <row r="37" spans="1:7" ht="15" hidden="1">
      <c r="A37" s="1" t="s">
        <v>51</v>
      </c>
      <c r="B37" s="5">
        <v>4</v>
      </c>
      <c r="C37" s="54" t="s">
        <v>2</v>
      </c>
      <c r="D37" s="30" t="s">
        <v>60</v>
      </c>
      <c r="E37" s="30" t="s">
        <v>63</v>
      </c>
      <c r="F37" s="55">
        <f>SUM(F30:F36)</f>
        <v>20784</v>
      </c>
      <c r="G37" s="56">
        <v>0.25</v>
      </c>
    </row>
    <row r="38" spans="1:7" ht="15">
      <c r="A38" s="1" t="s">
        <v>51</v>
      </c>
      <c r="B38" s="57">
        <v>5</v>
      </c>
      <c r="C38" s="58" t="s">
        <v>10</v>
      </c>
      <c r="D38" s="59">
        <v>1502</v>
      </c>
      <c r="E38" s="59" t="s">
        <v>63</v>
      </c>
      <c r="F38" s="59">
        <v>10001</v>
      </c>
      <c r="G38" s="60">
        <v>0.25</v>
      </c>
    </row>
    <row r="39" spans="1:7" ht="15">
      <c r="A39" s="1" t="s">
        <v>51</v>
      </c>
      <c r="B39" s="5">
        <v>5</v>
      </c>
      <c r="C39" s="10" t="s">
        <v>15</v>
      </c>
      <c r="D39" s="25">
        <v>1503</v>
      </c>
      <c r="E39" s="23" t="s">
        <v>63</v>
      </c>
      <c r="F39" s="25">
        <v>2592</v>
      </c>
      <c r="G39" s="26">
        <v>0.25</v>
      </c>
    </row>
    <row r="40" spans="1:7" ht="15.75" thickBot="1">
      <c r="A40" s="1" t="s">
        <v>51</v>
      </c>
      <c r="B40" s="49">
        <v>5</v>
      </c>
      <c r="C40" s="50" t="s">
        <v>0</v>
      </c>
      <c r="D40" s="51">
        <v>1504</v>
      </c>
      <c r="E40" s="52" t="s">
        <v>63</v>
      </c>
      <c r="F40" s="51">
        <v>1872</v>
      </c>
      <c r="G40" s="53">
        <v>0.25</v>
      </c>
    </row>
    <row r="41" spans="1:7" ht="15.75" hidden="1" thickBot="1">
      <c r="A41" s="1" t="s">
        <v>51</v>
      </c>
      <c r="B41" s="6">
        <v>5</v>
      </c>
      <c r="C41" s="45" t="s">
        <v>2</v>
      </c>
      <c r="D41" s="46" t="s">
        <v>60</v>
      </c>
      <c r="E41" s="37" t="s">
        <v>63</v>
      </c>
      <c r="F41" s="47">
        <f>SUM(F38:F40)</f>
        <v>14465</v>
      </c>
      <c r="G41" s="48">
        <v>0.25</v>
      </c>
    </row>
    <row r="42" spans="1:7" ht="15">
      <c r="A42" s="1" t="s">
        <v>51</v>
      </c>
      <c r="B42" s="7">
        <v>6</v>
      </c>
      <c r="C42" s="10" t="s">
        <v>10</v>
      </c>
      <c r="D42" s="23">
        <v>1502</v>
      </c>
      <c r="E42" s="23" t="s">
        <v>63</v>
      </c>
      <c r="F42" s="25">
        <v>4829</v>
      </c>
      <c r="G42" s="26">
        <v>0.25</v>
      </c>
    </row>
    <row r="43" spans="1:7" ht="15">
      <c r="A43" s="1" t="s">
        <v>51</v>
      </c>
      <c r="B43" s="5">
        <v>6</v>
      </c>
      <c r="C43" s="10" t="s">
        <v>15</v>
      </c>
      <c r="D43" s="25">
        <v>1503</v>
      </c>
      <c r="E43" s="23" t="s">
        <v>63</v>
      </c>
      <c r="F43" s="25">
        <v>4935</v>
      </c>
      <c r="G43" s="26">
        <v>0.25</v>
      </c>
    </row>
    <row r="44" spans="1:7" ht="15">
      <c r="A44" s="1" t="s">
        <v>51</v>
      </c>
      <c r="B44" s="5">
        <v>6</v>
      </c>
      <c r="C44" s="10" t="s">
        <v>0</v>
      </c>
      <c r="D44" s="25">
        <v>1504</v>
      </c>
      <c r="E44" s="23" t="s">
        <v>63</v>
      </c>
      <c r="F44" s="25">
        <v>653</v>
      </c>
      <c r="G44" s="26">
        <v>0.25</v>
      </c>
    </row>
    <row r="45" spans="1:7" ht="15">
      <c r="A45" s="1" t="s">
        <v>51</v>
      </c>
      <c r="B45" s="5">
        <v>6</v>
      </c>
      <c r="C45" s="10" t="s">
        <v>11</v>
      </c>
      <c r="D45" s="25">
        <v>1510</v>
      </c>
      <c r="E45" s="23" t="s">
        <v>63</v>
      </c>
      <c r="F45" s="25">
        <v>6946</v>
      </c>
      <c r="G45" s="26">
        <v>0.25</v>
      </c>
    </row>
    <row r="46" spans="1:7" ht="15.75" thickBot="1">
      <c r="A46" s="75" t="s">
        <v>51</v>
      </c>
      <c r="B46" s="76">
        <v>6</v>
      </c>
      <c r="C46" s="77" t="s">
        <v>12</v>
      </c>
      <c r="D46" s="78">
        <v>1511</v>
      </c>
      <c r="E46" s="78" t="s">
        <v>63</v>
      </c>
      <c r="F46" s="78">
        <v>3616</v>
      </c>
      <c r="G46" s="79">
        <v>0.25</v>
      </c>
    </row>
    <row r="47" spans="1:7" ht="15" hidden="1">
      <c r="A47" s="1" t="s">
        <v>51</v>
      </c>
      <c r="B47" s="5">
        <v>6</v>
      </c>
      <c r="C47" s="67" t="s">
        <v>2</v>
      </c>
      <c r="D47" s="66" t="s">
        <v>60</v>
      </c>
      <c r="E47" s="66" t="s">
        <v>63</v>
      </c>
      <c r="F47" s="68">
        <f>SUM(F42:F46)</f>
        <v>20979</v>
      </c>
      <c r="G47" s="69">
        <v>0.25</v>
      </c>
    </row>
    <row r="48" spans="1:7" ht="15.75" thickTop="1">
      <c r="A48" s="80" t="s">
        <v>54</v>
      </c>
      <c r="B48" s="81">
        <v>1</v>
      </c>
      <c r="C48" s="82" t="s">
        <v>28</v>
      </c>
      <c r="D48" s="84">
        <v>1503</v>
      </c>
      <c r="E48" s="84" t="s">
        <v>63</v>
      </c>
      <c r="F48" s="84">
        <v>2252</v>
      </c>
      <c r="G48" s="89">
        <v>0.25</v>
      </c>
    </row>
    <row r="49" spans="1:7" ht="15">
      <c r="A49" s="1" t="s">
        <v>54</v>
      </c>
      <c r="B49" s="5">
        <v>1</v>
      </c>
      <c r="C49" s="10" t="s">
        <v>0</v>
      </c>
      <c r="D49" s="25">
        <v>1504</v>
      </c>
      <c r="E49" s="23" t="s">
        <v>63</v>
      </c>
      <c r="F49" s="25">
        <v>2887</v>
      </c>
      <c r="G49" s="26">
        <v>0.25</v>
      </c>
    </row>
    <row r="50" spans="1:7" ht="15">
      <c r="A50" s="1" t="s">
        <v>54</v>
      </c>
      <c r="B50" s="5">
        <v>1</v>
      </c>
      <c r="C50" s="10" t="s">
        <v>8</v>
      </c>
      <c r="D50" s="25">
        <v>1510</v>
      </c>
      <c r="E50" s="23" t="s">
        <v>63</v>
      </c>
      <c r="F50" s="25">
        <v>9203</v>
      </c>
      <c r="G50" s="26">
        <v>0.25</v>
      </c>
    </row>
    <row r="51" spans="1:7" ht="15.75" thickBot="1">
      <c r="A51" s="1" t="s">
        <v>54</v>
      </c>
      <c r="B51" s="49">
        <v>1</v>
      </c>
      <c r="C51" s="50" t="s">
        <v>1</v>
      </c>
      <c r="D51" s="51">
        <v>1513</v>
      </c>
      <c r="E51" s="52" t="s">
        <v>63</v>
      </c>
      <c r="F51" s="51">
        <v>2342</v>
      </c>
      <c r="G51" s="53">
        <v>4</v>
      </c>
    </row>
    <row r="52" spans="1:7" ht="15.75" hidden="1" thickBot="1">
      <c r="A52" s="1" t="s">
        <v>54</v>
      </c>
      <c r="B52" s="5">
        <v>1</v>
      </c>
      <c r="C52" s="45" t="s">
        <v>2</v>
      </c>
      <c r="D52" s="46" t="s">
        <v>60</v>
      </c>
      <c r="E52" s="37" t="s">
        <v>63</v>
      </c>
      <c r="F52" s="47">
        <f>SUM(F48:F51)</f>
        <v>16684</v>
      </c>
      <c r="G52" s="48">
        <v>0.7764025413569887</v>
      </c>
    </row>
    <row r="53" spans="1:7" ht="15">
      <c r="A53" s="1" t="s">
        <v>54</v>
      </c>
      <c r="B53" s="7">
        <v>2</v>
      </c>
      <c r="C53" s="10" t="s">
        <v>28</v>
      </c>
      <c r="D53" s="25">
        <v>1503</v>
      </c>
      <c r="E53" s="23" t="s">
        <v>63</v>
      </c>
      <c r="F53" s="25">
        <v>2529</v>
      </c>
      <c r="G53" s="26">
        <v>0.25</v>
      </c>
    </row>
    <row r="54" spans="1:7" ht="15">
      <c r="A54" s="1" t="s">
        <v>54</v>
      </c>
      <c r="B54" s="5">
        <v>2</v>
      </c>
      <c r="C54" s="10" t="s">
        <v>0</v>
      </c>
      <c r="D54" s="25">
        <v>1504</v>
      </c>
      <c r="E54" s="23" t="s">
        <v>63</v>
      </c>
      <c r="F54" s="25">
        <v>5506</v>
      </c>
      <c r="G54" s="26">
        <v>0.25</v>
      </c>
    </row>
    <row r="55" spans="1:7" ht="15">
      <c r="A55" s="1" t="s">
        <v>54</v>
      </c>
      <c r="B55" s="5">
        <v>2</v>
      </c>
      <c r="C55" s="10" t="s">
        <v>8</v>
      </c>
      <c r="D55" s="25">
        <v>1510</v>
      </c>
      <c r="E55" s="23" t="s">
        <v>63</v>
      </c>
      <c r="F55" s="25">
        <v>7047</v>
      </c>
      <c r="G55" s="26">
        <v>0.25</v>
      </c>
    </row>
    <row r="56" spans="1:7" ht="15.75" thickBot="1">
      <c r="A56" s="1" t="s">
        <v>54</v>
      </c>
      <c r="B56" s="5">
        <v>2</v>
      </c>
      <c r="C56" s="10" t="s">
        <v>3</v>
      </c>
      <c r="D56" s="25">
        <v>1520</v>
      </c>
      <c r="E56" s="23" t="s">
        <v>63</v>
      </c>
      <c r="F56" s="25">
        <v>14021</v>
      </c>
      <c r="G56" s="26">
        <v>0.25</v>
      </c>
    </row>
    <row r="57" spans="1:7" ht="15" hidden="1">
      <c r="A57" s="1" t="s">
        <v>54</v>
      </c>
      <c r="B57" s="5">
        <v>2</v>
      </c>
      <c r="C57" s="54" t="s">
        <v>2</v>
      </c>
      <c r="D57" s="30" t="s">
        <v>60</v>
      </c>
      <c r="E57" s="30" t="s">
        <v>63</v>
      </c>
      <c r="F57" s="55">
        <f>SUM(F53:F56)</f>
        <v>29103</v>
      </c>
      <c r="G57" s="56">
        <v>0.25</v>
      </c>
    </row>
    <row r="58" spans="1:7" ht="15">
      <c r="A58" s="1" t="s">
        <v>54</v>
      </c>
      <c r="B58" s="57">
        <v>3</v>
      </c>
      <c r="C58" s="58" t="s">
        <v>28</v>
      </c>
      <c r="D58" s="59">
        <v>1503</v>
      </c>
      <c r="E58" s="59" t="s">
        <v>63</v>
      </c>
      <c r="F58" s="59">
        <v>4579</v>
      </c>
      <c r="G58" s="60">
        <v>0.25</v>
      </c>
    </row>
    <row r="59" spans="1:7" ht="15">
      <c r="A59" s="1" t="s">
        <v>54</v>
      </c>
      <c r="B59" s="5">
        <v>3</v>
      </c>
      <c r="C59" s="10" t="s">
        <v>0</v>
      </c>
      <c r="D59" s="25">
        <v>1504</v>
      </c>
      <c r="E59" s="23" t="s">
        <v>63</v>
      </c>
      <c r="F59" s="25">
        <v>3938</v>
      </c>
      <c r="G59" s="26">
        <v>0.25</v>
      </c>
    </row>
    <row r="60" spans="1:7" ht="15">
      <c r="A60" s="1" t="s">
        <v>54</v>
      </c>
      <c r="B60" s="5">
        <v>3</v>
      </c>
      <c r="C60" s="10" t="s">
        <v>8</v>
      </c>
      <c r="D60" s="25">
        <v>1510</v>
      </c>
      <c r="E60" s="23" t="s">
        <v>63</v>
      </c>
      <c r="F60" s="25">
        <v>11115</v>
      </c>
      <c r="G60" s="26">
        <v>0.25</v>
      </c>
    </row>
    <row r="61" spans="1:7" ht="15.75" thickBot="1">
      <c r="A61" s="1" t="s">
        <v>54</v>
      </c>
      <c r="B61" s="5">
        <v>3</v>
      </c>
      <c r="C61" s="10" t="s">
        <v>3</v>
      </c>
      <c r="D61" s="25">
        <v>1520</v>
      </c>
      <c r="E61" s="23" t="s">
        <v>63</v>
      </c>
      <c r="F61" s="25">
        <v>14688</v>
      </c>
      <c r="G61" s="26">
        <v>0.25</v>
      </c>
    </row>
    <row r="62" spans="1:7" ht="15" hidden="1">
      <c r="A62" s="1" t="s">
        <v>54</v>
      </c>
      <c r="B62" s="5">
        <v>3</v>
      </c>
      <c r="C62" s="54" t="s">
        <v>2</v>
      </c>
      <c r="D62" s="30" t="s">
        <v>60</v>
      </c>
      <c r="E62" s="30" t="s">
        <v>63</v>
      </c>
      <c r="F62" s="55">
        <f>SUM(F58:F61)</f>
        <v>34320</v>
      </c>
      <c r="G62" s="56">
        <v>0.25</v>
      </c>
    </row>
    <row r="63" spans="1:7" ht="15">
      <c r="A63" s="1" t="s">
        <v>54</v>
      </c>
      <c r="B63" s="57">
        <v>4</v>
      </c>
      <c r="C63" s="58" t="s">
        <v>28</v>
      </c>
      <c r="D63" s="59">
        <v>1503</v>
      </c>
      <c r="E63" s="59" t="s">
        <v>63</v>
      </c>
      <c r="F63" s="59">
        <v>13251</v>
      </c>
      <c r="G63" s="60">
        <v>0.25</v>
      </c>
    </row>
    <row r="64" spans="1:7" ht="15">
      <c r="A64" s="1" t="s">
        <v>54</v>
      </c>
      <c r="B64" s="5">
        <v>4</v>
      </c>
      <c r="C64" s="10" t="s">
        <v>0</v>
      </c>
      <c r="D64" s="25">
        <v>1504</v>
      </c>
      <c r="E64" s="23" t="s">
        <v>63</v>
      </c>
      <c r="F64" s="25">
        <v>5983</v>
      </c>
      <c r="G64" s="26">
        <v>0.25</v>
      </c>
    </row>
    <row r="65" spans="1:7" ht="15">
      <c r="A65" s="1" t="s">
        <v>54</v>
      </c>
      <c r="B65" s="5">
        <v>4</v>
      </c>
      <c r="C65" s="10" t="s">
        <v>8</v>
      </c>
      <c r="D65" s="25">
        <v>1510</v>
      </c>
      <c r="E65" s="23" t="s">
        <v>63</v>
      </c>
      <c r="F65" s="25">
        <v>1646</v>
      </c>
      <c r="G65" s="26">
        <v>0.25</v>
      </c>
    </row>
    <row r="66" spans="1:7" ht="15.75" thickBot="1">
      <c r="A66" s="1" t="s">
        <v>54</v>
      </c>
      <c r="B66" s="5">
        <v>4</v>
      </c>
      <c r="C66" s="10" t="s">
        <v>3</v>
      </c>
      <c r="D66" s="25">
        <v>1520</v>
      </c>
      <c r="E66" s="23" t="s">
        <v>63</v>
      </c>
      <c r="F66" s="25">
        <v>760</v>
      </c>
      <c r="G66" s="26">
        <v>0.25</v>
      </c>
    </row>
    <row r="67" spans="1:7" ht="15" hidden="1">
      <c r="A67" s="1" t="s">
        <v>54</v>
      </c>
      <c r="B67" s="5">
        <v>4</v>
      </c>
      <c r="C67" s="54" t="s">
        <v>2</v>
      </c>
      <c r="D67" s="30" t="s">
        <v>60</v>
      </c>
      <c r="E67" s="30" t="s">
        <v>63</v>
      </c>
      <c r="F67" s="55">
        <f>SUM(F63:F66)</f>
        <v>21640</v>
      </c>
      <c r="G67" s="56">
        <v>0.25</v>
      </c>
    </row>
    <row r="68" spans="1:7" ht="15">
      <c r="A68" s="1" t="s">
        <v>54</v>
      </c>
      <c r="B68" s="57">
        <v>5</v>
      </c>
      <c r="C68" s="58" t="s">
        <v>28</v>
      </c>
      <c r="D68" s="59">
        <v>1503</v>
      </c>
      <c r="E68" s="59" t="s">
        <v>63</v>
      </c>
      <c r="F68" s="59">
        <v>13537</v>
      </c>
      <c r="G68" s="60">
        <v>0.25</v>
      </c>
    </row>
    <row r="69" spans="1:7" ht="15.75" thickBot="1">
      <c r="A69" s="1" t="s">
        <v>54</v>
      </c>
      <c r="B69" s="5">
        <v>5</v>
      </c>
      <c r="C69" s="10" t="s">
        <v>0</v>
      </c>
      <c r="D69" s="25">
        <v>1504</v>
      </c>
      <c r="E69" s="23" t="s">
        <v>63</v>
      </c>
      <c r="F69" s="25">
        <v>1747</v>
      </c>
      <c r="G69" s="26">
        <v>0.25</v>
      </c>
    </row>
    <row r="70" spans="1:7" ht="15" hidden="1">
      <c r="A70" s="1" t="s">
        <v>54</v>
      </c>
      <c r="B70" s="5">
        <v>5</v>
      </c>
      <c r="C70" s="54" t="s">
        <v>2</v>
      </c>
      <c r="D70" s="30" t="s">
        <v>60</v>
      </c>
      <c r="E70" s="30" t="s">
        <v>63</v>
      </c>
      <c r="F70" s="55">
        <f>SUM(F68:F69)</f>
        <v>15284</v>
      </c>
      <c r="G70" s="56">
        <v>0.25</v>
      </c>
    </row>
    <row r="71" spans="1:7" ht="15">
      <c r="A71" s="1" t="s">
        <v>54</v>
      </c>
      <c r="B71" s="57">
        <v>6</v>
      </c>
      <c r="C71" s="58" t="s">
        <v>28</v>
      </c>
      <c r="D71" s="59">
        <v>1501</v>
      </c>
      <c r="E71" s="59" t="s">
        <v>63</v>
      </c>
      <c r="F71" s="59">
        <v>9776</v>
      </c>
      <c r="G71" s="60">
        <v>0.25</v>
      </c>
    </row>
    <row r="72" spans="1:7" ht="15">
      <c r="A72" s="1" t="s">
        <v>54</v>
      </c>
      <c r="B72" s="5">
        <v>6</v>
      </c>
      <c r="C72" s="10" t="s">
        <v>0</v>
      </c>
      <c r="D72" s="25">
        <v>1504</v>
      </c>
      <c r="E72" s="23" t="s">
        <v>63</v>
      </c>
      <c r="F72" s="25">
        <v>714</v>
      </c>
      <c r="G72" s="26">
        <v>0.25</v>
      </c>
    </row>
    <row r="73" spans="1:7" ht="15.75" thickBot="1">
      <c r="A73" s="75" t="s">
        <v>54</v>
      </c>
      <c r="B73" s="40">
        <v>6</v>
      </c>
      <c r="C73" s="41" t="s">
        <v>8</v>
      </c>
      <c r="D73" s="42">
        <v>1510</v>
      </c>
      <c r="E73" s="42" t="s">
        <v>63</v>
      </c>
      <c r="F73" s="42">
        <v>4542</v>
      </c>
      <c r="G73" s="79">
        <v>0.25</v>
      </c>
    </row>
    <row r="74" spans="1:7" ht="15.75" hidden="1" thickTop="1">
      <c r="A74" s="1" t="s">
        <v>54</v>
      </c>
      <c r="B74" s="5">
        <v>6</v>
      </c>
      <c r="C74" s="67" t="s">
        <v>2</v>
      </c>
      <c r="D74" s="66" t="s">
        <v>60</v>
      </c>
      <c r="E74" s="66" t="s">
        <v>63</v>
      </c>
      <c r="F74" s="68">
        <f>SUM(F71:F73)</f>
        <v>15032</v>
      </c>
      <c r="G74" s="69">
        <v>0.25</v>
      </c>
    </row>
    <row r="75" spans="1:7" ht="15.75" thickTop="1">
      <c r="A75" s="80" t="s">
        <v>42</v>
      </c>
      <c r="B75" s="81">
        <v>1</v>
      </c>
      <c r="C75" s="82" t="s">
        <v>24</v>
      </c>
      <c r="D75" s="83">
        <v>1512</v>
      </c>
      <c r="E75" s="84">
        <v>1998</v>
      </c>
      <c r="F75" s="83">
        <v>7248</v>
      </c>
      <c r="G75" s="85">
        <v>0.25</v>
      </c>
    </row>
    <row r="76" spans="1:7" ht="15">
      <c r="A76" s="1" t="s">
        <v>42</v>
      </c>
      <c r="B76" s="5">
        <v>1</v>
      </c>
      <c r="C76" s="10" t="s">
        <v>24</v>
      </c>
      <c r="D76" s="25">
        <v>1512</v>
      </c>
      <c r="E76" s="25" t="s">
        <v>66</v>
      </c>
      <c r="F76" s="25">
        <v>7190</v>
      </c>
      <c r="G76" s="26">
        <v>0.25</v>
      </c>
    </row>
    <row r="77" spans="1:7" ht="15">
      <c r="A77" s="1" t="s">
        <v>42</v>
      </c>
      <c r="B77" s="5">
        <v>1</v>
      </c>
      <c r="C77" s="10" t="s">
        <v>23</v>
      </c>
      <c r="D77" s="32">
        <v>1511</v>
      </c>
      <c r="E77" s="25">
        <v>1998</v>
      </c>
      <c r="F77" s="32">
        <v>2398</v>
      </c>
      <c r="G77" s="34">
        <v>0.25</v>
      </c>
    </row>
    <row r="78" spans="1:7" ht="15">
      <c r="A78" s="1" t="s">
        <v>42</v>
      </c>
      <c r="B78" s="5">
        <v>1</v>
      </c>
      <c r="C78" s="10" t="s">
        <v>23</v>
      </c>
      <c r="D78" s="25">
        <v>1511</v>
      </c>
      <c r="E78" s="25" t="s">
        <v>66</v>
      </c>
      <c r="F78" s="25">
        <v>2391</v>
      </c>
      <c r="G78" s="26">
        <v>0.25</v>
      </c>
    </row>
    <row r="79" spans="1:7" ht="15">
      <c r="A79" s="1" t="s">
        <v>42</v>
      </c>
      <c r="B79" s="5">
        <v>1</v>
      </c>
      <c r="C79" s="10" t="s">
        <v>27</v>
      </c>
      <c r="D79" s="32">
        <v>1530</v>
      </c>
      <c r="E79" s="25">
        <v>1998</v>
      </c>
      <c r="F79" s="32">
        <v>977</v>
      </c>
      <c r="G79" s="34">
        <v>0.25</v>
      </c>
    </row>
    <row r="80" spans="1:7" ht="15">
      <c r="A80" s="1" t="s">
        <v>42</v>
      </c>
      <c r="B80" s="5">
        <v>1</v>
      </c>
      <c r="C80" s="10" t="s">
        <v>27</v>
      </c>
      <c r="D80" s="25">
        <v>1530</v>
      </c>
      <c r="E80" s="25" t="s">
        <v>66</v>
      </c>
      <c r="F80" s="25">
        <v>933</v>
      </c>
      <c r="G80" s="26">
        <v>0.25</v>
      </c>
    </row>
    <row r="81" spans="1:7" ht="15">
      <c r="A81" s="1" t="s">
        <v>42</v>
      </c>
      <c r="B81" s="5">
        <v>1</v>
      </c>
      <c r="C81" s="10" t="s">
        <v>28</v>
      </c>
      <c r="D81" s="32">
        <v>1503</v>
      </c>
      <c r="E81" s="25">
        <v>1998</v>
      </c>
      <c r="F81" s="32">
        <v>1488</v>
      </c>
      <c r="G81" s="34">
        <v>0.25</v>
      </c>
    </row>
    <row r="82" spans="1:7" ht="15">
      <c r="A82" s="1" t="s">
        <v>42</v>
      </c>
      <c r="B82" s="5">
        <v>1</v>
      </c>
      <c r="C82" s="9" t="s">
        <v>28</v>
      </c>
      <c r="D82" s="31">
        <v>1503</v>
      </c>
      <c r="E82" s="44">
        <v>1999</v>
      </c>
      <c r="F82" s="31">
        <v>1231</v>
      </c>
      <c r="G82" s="26">
        <v>0.25</v>
      </c>
    </row>
    <row r="83" spans="1:7" ht="15">
      <c r="A83" s="1" t="s">
        <v>42</v>
      </c>
      <c r="B83" s="5">
        <v>1</v>
      </c>
      <c r="C83" s="9" t="s">
        <v>20</v>
      </c>
      <c r="D83" s="23">
        <v>1506</v>
      </c>
      <c r="E83" s="39" t="s">
        <v>74</v>
      </c>
      <c r="F83" s="23">
        <v>986</v>
      </c>
      <c r="G83" s="24">
        <v>0.25</v>
      </c>
    </row>
    <row r="84" spans="1:7" ht="15">
      <c r="A84" s="1" t="s">
        <v>42</v>
      </c>
      <c r="B84" s="5">
        <v>1</v>
      </c>
      <c r="C84" s="10" t="s">
        <v>19</v>
      </c>
      <c r="D84" s="25">
        <v>1505</v>
      </c>
      <c r="E84" s="25" t="s">
        <v>74</v>
      </c>
      <c r="F84" s="25">
        <v>245</v>
      </c>
      <c r="G84" s="26">
        <v>0.25</v>
      </c>
    </row>
    <row r="85" spans="1:7" ht="15">
      <c r="A85" s="1" t="s">
        <v>42</v>
      </c>
      <c r="B85" s="5">
        <v>1</v>
      </c>
      <c r="C85" s="9" t="s">
        <v>0</v>
      </c>
      <c r="D85" s="31">
        <v>1504</v>
      </c>
      <c r="E85" s="25">
        <v>1998</v>
      </c>
      <c r="F85" s="31">
        <v>2405</v>
      </c>
      <c r="G85" s="33">
        <v>0.25</v>
      </c>
    </row>
    <row r="86" spans="1:7" ht="15">
      <c r="A86" s="1" t="s">
        <v>42</v>
      </c>
      <c r="B86" s="5">
        <v>1</v>
      </c>
      <c r="C86" s="10" t="s">
        <v>0</v>
      </c>
      <c r="D86" s="32">
        <v>1504</v>
      </c>
      <c r="E86" s="25">
        <v>1999</v>
      </c>
      <c r="F86" s="32">
        <v>2248</v>
      </c>
      <c r="G86" s="26">
        <v>0.25</v>
      </c>
    </row>
    <row r="87" spans="1:7" ht="15">
      <c r="A87" s="1" t="s">
        <v>42</v>
      </c>
      <c r="B87" s="5">
        <v>1</v>
      </c>
      <c r="C87" s="10" t="s">
        <v>22</v>
      </c>
      <c r="D87" s="25">
        <v>1508</v>
      </c>
      <c r="E87" s="25" t="s">
        <v>74</v>
      </c>
      <c r="F87" s="25">
        <v>1351</v>
      </c>
      <c r="G87" s="26">
        <v>0.25</v>
      </c>
    </row>
    <row r="88" spans="1:7" ht="15">
      <c r="A88" s="1" t="s">
        <v>42</v>
      </c>
      <c r="B88" s="5">
        <v>1</v>
      </c>
      <c r="C88" s="10" t="s">
        <v>21</v>
      </c>
      <c r="D88" s="25">
        <v>1507</v>
      </c>
      <c r="E88" s="25" t="s">
        <v>74</v>
      </c>
      <c r="F88" s="25">
        <v>897</v>
      </c>
      <c r="G88" s="26">
        <v>0.25</v>
      </c>
    </row>
    <row r="89" spans="1:7" ht="15">
      <c r="A89" s="1" t="s">
        <v>42</v>
      </c>
      <c r="B89" s="5">
        <v>1</v>
      </c>
      <c r="C89" s="10" t="s">
        <v>26</v>
      </c>
      <c r="D89" s="32">
        <v>1514</v>
      </c>
      <c r="E89" s="25">
        <v>1998</v>
      </c>
      <c r="F89" s="32">
        <v>2418</v>
      </c>
      <c r="G89" s="34">
        <v>0.25</v>
      </c>
    </row>
    <row r="90" spans="1:7" ht="15">
      <c r="A90" s="1" t="s">
        <v>42</v>
      </c>
      <c r="B90" s="5">
        <v>1</v>
      </c>
      <c r="C90" s="10" t="s">
        <v>26</v>
      </c>
      <c r="D90" s="25">
        <v>1514</v>
      </c>
      <c r="E90" s="25" t="s">
        <v>66</v>
      </c>
      <c r="F90" s="25">
        <v>2026</v>
      </c>
      <c r="G90" s="26">
        <v>0.25</v>
      </c>
    </row>
    <row r="91" spans="1:7" ht="15">
      <c r="A91" s="1" t="s">
        <v>42</v>
      </c>
      <c r="B91" s="5">
        <v>1</v>
      </c>
      <c r="C91" s="10" t="s">
        <v>25</v>
      </c>
      <c r="D91" s="32">
        <v>1513</v>
      </c>
      <c r="E91" s="25">
        <v>1998</v>
      </c>
      <c r="F91" s="32">
        <v>6323</v>
      </c>
      <c r="G91" s="34">
        <v>0.25</v>
      </c>
    </row>
    <row r="92" spans="1:7" ht="15.75" thickBot="1">
      <c r="A92" s="1" t="s">
        <v>42</v>
      </c>
      <c r="B92" s="49">
        <v>1</v>
      </c>
      <c r="C92" s="50" t="s">
        <v>25</v>
      </c>
      <c r="D92" s="51">
        <v>1513</v>
      </c>
      <c r="E92" s="51" t="s">
        <v>66</v>
      </c>
      <c r="F92" s="51">
        <v>5478</v>
      </c>
      <c r="G92" s="53">
        <v>0.25</v>
      </c>
    </row>
    <row r="93" spans="1:7" ht="15" hidden="1">
      <c r="A93" s="1" t="s">
        <v>42</v>
      </c>
      <c r="B93" s="5">
        <v>1</v>
      </c>
      <c r="C93" s="45" t="s">
        <v>2</v>
      </c>
      <c r="D93" s="46" t="s">
        <v>60</v>
      </c>
      <c r="E93" s="46">
        <v>1998</v>
      </c>
      <c r="F93" s="61">
        <v>23257</v>
      </c>
      <c r="G93" s="62">
        <v>0.25</v>
      </c>
    </row>
    <row r="94" spans="1:7" ht="15">
      <c r="A94" s="1" t="s">
        <v>42</v>
      </c>
      <c r="B94" s="7">
        <v>2</v>
      </c>
      <c r="C94" s="10" t="s">
        <v>8</v>
      </c>
      <c r="D94" s="25">
        <v>1510</v>
      </c>
      <c r="E94" s="25">
        <v>1998</v>
      </c>
      <c r="F94" s="32">
        <v>7706</v>
      </c>
      <c r="G94" s="34">
        <v>0.25</v>
      </c>
    </row>
    <row r="95" spans="1:7" ht="15">
      <c r="A95" s="1" t="s">
        <v>42</v>
      </c>
      <c r="B95" s="5">
        <v>2</v>
      </c>
      <c r="C95" s="10" t="s">
        <v>8</v>
      </c>
      <c r="D95" s="25">
        <v>1510</v>
      </c>
      <c r="E95" s="25" t="s">
        <v>66</v>
      </c>
      <c r="F95" s="25">
        <v>7686</v>
      </c>
      <c r="G95" s="26">
        <v>0.25</v>
      </c>
    </row>
    <row r="96" spans="1:7" ht="15">
      <c r="A96" s="1" t="s">
        <v>42</v>
      </c>
      <c r="B96" s="5">
        <v>2</v>
      </c>
      <c r="C96" s="10" t="s">
        <v>27</v>
      </c>
      <c r="D96" s="25">
        <v>1530</v>
      </c>
      <c r="E96" s="25">
        <v>1998</v>
      </c>
      <c r="F96" s="32">
        <v>1070</v>
      </c>
      <c r="G96" s="34">
        <v>0.25</v>
      </c>
    </row>
    <row r="97" spans="1:7" ht="15">
      <c r="A97" s="1" t="s">
        <v>42</v>
      </c>
      <c r="B97" s="5">
        <v>2</v>
      </c>
      <c r="C97" s="10" t="s">
        <v>27</v>
      </c>
      <c r="D97" s="25">
        <v>1530</v>
      </c>
      <c r="E97" s="25" t="s">
        <v>66</v>
      </c>
      <c r="F97" s="25">
        <v>1051</v>
      </c>
      <c r="G97" s="26">
        <v>0.25</v>
      </c>
    </row>
    <row r="98" spans="1:7" ht="15">
      <c r="A98" s="1" t="s">
        <v>42</v>
      </c>
      <c r="B98" s="5">
        <v>2</v>
      </c>
      <c r="C98" s="10" t="s">
        <v>3</v>
      </c>
      <c r="D98" s="25">
        <v>1520</v>
      </c>
      <c r="E98" s="25">
        <v>1998</v>
      </c>
      <c r="F98" s="32">
        <v>14085</v>
      </c>
      <c r="G98" s="34">
        <v>0.25</v>
      </c>
    </row>
    <row r="99" spans="1:7" ht="15.75" hidden="1" thickBot="1">
      <c r="A99" s="1" t="s">
        <v>42</v>
      </c>
      <c r="B99" s="5">
        <v>2</v>
      </c>
      <c r="C99" s="11" t="s">
        <v>2</v>
      </c>
      <c r="D99" s="27" t="s">
        <v>60</v>
      </c>
      <c r="E99" s="28">
        <v>1998</v>
      </c>
      <c r="F99" s="35">
        <v>28461</v>
      </c>
      <c r="G99" s="36">
        <v>0.25</v>
      </c>
    </row>
    <row r="100" spans="1:7" ht="15">
      <c r="A100" s="1" t="s">
        <v>42</v>
      </c>
      <c r="B100" s="5">
        <v>2</v>
      </c>
      <c r="C100" s="10" t="s">
        <v>3</v>
      </c>
      <c r="D100" s="25">
        <v>1520</v>
      </c>
      <c r="E100" s="25" t="s">
        <v>66</v>
      </c>
      <c r="F100" s="25">
        <v>13719</v>
      </c>
      <c r="G100" s="26">
        <v>0.25</v>
      </c>
    </row>
    <row r="101" spans="1:7" ht="15">
      <c r="A101" s="1" t="s">
        <v>42</v>
      </c>
      <c r="B101" s="5">
        <v>2</v>
      </c>
      <c r="C101" s="10" t="s">
        <v>28</v>
      </c>
      <c r="D101" s="25">
        <v>1503</v>
      </c>
      <c r="E101" s="25">
        <v>1998</v>
      </c>
      <c r="F101" s="32">
        <v>1299</v>
      </c>
      <c r="G101" s="34">
        <v>0.25</v>
      </c>
    </row>
    <row r="102" spans="1:7" ht="15">
      <c r="A102" s="1" t="s">
        <v>42</v>
      </c>
      <c r="B102" s="5">
        <v>2</v>
      </c>
      <c r="C102" s="10" t="s">
        <v>28</v>
      </c>
      <c r="D102" s="25">
        <v>1503</v>
      </c>
      <c r="E102" s="25" t="s">
        <v>66</v>
      </c>
      <c r="F102" s="25">
        <v>1039</v>
      </c>
      <c r="G102" s="26">
        <v>0.25</v>
      </c>
    </row>
    <row r="103" spans="1:7" ht="15">
      <c r="A103" s="1" t="s">
        <v>42</v>
      </c>
      <c r="B103" s="5">
        <v>2</v>
      </c>
      <c r="C103" s="10" t="s">
        <v>0</v>
      </c>
      <c r="D103" s="25">
        <v>1504</v>
      </c>
      <c r="E103" s="25">
        <v>1998</v>
      </c>
      <c r="F103" s="32">
        <v>4301</v>
      </c>
      <c r="G103" s="34">
        <v>0.25</v>
      </c>
    </row>
    <row r="104" spans="1:7" ht="15.75" thickBot="1">
      <c r="A104" s="1" t="s">
        <v>42</v>
      </c>
      <c r="B104" s="49">
        <v>2</v>
      </c>
      <c r="C104" s="50" t="s">
        <v>0</v>
      </c>
      <c r="D104" s="51">
        <v>1504</v>
      </c>
      <c r="E104" s="51" t="s">
        <v>66</v>
      </c>
      <c r="F104" s="51">
        <v>3868</v>
      </c>
      <c r="G104" s="53">
        <v>0.25</v>
      </c>
    </row>
    <row r="105" spans="1:7" ht="15">
      <c r="A105" s="14" t="s">
        <v>42</v>
      </c>
      <c r="B105" s="17">
        <v>3</v>
      </c>
      <c r="C105" s="63" t="s">
        <v>8</v>
      </c>
      <c r="D105" s="23">
        <v>1510</v>
      </c>
      <c r="E105" s="23">
        <v>1998</v>
      </c>
      <c r="F105" s="31">
        <v>11711</v>
      </c>
      <c r="G105" s="33">
        <v>0.25</v>
      </c>
    </row>
    <row r="106" spans="1:7" ht="15">
      <c r="A106" s="14" t="s">
        <v>42</v>
      </c>
      <c r="B106" s="17">
        <v>3</v>
      </c>
      <c r="C106" s="15" t="s">
        <v>8</v>
      </c>
      <c r="D106" s="25">
        <v>1510</v>
      </c>
      <c r="E106" s="25" t="s">
        <v>66</v>
      </c>
      <c r="F106" s="25">
        <v>11658</v>
      </c>
      <c r="G106" s="26">
        <v>0.25</v>
      </c>
    </row>
    <row r="107" spans="1:7" ht="15">
      <c r="A107" s="14" t="s">
        <v>42</v>
      </c>
      <c r="B107" s="17">
        <v>3</v>
      </c>
      <c r="C107" s="15" t="s">
        <v>27</v>
      </c>
      <c r="D107" s="25">
        <v>1530</v>
      </c>
      <c r="E107" s="25">
        <v>1998</v>
      </c>
      <c r="F107" s="32">
        <v>1994</v>
      </c>
      <c r="G107" s="34">
        <v>0.25</v>
      </c>
    </row>
    <row r="108" spans="1:7" ht="15">
      <c r="A108" s="14" t="s">
        <v>42</v>
      </c>
      <c r="B108" s="17">
        <v>3</v>
      </c>
      <c r="C108" s="15" t="s">
        <v>27</v>
      </c>
      <c r="D108" s="25">
        <v>1530</v>
      </c>
      <c r="E108" s="25" t="s">
        <v>66</v>
      </c>
      <c r="F108" s="25">
        <v>1970</v>
      </c>
      <c r="G108" s="26">
        <v>0.25</v>
      </c>
    </row>
    <row r="109" spans="1:7" ht="15">
      <c r="A109" s="14" t="s">
        <v>42</v>
      </c>
      <c r="B109" s="17">
        <v>3</v>
      </c>
      <c r="C109" s="15" t="s">
        <v>3</v>
      </c>
      <c r="D109" s="25">
        <v>1520</v>
      </c>
      <c r="E109" s="25">
        <v>1998</v>
      </c>
      <c r="F109" s="32">
        <v>14603</v>
      </c>
      <c r="G109" s="34">
        <v>0.25</v>
      </c>
    </row>
    <row r="110" spans="1:7" ht="15.75" hidden="1" thickBot="1">
      <c r="A110" s="14" t="s">
        <v>42</v>
      </c>
      <c r="B110" s="18">
        <v>3</v>
      </c>
      <c r="C110" s="16" t="s">
        <v>2</v>
      </c>
      <c r="D110" s="27" t="s">
        <v>60</v>
      </c>
      <c r="E110" s="28">
        <v>1998</v>
      </c>
      <c r="F110" s="35">
        <v>33891</v>
      </c>
      <c r="G110" s="36">
        <v>0.25</v>
      </c>
    </row>
    <row r="111" spans="1:7" ht="15">
      <c r="A111" s="14" t="s">
        <v>42</v>
      </c>
      <c r="B111" s="17">
        <v>3</v>
      </c>
      <c r="C111" s="15" t="s">
        <v>3</v>
      </c>
      <c r="D111" s="25">
        <v>1520</v>
      </c>
      <c r="E111" s="25" t="s">
        <v>66</v>
      </c>
      <c r="F111" s="25">
        <v>14471</v>
      </c>
      <c r="G111" s="26">
        <v>0.25</v>
      </c>
    </row>
    <row r="112" spans="1:7" ht="15">
      <c r="A112" s="14" t="s">
        <v>42</v>
      </c>
      <c r="B112" s="17">
        <v>3</v>
      </c>
      <c r="C112" s="15" t="s">
        <v>28</v>
      </c>
      <c r="D112" s="25">
        <v>1503</v>
      </c>
      <c r="E112" s="25">
        <v>1998</v>
      </c>
      <c r="F112" s="32">
        <v>2961</v>
      </c>
      <c r="G112" s="34">
        <v>0.25</v>
      </c>
    </row>
    <row r="113" spans="1:7" ht="15">
      <c r="A113" s="14" t="s">
        <v>42</v>
      </c>
      <c r="B113" s="17">
        <v>3</v>
      </c>
      <c r="C113" s="15" t="s">
        <v>28</v>
      </c>
      <c r="D113" s="25">
        <v>1503</v>
      </c>
      <c r="E113" s="25" t="s">
        <v>66</v>
      </c>
      <c r="F113" s="25">
        <v>2500</v>
      </c>
      <c r="G113" s="26">
        <v>0.25</v>
      </c>
    </row>
    <row r="114" spans="1:7" ht="15">
      <c r="A114" s="14" t="s">
        <v>42</v>
      </c>
      <c r="B114" s="17">
        <v>3</v>
      </c>
      <c r="C114" s="15" t="s">
        <v>0</v>
      </c>
      <c r="D114" s="25">
        <v>1504</v>
      </c>
      <c r="E114" s="25">
        <v>1998</v>
      </c>
      <c r="F114" s="32">
        <v>2622</v>
      </c>
      <c r="G114" s="34">
        <v>0.25</v>
      </c>
    </row>
    <row r="115" spans="1:7" ht="15.75" thickBot="1">
      <c r="A115" s="14" t="s">
        <v>42</v>
      </c>
      <c r="B115" s="64">
        <v>3</v>
      </c>
      <c r="C115" s="65" t="s">
        <v>0</v>
      </c>
      <c r="D115" s="51">
        <v>1504</v>
      </c>
      <c r="E115" s="51" t="s">
        <v>66</v>
      </c>
      <c r="F115" s="51">
        <v>2311</v>
      </c>
      <c r="G115" s="53">
        <v>0.25</v>
      </c>
    </row>
    <row r="116" spans="1:7" ht="15">
      <c r="A116" s="14" t="s">
        <v>42</v>
      </c>
      <c r="B116" s="17">
        <v>4</v>
      </c>
      <c r="C116" s="63" t="s">
        <v>8</v>
      </c>
      <c r="D116" s="23">
        <v>1510</v>
      </c>
      <c r="E116" s="23">
        <v>1998</v>
      </c>
      <c r="F116" s="31">
        <v>986</v>
      </c>
      <c r="G116" s="33">
        <v>0.25</v>
      </c>
    </row>
    <row r="117" spans="1:7" ht="15">
      <c r="A117" s="14" t="s">
        <v>42</v>
      </c>
      <c r="B117" s="17">
        <v>4</v>
      </c>
      <c r="C117" s="15" t="s">
        <v>8</v>
      </c>
      <c r="D117" s="25">
        <v>1510</v>
      </c>
      <c r="E117" s="25" t="s">
        <v>66</v>
      </c>
      <c r="F117" s="25">
        <v>985</v>
      </c>
      <c r="G117" s="26">
        <v>0.25</v>
      </c>
    </row>
    <row r="118" spans="1:7" ht="15">
      <c r="A118" s="14" t="s">
        <v>42</v>
      </c>
      <c r="B118" s="17">
        <v>4</v>
      </c>
      <c r="C118" s="15" t="s">
        <v>27</v>
      </c>
      <c r="D118" s="25">
        <v>1530</v>
      </c>
      <c r="E118" s="25">
        <v>1998</v>
      </c>
      <c r="F118" s="32">
        <v>921</v>
      </c>
      <c r="G118" s="34">
        <v>0.25</v>
      </c>
    </row>
    <row r="119" spans="1:7" ht="15">
      <c r="A119" s="14" t="s">
        <v>42</v>
      </c>
      <c r="B119" s="17">
        <v>4</v>
      </c>
      <c r="C119" s="15" t="s">
        <v>27</v>
      </c>
      <c r="D119" s="25">
        <v>1530</v>
      </c>
      <c r="E119" s="25" t="s">
        <v>66</v>
      </c>
      <c r="F119" s="25">
        <v>921</v>
      </c>
      <c r="G119" s="26">
        <v>0.25</v>
      </c>
    </row>
    <row r="120" spans="1:7" ht="15">
      <c r="A120" s="14" t="s">
        <v>42</v>
      </c>
      <c r="B120" s="17">
        <v>4</v>
      </c>
      <c r="C120" s="15" t="s">
        <v>30</v>
      </c>
      <c r="D120" s="25">
        <v>1531</v>
      </c>
      <c r="E120" s="25">
        <v>1998</v>
      </c>
      <c r="F120" s="32">
        <v>6217</v>
      </c>
      <c r="G120" s="34">
        <v>0.25</v>
      </c>
    </row>
    <row r="121" spans="1:7" ht="15">
      <c r="A121" s="14" t="s">
        <v>42</v>
      </c>
      <c r="B121" s="17">
        <v>4</v>
      </c>
      <c r="C121" s="15" t="s">
        <v>30</v>
      </c>
      <c r="D121" s="25">
        <v>1531</v>
      </c>
      <c r="E121" s="25" t="s">
        <v>66</v>
      </c>
      <c r="F121" s="25">
        <v>6214</v>
      </c>
      <c r="G121" s="26">
        <v>0.25</v>
      </c>
    </row>
    <row r="122" spans="1:7" ht="15">
      <c r="A122" s="14" t="s">
        <v>42</v>
      </c>
      <c r="B122" s="17">
        <v>4</v>
      </c>
      <c r="C122" s="15" t="s">
        <v>3</v>
      </c>
      <c r="D122" s="25">
        <v>1520</v>
      </c>
      <c r="E122" s="25">
        <v>1998</v>
      </c>
      <c r="F122" s="32">
        <v>535</v>
      </c>
      <c r="G122" s="34">
        <v>0.25</v>
      </c>
    </row>
    <row r="123" spans="1:7" ht="15.75" hidden="1" thickBot="1">
      <c r="A123" s="14" t="s">
        <v>42</v>
      </c>
      <c r="B123" s="18">
        <v>4</v>
      </c>
      <c r="C123" s="16" t="s">
        <v>2</v>
      </c>
      <c r="D123" s="27" t="s">
        <v>60</v>
      </c>
      <c r="E123" s="28">
        <v>1998</v>
      </c>
      <c r="F123" s="35">
        <v>18006</v>
      </c>
      <c r="G123" s="36">
        <v>0.25</v>
      </c>
    </row>
    <row r="124" spans="1:7" ht="15">
      <c r="A124" s="14" t="s">
        <v>42</v>
      </c>
      <c r="B124" s="17">
        <v>4</v>
      </c>
      <c r="C124" s="15" t="s">
        <v>3</v>
      </c>
      <c r="D124" s="25">
        <v>1520</v>
      </c>
      <c r="E124" s="25" t="s">
        <v>66</v>
      </c>
      <c r="F124" s="25">
        <v>488</v>
      </c>
      <c r="G124" s="26">
        <v>0.25</v>
      </c>
    </row>
    <row r="125" spans="1:7" ht="15">
      <c r="A125" s="14" t="s">
        <v>42</v>
      </c>
      <c r="B125" s="17">
        <v>4</v>
      </c>
      <c r="C125" s="15" t="s">
        <v>28</v>
      </c>
      <c r="D125" s="25">
        <v>1503</v>
      </c>
      <c r="E125" s="25">
        <v>1998</v>
      </c>
      <c r="F125" s="32">
        <v>4812</v>
      </c>
      <c r="G125" s="34">
        <v>0.25</v>
      </c>
    </row>
    <row r="126" spans="1:7" ht="15">
      <c r="A126" s="14" t="s">
        <v>42</v>
      </c>
      <c r="B126" s="17">
        <v>4</v>
      </c>
      <c r="C126" s="15" t="s">
        <v>28</v>
      </c>
      <c r="D126" s="25">
        <v>1503</v>
      </c>
      <c r="E126" s="25" t="s">
        <v>66</v>
      </c>
      <c r="F126" s="25">
        <v>3914</v>
      </c>
      <c r="G126" s="26">
        <v>0.25</v>
      </c>
    </row>
    <row r="127" spans="1:7" ht="15">
      <c r="A127" s="14" t="s">
        <v>42</v>
      </c>
      <c r="B127" s="17">
        <v>4</v>
      </c>
      <c r="C127" s="15" t="s">
        <v>29</v>
      </c>
      <c r="D127" s="25">
        <v>1502</v>
      </c>
      <c r="E127" s="25">
        <v>1998</v>
      </c>
      <c r="F127" s="32">
        <v>1235</v>
      </c>
      <c r="G127" s="34">
        <v>0.25</v>
      </c>
    </row>
    <row r="128" spans="1:7" ht="15">
      <c r="A128" s="14" t="s">
        <v>42</v>
      </c>
      <c r="B128" s="17">
        <v>4</v>
      </c>
      <c r="C128" s="15" t="s">
        <v>29</v>
      </c>
      <c r="D128" s="25">
        <v>1502</v>
      </c>
      <c r="E128" s="25" t="s">
        <v>66</v>
      </c>
      <c r="F128" s="25">
        <v>1184</v>
      </c>
      <c r="G128" s="26">
        <v>0.25</v>
      </c>
    </row>
    <row r="129" spans="1:7" ht="15">
      <c r="A129" s="14" t="s">
        <v>42</v>
      </c>
      <c r="B129" s="17">
        <v>4</v>
      </c>
      <c r="C129" s="15" t="s">
        <v>0</v>
      </c>
      <c r="D129" s="25">
        <v>1504</v>
      </c>
      <c r="E129" s="25">
        <v>1998</v>
      </c>
      <c r="F129" s="32">
        <v>3300</v>
      </c>
      <c r="G129" s="34">
        <v>0.25</v>
      </c>
    </row>
    <row r="130" spans="1:7" ht="15.75" thickBot="1">
      <c r="A130" s="14" t="s">
        <v>42</v>
      </c>
      <c r="B130" s="49">
        <v>4</v>
      </c>
      <c r="C130" s="65" t="s">
        <v>0</v>
      </c>
      <c r="D130" s="51">
        <v>1504</v>
      </c>
      <c r="E130" s="51" t="s">
        <v>66</v>
      </c>
      <c r="F130" s="51">
        <v>2968</v>
      </c>
      <c r="G130" s="53">
        <v>0.25</v>
      </c>
    </row>
    <row r="131" spans="1:7" ht="15">
      <c r="A131" s="1" t="s">
        <v>42</v>
      </c>
      <c r="B131" s="5">
        <v>6</v>
      </c>
      <c r="C131" s="9" t="s">
        <v>8</v>
      </c>
      <c r="D131" s="23">
        <v>1510</v>
      </c>
      <c r="E131" s="23">
        <v>1998</v>
      </c>
      <c r="F131" s="31">
        <v>7283</v>
      </c>
      <c r="G131" s="33">
        <v>0.25</v>
      </c>
    </row>
    <row r="132" spans="1:7" ht="15">
      <c r="A132" s="1" t="s">
        <v>42</v>
      </c>
      <c r="B132" s="5">
        <v>6</v>
      </c>
      <c r="C132" s="10" t="s">
        <v>8</v>
      </c>
      <c r="D132" s="25">
        <v>1510</v>
      </c>
      <c r="E132" s="25" t="s">
        <v>66</v>
      </c>
      <c r="F132" s="25">
        <v>7237</v>
      </c>
      <c r="G132" s="26">
        <v>0.25</v>
      </c>
    </row>
    <row r="133" spans="1:7" ht="15">
      <c r="A133" s="1" t="s">
        <v>42</v>
      </c>
      <c r="B133" s="5">
        <v>6</v>
      </c>
      <c r="C133" s="10" t="s">
        <v>27</v>
      </c>
      <c r="D133" s="25">
        <v>1530</v>
      </c>
      <c r="E133" s="25">
        <v>1998</v>
      </c>
      <c r="F133" s="32">
        <v>16184</v>
      </c>
      <c r="G133" s="34">
        <v>0.25</v>
      </c>
    </row>
    <row r="134" spans="1:7" ht="15">
      <c r="A134" s="1" t="s">
        <v>42</v>
      </c>
      <c r="B134" s="5">
        <v>6</v>
      </c>
      <c r="C134" s="10" t="s">
        <v>27</v>
      </c>
      <c r="D134" s="25">
        <v>1530</v>
      </c>
      <c r="E134" s="25" t="s">
        <v>66</v>
      </c>
      <c r="F134" s="25">
        <v>16102</v>
      </c>
      <c r="G134" s="26">
        <v>0.25</v>
      </c>
    </row>
    <row r="135" spans="1:7" ht="15">
      <c r="A135" s="1" t="s">
        <v>42</v>
      </c>
      <c r="B135" s="5">
        <v>6</v>
      </c>
      <c r="C135" s="10" t="s">
        <v>31</v>
      </c>
      <c r="D135" s="25">
        <v>1532</v>
      </c>
      <c r="E135" s="25" t="s">
        <v>76</v>
      </c>
      <c r="F135" s="32">
        <v>0</v>
      </c>
      <c r="G135" s="26" t="s">
        <v>77</v>
      </c>
    </row>
    <row r="136" spans="1:7" ht="15">
      <c r="A136" s="1" t="s">
        <v>42</v>
      </c>
      <c r="B136" s="5">
        <v>6</v>
      </c>
      <c r="C136" s="10" t="s">
        <v>31</v>
      </c>
      <c r="D136" s="25">
        <v>1532</v>
      </c>
      <c r="E136" s="25" t="s">
        <v>74</v>
      </c>
      <c r="F136" s="25">
        <v>2586</v>
      </c>
      <c r="G136" s="26">
        <v>0.25</v>
      </c>
    </row>
    <row r="137" spans="1:7" ht="15">
      <c r="A137" s="1" t="s">
        <v>42</v>
      </c>
      <c r="B137" s="5">
        <v>6</v>
      </c>
      <c r="C137" s="10" t="s">
        <v>28</v>
      </c>
      <c r="D137" s="25">
        <v>1503</v>
      </c>
      <c r="E137" s="25">
        <v>1998</v>
      </c>
      <c r="F137" s="32">
        <v>3383</v>
      </c>
      <c r="G137" s="34">
        <v>0.25</v>
      </c>
    </row>
    <row r="138" spans="1:7" ht="15">
      <c r="A138" s="1" t="s">
        <v>42</v>
      </c>
      <c r="B138" s="5">
        <v>6</v>
      </c>
      <c r="C138" s="10" t="s">
        <v>28</v>
      </c>
      <c r="D138" s="25">
        <v>1503</v>
      </c>
      <c r="E138" s="25" t="s">
        <v>66</v>
      </c>
      <c r="F138" s="25">
        <v>2763</v>
      </c>
      <c r="G138" s="26">
        <v>0.25</v>
      </c>
    </row>
    <row r="139" spans="1:7" ht="15">
      <c r="A139" s="1" t="s">
        <v>42</v>
      </c>
      <c r="B139" s="5">
        <v>6</v>
      </c>
      <c r="C139" s="10" t="s">
        <v>0</v>
      </c>
      <c r="D139" s="25">
        <v>1504</v>
      </c>
      <c r="E139" s="25">
        <v>1998</v>
      </c>
      <c r="F139" s="32">
        <v>613</v>
      </c>
      <c r="G139" s="34">
        <v>0.25</v>
      </c>
    </row>
    <row r="140" spans="1:7" ht="15.75" thickBot="1">
      <c r="A140" s="75" t="s">
        <v>42</v>
      </c>
      <c r="B140" s="76">
        <v>6</v>
      </c>
      <c r="C140" s="77" t="s">
        <v>0</v>
      </c>
      <c r="D140" s="78">
        <v>1504</v>
      </c>
      <c r="E140" s="78" t="s">
        <v>66</v>
      </c>
      <c r="F140" s="78">
        <v>543</v>
      </c>
      <c r="G140" s="79">
        <v>0.25</v>
      </c>
    </row>
    <row r="141" spans="1:7" ht="15.75" thickTop="1">
      <c r="A141" s="1" t="s">
        <v>53</v>
      </c>
      <c r="B141" s="5">
        <v>1</v>
      </c>
      <c r="C141" s="9" t="s">
        <v>4</v>
      </c>
      <c r="D141" s="23">
        <v>1501</v>
      </c>
      <c r="E141" s="23" t="s">
        <v>63</v>
      </c>
      <c r="F141" s="23">
        <v>310</v>
      </c>
      <c r="G141" s="24">
        <v>4</v>
      </c>
    </row>
    <row r="142" spans="1:7" ht="15">
      <c r="A142" s="1" t="s">
        <v>53</v>
      </c>
      <c r="B142" s="5">
        <v>1</v>
      </c>
      <c r="C142" s="9" t="s">
        <v>0</v>
      </c>
      <c r="D142" s="25">
        <v>1504</v>
      </c>
      <c r="E142" s="23" t="s">
        <v>64</v>
      </c>
      <c r="F142" s="23">
        <v>180</v>
      </c>
      <c r="G142" s="26">
        <v>4</v>
      </c>
    </row>
    <row r="143" spans="1:7" ht="15">
      <c r="A143" s="1" t="s">
        <v>53</v>
      </c>
      <c r="B143" s="5">
        <v>1</v>
      </c>
      <c r="C143" s="10" t="s">
        <v>0</v>
      </c>
      <c r="D143" s="25">
        <v>1504</v>
      </c>
      <c r="E143" s="25" t="s">
        <v>65</v>
      </c>
      <c r="F143" s="25">
        <v>2887</v>
      </c>
      <c r="G143" s="26">
        <v>0.25</v>
      </c>
    </row>
    <row r="144" spans="1:7" ht="15">
      <c r="A144" s="1" t="s">
        <v>53</v>
      </c>
      <c r="B144" s="5">
        <v>1</v>
      </c>
      <c r="C144" s="10" t="s">
        <v>8</v>
      </c>
      <c r="D144" s="25">
        <v>1510</v>
      </c>
      <c r="E144" s="23" t="s">
        <v>64</v>
      </c>
      <c r="F144" s="23">
        <v>575</v>
      </c>
      <c r="G144" s="26">
        <v>4</v>
      </c>
    </row>
    <row r="145" spans="1:7" ht="15">
      <c r="A145" s="1" t="s">
        <v>53</v>
      </c>
      <c r="B145" s="5">
        <v>1</v>
      </c>
      <c r="C145" s="10" t="s">
        <v>8</v>
      </c>
      <c r="D145" s="25">
        <v>1510</v>
      </c>
      <c r="E145" s="25" t="s">
        <v>65</v>
      </c>
      <c r="F145" s="25">
        <v>9203</v>
      </c>
      <c r="G145" s="26">
        <v>0.25</v>
      </c>
    </row>
    <row r="146" spans="1:7" ht="15.75" thickBot="1">
      <c r="A146" s="1" t="s">
        <v>53</v>
      </c>
      <c r="B146" s="5">
        <v>1</v>
      </c>
      <c r="C146" s="10" t="s">
        <v>1</v>
      </c>
      <c r="D146" s="25">
        <v>1513</v>
      </c>
      <c r="E146" s="25" t="s">
        <v>63</v>
      </c>
      <c r="F146" s="25">
        <v>2441</v>
      </c>
      <c r="G146" s="26">
        <v>4</v>
      </c>
    </row>
    <row r="147" spans="1:7" ht="15" hidden="1">
      <c r="A147" s="1" t="s">
        <v>53</v>
      </c>
      <c r="B147" s="5">
        <v>1</v>
      </c>
      <c r="C147" s="54" t="s">
        <v>59</v>
      </c>
      <c r="D147" s="30" t="s">
        <v>60</v>
      </c>
      <c r="E147" s="30" t="s">
        <v>60</v>
      </c>
      <c r="F147" s="55">
        <f>F141+F143+F145+F146</f>
        <v>14841</v>
      </c>
      <c r="G147" s="55">
        <v>0.9451182534869618</v>
      </c>
    </row>
    <row r="148" spans="1:7" ht="15">
      <c r="A148" s="1" t="s">
        <v>53</v>
      </c>
      <c r="B148" s="57">
        <v>2</v>
      </c>
      <c r="C148" s="58" t="s">
        <v>4</v>
      </c>
      <c r="D148" s="59">
        <v>1501</v>
      </c>
      <c r="E148" s="59" t="s">
        <v>63</v>
      </c>
      <c r="F148" s="59">
        <v>314</v>
      </c>
      <c r="G148" s="60">
        <v>4</v>
      </c>
    </row>
    <row r="149" spans="1:7" ht="15">
      <c r="A149" s="1" t="s">
        <v>53</v>
      </c>
      <c r="B149" s="5">
        <v>2</v>
      </c>
      <c r="C149" s="9" t="s">
        <v>0</v>
      </c>
      <c r="D149" s="25">
        <v>1504</v>
      </c>
      <c r="E149" s="23" t="s">
        <v>64</v>
      </c>
      <c r="F149" s="23">
        <v>344</v>
      </c>
      <c r="G149" s="26">
        <v>4</v>
      </c>
    </row>
    <row r="150" spans="1:7" ht="15">
      <c r="A150" s="1" t="s">
        <v>53</v>
      </c>
      <c r="B150" s="5">
        <v>2</v>
      </c>
      <c r="C150" s="10" t="s">
        <v>0</v>
      </c>
      <c r="D150" s="25">
        <v>1504</v>
      </c>
      <c r="E150" s="25" t="s">
        <v>65</v>
      </c>
      <c r="F150" s="29">
        <v>5506</v>
      </c>
      <c r="G150" s="26">
        <v>0.25</v>
      </c>
    </row>
    <row r="151" spans="1:7" ht="15">
      <c r="A151" s="1" t="s">
        <v>53</v>
      </c>
      <c r="B151" s="5">
        <v>2</v>
      </c>
      <c r="C151" s="10" t="s">
        <v>8</v>
      </c>
      <c r="D151" s="25">
        <v>1510</v>
      </c>
      <c r="E151" s="23" t="s">
        <v>64</v>
      </c>
      <c r="F151" s="23">
        <v>440</v>
      </c>
      <c r="G151" s="26">
        <v>4</v>
      </c>
    </row>
    <row r="152" spans="1:7" ht="15">
      <c r="A152" s="1" t="s">
        <v>53</v>
      </c>
      <c r="B152" s="5">
        <v>2</v>
      </c>
      <c r="C152" s="10" t="s">
        <v>8</v>
      </c>
      <c r="D152" s="25">
        <v>1510</v>
      </c>
      <c r="E152" s="25" t="s">
        <v>65</v>
      </c>
      <c r="F152" s="29">
        <v>7048</v>
      </c>
      <c r="G152" s="26">
        <v>0.25</v>
      </c>
    </row>
    <row r="153" spans="1:7" ht="15.75" thickBot="1">
      <c r="A153" s="1" t="s">
        <v>53</v>
      </c>
      <c r="B153" s="5">
        <v>2</v>
      </c>
      <c r="C153" s="10" t="s">
        <v>3</v>
      </c>
      <c r="D153" s="25">
        <v>1520</v>
      </c>
      <c r="E153" s="25" t="s">
        <v>63</v>
      </c>
      <c r="F153" s="25">
        <v>869</v>
      </c>
      <c r="G153" s="26">
        <v>4</v>
      </c>
    </row>
    <row r="154" spans="1:7" ht="15" hidden="1">
      <c r="A154" s="1" t="s">
        <v>53</v>
      </c>
      <c r="B154" s="5">
        <v>2</v>
      </c>
      <c r="C154" s="54" t="s">
        <v>59</v>
      </c>
      <c r="D154" s="30" t="s">
        <v>60</v>
      </c>
      <c r="E154" s="30" t="s">
        <v>60</v>
      </c>
      <c r="F154" s="55">
        <f>F148+F150+F152+F153</f>
        <v>13737</v>
      </c>
      <c r="G154" s="55">
        <v>0.5729416903253985</v>
      </c>
    </row>
    <row r="155" spans="1:7" ht="15">
      <c r="A155" s="1" t="s">
        <v>53</v>
      </c>
      <c r="B155" s="57">
        <v>3</v>
      </c>
      <c r="C155" s="58" t="s">
        <v>4</v>
      </c>
      <c r="D155" s="59">
        <v>1501</v>
      </c>
      <c r="E155" s="59" t="s">
        <v>63</v>
      </c>
      <c r="F155" s="59">
        <v>675</v>
      </c>
      <c r="G155" s="60">
        <v>4</v>
      </c>
    </row>
    <row r="156" spans="1:7" ht="15">
      <c r="A156" s="1" t="s">
        <v>53</v>
      </c>
      <c r="B156" s="5">
        <v>3</v>
      </c>
      <c r="C156" s="9" t="s">
        <v>0</v>
      </c>
      <c r="D156" s="25">
        <v>1504</v>
      </c>
      <c r="E156" s="23" t="s">
        <v>64</v>
      </c>
      <c r="F156" s="23">
        <v>201</v>
      </c>
      <c r="G156" s="26">
        <v>4</v>
      </c>
    </row>
    <row r="157" spans="1:7" ht="15">
      <c r="A157" s="1" t="s">
        <v>53</v>
      </c>
      <c r="B157" s="5">
        <v>3</v>
      </c>
      <c r="C157" s="10" t="s">
        <v>0</v>
      </c>
      <c r="D157" s="25">
        <v>1504</v>
      </c>
      <c r="E157" s="25" t="s">
        <v>65</v>
      </c>
      <c r="F157" s="25">
        <v>3219</v>
      </c>
      <c r="G157" s="26">
        <v>0.25</v>
      </c>
    </row>
    <row r="158" spans="1:7" ht="15">
      <c r="A158" s="1" t="s">
        <v>53</v>
      </c>
      <c r="B158" s="5">
        <v>3</v>
      </c>
      <c r="C158" s="10" t="s">
        <v>8</v>
      </c>
      <c r="D158" s="25">
        <v>1510</v>
      </c>
      <c r="E158" s="23" t="s">
        <v>64</v>
      </c>
      <c r="F158" s="23">
        <v>703</v>
      </c>
      <c r="G158" s="26">
        <v>4</v>
      </c>
    </row>
    <row r="159" spans="1:7" ht="15">
      <c r="A159" s="1" t="s">
        <v>53</v>
      </c>
      <c r="B159" s="5">
        <v>3</v>
      </c>
      <c r="C159" s="10" t="s">
        <v>8</v>
      </c>
      <c r="D159" s="25">
        <v>1510</v>
      </c>
      <c r="E159" s="25" t="s">
        <v>65</v>
      </c>
      <c r="F159" s="25">
        <v>11244</v>
      </c>
      <c r="G159" s="26">
        <v>0.25</v>
      </c>
    </row>
    <row r="160" spans="1:7" ht="15.75" thickBot="1">
      <c r="A160" s="1" t="s">
        <v>53</v>
      </c>
      <c r="B160" s="5">
        <v>3</v>
      </c>
      <c r="C160" s="10" t="s">
        <v>3</v>
      </c>
      <c r="D160" s="25">
        <v>1520</v>
      </c>
      <c r="E160" s="25" t="s">
        <v>63</v>
      </c>
      <c r="F160" s="25">
        <v>890</v>
      </c>
      <c r="G160" s="26">
        <v>4</v>
      </c>
    </row>
    <row r="161" spans="1:7" ht="15" hidden="1">
      <c r="A161" s="1" t="s">
        <v>53</v>
      </c>
      <c r="B161" s="5">
        <v>3</v>
      </c>
      <c r="C161" s="54" t="s">
        <v>59</v>
      </c>
      <c r="D161" s="30" t="s">
        <v>60</v>
      </c>
      <c r="E161" s="30"/>
      <c r="F161" s="55">
        <f>F155+F157+F159+F160</f>
        <v>16028</v>
      </c>
      <c r="G161" s="55">
        <v>0.6161561018218118</v>
      </c>
    </row>
    <row r="162" spans="1:7" ht="15">
      <c r="A162" s="1" t="s">
        <v>53</v>
      </c>
      <c r="B162" s="57">
        <v>4</v>
      </c>
      <c r="C162" s="58" t="s">
        <v>4</v>
      </c>
      <c r="D162" s="59">
        <v>1501</v>
      </c>
      <c r="E162" s="59" t="s">
        <v>63</v>
      </c>
      <c r="F162" s="59">
        <v>1215</v>
      </c>
      <c r="G162" s="60">
        <v>4</v>
      </c>
    </row>
    <row r="163" spans="1:7" ht="15">
      <c r="A163" s="1" t="s">
        <v>53</v>
      </c>
      <c r="B163" s="5">
        <v>4</v>
      </c>
      <c r="C163" s="9" t="s">
        <v>0</v>
      </c>
      <c r="D163" s="25">
        <v>1504</v>
      </c>
      <c r="E163" s="23" t="s">
        <v>64</v>
      </c>
      <c r="F163" s="23">
        <v>374</v>
      </c>
      <c r="G163" s="26">
        <v>4</v>
      </c>
    </row>
    <row r="164" spans="1:7" ht="15">
      <c r="A164" s="1" t="s">
        <v>53</v>
      </c>
      <c r="B164" s="5">
        <v>4</v>
      </c>
      <c r="C164" s="10" t="s">
        <v>0</v>
      </c>
      <c r="D164" s="25">
        <v>1504</v>
      </c>
      <c r="E164" s="25" t="s">
        <v>65</v>
      </c>
      <c r="F164" s="25">
        <v>5983</v>
      </c>
      <c r="G164" s="26">
        <v>0.25</v>
      </c>
    </row>
    <row r="165" spans="1:7" ht="15">
      <c r="A165" s="1" t="s">
        <v>53</v>
      </c>
      <c r="B165" s="5">
        <v>4</v>
      </c>
      <c r="C165" s="10" t="s">
        <v>8</v>
      </c>
      <c r="D165" s="25">
        <v>1510</v>
      </c>
      <c r="E165" s="23" t="s">
        <v>64</v>
      </c>
      <c r="F165" s="23">
        <v>104</v>
      </c>
      <c r="G165" s="26">
        <v>4</v>
      </c>
    </row>
    <row r="166" spans="1:7" ht="15">
      <c r="A166" s="1" t="s">
        <v>53</v>
      </c>
      <c r="B166" s="5">
        <v>4</v>
      </c>
      <c r="C166" s="10" t="s">
        <v>8</v>
      </c>
      <c r="D166" s="25">
        <v>1510</v>
      </c>
      <c r="E166" s="25" t="s">
        <v>65</v>
      </c>
      <c r="F166" s="25">
        <v>1658</v>
      </c>
      <c r="G166" s="26">
        <v>0.25</v>
      </c>
    </row>
    <row r="167" spans="1:7" ht="15">
      <c r="A167" s="1" t="s">
        <v>53</v>
      </c>
      <c r="B167" s="5">
        <v>4</v>
      </c>
      <c r="C167" s="10" t="s">
        <v>3</v>
      </c>
      <c r="D167" s="25">
        <v>1520</v>
      </c>
      <c r="E167" s="25" t="s">
        <v>63</v>
      </c>
      <c r="F167" s="25">
        <v>44</v>
      </c>
      <c r="G167" s="26">
        <v>4</v>
      </c>
    </row>
    <row r="168" spans="1:7" ht="15.75" thickBot="1">
      <c r="A168" s="1" t="s">
        <v>53</v>
      </c>
      <c r="B168" s="49">
        <v>4</v>
      </c>
      <c r="C168" s="50" t="s">
        <v>31</v>
      </c>
      <c r="D168" s="51">
        <v>1513</v>
      </c>
      <c r="E168" s="51" t="s">
        <v>63</v>
      </c>
      <c r="F168" s="51">
        <v>237</v>
      </c>
      <c r="G168" s="53">
        <v>4</v>
      </c>
    </row>
    <row r="169" spans="1:7" ht="15.75" hidden="1" thickBot="1">
      <c r="A169" s="1" t="s">
        <v>53</v>
      </c>
      <c r="B169" s="5">
        <v>4</v>
      </c>
      <c r="C169" s="45" t="s">
        <v>59</v>
      </c>
      <c r="D169" s="46" t="s">
        <v>60</v>
      </c>
      <c r="E169" s="66"/>
      <c r="F169" s="38">
        <f>F162+F164+F166+F168</f>
        <v>9093</v>
      </c>
      <c r="G169" s="38">
        <v>0.7644817073170732</v>
      </c>
    </row>
    <row r="170" spans="1:7" ht="15">
      <c r="A170" s="1" t="s">
        <v>53</v>
      </c>
      <c r="B170" s="7">
        <v>5</v>
      </c>
      <c r="C170" s="10" t="s">
        <v>4</v>
      </c>
      <c r="D170" s="25">
        <v>1501</v>
      </c>
      <c r="E170" s="23" t="s">
        <v>63</v>
      </c>
      <c r="F170" s="25">
        <v>1298</v>
      </c>
      <c r="G170" s="26">
        <v>4</v>
      </c>
    </row>
    <row r="171" spans="1:7" ht="15">
      <c r="A171" s="1" t="s">
        <v>53</v>
      </c>
      <c r="B171" s="5">
        <v>5</v>
      </c>
      <c r="C171" s="9" t="s">
        <v>0</v>
      </c>
      <c r="D171" s="25">
        <v>1504</v>
      </c>
      <c r="E171" s="23" t="s">
        <v>64</v>
      </c>
      <c r="F171" s="23">
        <v>106</v>
      </c>
      <c r="G171" s="26">
        <v>4</v>
      </c>
    </row>
    <row r="172" spans="1:7" ht="15.75" thickBot="1">
      <c r="A172" s="1" t="s">
        <v>53</v>
      </c>
      <c r="B172" s="5">
        <v>5</v>
      </c>
      <c r="C172" s="10" t="s">
        <v>0</v>
      </c>
      <c r="D172" s="25">
        <v>1504</v>
      </c>
      <c r="E172" s="25" t="s">
        <v>65</v>
      </c>
      <c r="F172" s="25">
        <v>1689</v>
      </c>
      <c r="G172" s="26">
        <v>0.25</v>
      </c>
    </row>
    <row r="173" spans="1:7" ht="15" hidden="1">
      <c r="A173" s="1" t="s">
        <v>53</v>
      </c>
      <c r="B173" s="5">
        <v>5</v>
      </c>
      <c r="C173" s="54" t="s">
        <v>59</v>
      </c>
      <c r="D173" s="30" t="s">
        <v>60</v>
      </c>
      <c r="E173" s="30"/>
      <c r="F173" s="55">
        <f>F170+F172</f>
        <v>2987</v>
      </c>
      <c r="G173" s="55">
        <v>1.879561432875795</v>
      </c>
    </row>
    <row r="174" spans="1:7" ht="15">
      <c r="A174" s="1" t="s">
        <v>53</v>
      </c>
      <c r="B174" s="57">
        <v>6</v>
      </c>
      <c r="C174" s="58" t="s">
        <v>4</v>
      </c>
      <c r="D174" s="59">
        <v>1501</v>
      </c>
      <c r="E174" s="59" t="s">
        <v>63</v>
      </c>
      <c r="F174" s="59">
        <v>623</v>
      </c>
      <c r="G174" s="60">
        <v>4</v>
      </c>
    </row>
    <row r="175" spans="1:7" ht="15">
      <c r="A175" s="1" t="s">
        <v>53</v>
      </c>
      <c r="B175" s="5">
        <v>6</v>
      </c>
      <c r="C175" s="9" t="s">
        <v>0</v>
      </c>
      <c r="D175" s="25">
        <v>1504</v>
      </c>
      <c r="E175" s="23" t="s">
        <v>64</v>
      </c>
      <c r="F175" s="23">
        <v>35</v>
      </c>
      <c r="G175" s="26">
        <v>4</v>
      </c>
    </row>
    <row r="176" spans="1:7" ht="15">
      <c r="A176" s="1" t="s">
        <v>53</v>
      </c>
      <c r="B176" s="5">
        <v>6</v>
      </c>
      <c r="C176" s="10" t="s">
        <v>0</v>
      </c>
      <c r="D176" s="25">
        <v>1504</v>
      </c>
      <c r="E176" s="25" t="s">
        <v>65</v>
      </c>
      <c r="F176" s="25">
        <v>558</v>
      </c>
      <c r="G176" s="26">
        <v>0.25</v>
      </c>
    </row>
    <row r="177" spans="1:7" ht="15">
      <c r="A177" s="1" t="s">
        <v>53</v>
      </c>
      <c r="B177" s="5">
        <v>6</v>
      </c>
      <c r="C177" s="10" t="s">
        <v>8</v>
      </c>
      <c r="D177" s="25">
        <v>1510</v>
      </c>
      <c r="E177" s="23" t="s">
        <v>64</v>
      </c>
      <c r="F177" s="23">
        <v>262</v>
      </c>
      <c r="G177" s="26">
        <v>4</v>
      </c>
    </row>
    <row r="178" spans="1:7" ht="15.75" thickBot="1">
      <c r="A178" s="2" t="s">
        <v>53</v>
      </c>
      <c r="B178" s="8">
        <v>6</v>
      </c>
      <c r="C178" s="10" t="s">
        <v>8</v>
      </c>
      <c r="D178" s="25">
        <v>1510</v>
      </c>
      <c r="E178" s="25" t="s">
        <v>65</v>
      </c>
      <c r="F178" s="25">
        <v>4197</v>
      </c>
      <c r="G178" s="26">
        <v>0.25</v>
      </c>
    </row>
    <row r="179" spans="1:7" ht="15.75" customHeight="1" hidden="1" thickBot="1">
      <c r="A179" s="43" t="s">
        <v>53</v>
      </c>
      <c r="B179" s="43">
        <v>6</v>
      </c>
      <c r="C179" s="54" t="s">
        <v>59</v>
      </c>
      <c r="D179" s="30" t="s">
        <v>60</v>
      </c>
      <c r="E179" s="30"/>
      <c r="F179" s="55">
        <f>F174+F176+F178</f>
        <v>5378</v>
      </c>
      <c r="G179" s="55"/>
    </row>
    <row r="180" spans="1:7" ht="15.75" thickTop="1">
      <c r="A180" s="72"/>
      <c r="B180" s="72"/>
      <c r="C180" s="72"/>
      <c r="D180" s="73"/>
      <c r="E180" s="73"/>
      <c r="F180" s="73"/>
      <c r="G180" s="74"/>
    </row>
    <row r="182" ht="15">
      <c r="A182" s="20" t="s">
        <v>61</v>
      </c>
    </row>
    <row r="183" ht="15">
      <c r="A183" s="14"/>
    </row>
    <row r="184" spans="1:2" ht="15">
      <c r="A184" s="14" t="s">
        <v>68</v>
      </c>
      <c r="B184" s="19"/>
    </row>
    <row r="185" spans="1:2" ht="15">
      <c r="A185" s="14" t="s">
        <v>69</v>
      </c>
      <c r="B185" s="19"/>
    </row>
    <row r="186" spans="1:2" ht="15">
      <c r="A186" s="14" t="s">
        <v>73</v>
      </c>
      <c r="B186" s="19"/>
    </row>
    <row r="187" spans="1:2" ht="15">
      <c r="A187" s="14" t="s">
        <v>70</v>
      </c>
      <c r="B187" s="19"/>
    </row>
    <row r="188" ht="15">
      <c r="A188" s="1" t="s">
        <v>71</v>
      </c>
    </row>
    <row r="189" ht="15">
      <c r="A189" s="1" t="s">
        <v>72</v>
      </c>
    </row>
    <row r="190" spans="1:2" ht="15">
      <c r="A190" s="14"/>
      <c r="B190" s="19"/>
    </row>
    <row r="191" ht="15">
      <c r="A191" s="1" t="s">
        <v>6</v>
      </c>
    </row>
    <row r="192" ht="15">
      <c r="A192" s="1" t="s">
        <v>32</v>
      </c>
    </row>
    <row r="193" ht="15">
      <c r="A193" s="1" t="s">
        <v>57</v>
      </c>
    </row>
    <row r="194" ht="15">
      <c r="A194" s="1" t="s">
        <v>56</v>
      </c>
    </row>
    <row r="195" ht="15">
      <c r="A195" s="1" t="s">
        <v>16</v>
      </c>
    </row>
    <row r="196" ht="15">
      <c r="A196" s="1" t="s">
        <v>33</v>
      </c>
    </row>
    <row r="197" ht="15">
      <c r="A197" s="1" t="s">
        <v>34</v>
      </c>
    </row>
    <row r="198" ht="15">
      <c r="A198" s="1" t="s">
        <v>5</v>
      </c>
    </row>
    <row r="199" ht="15">
      <c r="A199" s="1" t="s">
        <v>35</v>
      </c>
    </row>
    <row r="200" ht="15">
      <c r="A200" s="1" t="s">
        <v>36</v>
      </c>
    </row>
    <row r="201" ht="15">
      <c r="A201" s="1" t="s">
        <v>37</v>
      </c>
    </row>
    <row r="202" ht="15">
      <c r="A202" s="1" t="s">
        <v>17</v>
      </c>
    </row>
    <row r="203" ht="15">
      <c r="A203" s="1" t="s">
        <v>43</v>
      </c>
    </row>
    <row r="204" ht="15">
      <c r="A204" s="1" t="s">
        <v>38</v>
      </c>
    </row>
    <row r="205" ht="15">
      <c r="A205" s="1" t="s">
        <v>39</v>
      </c>
    </row>
    <row r="206" ht="15">
      <c r="A206" s="1" t="s">
        <v>7</v>
      </c>
    </row>
    <row r="207" ht="15">
      <c r="A207" s="1" t="s">
        <v>52</v>
      </c>
    </row>
    <row r="208" ht="15">
      <c r="A208" s="1" t="s">
        <v>18</v>
      </c>
    </row>
    <row r="209" ht="15">
      <c r="A209" s="1" t="s">
        <v>9</v>
      </c>
    </row>
    <row r="210" ht="15">
      <c r="A210" s="1" t="s">
        <v>44</v>
      </c>
    </row>
    <row r="211" ht="15">
      <c r="A211" s="1" t="s">
        <v>45</v>
      </c>
    </row>
    <row r="212" ht="15">
      <c r="A212" s="1" t="s">
        <v>40</v>
      </c>
    </row>
    <row r="213" ht="15">
      <c r="A213" s="1" t="s">
        <v>58</v>
      </c>
    </row>
    <row r="214" ht="15">
      <c r="A214" s="1" t="s">
        <v>41</v>
      </c>
    </row>
    <row r="217" ht="15">
      <c r="A217" s="3"/>
    </row>
    <row r="218" ht="15">
      <c r="A218" s="3"/>
    </row>
  </sheetData>
  <mergeCells count="1">
    <mergeCell ref="A2:F3"/>
  </mergeCells>
  <printOptions/>
  <pageMargins left="0.5" right="0.5" top="0.5" bottom="0.55" header="0.5" footer="0.5"/>
  <pageSetup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DOI, USGS, BRD, UMESC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S. Sauer</dc:creator>
  <cp:keywords/>
  <dc:description/>
  <cp:lastModifiedBy>Brian Gray</cp:lastModifiedBy>
  <cp:lastPrinted>2004-06-01T13:31:55Z</cp:lastPrinted>
  <dcterms:created xsi:type="dcterms:W3CDTF">2004-01-27T20:07:56Z</dcterms:created>
  <dcterms:modified xsi:type="dcterms:W3CDTF">2006-02-07T16:46:02Z</dcterms:modified>
  <cp:category/>
  <cp:version/>
  <cp:contentType/>
  <cp:contentStatus/>
</cp:coreProperties>
</file>