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80" windowWidth="20360" windowHeight="12940" activeTab="0"/>
  </bookViews>
  <sheets>
    <sheet name="1" sheetId="1" r:id="rId1"/>
    <sheet name="conversions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<sst xmlns="http://schemas.openxmlformats.org/spreadsheetml/2006/main" count="56" uniqueCount="38">
  <si>
    <t>Technology</t>
  </si>
  <si>
    <t>15 SEER</t>
  </si>
  <si>
    <t>13.5 SEER</t>
  </si>
  <si>
    <t>Air-Source Heatpump</t>
  </si>
  <si>
    <t>Elec. Heatpump Waterheater</t>
  </si>
  <si>
    <t>Gas Heatpump</t>
  </si>
  <si>
    <t>cumulative</t>
  </si>
  <si>
    <t xml:space="preserve">annual </t>
  </si>
  <si>
    <t>annual</t>
  </si>
  <si>
    <t>1999 - 2003</t>
  </si>
  <si>
    <t>(MtC)</t>
  </si>
  <si>
    <t>(million 1995$)</t>
  </si>
  <si>
    <t>TWh</t>
  </si>
  <si>
    <t>0.65 EF</t>
  </si>
  <si>
    <t>0.80 EF</t>
  </si>
  <si>
    <t>Fuel Cell (3)</t>
  </si>
  <si>
    <t>(3)  The fuel cell rebate was implemented from 2000-2004, rather than 1999-2003, in this analysis.  All cumulative totals reflect this</t>
  </si>
  <si>
    <t xml:space="preserve">     time period.  </t>
  </si>
  <si>
    <t>-</t>
  </si>
  <si>
    <t>TWh to MBtu</t>
  </si>
  <si>
    <t>TBtu</t>
  </si>
  <si>
    <t>1.7 EF</t>
  </si>
  <si>
    <t>Summary of Tax Rebate Analysis (1)</t>
  </si>
  <si>
    <t>(1)  This analysis was prepared for the Treasury Department and was used as a basis for further in-house Treasury Department analysis.</t>
  </si>
  <si>
    <t>efficiency</t>
  </si>
  <si>
    <t>criterion</t>
  </si>
  <si>
    <t>Central AC (2)</t>
  </si>
  <si>
    <t>Gas Water Heater (2)</t>
  </si>
  <si>
    <t>(2)  Technologies are analyzed independent of each other, including varying efficiency criteria for an individual technology.  Any analysis</t>
  </si>
  <si>
    <t xml:space="preserve">      of a multi-tiered proposal should account for dependencies between proposals.  </t>
  </si>
  <si>
    <t>?</t>
  </si>
  <si>
    <t>savings</t>
  </si>
  <si>
    <t>revenues</t>
  </si>
  <si>
    <t>lost</t>
  </si>
  <si>
    <t>carbon</t>
  </si>
  <si>
    <t>site electricity</t>
  </si>
  <si>
    <t>natural gas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</si>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</sst>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Tms Rmn"/>
      <family val="0"/>
    </font>
    <font>
      <sz val="18"/>
      <name val="Tms Rmn"/>
      <family val="0"/>
    </font>
    <font>
      <i/>
      <sz val="12"/>
      <name val="Tms Rm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left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left"/>
    </xf>
    <xf numFmtId="169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9" fontId="4" fillId="0" borderId="8" xfId="0" applyNumberFormat="1" applyFont="1" applyBorder="1" applyAlignment="1">
      <alignment horizontal="center"/>
    </xf>
    <xf numFmtId="169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9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CRichey\NEMS97\tax_incentives\981110\cac%20summary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CRichey\NEMS97\tax_incentives\981110\ehp\ehp%20summary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CRichey\NEMS97\tax_incentives\981110\gwh%20summary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CRichey\NEMS97\tax_incentives\981110\fuelcell%20summar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CRichey\NEMS97\tax_incentives\980112%20tax%20rebates\ehpwh\ehpwh%20summary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CRichey\NEMS97\tax_incentives\980112%20tax%20rebates\nghp%20summar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 5yr 20% 15 SEER"/>
      <sheetName val="cac 5yr 20% 13.5 SEER"/>
      <sheetName val="cac 5yr 10% 13.5 SEER"/>
      <sheetName val="energy savings"/>
      <sheetName val="cac 5yr 20% 13.5 SEER old"/>
      <sheetName val="prices"/>
      <sheetName val="conversions"/>
    </sheetNames>
    <sheetDataSet>
      <sheetData sheetId="0">
        <row r="22">
          <cell r="P22">
            <v>1.1958811085138024</v>
          </cell>
        </row>
        <row r="23">
          <cell r="E23">
            <v>0.017592804992447135</v>
          </cell>
          <cell r="F23">
            <v>0.04192754140671401</v>
          </cell>
          <cell r="G23">
            <v>0.0709857943211436</v>
          </cell>
          <cell r="H23">
            <v>0.10499399528035915</v>
          </cell>
          <cell r="I23">
            <v>0.1446165758893912</v>
          </cell>
          <cell r="P23">
            <v>0.22123800507505342</v>
          </cell>
        </row>
        <row r="27">
          <cell r="E27">
            <v>131.1572039274925</v>
          </cell>
          <cell r="F27">
            <v>169.73256167906067</v>
          </cell>
          <cell r="G27">
            <v>197.40314377749482</v>
          </cell>
          <cell r="H27">
            <v>227.0184563805596</v>
          </cell>
          <cell r="I27">
            <v>260.98931292568903</v>
          </cell>
        </row>
      </sheetData>
      <sheetData sheetId="1">
        <row r="22">
          <cell r="P22">
            <v>1.2333708007519883</v>
          </cell>
        </row>
        <row r="23">
          <cell r="E23">
            <v>0.019000229391842902</v>
          </cell>
          <cell r="F23">
            <v>0.04459669384451481</v>
          </cell>
          <cell r="G23">
            <v>0.07517841208083115</v>
          </cell>
          <cell r="H23">
            <v>0.11103242423768754</v>
          </cell>
          <cell r="I23">
            <v>0.15287800937734367</v>
          </cell>
          <cell r="P23">
            <v>0.22817359813911783</v>
          </cell>
        </row>
        <row r="27">
          <cell r="E27">
            <v>235.44317583081576</v>
          </cell>
          <cell r="F27">
            <v>293.3332010737753</v>
          </cell>
          <cell r="G27">
            <v>337.56810031945435</v>
          </cell>
          <cell r="H27">
            <v>385.6341343141244</v>
          </cell>
          <cell r="I27">
            <v>441.15393304888795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hp 5 yr 10%"/>
      <sheetName val="ehp 10 yr 10%"/>
      <sheetName val="ehp 5 yr 20%"/>
      <sheetName val="ehp 10 yr 20%"/>
      <sheetName val="prices"/>
      <sheetName val="conversions"/>
    </sheetNames>
    <sheetDataSet>
      <sheetData sheetId="2">
        <row r="22">
          <cell r="P22">
            <v>1.0546536108400457</v>
          </cell>
        </row>
        <row r="23">
          <cell r="E23">
            <v>0.015505946738820046</v>
          </cell>
          <cell r="F23">
            <v>0.03710732771252469</v>
          </cell>
          <cell r="G23">
            <v>0.06356161991249329</v>
          </cell>
          <cell r="H23">
            <v>0.09486891393937365</v>
          </cell>
          <cell r="I23">
            <v>0.1311398138221605</v>
          </cell>
          <cell r="P23">
            <v>0.19511091800540845</v>
          </cell>
        </row>
        <row r="27">
          <cell r="E27">
            <v>55.723360748830615</v>
          </cell>
          <cell r="F27">
            <v>72.97264876773453</v>
          </cell>
          <cell r="G27">
            <v>87.1351131631829</v>
          </cell>
          <cell r="H27">
            <v>101.3743147344576</v>
          </cell>
          <cell r="I27">
            <v>115.92459598048148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gwh 5yr 20% 0.80EF"/>
      <sheetName val="ngwh 5yr 20% 0.65EF"/>
      <sheetName val="ngwh 5yr 10% 0.65EF"/>
      <sheetName val="ngwh 5yr 20% 0.65EF old"/>
      <sheetName val="prices"/>
      <sheetName val="conversions"/>
    </sheetNames>
    <sheetDataSet>
      <sheetData sheetId="0">
        <row r="22">
          <cell r="P22">
            <v>14.738564230158179</v>
          </cell>
        </row>
        <row r="23">
          <cell r="E23">
            <v>0.016375310166800838</v>
          </cell>
          <cell r="F23">
            <v>0.04013943595308207</v>
          </cell>
          <cell r="G23">
            <v>0.06825251055339943</v>
          </cell>
          <cell r="H23">
            <v>0.10044712286794263</v>
          </cell>
          <cell r="I23">
            <v>0.1366353011710581</v>
          </cell>
          <cell r="P23">
            <v>0.21326702441038886</v>
          </cell>
        </row>
        <row r="27">
          <cell r="E27">
            <v>32.209158267589764</v>
          </cell>
          <cell r="F27">
            <v>43.73584077483883</v>
          </cell>
          <cell r="G27">
            <v>50.88464989915117</v>
          </cell>
          <cell r="H27">
            <v>57.681159034579785</v>
          </cell>
          <cell r="I27">
            <v>64.35090851493709</v>
          </cell>
        </row>
      </sheetData>
      <sheetData sheetId="1">
        <row r="22">
          <cell r="P22">
            <v>10.684431851419282</v>
          </cell>
        </row>
        <row r="23">
          <cell r="E23">
            <v>0.01385603167960071</v>
          </cell>
          <cell r="F23">
            <v>0.03207427727135814</v>
          </cell>
          <cell r="G23">
            <v>0.05374317308517559</v>
          </cell>
          <cell r="H23">
            <v>0.0787452404376083</v>
          </cell>
          <cell r="I23">
            <v>0.10704021641024608</v>
          </cell>
          <cell r="P23">
            <v>0.154603728890037</v>
          </cell>
        </row>
        <row r="27">
          <cell r="E27">
            <v>44.493131540814694</v>
          </cell>
          <cell r="F27">
            <v>54.15424983040695</v>
          </cell>
          <cell r="G27">
            <v>62.05937794725982</v>
          </cell>
          <cell r="H27">
            <v>69.7784203438424</v>
          </cell>
          <cell r="I27">
            <v>77.41174767345895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el cells 5 yr 10%"/>
      <sheetName val="fuel cells 10 yr 10%"/>
      <sheetName val="fuel cells 5 yr 20%"/>
      <sheetName val="fuel cells 10 yr 20%"/>
      <sheetName val="input assumptions"/>
      <sheetName val="fuel prices"/>
      <sheetName val="conversions"/>
      <sheetName val="5"/>
    </sheetNames>
    <sheetDataSet>
      <sheetData sheetId="2">
        <row r="26">
          <cell r="Q26">
            <v>-14.21986314072884</v>
          </cell>
        </row>
        <row r="27">
          <cell r="P27">
            <v>16.292647734631505</v>
          </cell>
        </row>
        <row r="29">
          <cell r="E29">
            <v>-0</v>
          </cell>
          <cell r="F29">
            <v>0.0014384577779480473</v>
          </cell>
          <cell r="G29">
            <v>0.007192288889740235</v>
          </cell>
          <cell r="H29">
            <v>0.02157686666922071</v>
          </cell>
          <cell r="I29">
            <v>0.05753831111792188</v>
          </cell>
          <cell r="J29">
            <v>0.13233811557122035</v>
          </cell>
          <cell r="P29">
            <v>1.4384577779480474</v>
          </cell>
        </row>
        <row r="33">
          <cell r="F33">
            <v>1.0375</v>
          </cell>
          <cell r="G33">
            <v>3.7036287588229073</v>
          </cell>
          <cell r="H33">
            <v>11.560812464372919</v>
          </cell>
          <cell r="I33">
            <v>20.639999367086165</v>
          </cell>
          <cell r="J33">
            <v>41.00405237039479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hpwh 5 yr 10%"/>
      <sheetName val="ehpwh 10 yr 10%"/>
      <sheetName val="ehpwh 5 yr 20%"/>
      <sheetName val="ehpwh 10 yr 20%"/>
      <sheetName val="prices"/>
      <sheetName val="conversions"/>
    </sheetNames>
    <sheetDataSet>
      <sheetData sheetId="2">
        <row r="20">
          <cell r="P20">
            <v>4.3716688108034205</v>
          </cell>
        </row>
        <row r="21">
          <cell r="E21">
            <v>0.031608444505035804</v>
          </cell>
          <cell r="F21">
            <v>0.10213149519948507</v>
          </cell>
          <cell r="G21">
            <v>0.19009040671776803</v>
          </cell>
          <cell r="H21">
            <v>0.2925582145773119</v>
          </cell>
          <cell r="I21">
            <v>0.4091278807812829</v>
          </cell>
          <cell r="P21">
            <v>0.8087587299986329</v>
          </cell>
        </row>
        <row r="25">
          <cell r="E25">
            <v>19.763817485543598</v>
          </cell>
          <cell r="F25">
            <v>35.07275384765049</v>
          </cell>
          <cell r="G25">
            <v>42.05272683570828</v>
          </cell>
          <cell r="H25">
            <v>47.976033812655764</v>
          </cell>
          <cell r="I25">
            <v>53.7923425977257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ghp 5 yr 10%"/>
      <sheetName val="nghp 10 yr 10%"/>
      <sheetName val="nghp 5 yr 20%"/>
      <sheetName val="nghp 10 yr 20%"/>
      <sheetName val="input asumptions"/>
      <sheetName val="elec prices"/>
      <sheetName val="conversions"/>
    </sheetNames>
    <sheetDataSet>
      <sheetData sheetId="2">
        <row r="22">
          <cell r="P22">
            <v>0.18771716577908643</v>
          </cell>
        </row>
        <row r="23">
          <cell r="P23">
            <v>1.5924353677563476</v>
          </cell>
        </row>
        <row r="24">
          <cell r="E24">
            <v>0.0001361294943822415</v>
          </cell>
          <cell r="F24">
            <v>0.00036301198501931064</v>
          </cell>
          <cell r="G24">
            <v>0.0008076836174994291</v>
          </cell>
          <cell r="H24">
            <v>0.0019444966594571623</v>
          </cell>
          <cell r="I24">
            <v>0.004268390664887502</v>
          </cell>
          <cell r="P24">
            <v>0.057770215440565334</v>
          </cell>
        </row>
        <row r="29">
          <cell r="E29">
            <v>0.345</v>
          </cell>
          <cell r="F29">
            <v>0.69</v>
          </cell>
          <cell r="G29">
            <v>1.2669880110985567</v>
          </cell>
          <cell r="H29">
            <v>2.976063819450914</v>
          </cell>
          <cell r="I29">
            <v>5.668988542922806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W587"/>
  <sheetViews>
    <sheetView showGridLines="0" tabSelected="1" defaultGridColor="0" colorId="23" workbookViewId="0" topLeftCell="A1">
      <selection activeCell="E15" sqref="E15"/>
    </sheetView>
  </sheetViews>
  <sheetFormatPr defaultColWidth="11.421875" defaultRowHeight="12.75"/>
  <cols>
    <col min="1" max="1" width="0.9921875" style="1" customWidth="1"/>
    <col min="2" max="2" width="20.00390625" style="1" bestFit="1" customWidth="1"/>
    <col min="3" max="3" width="8.8515625" style="2" bestFit="1" customWidth="1"/>
    <col min="4" max="8" width="12.7109375" style="2" customWidth="1"/>
    <col min="9" max="10" width="5.28125" style="2" customWidth="1"/>
    <col min="11" max="12" width="5.28125" style="1" customWidth="1"/>
    <col min="13" max="23" width="5.140625" style="1" customWidth="1"/>
    <col min="24" max="16384" width="10.8515625" style="1" customWidth="1"/>
  </cols>
  <sheetData>
    <row r="1" ht="4.5" customHeight="1"/>
    <row r="2" ht="12.75" thickBot="1"/>
    <row r="3" spans="2:8" ht="12">
      <c r="B3" s="9"/>
      <c r="C3" s="10"/>
      <c r="D3" s="10"/>
      <c r="E3" s="10"/>
      <c r="F3" s="10"/>
      <c r="G3" s="10"/>
      <c r="H3" s="11"/>
    </row>
    <row r="4" spans="2:8" ht="18.75">
      <c r="B4" s="12" t="s">
        <v>22</v>
      </c>
      <c r="H4" s="13"/>
    </row>
    <row r="5" spans="2:8" ht="12.75" thickBot="1">
      <c r="B5" s="14"/>
      <c r="C5" s="15"/>
      <c r="D5" s="15"/>
      <c r="E5" s="15"/>
      <c r="F5" s="15"/>
      <c r="G5" s="15"/>
      <c r="H5" s="16"/>
    </row>
    <row r="6" spans="2:23" ht="12">
      <c r="B6" s="9" t="s">
        <v>0</v>
      </c>
      <c r="C6" s="23" t="s">
        <v>24</v>
      </c>
      <c r="D6" s="10" t="s">
        <v>6</v>
      </c>
      <c r="E6" s="10" t="s">
        <v>6</v>
      </c>
      <c r="F6" s="10" t="s">
        <v>7</v>
      </c>
      <c r="G6" s="10" t="s">
        <v>8</v>
      </c>
      <c r="H6" s="11" t="s">
        <v>7</v>
      </c>
      <c r="W6" s="4"/>
    </row>
    <row r="7" spans="2:8" ht="12.75">
      <c r="B7" s="17"/>
      <c r="C7" s="24" t="s">
        <v>25</v>
      </c>
      <c r="D7" s="2" t="s">
        <v>33</v>
      </c>
      <c r="E7" s="2" t="s">
        <v>34</v>
      </c>
      <c r="F7" s="2" t="s">
        <v>34</v>
      </c>
      <c r="G7" s="2" t="s">
        <v>35</v>
      </c>
      <c r="H7" s="13" t="s">
        <v>36</v>
      </c>
    </row>
    <row r="8" spans="2:8" ht="12.75">
      <c r="B8" s="17"/>
      <c r="C8" s="24"/>
      <c r="D8" s="2" t="s">
        <v>32</v>
      </c>
      <c r="E8" s="2" t="s">
        <v>31</v>
      </c>
      <c r="F8" s="2" t="s">
        <v>31</v>
      </c>
      <c r="G8" s="2" t="s">
        <v>31</v>
      </c>
      <c r="H8" s="13" t="s">
        <v>31</v>
      </c>
    </row>
    <row r="9" spans="2:8" ht="12">
      <c r="B9" s="26"/>
      <c r="C9" s="24"/>
      <c r="D9" s="2" t="s">
        <v>9</v>
      </c>
      <c r="E9" s="2" t="s">
        <v>9</v>
      </c>
      <c r="F9" s="2">
        <v>2010</v>
      </c>
      <c r="G9" s="2">
        <v>2010</v>
      </c>
      <c r="H9" s="13">
        <v>2010</v>
      </c>
    </row>
    <row r="10" spans="1:8" ht="12.75" thickBot="1">
      <c r="A10" s="7"/>
      <c r="B10" s="14"/>
      <c r="C10" s="25"/>
      <c r="D10" s="15" t="s">
        <v>11</v>
      </c>
      <c r="E10" s="15" t="s">
        <v>10</v>
      </c>
      <c r="F10" s="15" t="s">
        <v>10</v>
      </c>
      <c r="G10" s="15" t="s">
        <v>12</v>
      </c>
      <c r="H10" s="16" t="s">
        <v>20</v>
      </c>
    </row>
    <row r="11" spans="2:8" ht="12">
      <c r="B11" s="26" t="s">
        <v>26</v>
      </c>
      <c r="C11" s="24" t="s">
        <v>2</v>
      </c>
      <c r="D11" s="2">
        <f>SUM('[1]cac 5yr 20% 13.5 SEER'!$E$27:$I$27)</f>
        <v>1693.1325445870577</v>
      </c>
      <c r="E11" s="3">
        <f>SUM('[1]cac 5yr 20% 13.5 SEER'!$E$23:$I$23)</f>
        <v>0.4026857689322201</v>
      </c>
      <c r="F11" s="3">
        <f>'[1]cac 5yr 20% 13.5 SEER'!$P$23</f>
        <v>0.22817359813911783</v>
      </c>
      <c r="G11" s="6">
        <f>'[1]cac 5yr 20% 13.5 SEER'!$P$22</f>
        <v>1.2333708007519883</v>
      </c>
      <c r="H11" s="13" t="s">
        <v>18</v>
      </c>
    </row>
    <row r="12" spans="2:8" ht="12">
      <c r="B12" s="26" t="s">
        <v>26</v>
      </c>
      <c r="C12" s="24" t="s">
        <v>1</v>
      </c>
      <c r="D12" s="2">
        <f>SUM('[1]cac 5yr 20% 15 SEER'!$E$27:$I$27)</f>
        <v>986.3006786902968</v>
      </c>
      <c r="E12" s="3">
        <f>SUM('[1]cac 5yr 20% 15 SEER'!$E$23:$I$23)</f>
        <v>0.3801167118900551</v>
      </c>
      <c r="F12" s="3">
        <f>'[1]cac 5yr 20% 15 SEER'!$P$23</f>
        <v>0.22123800507505342</v>
      </c>
      <c r="G12" s="6">
        <f>'[1]cac 5yr 20% 15 SEER'!$P$22</f>
        <v>1.1958811085138024</v>
      </c>
      <c r="H12" s="13" t="s">
        <v>18</v>
      </c>
    </row>
    <row r="13" spans="2:23" ht="12">
      <c r="B13" s="26" t="s">
        <v>3</v>
      </c>
      <c r="C13" s="24" t="s">
        <v>1</v>
      </c>
      <c r="D13" s="2">
        <f>SUM('[2]ehp 5 yr 20%'!$E$27:$I$27)</f>
        <v>433.1300333946871</v>
      </c>
      <c r="E13" s="3">
        <f>SUM('[2]ehp 5 yr 20%'!$E$23:$I$23)</f>
        <v>0.3421836221253722</v>
      </c>
      <c r="F13" s="3">
        <f>'[2]ehp 5 yr 20%'!$P$23</f>
        <v>0.19511091800540845</v>
      </c>
      <c r="G13" s="6">
        <f>'[2]ehp 5 yr 20%'!$P$22</f>
        <v>1.0546536108400457</v>
      </c>
      <c r="H13" s="13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23" ht="12">
      <c r="B14" s="26" t="s">
        <v>27</v>
      </c>
      <c r="C14" s="24" t="s">
        <v>13</v>
      </c>
      <c r="D14" s="2">
        <f>SUM('[3]ngwh 5yr 20% 0.65EF'!$E$27:$I$27)</f>
        <v>307.8969273357828</v>
      </c>
      <c r="E14" s="3">
        <f>SUM('[3]ngwh 5yr 20% 0.65EF'!$E$23:$I$23)</f>
        <v>0.2854589388839888</v>
      </c>
      <c r="F14" s="3">
        <f>'[3]ngwh 5yr 20% 0.65EF'!$P$23</f>
        <v>0.154603728890037</v>
      </c>
      <c r="G14" s="2" t="s">
        <v>18</v>
      </c>
      <c r="H14" s="18">
        <f>'[3]ngwh 5yr 20% 0.65EF'!$P$22</f>
        <v>10.684431851419282</v>
      </c>
      <c r="I14" s="5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ht="12">
      <c r="B15" s="26" t="s">
        <v>27</v>
      </c>
      <c r="C15" s="24" t="s">
        <v>14</v>
      </c>
      <c r="D15" s="2">
        <f>SUM('[3]ngwh 5yr 20% 0.80EF'!$E$27:$I$27)</f>
        <v>248.86171649109664</v>
      </c>
      <c r="E15" s="3">
        <f>SUM('[3]ngwh 5yr 20% 0.80EF'!$E$23:$I$23)</f>
        <v>0.3618496807122831</v>
      </c>
      <c r="F15" s="3">
        <f>'[3]ngwh 5yr 20% 0.80EF'!$P$23</f>
        <v>0.21326702441038886</v>
      </c>
      <c r="G15" s="2" t="s">
        <v>18</v>
      </c>
      <c r="H15" s="18">
        <f>'[3]ngwh 5yr 20% 0.80EF'!$P$22</f>
        <v>14.738564230158179</v>
      </c>
      <c r="I15" s="5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3" ht="12">
      <c r="B16" s="26" t="s">
        <v>15</v>
      </c>
      <c r="C16" s="24" t="s">
        <v>30</v>
      </c>
      <c r="D16" s="2">
        <f>SUM('[4]fuel cells 5 yr 20%'!$F$33:$J$33)</f>
        <v>77.94599296067678</v>
      </c>
      <c r="E16" s="3">
        <f>SUM('[4]fuel cells 5 yr 20%'!$E$29:$J$29)</f>
        <v>0.22008404002605123</v>
      </c>
      <c r="F16" s="3">
        <f>'[4]fuel cells 5 yr 20%'!$P$29</f>
        <v>1.4384577779480474</v>
      </c>
      <c r="G16" s="6">
        <f>'[4]fuel cells 5 yr 20%'!$Q$26*-1</f>
        <v>14.21986314072884</v>
      </c>
      <c r="H16" s="18">
        <f>'[4]fuel cells 5 yr 20%'!$P$27*-1*3412/1000</f>
        <v>-55.59051407056269</v>
      </c>
      <c r="I16" s="5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12">
      <c r="B17" s="26" t="s">
        <v>4</v>
      </c>
      <c r="C17" s="24" t="s">
        <v>21</v>
      </c>
      <c r="D17" s="2">
        <f>SUM('[5]ehpwh 5 yr 20%'!$E$25:$I$25)</f>
        <v>198.65767457928385</v>
      </c>
      <c r="E17" s="3">
        <f>SUM('[5]ehpwh 5 yr 20%'!$E$21:$I$21)</f>
        <v>1.0255164417808837</v>
      </c>
      <c r="F17" s="3">
        <f>'[5]ehpwh 5 yr 20%'!$P$21</f>
        <v>0.8087587299986329</v>
      </c>
      <c r="G17" s="6">
        <f>'[5]ehpwh 5 yr 20%'!$P$20</f>
        <v>4.3716688108034205</v>
      </c>
      <c r="H17" s="19" t="s">
        <v>18</v>
      </c>
      <c r="I17" s="5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2">
      <c r="B18" s="27" t="s">
        <v>5</v>
      </c>
      <c r="C18" s="31" t="s">
        <v>30</v>
      </c>
      <c r="D18" s="8">
        <f>SUM('[6]nghp 5 yr 20%'!$E$29:$I$29)</f>
        <v>10.947040373472277</v>
      </c>
      <c r="E18" s="28">
        <f>SUM('[6]nghp 5 yr 20%'!$E$24:$I$24)</f>
        <v>0.007519712421245646</v>
      </c>
      <c r="F18" s="28">
        <f>'[6]nghp 5 yr 20%'!$P$24</f>
        <v>0.057770215440565334</v>
      </c>
      <c r="G18" s="29">
        <f>'[6]nghp 5 yr 20%'!$P$22</f>
        <v>0.18771716577908643</v>
      </c>
      <c r="H18" s="30">
        <f>'[6]nghp 5 yr 20%'!$P$23</f>
        <v>1.5924353677563476</v>
      </c>
      <c r="I18" s="5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2.75" thickBot="1">
      <c r="B19" s="14" t="s">
        <v>37</v>
      </c>
      <c r="C19" s="25" t="s">
        <v>18</v>
      </c>
      <c r="D19" s="15">
        <f>SUM(D11:D18)</f>
        <v>3956.872608412354</v>
      </c>
      <c r="E19" s="20">
        <f>SUM(E11:E18)</f>
        <v>3.0254149167721</v>
      </c>
      <c r="F19" s="20">
        <f>SUM(F11:F18)</f>
        <v>3.3173799979072514</v>
      </c>
      <c r="G19" s="21">
        <f>SUM(G11:G18)</f>
        <v>22.263154637417184</v>
      </c>
      <c r="H19" s="22">
        <f>SUM(H11:H18)</f>
        <v>-28.575082621228884</v>
      </c>
      <c r="I19" s="5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2">
      <c r="B20" s="1" t="s">
        <v>23</v>
      </c>
      <c r="E20" s="6"/>
      <c r="F20" s="3"/>
      <c r="H20" s="5"/>
      <c r="I20" s="5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2">
      <c r="B21" s="1" t="s">
        <v>28</v>
      </c>
      <c r="E21" s="6"/>
      <c r="F21" s="3"/>
      <c r="H21" s="5"/>
      <c r="I21" s="5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2">
      <c r="B22" s="1" t="s">
        <v>29</v>
      </c>
      <c r="E22" s="6"/>
      <c r="F22" s="3"/>
      <c r="H22" s="5"/>
      <c r="I22" s="5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2">
      <c r="B23" s="1" t="s">
        <v>16</v>
      </c>
      <c r="E23" s="3"/>
      <c r="H23" s="5"/>
      <c r="I23" s="5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2">
      <c r="B24" s="1" t="s">
        <v>17</v>
      </c>
      <c r="E24" s="3"/>
      <c r="H24" s="5"/>
      <c r="I24" s="5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5:23" ht="12">
      <c r="E25" s="3"/>
      <c r="H25" s="5"/>
      <c r="I25" s="5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5:10" ht="12">
      <c r="E26" s="3"/>
      <c r="H26" s="5"/>
      <c r="I26" s="5"/>
      <c r="J26" s="3"/>
    </row>
    <row r="27" spans="5:10" ht="12">
      <c r="E27" s="3"/>
      <c r="H27" s="5"/>
      <c r="I27" s="5"/>
      <c r="J27" s="3"/>
    </row>
    <row r="28" spans="5:23" ht="12">
      <c r="E28" s="3"/>
      <c r="H28" s="5"/>
      <c r="I28" s="5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5:23" ht="12">
      <c r="E29" s="3"/>
      <c r="H29" s="5"/>
      <c r="I29" s="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5:23" ht="12">
      <c r="E30" s="3"/>
      <c r="H30" s="5"/>
      <c r="I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5:10" ht="12">
      <c r="E31" s="3"/>
      <c r="H31" s="5"/>
      <c r="I31" s="5"/>
      <c r="J31" s="3"/>
    </row>
    <row r="32" spans="5:10" ht="12">
      <c r="E32" s="3"/>
      <c r="H32" s="5"/>
      <c r="I32" s="5"/>
      <c r="J32" s="3"/>
    </row>
    <row r="33" spans="5:23" ht="12">
      <c r="E33" s="3"/>
      <c r="H33" s="5"/>
      <c r="I33" s="5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5:23" ht="12">
      <c r="E34" s="3"/>
      <c r="H34" s="5"/>
      <c r="I34" s="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5:23" ht="12">
      <c r="E35" s="3"/>
      <c r="H35" s="5"/>
      <c r="I35" s="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5:10" ht="12">
      <c r="E36" s="3"/>
      <c r="H36" s="5"/>
      <c r="I36" s="5"/>
      <c r="J36" s="3"/>
    </row>
    <row r="37" spans="5:10" ht="12">
      <c r="E37" s="3"/>
      <c r="H37" s="5"/>
      <c r="I37" s="5"/>
      <c r="J37" s="3"/>
    </row>
    <row r="38" spans="5:10" ht="12">
      <c r="E38" s="3"/>
      <c r="H38" s="5"/>
      <c r="I38" s="5"/>
      <c r="J38" s="3"/>
    </row>
    <row r="39" spans="5:10" ht="12">
      <c r="E39" s="3"/>
      <c r="H39" s="5"/>
      <c r="I39" s="5"/>
      <c r="J39" s="3"/>
    </row>
    <row r="40" spans="5:11" ht="12">
      <c r="E40" s="3"/>
      <c r="H40" s="5"/>
      <c r="I40" s="5"/>
      <c r="J40" s="3"/>
      <c r="K40" s="2"/>
    </row>
    <row r="41" spans="5:10" ht="12">
      <c r="E41" s="3"/>
      <c r="H41" s="5"/>
      <c r="I41" s="5"/>
      <c r="J41" s="3"/>
    </row>
    <row r="42" spans="5:10" ht="12">
      <c r="E42" s="3"/>
      <c r="H42" s="5"/>
      <c r="I42" s="5"/>
      <c r="J42" s="3"/>
    </row>
    <row r="43" spans="5:10" ht="12">
      <c r="E43" s="3"/>
      <c r="H43" s="5"/>
      <c r="I43" s="5"/>
      <c r="J43" s="3"/>
    </row>
    <row r="44" spans="5:10" ht="12">
      <c r="E44" s="3"/>
      <c r="H44" s="5"/>
      <c r="I44" s="5"/>
      <c r="J44" s="3"/>
    </row>
    <row r="45" spans="5:10" ht="12">
      <c r="E45" s="3"/>
      <c r="H45" s="5"/>
      <c r="I45" s="5"/>
      <c r="J45" s="3"/>
    </row>
    <row r="46" spans="5:10" ht="12">
      <c r="E46" s="3"/>
      <c r="H46" s="5"/>
      <c r="I46" s="5"/>
      <c r="J46" s="3"/>
    </row>
    <row r="47" spans="5:10" ht="12">
      <c r="E47" s="3"/>
      <c r="H47" s="5"/>
      <c r="I47" s="5"/>
      <c r="J47" s="3"/>
    </row>
    <row r="48" spans="5:10" ht="12">
      <c r="E48" s="3"/>
      <c r="H48" s="5"/>
      <c r="I48" s="5"/>
      <c r="J48" s="3"/>
    </row>
    <row r="49" spans="5:10" ht="12">
      <c r="E49" s="3"/>
      <c r="H49" s="5"/>
      <c r="I49" s="5"/>
      <c r="J49" s="3"/>
    </row>
    <row r="50" spans="5:10" ht="12">
      <c r="E50" s="3"/>
      <c r="H50" s="5"/>
      <c r="I50" s="5"/>
      <c r="J50" s="3"/>
    </row>
    <row r="51" spans="5:10" ht="12">
      <c r="E51" s="3"/>
      <c r="H51" s="5"/>
      <c r="I51" s="5"/>
      <c r="J51" s="3"/>
    </row>
    <row r="52" spans="5:10" ht="12">
      <c r="E52" s="3"/>
      <c r="H52" s="5"/>
      <c r="I52" s="5"/>
      <c r="J52" s="3"/>
    </row>
    <row r="53" spans="5:10" ht="12">
      <c r="E53" s="3"/>
      <c r="H53" s="5"/>
      <c r="I53" s="5"/>
      <c r="J53" s="3"/>
    </row>
    <row r="54" spans="5:10" ht="12">
      <c r="E54" s="3"/>
      <c r="H54" s="5"/>
      <c r="I54" s="5"/>
      <c r="J54" s="3"/>
    </row>
    <row r="55" spans="5:10" ht="12">
      <c r="E55" s="3"/>
      <c r="H55" s="5"/>
      <c r="I55" s="5"/>
      <c r="J55" s="3"/>
    </row>
    <row r="56" spans="5:10" ht="12">
      <c r="E56" s="3"/>
      <c r="H56" s="5"/>
      <c r="I56" s="5"/>
      <c r="J56" s="3"/>
    </row>
    <row r="57" spans="5:10" ht="12">
      <c r="E57" s="3"/>
      <c r="H57" s="5"/>
      <c r="I57" s="5"/>
      <c r="J57" s="3"/>
    </row>
    <row r="58" spans="5:10" ht="12">
      <c r="E58" s="3"/>
      <c r="H58" s="5"/>
      <c r="I58" s="5"/>
      <c r="J58" s="3"/>
    </row>
    <row r="59" spans="5:10" ht="12">
      <c r="E59" s="3"/>
      <c r="H59" s="5"/>
      <c r="I59" s="5"/>
      <c r="J59" s="3"/>
    </row>
    <row r="60" spans="5:10" ht="12">
      <c r="E60" s="3"/>
      <c r="H60" s="5"/>
      <c r="I60" s="5"/>
      <c r="J60" s="3"/>
    </row>
    <row r="61" spans="5:10" ht="12">
      <c r="E61" s="3"/>
      <c r="H61" s="5"/>
      <c r="I61" s="5"/>
      <c r="J61" s="3"/>
    </row>
    <row r="62" spans="5:10" ht="12">
      <c r="E62" s="3"/>
      <c r="H62" s="5"/>
      <c r="I62" s="5"/>
      <c r="J62" s="3"/>
    </row>
    <row r="63" spans="5:10" ht="12">
      <c r="E63" s="3"/>
      <c r="H63" s="5"/>
      <c r="I63" s="5"/>
      <c r="J63" s="3"/>
    </row>
    <row r="64" spans="5:10" ht="12">
      <c r="E64" s="3"/>
      <c r="H64" s="5"/>
      <c r="I64" s="5"/>
      <c r="J64" s="3"/>
    </row>
    <row r="65" spans="5:10" ht="12">
      <c r="E65" s="3"/>
      <c r="H65" s="5"/>
      <c r="I65" s="5"/>
      <c r="J65" s="3"/>
    </row>
    <row r="66" spans="5:10" ht="12">
      <c r="E66" s="3"/>
      <c r="H66" s="5"/>
      <c r="I66" s="5"/>
      <c r="J66" s="3"/>
    </row>
    <row r="67" spans="5:10" ht="12">
      <c r="E67" s="3"/>
      <c r="H67" s="5"/>
      <c r="I67" s="5"/>
      <c r="J67" s="3"/>
    </row>
    <row r="68" spans="5:10" ht="12">
      <c r="E68" s="3"/>
      <c r="H68" s="5"/>
      <c r="I68" s="5"/>
      <c r="J68" s="3"/>
    </row>
    <row r="69" spans="5:10" ht="12">
      <c r="E69" s="3"/>
      <c r="H69" s="5"/>
      <c r="I69" s="5"/>
      <c r="J69" s="3"/>
    </row>
    <row r="70" spans="5:10" ht="12">
      <c r="E70" s="3"/>
      <c r="H70" s="5"/>
      <c r="I70" s="5"/>
      <c r="J70" s="3"/>
    </row>
    <row r="71" spans="5:10" ht="12">
      <c r="E71" s="3"/>
      <c r="H71" s="5"/>
      <c r="I71" s="5"/>
      <c r="J71" s="3"/>
    </row>
    <row r="72" spans="5:10" ht="12">
      <c r="E72" s="3"/>
      <c r="H72" s="5"/>
      <c r="I72" s="5"/>
      <c r="J72" s="3"/>
    </row>
    <row r="73" spans="5:10" ht="12">
      <c r="E73" s="3"/>
      <c r="H73" s="5"/>
      <c r="I73" s="5"/>
      <c r="J73" s="3"/>
    </row>
    <row r="74" spans="5:10" ht="12">
      <c r="E74" s="3"/>
      <c r="H74" s="5"/>
      <c r="I74" s="5"/>
      <c r="J74" s="3"/>
    </row>
    <row r="75" spans="5:10" ht="12">
      <c r="E75" s="3"/>
      <c r="H75" s="5"/>
      <c r="I75" s="5"/>
      <c r="J75" s="3"/>
    </row>
    <row r="76" spans="5:10" ht="12">
      <c r="E76" s="3"/>
      <c r="H76" s="5"/>
      <c r="I76" s="5"/>
      <c r="J76" s="3"/>
    </row>
    <row r="77" spans="5:10" ht="12">
      <c r="E77" s="3"/>
      <c r="H77" s="5"/>
      <c r="I77" s="5"/>
      <c r="J77" s="3"/>
    </row>
    <row r="78" spans="5:10" ht="12">
      <c r="E78" s="3"/>
      <c r="H78" s="5"/>
      <c r="I78" s="5"/>
      <c r="J78" s="3"/>
    </row>
    <row r="79" spans="5:10" ht="12">
      <c r="E79" s="3"/>
      <c r="H79" s="5"/>
      <c r="I79" s="5"/>
      <c r="J79" s="3"/>
    </row>
    <row r="80" spans="5:10" ht="12">
      <c r="E80" s="3"/>
      <c r="H80" s="5"/>
      <c r="I80" s="5"/>
      <c r="J80" s="3"/>
    </row>
    <row r="81" spans="5:10" ht="12">
      <c r="E81" s="3"/>
      <c r="H81" s="5"/>
      <c r="I81" s="5"/>
      <c r="J81" s="3"/>
    </row>
    <row r="82" spans="5:10" ht="12">
      <c r="E82" s="3"/>
      <c r="H82" s="5"/>
      <c r="I82" s="5"/>
      <c r="J82" s="3"/>
    </row>
    <row r="83" spans="5:10" ht="12">
      <c r="E83" s="3"/>
      <c r="H83" s="5"/>
      <c r="I83" s="5"/>
      <c r="J83" s="3"/>
    </row>
    <row r="84" spans="5:10" ht="12">
      <c r="E84" s="3"/>
      <c r="H84" s="5"/>
      <c r="I84" s="5"/>
      <c r="J84" s="3"/>
    </row>
    <row r="85" spans="5:10" ht="12">
      <c r="E85" s="3"/>
      <c r="H85" s="5"/>
      <c r="I85" s="5"/>
      <c r="J85" s="3"/>
    </row>
    <row r="86" spans="5:10" ht="12">
      <c r="E86" s="3"/>
      <c r="H86" s="5"/>
      <c r="I86" s="5"/>
      <c r="J86" s="3"/>
    </row>
    <row r="87" spans="5:10" ht="12">
      <c r="E87" s="3"/>
      <c r="H87" s="5"/>
      <c r="I87" s="5"/>
      <c r="J87" s="3"/>
    </row>
    <row r="88" spans="5:10" ht="12">
      <c r="E88" s="3"/>
      <c r="H88" s="5"/>
      <c r="I88" s="5"/>
      <c r="J88" s="3"/>
    </row>
    <row r="89" spans="5:10" ht="12">
      <c r="E89" s="3"/>
      <c r="H89" s="5"/>
      <c r="I89" s="5"/>
      <c r="J89" s="3"/>
    </row>
    <row r="90" spans="5:10" ht="12">
      <c r="E90" s="3"/>
      <c r="H90" s="5"/>
      <c r="I90" s="5"/>
      <c r="J90" s="3"/>
    </row>
    <row r="91" spans="5:10" ht="12">
      <c r="E91" s="3"/>
      <c r="H91" s="5"/>
      <c r="I91" s="5"/>
      <c r="J91" s="3"/>
    </row>
    <row r="92" spans="5:10" ht="12">
      <c r="E92" s="3"/>
      <c r="H92" s="5"/>
      <c r="I92" s="5"/>
      <c r="J92" s="3"/>
    </row>
    <row r="93" spans="5:10" ht="12">
      <c r="E93" s="3"/>
      <c r="H93" s="5"/>
      <c r="I93" s="5"/>
      <c r="J93" s="3"/>
    </row>
    <row r="94" spans="5:10" ht="12">
      <c r="E94" s="3"/>
      <c r="H94" s="5"/>
      <c r="I94" s="5"/>
      <c r="J94" s="3"/>
    </row>
    <row r="95" spans="5:10" ht="12">
      <c r="E95" s="3"/>
      <c r="H95" s="5"/>
      <c r="I95" s="5"/>
      <c r="J95" s="3"/>
    </row>
    <row r="96" spans="5:10" ht="12">
      <c r="E96" s="3"/>
      <c r="H96" s="5"/>
      <c r="I96" s="5"/>
      <c r="J96" s="3"/>
    </row>
    <row r="97" spans="5:10" ht="12">
      <c r="E97" s="3"/>
      <c r="H97" s="5"/>
      <c r="I97" s="5"/>
      <c r="J97" s="3"/>
    </row>
    <row r="98" spans="5:10" ht="12">
      <c r="E98" s="3"/>
      <c r="H98" s="5"/>
      <c r="I98" s="5"/>
      <c r="J98" s="3"/>
    </row>
    <row r="99" spans="5:10" ht="12">
      <c r="E99" s="3"/>
      <c r="H99" s="5"/>
      <c r="I99" s="5"/>
      <c r="J99" s="3"/>
    </row>
    <row r="100" spans="5:10" ht="12">
      <c r="E100" s="3"/>
      <c r="H100" s="5"/>
      <c r="I100" s="5"/>
      <c r="J100" s="3"/>
    </row>
    <row r="101" spans="5:10" ht="12">
      <c r="E101" s="3"/>
      <c r="H101" s="5"/>
      <c r="I101" s="5"/>
      <c r="J101" s="3"/>
    </row>
    <row r="102" spans="5:10" ht="12">
      <c r="E102" s="3"/>
      <c r="H102" s="5"/>
      <c r="I102" s="5"/>
      <c r="J102" s="3"/>
    </row>
    <row r="103" spans="5:10" ht="12">
      <c r="E103" s="3"/>
      <c r="H103" s="5"/>
      <c r="I103" s="5"/>
      <c r="J103" s="3"/>
    </row>
    <row r="104" spans="5:10" ht="12">
      <c r="E104" s="3"/>
      <c r="H104" s="5"/>
      <c r="I104" s="5"/>
      <c r="J104" s="3"/>
    </row>
    <row r="105" spans="5:10" ht="12">
      <c r="E105" s="3"/>
      <c r="H105" s="5"/>
      <c r="I105" s="5"/>
      <c r="J105" s="3"/>
    </row>
    <row r="106" spans="5:10" ht="12">
      <c r="E106" s="3"/>
      <c r="H106" s="5"/>
      <c r="I106" s="5"/>
      <c r="J106" s="3"/>
    </row>
    <row r="107" spans="5:10" ht="12">
      <c r="E107" s="3"/>
      <c r="H107" s="5"/>
      <c r="I107" s="5"/>
      <c r="J107" s="3"/>
    </row>
    <row r="108" spans="5:10" ht="12">
      <c r="E108" s="3"/>
      <c r="H108" s="5"/>
      <c r="I108" s="5"/>
      <c r="J108" s="3"/>
    </row>
    <row r="109" spans="5:10" ht="12">
      <c r="E109" s="3"/>
      <c r="H109" s="5"/>
      <c r="I109" s="5"/>
      <c r="J109" s="3"/>
    </row>
    <row r="110" spans="5:10" ht="12">
      <c r="E110" s="3"/>
      <c r="H110" s="5"/>
      <c r="I110" s="5"/>
      <c r="J110" s="3"/>
    </row>
    <row r="111" spans="5:10" ht="12">
      <c r="E111" s="3"/>
      <c r="H111" s="5"/>
      <c r="I111" s="5"/>
      <c r="J111" s="3"/>
    </row>
    <row r="112" spans="5:10" ht="12">
      <c r="E112" s="3"/>
      <c r="H112" s="5"/>
      <c r="I112" s="5"/>
      <c r="J112" s="3"/>
    </row>
    <row r="113" spans="5:10" ht="12">
      <c r="E113" s="3"/>
      <c r="H113" s="5"/>
      <c r="I113" s="5"/>
      <c r="J113" s="3"/>
    </row>
    <row r="114" spans="5:10" ht="12">
      <c r="E114" s="3"/>
      <c r="H114" s="5"/>
      <c r="I114" s="5"/>
      <c r="J114" s="3"/>
    </row>
    <row r="115" spans="5:10" ht="12">
      <c r="E115" s="3"/>
      <c r="H115" s="5"/>
      <c r="I115" s="5"/>
      <c r="J115" s="3"/>
    </row>
    <row r="116" spans="5:10" ht="12">
      <c r="E116" s="3"/>
      <c r="H116" s="5"/>
      <c r="I116" s="5"/>
      <c r="J116" s="3"/>
    </row>
    <row r="117" spans="5:10" ht="12">
      <c r="E117" s="3"/>
      <c r="H117" s="5"/>
      <c r="I117" s="5"/>
      <c r="J117" s="3"/>
    </row>
    <row r="118" spans="5:10" ht="12">
      <c r="E118" s="3"/>
      <c r="H118" s="5"/>
      <c r="I118" s="5"/>
      <c r="J118" s="3"/>
    </row>
    <row r="119" spans="5:10" ht="12">
      <c r="E119" s="3"/>
      <c r="H119" s="5"/>
      <c r="I119" s="5"/>
      <c r="J119" s="3"/>
    </row>
    <row r="120" spans="5:10" ht="12">
      <c r="E120" s="3"/>
      <c r="H120" s="5"/>
      <c r="I120" s="5"/>
      <c r="J120" s="3"/>
    </row>
    <row r="121" spans="5:10" ht="12">
      <c r="E121" s="3"/>
      <c r="H121" s="5"/>
      <c r="I121" s="5"/>
      <c r="J121" s="3"/>
    </row>
    <row r="122" spans="5:10" ht="12">
      <c r="E122" s="3"/>
      <c r="H122" s="5"/>
      <c r="I122" s="5"/>
      <c r="J122" s="3"/>
    </row>
    <row r="123" spans="5:10" ht="12">
      <c r="E123" s="3"/>
      <c r="H123" s="5"/>
      <c r="I123" s="5"/>
      <c r="J123" s="3"/>
    </row>
    <row r="124" spans="5:10" ht="12">
      <c r="E124" s="3"/>
      <c r="H124" s="5"/>
      <c r="I124" s="5"/>
      <c r="J124" s="3"/>
    </row>
    <row r="125" spans="5:10" ht="12">
      <c r="E125" s="3"/>
      <c r="H125" s="5"/>
      <c r="I125" s="5"/>
      <c r="J125" s="3"/>
    </row>
    <row r="126" spans="5:10" ht="12">
      <c r="E126" s="3"/>
      <c r="H126" s="5"/>
      <c r="I126" s="5"/>
      <c r="J126" s="3"/>
    </row>
    <row r="127" spans="5:10" ht="12">
      <c r="E127" s="3"/>
      <c r="H127" s="5"/>
      <c r="I127" s="5"/>
      <c r="J127" s="3"/>
    </row>
    <row r="128" spans="5:10" ht="12">
      <c r="E128" s="3"/>
      <c r="H128" s="5"/>
      <c r="I128" s="5"/>
      <c r="J128" s="3"/>
    </row>
    <row r="129" spans="5:10" ht="12">
      <c r="E129" s="3"/>
      <c r="H129" s="5"/>
      <c r="I129" s="5"/>
      <c r="J129" s="3"/>
    </row>
    <row r="130" spans="5:10" ht="12">
      <c r="E130" s="3"/>
      <c r="H130" s="5"/>
      <c r="I130" s="5"/>
      <c r="J130" s="3"/>
    </row>
    <row r="131" spans="5:10" ht="12">
      <c r="E131" s="3"/>
      <c r="H131" s="5"/>
      <c r="I131" s="5"/>
      <c r="J131" s="3"/>
    </row>
    <row r="132" spans="5:10" ht="12">
      <c r="E132" s="3"/>
      <c r="H132" s="5"/>
      <c r="I132" s="5"/>
      <c r="J132" s="3"/>
    </row>
    <row r="133" spans="5:10" ht="12">
      <c r="E133" s="3"/>
      <c r="H133" s="5"/>
      <c r="I133" s="5"/>
      <c r="J133" s="3"/>
    </row>
    <row r="134" spans="5:10" ht="12">
      <c r="E134" s="3"/>
      <c r="H134" s="5"/>
      <c r="I134" s="5"/>
      <c r="J134" s="3"/>
    </row>
    <row r="135" spans="5:10" ht="12">
      <c r="E135" s="3"/>
      <c r="H135" s="5"/>
      <c r="I135" s="5"/>
      <c r="J135" s="3"/>
    </row>
    <row r="136" spans="5:10" ht="12">
      <c r="E136" s="3"/>
      <c r="H136" s="5"/>
      <c r="I136" s="5"/>
      <c r="J136" s="3"/>
    </row>
    <row r="137" spans="5:10" ht="12">
      <c r="E137" s="3"/>
      <c r="H137" s="5"/>
      <c r="I137" s="5"/>
      <c r="J137" s="3"/>
    </row>
    <row r="138" spans="5:10" ht="12">
      <c r="E138" s="3"/>
      <c r="H138" s="5"/>
      <c r="I138" s="5"/>
      <c r="J138" s="3"/>
    </row>
    <row r="139" spans="5:10" ht="12">
      <c r="E139" s="3"/>
      <c r="H139" s="5"/>
      <c r="I139" s="5"/>
      <c r="J139" s="3"/>
    </row>
    <row r="140" spans="5:10" ht="12">
      <c r="E140" s="3"/>
      <c r="H140" s="5"/>
      <c r="I140" s="5"/>
      <c r="J140" s="3"/>
    </row>
    <row r="141" spans="5:10" ht="12">
      <c r="E141" s="3"/>
      <c r="H141" s="5"/>
      <c r="I141" s="5"/>
      <c r="J141" s="3"/>
    </row>
    <row r="142" spans="5:10" ht="12">
      <c r="E142" s="3"/>
      <c r="H142" s="5"/>
      <c r="I142" s="5"/>
      <c r="J142" s="3"/>
    </row>
    <row r="143" spans="5:10" ht="12">
      <c r="E143" s="3"/>
      <c r="H143" s="5"/>
      <c r="I143" s="5"/>
      <c r="J143" s="3"/>
    </row>
    <row r="144" spans="5:10" ht="12">
      <c r="E144" s="3"/>
      <c r="H144" s="5"/>
      <c r="I144" s="5"/>
      <c r="J144" s="3"/>
    </row>
    <row r="145" spans="5:10" ht="12">
      <c r="E145" s="3"/>
      <c r="H145" s="5"/>
      <c r="I145" s="5"/>
      <c r="J145" s="3"/>
    </row>
    <row r="146" spans="5:10" ht="12">
      <c r="E146" s="3"/>
      <c r="H146" s="5"/>
      <c r="I146" s="5"/>
      <c r="J146" s="3"/>
    </row>
    <row r="147" spans="5:10" ht="12">
      <c r="E147" s="3"/>
      <c r="H147" s="5"/>
      <c r="I147" s="5"/>
      <c r="J147" s="3"/>
    </row>
    <row r="148" spans="5:10" ht="12">
      <c r="E148" s="3"/>
      <c r="H148" s="5"/>
      <c r="I148" s="5"/>
      <c r="J148" s="3"/>
    </row>
    <row r="149" spans="5:10" ht="12">
      <c r="E149" s="3"/>
      <c r="H149" s="5"/>
      <c r="I149" s="5"/>
      <c r="J149" s="3"/>
    </row>
    <row r="150" spans="5:10" ht="12">
      <c r="E150" s="3"/>
      <c r="H150" s="5"/>
      <c r="I150" s="5"/>
      <c r="J150" s="3"/>
    </row>
    <row r="151" spans="5:10" ht="12">
      <c r="E151" s="3"/>
      <c r="H151" s="5"/>
      <c r="I151" s="5"/>
      <c r="J151" s="3"/>
    </row>
    <row r="152" spans="5:10" ht="12">
      <c r="E152" s="3"/>
      <c r="H152" s="5"/>
      <c r="I152" s="5"/>
      <c r="J152" s="3"/>
    </row>
    <row r="153" spans="5:10" ht="12">
      <c r="E153" s="3"/>
      <c r="H153" s="5"/>
      <c r="I153" s="5"/>
      <c r="J153" s="3"/>
    </row>
    <row r="154" spans="5:10" ht="12">
      <c r="E154" s="3"/>
      <c r="H154" s="5"/>
      <c r="I154" s="5"/>
      <c r="J154" s="3"/>
    </row>
    <row r="155" spans="5:10" ht="12">
      <c r="E155" s="3"/>
      <c r="H155" s="5"/>
      <c r="I155" s="5"/>
      <c r="J155" s="3"/>
    </row>
    <row r="156" spans="5:10" ht="12">
      <c r="E156" s="3"/>
      <c r="H156" s="5"/>
      <c r="I156" s="5"/>
      <c r="J156" s="3"/>
    </row>
    <row r="157" spans="5:10" ht="12">
      <c r="E157" s="3"/>
      <c r="H157" s="5"/>
      <c r="I157" s="5"/>
      <c r="J157" s="3"/>
    </row>
    <row r="158" spans="5:10" ht="12">
      <c r="E158" s="3"/>
      <c r="H158" s="5"/>
      <c r="I158" s="5"/>
      <c r="J158" s="3"/>
    </row>
    <row r="159" spans="5:10" ht="12">
      <c r="E159" s="3"/>
      <c r="H159" s="5"/>
      <c r="I159" s="5"/>
      <c r="J159" s="3"/>
    </row>
    <row r="160" spans="5:10" ht="12">
      <c r="E160" s="3"/>
      <c r="H160" s="5"/>
      <c r="I160" s="5"/>
      <c r="J160" s="3"/>
    </row>
    <row r="161" spans="5:10" ht="12">
      <c r="E161" s="3"/>
      <c r="H161" s="5"/>
      <c r="I161" s="5"/>
      <c r="J161" s="3"/>
    </row>
    <row r="162" spans="5:10" ht="12">
      <c r="E162" s="3"/>
      <c r="H162" s="5"/>
      <c r="I162" s="5"/>
      <c r="J162" s="3"/>
    </row>
    <row r="163" spans="5:10" ht="12">
      <c r="E163" s="3"/>
      <c r="H163" s="5"/>
      <c r="I163" s="5"/>
      <c r="J163" s="3"/>
    </row>
    <row r="164" spans="5:10" ht="12">
      <c r="E164" s="3"/>
      <c r="H164" s="5"/>
      <c r="I164" s="5"/>
      <c r="J164" s="3"/>
    </row>
    <row r="165" spans="5:10" ht="12">
      <c r="E165" s="3"/>
      <c r="H165" s="5"/>
      <c r="I165" s="5"/>
      <c r="J165" s="3"/>
    </row>
    <row r="166" spans="5:10" ht="12">
      <c r="E166" s="3"/>
      <c r="H166" s="5"/>
      <c r="I166" s="5"/>
      <c r="J166" s="3"/>
    </row>
    <row r="167" spans="5:10" ht="12">
      <c r="E167" s="3"/>
      <c r="H167" s="5"/>
      <c r="I167" s="5"/>
      <c r="J167" s="3"/>
    </row>
    <row r="168" spans="5:10" ht="12">
      <c r="E168" s="3"/>
      <c r="H168" s="5"/>
      <c r="I168" s="5"/>
      <c r="J168" s="3"/>
    </row>
    <row r="169" spans="5:10" ht="12">
      <c r="E169" s="3"/>
      <c r="H169" s="5"/>
      <c r="I169" s="5"/>
      <c r="J169" s="3"/>
    </row>
    <row r="173" spans="5:10" ht="12">
      <c r="E173" s="3"/>
      <c r="H173" s="5"/>
      <c r="I173" s="5"/>
      <c r="J173" s="3"/>
    </row>
    <row r="174" spans="5:10" ht="12">
      <c r="E174" s="3"/>
      <c r="H174" s="5"/>
      <c r="I174" s="5"/>
      <c r="J174" s="3"/>
    </row>
    <row r="175" spans="5:10" ht="12">
      <c r="E175" s="3"/>
      <c r="H175" s="5"/>
      <c r="I175" s="5"/>
      <c r="J175" s="3"/>
    </row>
    <row r="176" spans="5:10" ht="12">
      <c r="E176" s="3"/>
      <c r="H176" s="5"/>
      <c r="I176" s="5"/>
      <c r="J176" s="3"/>
    </row>
    <row r="177" spans="5:10" ht="12">
      <c r="E177" s="3"/>
      <c r="H177" s="5"/>
      <c r="I177" s="5"/>
      <c r="J177" s="3"/>
    </row>
    <row r="178" spans="5:10" ht="12">
      <c r="E178" s="3"/>
      <c r="H178" s="5"/>
      <c r="I178" s="5"/>
      <c r="J178" s="3"/>
    </row>
    <row r="179" spans="5:10" ht="12">
      <c r="E179" s="3"/>
      <c r="H179" s="5"/>
      <c r="I179" s="5"/>
      <c r="J179" s="3"/>
    </row>
    <row r="180" spans="5:10" ht="12">
      <c r="E180" s="3"/>
      <c r="H180" s="5"/>
      <c r="I180" s="5"/>
      <c r="J180" s="3"/>
    </row>
    <row r="181" spans="5:10" ht="12">
      <c r="E181" s="3"/>
      <c r="H181" s="5"/>
      <c r="I181" s="5"/>
      <c r="J181" s="3"/>
    </row>
    <row r="182" spans="5:10" ht="12">
      <c r="E182" s="3"/>
      <c r="H182" s="5"/>
      <c r="I182" s="5"/>
      <c r="J182" s="3"/>
    </row>
    <row r="183" spans="5:10" ht="12">
      <c r="E183" s="3"/>
      <c r="H183" s="5"/>
      <c r="I183" s="5"/>
      <c r="J183" s="3"/>
    </row>
    <row r="184" spans="5:10" ht="12">
      <c r="E184" s="3"/>
      <c r="H184" s="5"/>
      <c r="I184" s="5"/>
      <c r="J184" s="3"/>
    </row>
    <row r="185" spans="5:10" ht="12">
      <c r="E185" s="3"/>
      <c r="H185" s="5"/>
      <c r="I185" s="5"/>
      <c r="J185" s="3"/>
    </row>
    <row r="186" spans="5:10" ht="12">
      <c r="E186" s="3"/>
      <c r="H186" s="5"/>
      <c r="I186" s="5"/>
      <c r="J186" s="3"/>
    </row>
    <row r="187" spans="5:10" ht="12">
      <c r="E187" s="3"/>
      <c r="H187" s="5"/>
      <c r="I187" s="5"/>
      <c r="J187" s="3"/>
    </row>
    <row r="188" spans="5:10" ht="12">
      <c r="E188" s="3"/>
      <c r="H188" s="5"/>
      <c r="I188" s="5"/>
      <c r="J188" s="3"/>
    </row>
    <row r="189" spans="5:10" ht="12">
      <c r="E189" s="3"/>
      <c r="H189" s="5"/>
      <c r="I189" s="5"/>
      <c r="J189" s="3"/>
    </row>
    <row r="190" spans="5:10" ht="12">
      <c r="E190" s="3"/>
      <c r="H190" s="5"/>
      <c r="I190" s="5"/>
      <c r="J190" s="3"/>
    </row>
    <row r="191" spans="5:10" ht="12">
      <c r="E191" s="3"/>
      <c r="H191" s="5"/>
      <c r="I191" s="5"/>
      <c r="J191" s="3"/>
    </row>
    <row r="192" spans="5:10" ht="12">
      <c r="E192" s="3"/>
      <c r="H192" s="5"/>
      <c r="I192" s="5"/>
      <c r="J192" s="3"/>
    </row>
    <row r="193" spans="5:10" ht="12">
      <c r="E193" s="3"/>
      <c r="H193" s="5"/>
      <c r="I193" s="5"/>
      <c r="J193" s="3"/>
    </row>
    <row r="194" spans="5:10" ht="12">
      <c r="E194" s="3"/>
      <c r="H194" s="5"/>
      <c r="I194" s="5"/>
      <c r="J194" s="3"/>
    </row>
    <row r="195" spans="5:10" ht="12">
      <c r="E195" s="3"/>
      <c r="H195" s="5"/>
      <c r="I195" s="5"/>
      <c r="J195" s="3"/>
    </row>
    <row r="196" spans="5:10" ht="12">
      <c r="E196" s="3"/>
      <c r="H196" s="5"/>
      <c r="I196" s="5"/>
      <c r="J196" s="3"/>
    </row>
    <row r="197" spans="5:10" ht="12">
      <c r="E197" s="3"/>
      <c r="H197" s="5"/>
      <c r="I197" s="5"/>
      <c r="J197" s="3"/>
    </row>
    <row r="198" spans="8:9" ht="12">
      <c r="H198" s="5"/>
      <c r="I198" s="5"/>
    </row>
    <row r="199" spans="8:9" ht="12">
      <c r="H199" s="5"/>
      <c r="I199" s="5"/>
    </row>
    <row r="200" spans="8:9" ht="12">
      <c r="H200" s="5"/>
      <c r="I200" s="5"/>
    </row>
    <row r="201" spans="8:9" ht="12">
      <c r="H201" s="5"/>
      <c r="I201" s="5"/>
    </row>
    <row r="202" spans="8:9" ht="12">
      <c r="H202" s="5"/>
      <c r="I202" s="5"/>
    </row>
    <row r="203" spans="8:9" ht="12">
      <c r="H203" s="5"/>
      <c r="I203" s="5"/>
    </row>
    <row r="204" spans="8:9" ht="12">
      <c r="H204" s="5"/>
      <c r="I204" s="5"/>
    </row>
    <row r="205" spans="8:9" ht="12">
      <c r="H205" s="5"/>
      <c r="I205" s="5"/>
    </row>
    <row r="206" spans="8:9" ht="12">
      <c r="H206" s="5"/>
      <c r="I206" s="5"/>
    </row>
    <row r="207" spans="8:9" ht="12">
      <c r="H207" s="5"/>
      <c r="I207" s="5"/>
    </row>
    <row r="208" spans="8:9" ht="12">
      <c r="H208" s="5"/>
      <c r="I208" s="5"/>
    </row>
    <row r="209" spans="8:9" ht="12">
      <c r="H209" s="5"/>
      <c r="I209" s="5"/>
    </row>
    <row r="210" spans="8:9" ht="12">
      <c r="H210" s="5"/>
      <c r="I210" s="5"/>
    </row>
    <row r="211" spans="8:9" ht="12">
      <c r="H211" s="5"/>
      <c r="I211" s="5"/>
    </row>
    <row r="212" spans="8:9" ht="12">
      <c r="H212" s="5"/>
      <c r="I212" s="5"/>
    </row>
    <row r="213" spans="8:9" ht="12">
      <c r="H213" s="5"/>
      <c r="I213" s="5"/>
    </row>
    <row r="214" spans="8:9" ht="12">
      <c r="H214" s="5"/>
      <c r="I214" s="5"/>
    </row>
    <row r="215" spans="8:9" ht="12">
      <c r="H215" s="5"/>
      <c r="I215" s="5"/>
    </row>
    <row r="216" spans="8:9" ht="12">
      <c r="H216" s="5"/>
      <c r="I216" s="5"/>
    </row>
    <row r="217" spans="8:9" ht="12">
      <c r="H217" s="5"/>
      <c r="I217" s="5"/>
    </row>
    <row r="218" spans="8:9" ht="12">
      <c r="H218" s="5"/>
      <c r="I218" s="5"/>
    </row>
    <row r="219" spans="8:9" ht="12">
      <c r="H219" s="5"/>
      <c r="I219" s="5"/>
    </row>
    <row r="220" spans="8:9" ht="12">
      <c r="H220" s="5"/>
      <c r="I220" s="5"/>
    </row>
    <row r="221" spans="8:9" ht="12">
      <c r="H221" s="5"/>
      <c r="I221" s="5"/>
    </row>
    <row r="222" spans="8:9" ht="12">
      <c r="H222" s="5"/>
      <c r="I222" s="5"/>
    </row>
    <row r="223" spans="8:9" ht="12">
      <c r="H223" s="5"/>
      <c r="I223" s="5"/>
    </row>
    <row r="224" spans="8:9" ht="12">
      <c r="H224" s="5"/>
      <c r="I224" s="5"/>
    </row>
    <row r="225" spans="8:9" ht="12">
      <c r="H225" s="5"/>
      <c r="I225" s="5"/>
    </row>
    <row r="226" spans="8:9" ht="12">
      <c r="H226" s="5"/>
      <c r="I226" s="5"/>
    </row>
    <row r="227" spans="8:9" ht="12">
      <c r="H227" s="5"/>
      <c r="I227" s="5"/>
    </row>
    <row r="228" spans="8:9" ht="12">
      <c r="H228" s="5"/>
      <c r="I228" s="5"/>
    </row>
    <row r="229" spans="8:9" ht="12">
      <c r="H229" s="5"/>
      <c r="I229" s="5"/>
    </row>
    <row r="230" spans="8:9" ht="12">
      <c r="H230" s="5"/>
      <c r="I230" s="5"/>
    </row>
    <row r="231" spans="8:9" ht="12">
      <c r="H231" s="5"/>
      <c r="I231" s="5"/>
    </row>
    <row r="232" spans="8:9" ht="12">
      <c r="H232" s="5"/>
      <c r="I232" s="5"/>
    </row>
    <row r="233" spans="8:9" ht="12">
      <c r="H233" s="5"/>
      <c r="I233" s="5"/>
    </row>
    <row r="234" spans="8:9" ht="12">
      <c r="H234" s="5"/>
      <c r="I234" s="5"/>
    </row>
    <row r="235" spans="8:9" ht="12">
      <c r="H235" s="5"/>
      <c r="I235" s="5"/>
    </row>
    <row r="236" spans="8:9" ht="12">
      <c r="H236" s="5"/>
      <c r="I236" s="5"/>
    </row>
    <row r="237" spans="8:9" ht="12">
      <c r="H237" s="5"/>
      <c r="I237" s="5"/>
    </row>
    <row r="238" spans="8:9" ht="12">
      <c r="H238" s="5"/>
      <c r="I238" s="5"/>
    </row>
    <row r="239" spans="8:9" ht="12">
      <c r="H239" s="5"/>
      <c r="I239" s="5"/>
    </row>
    <row r="240" spans="8:9" ht="12">
      <c r="H240" s="5"/>
      <c r="I240" s="5"/>
    </row>
    <row r="241" spans="8:9" ht="12">
      <c r="H241" s="5"/>
      <c r="I241" s="5"/>
    </row>
    <row r="242" spans="8:9" ht="12">
      <c r="H242" s="5"/>
      <c r="I242" s="5"/>
    </row>
    <row r="243" spans="8:9" ht="12">
      <c r="H243" s="5"/>
      <c r="I243" s="5"/>
    </row>
    <row r="244" spans="8:9" ht="12">
      <c r="H244" s="5"/>
      <c r="I244" s="5"/>
    </row>
    <row r="245" spans="8:9" ht="12">
      <c r="H245" s="5"/>
      <c r="I245" s="5"/>
    </row>
    <row r="246" spans="8:9" ht="12">
      <c r="H246" s="5"/>
      <c r="I246" s="5"/>
    </row>
    <row r="247" spans="8:9" ht="12">
      <c r="H247" s="5"/>
      <c r="I247" s="5"/>
    </row>
    <row r="248" spans="8:9" ht="12">
      <c r="H248" s="5"/>
      <c r="I248" s="5"/>
    </row>
    <row r="249" spans="8:9" ht="12">
      <c r="H249" s="5"/>
      <c r="I249" s="5"/>
    </row>
    <row r="250" spans="8:9" ht="12">
      <c r="H250" s="5"/>
      <c r="I250" s="5"/>
    </row>
    <row r="251" spans="8:9" ht="12">
      <c r="H251" s="5"/>
      <c r="I251" s="5"/>
    </row>
    <row r="252" spans="8:9" ht="12">
      <c r="H252" s="5"/>
      <c r="I252" s="5"/>
    </row>
    <row r="253" spans="8:9" ht="12">
      <c r="H253" s="5"/>
      <c r="I253" s="5"/>
    </row>
    <row r="254" spans="8:9" ht="12">
      <c r="H254" s="5"/>
      <c r="I254" s="5"/>
    </row>
    <row r="255" spans="8:9" ht="12">
      <c r="H255" s="5"/>
      <c r="I255" s="5"/>
    </row>
    <row r="256" spans="8:9" ht="12">
      <c r="H256" s="5"/>
      <c r="I256" s="5"/>
    </row>
    <row r="257" spans="8:9" ht="12">
      <c r="H257" s="5"/>
      <c r="I257" s="5"/>
    </row>
    <row r="258" spans="8:9" ht="12">
      <c r="H258" s="5"/>
      <c r="I258" s="5"/>
    </row>
    <row r="259" spans="8:9" ht="12">
      <c r="H259" s="5"/>
      <c r="I259" s="5"/>
    </row>
    <row r="260" spans="8:9" ht="12">
      <c r="H260" s="5"/>
      <c r="I260" s="5"/>
    </row>
    <row r="261" spans="8:9" ht="12">
      <c r="H261" s="5"/>
      <c r="I261" s="5"/>
    </row>
    <row r="262" spans="8:9" ht="12">
      <c r="H262" s="5"/>
      <c r="I262" s="5"/>
    </row>
    <row r="263" spans="8:9" ht="12">
      <c r="H263" s="5"/>
      <c r="I263" s="5"/>
    </row>
    <row r="264" spans="8:9" ht="12">
      <c r="H264" s="5"/>
      <c r="I264" s="5"/>
    </row>
    <row r="265" spans="8:9" ht="12">
      <c r="H265" s="5"/>
      <c r="I265" s="5"/>
    </row>
    <row r="266" spans="8:9" ht="12">
      <c r="H266" s="5"/>
      <c r="I266" s="5"/>
    </row>
    <row r="267" spans="8:9" ht="12">
      <c r="H267" s="5"/>
      <c r="I267" s="5"/>
    </row>
    <row r="268" spans="8:9" ht="12">
      <c r="H268" s="5"/>
      <c r="I268" s="5"/>
    </row>
    <row r="269" spans="8:9" ht="12">
      <c r="H269" s="5"/>
      <c r="I269" s="5"/>
    </row>
    <row r="270" spans="8:9" ht="12">
      <c r="H270" s="5"/>
      <c r="I270" s="5"/>
    </row>
    <row r="271" spans="8:9" ht="12">
      <c r="H271" s="5"/>
      <c r="I271" s="5"/>
    </row>
    <row r="272" spans="8:9" ht="12">
      <c r="H272" s="5"/>
      <c r="I272" s="5"/>
    </row>
    <row r="273" spans="8:9" ht="12">
      <c r="H273" s="5"/>
      <c r="I273" s="5"/>
    </row>
    <row r="274" spans="8:9" ht="12">
      <c r="H274" s="5"/>
      <c r="I274" s="5"/>
    </row>
    <row r="275" spans="8:9" ht="12">
      <c r="H275" s="5"/>
      <c r="I275" s="5"/>
    </row>
    <row r="276" spans="8:9" ht="12">
      <c r="H276" s="5"/>
      <c r="I276" s="5"/>
    </row>
    <row r="277" spans="8:9" ht="12">
      <c r="H277" s="5"/>
      <c r="I277" s="5"/>
    </row>
    <row r="278" spans="8:9" ht="12">
      <c r="H278" s="5"/>
      <c r="I278" s="5"/>
    </row>
    <row r="279" spans="8:9" ht="12">
      <c r="H279" s="5"/>
      <c r="I279" s="5"/>
    </row>
    <row r="280" spans="8:9" ht="12">
      <c r="H280" s="5"/>
      <c r="I280" s="5"/>
    </row>
    <row r="281" spans="8:9" ht="12">
      <c r="H281" s="5"/>
      <c r="I281" s="5"/>
    </row>
    <row r="282" spans="8:9" ht="12">
      <c r="H282" s="5"/>
      <c r="I282" s="5"/>
    </row>
    <row r="283" spans="8:9" ht="12">
      <c r="H283" s="5"/>
      <c r="I283" s="5"/>
    </row>
    <row r="284" spans="8:9" ht="12">
      <c r="H284" s="5"/>
      <c r="I284" s="5"/>
    </row>
    <row r="285" spans="8:9" ht="12">
      <c r="H285" s="5"/>
      <c r="I285" s="5"/>
    </row>
    <row r="286" spans="8:9" ht="12">
      <c r="H286" s="5"/>
      <c r="I286" s="5"/>
    </row>
    <row r="287" spans="8:9" ht="12">
      <c r="H287" s="5"/>
      <c r="I287" s="5"/>
    </row>
    <row r="288" spans="8:9" ht="12">
      <c r="H288" s="5"/>
      <c r="I288" s="5"/>
    </row>
    <row r="289" spans="8:9" ht="12">
      <c r="H289" s="5"/>
      <c r="I289" s="5"/>
    </row>
    <row r="290" spans="8:9" ht="12">
      <c r="H290" s="5"/>
      <c r="I290" s="5"/>
    </row>
    <row r="291" spans="8:9" ht="12">
      <c r="H291" s="5"/>
      <c r="I291" s="5"/>
    </row>
    <row r="292" spans="8:9" ht="12">
      <c r="H292" s="5"/>
      <c r="I292" s="5"/>
    </row>
    <row r="293" spans="8:9" ht="12">
      <c r="H293" s="5"/>
      <c r="I293" s="5"/>
    </row>
    <row r="294" spans="8:9" ht="12">
      <c r="H294" s="5"/>
      <c r="I294" s="5"/>
    </row>
    <row r="295" spans="8:9" ht="12">
      <c r="H295" s="5"/>
      <c r="I295" s="5"/>
    </row>
    <row r="296" spans="8:9" ht="12">
      <c r="H296" s="5"/>
      <c r="I296" s="5"/>
    </row>
    <row r="297" spans="8:9" ht="12">
      <c r="H297" s="5"/>
      <c r="I297" s="5"/>
    </row>
    <row r="298" spans="8:9" ht="12">
      <c r="H298" s="5"/>
      <c r="I298" s="5"/>
    </row>
    <row r="299" spans="8:9" ht="12">
      <c r="H299" s="5"/>
      <c r="I299" s="5"/>
    </row>
    <row r="300" spans="8:9" ht="12">
      <c r="H300" s="5"/>
      <c r="I300" s="5"/>
    </row>
    <row r="301" spans="8:9" ht="12">
      <c r="H301" s="5"/>
      <c r="I301" s="5"/>
    </row>
    <row r="302" spans="8:9" ht="12">
      <c r="H302" s="5"/>
      <c r="I302" s="5"/>
    </row>
    <row r="303" spans="8:9" ht="12">
      <c r="H303" s="5"/>
      <c r="I303" s="5"/>
    </row>
    <row r="304" spans="8:9" ht="12">
      <c r="H304" s="5"/>
      <c r="I304" s="5"/>
    </row>
    <row r="305" spans="8:9" ht="12">
      <c r="H305" s="5"/>
      <c r="I305" s="5"/>
    </row>
    <row r="306" spans="8:9" ht="12">
      <c r="H306" s="5"/>
      <c r="I306" s="5"/>
    </row>
    <row r="307" spans="8:9" ht="12">
      <c r="H307" s="5"/>
      <c r="I307" s="5"/>
    </row>
    <row r="308" spans="8:9" ht="12">
      <c r="H308" s="5"/>
      <c r="I308" s="5"/>
    </row>
    <row r="309" spans="8:9" ht="12">
      <c r="H309" s="5"/>
      <c r="I309" s="5"/>
    </row>
    <row r="310" spans="8:9" ht="12">
      <c r="H310" s="5"/>
      <c r="I310" s="5"/>
    </row>
    <row r="311" spans="8:9" ht="12">
      <c r="H311" s="5"/>
      <c r="I311" s="5"/>
    </row>
    <row r="312" spans="8:9" ht="12">
      <c r="H312" s="5"/>
      <c r="I312" s="5"/>
    </row>
    <row r="313" spans="8:9" ht="12">
      <c r="H313" s="5"/>
      <c r="I313" s="5"/>
    </row>
    <row r="314" spans="8:9" ht="12">
      <c r="H314" s="5"/>
      <c r="I314" s="5"/>
    </row>
    <row r="315" spans="8:9" ht="12">
      <c r="H315" s="5"/>
      <c r="I315" s="5"/>
    </row>
    <row r="316" spans="8:9" ht="12">
      <c r="H316" s="5"/>
      <c r="I316" s="5"/>
    </row>
    <row r="317" spans="8:9" ht="12">
      <c r="H317" s="5"/>
      <c r="I317" s="5"/>
    </row>
    <row r="318" spans="8:9" ht="12">
      <c r="H318" s="5"/>
      <c r="I318" s="5"/>
    </row>
    <row r="319" spans="8:9" ht="12">
      <c r="H319" s="5"/>
      <c r="I319" s="5"/>
    </row>
    <row r="320" spans="8:9" ht="12">
      <c r="H320" s="5"/>
      <c r="I320" s="5"/>
    </row>
    <row r="321" spans="8:9" ht="12">
      <c r="H321" s="5"/>
      <c r="I321" s="5"/>
    </row>
    <row r="322" spans="8:9" ht="12">
      <c r="H322" s="5"/>
      <c r="I322" s="5"/>
    </row>
    <row r="323" spans="8:9" ht="12">
      <c r="H323" s="5"/>
      <c r="I323" s="5"/>
    </row>
    <row r="324" spans="8:9" ht="12">
      <c r="H324" s="5"/>
      <c r="I324" s="5"/>
    </row>
    <row r="325" spans="8:9" ht="12">
      <c r="H325" s="5"/>
      <c r="I325" s="5"/>
    </row>
    <row r="326" spans="8:9" ht="12">
      <c r="H326" s="5"/>
      <c r="I326" s="5"/>
    </row>
    <row r="327" spans="8:9" ht="12">
      <c r="H327" s="5"/>
      <c r="I327" s="5"/>
    </row>
    <row r="328" spans="8:9" ht="12">
      <c r="H328" s="5"/>
      <c r="I328" s="5"/>
    </row>
    <row r="329" spans="8:9" ht="12">
      <c r="H329" s="5"/>
      <c r="I329" s="5"/>
    </row>
    <row r="330" spans="8:9" ht="12">
      <c r="H330" s="5"/>
      <c r="I330" s="5"/>
    </row>
    <row r="331" spans="8:9" ht="12">
      <c r="H331" s="5"/>
      <c r="I331" s="5"/>
    </row>
    <row r="332" spans="8:9" ht="12">
      <c r="H332" s="5"/>
      <c r="I332" s="5"/>
    </row>
    <row r="333" spans="8:9" ht="12">
      <c r="H333" s="5"/>
      <c r="I333" s="5"/>
    </row>
    <row r="334" spans="8:9" ht="12">
      <c r="H334" s="5"/>
      <c r="I334" s="5"/>
    </row>
    <row r="335" spans="8:9" ht="12">
      <c r="H335" s="5"/>
      <c r="I335" s="5"/>
    </row>
    <row r="336" spans="8:9" ht="12">
      <c r="H336" s="5"/>
      <c r="I336" s="5"/>
    </row>
    <row r="337" spans="8:9" ht="12">
      <c r="H337" s="5"/>
      <c r="I337" s="5"/>
    </row>
    <row r="338" spans="8:9" ht="12">
      <c r="H338" s="5"/>
      <c r="I338" s="5"/>
    </row>
    <row r="339" spans="8:9" ht="12">
      <c r="H339" s="5"/>
      <c r="I339" s="5"/>
    </row>
    <row r="340" spans="8:9" ht="12">
      <c r="H340" s="5"/>
      <c r="I340" s="5"/>
    </row>
    <row r="341" spans="8:9" ht="12">
      <c r="H341" s="5"/>
      <c r="I341" s="5"/>
    </row>
    <row r="342" spans="8:9" ht="12">
      <c r="H342" s="5"/>
      <c r="I342" s="5"/>
    </row>
    <row r="343" spans="8:9" ht="12">
      <c r="H343" s="5"/>
      <c r="I343" s="5"/>
    </row>
    <row r="344" spans="8:9" ht="12">
      <c r="H344" s="5"/>
      <c r="I344" s="5"/>
    </row>
    <row r="345" spans="8:9" ht="12">
      <c r="H345" s="5"/>
      <c r="I345" s="5"/>
    </row>
    <row r="346" spans="8:9" ht="12">
      <c r="H346" s="5"/>
      <c r="I346" s="5"/>
    </row>
    <row r="347" spans="8:9" ht="12">
      <c r="H347" s="5"/>
      <c r="I347" s="5"/>
    </row>
    <row r="348" spans="8:9" ht="12">
      <c r="H348" s="5"/>
      <c r="I348" s="5"/>
    </row>
    <row r="349" spans="8:9" ht="12">
      <c r="H349" s="5"/>
      <c r="I349" s="5"/>
    </row>
    <row r="350" spans="8:9" ht="12">
      <c r="H350" s="5"/>
      <c r="I350" s="5"/>
    </row>
    <row r="351" spans="8:9" ht="12">
      <c r="H351" s="5"/>
      <c r="I351" s="5"/>
    </row>
    <row r="352" spans="8:9" ht="12">
      <c r="H352" s="5"/>
      <c r="I352" s="5"/>
    </row>
    <row r="353" spans="8:9" ht="12">
      <c r="H353" s="5"/>
      <c r="I353" s="5"/>
    </row>
    <row r="354" spans="8:9" ht="12">
      <c r="H354" s="5"/>
      <c r="I354" s="5"/>
    </row>
    <row r="355" spans="8:9" ht="12">
      <c r="H355" s="5"/>
      <c r="I355" s="5"/>
    </row>
    <row r="356" spans="8:9" ht="12">
      <c r="H356" s="5"/>
      <c r="I356" s="5"/>
    </row>
    <row r="357" spans="8:9" ht="12">
      <c r="H357" s="5"/>
      <c r="I357" s="5"/>
    </row>
    <row r="358" spans="8:9" ht="12">
      <c r="H358" s="5"/>
      <c r="I358" s="5"/>
    </row>
    <row r="359" spans="8:9" ht="12">
      <c r="H359" s="5"/>
      <c r="I359" s="5"/>
    </row>
    <row r="360" spans="8:9" ht="12">
      <c r="H360" s="5"/>
      <c r="I360" s="5"/>
    </row>
    <row r="361" spans="8:9" ht="12">
      <c r="H361" s="5"/>
      <c r="I361" s="5"/>
    </row>
    <row r="362" spans="8:9" ht="12">
      <c r="H362" s="5"/>
      <c r="I362" s="5"/>
    </row>
    <row r="363" spans="8:9" ht="12">
      <c r="H363" s="5"/>
      <c r="I363" s="5"/>
    </row>
    <row r="364" spans="8:9" ht="12">
      <c r="H364" s="5"/>
      <c r="I364" s="5"/>
    </row>
    <row r="365" spans="8:9" ht="12">
      <c r="H365" s="5"/>
      <c r="I365" s="5"/>
    </row>
    <row r="366" spans="8:9" ht="12">
      <c r="H366" s="5"/>
      <c r="I366" s="5"/>
    </row>
    <row r="367" spans="8:9" ht="12">
      <c r="H367" s="5"/>
      <c r="I367" s="5"/>
    </row>
    <row r="368" spans="8:9" ht="12">
      <c r="H368" s="5"/>
      <c r="I368" s="5"/>
    </row>
    <row r="369" spans="8:9" ht="12">
      <c r="H369" s="5"/>
      <c r="I369" s="5"/>
    </row>
    <row r="370" spans="8:9" ht="12">
      <c r="H370" s="5"/>
      <c r="I370" s="5"/>
    </row>
    <row r="371" spans="8:9" ht="12">
      <c r="H371" s="5"/>
      <c r="I371" s="5"/>
    </row>
    <row r="372" spans="8:9" ht="12">
      <c r="H372" s="5"/>
      <c r="I372" s="5"/>
    </row>
    <row r="373" spans="8:9" ht="12">
      <c r="H373" s="5"/>
      <c r="I373" s="5"/>
    </row>
    <row r="374" spans="8:9" ht="12">
      <c r="H374" s="5"/>
      <c r="I374" s="5"/>
    </row>
    <row r="375" spans="8:9" ht="12">
      <c r="H375" s="5"/>
      <c r="I375" s="5"/>
    </row>
    <row r="376" spans="8:9" ht="12">
      <c r="H376" s="5"/>
      <c r="I376" s="5"/>
    </row>
    <row r="377" spans="8:9" ht="12">
      <c r="H377" s="5"/>
      <c r="I377" s="5"/>
    </row>
    <row r="378" spans="8:9" ht="12">
      <c r="H378" s="5"/>
      <c r="I378" s="5"/>
    </row>
    <row r="379" spans="8:9" ht="12">
      <c r="H379" s="5"/>
      <c r="I379" s="5"/>
    </row>
    <row r="380" spans="8:9" ht="12">
      <c r="H380" s="5"/>
      <c r="I380" s="5"/>
    </row>
    <row r="381" spans="8:9" ht="12">
      <c r="H381" s="5"/>
      <c r="I381" s="5"/>
    </row>
    <row r="382" spans="8:9" ht="12">
      <c r="H382" s="5"/>
      <c r="I382" s="5"/>
    </row>
    <row r="383" spans="8:9" ht="12">
      <c r="H383" s="5"/>
      <c r="I383" s="5"/>
    </row>
    <row r="384" spans="8:9" ht="12">
      <c r="H384" s="5"/>
      <c r="I384" s="5"/>
    </row>
    <row r="385" spans="8:9" ht="12">
      <c r="H385" s="5"/>
      <c r="I385" s="5"/>
    </row>
    <row r="386" spans="8:9" ht="12">
      <c r="H386" s="5"/>
      <c r="I386" s="5"/>
    </row>
    <row r="387" spans="8:9" ht="12">
      <c r="H387" s="5"/>
      <c r="I387" s="5"/>
    </row>
    <row r="388" spans="8:9" ht="12">
      <c r="H388" s="5"/>
      <c r="I388" s="5"/>
    </row>
    <row r="389" spans="8:9" ht="12">
      <c r="H389" s="5"/>
      <c r="I389" s="5"/>
    </row>
    <row r="390" spans="8:9" ht="12">
      <c r="H390" s="5"/>
      <c r="I390" s="5"/>
    </row>
    <row r="391" spans="8:9" ht="12">
      <c r="H391" s="5"/>
      <c r="I391" s="5"/>
    </row>
    <row r="392" spans="8:9" ht="12">
      <c r="H392" s="5"/>
      <c r="I392" s="5"/>
    </row>
    <row r="393" spans="8:9" ht="12">
      <c r="H393" s="5"/>
      <c r="I393" s="5"/>
    </row>
    <row r="394" spans="8:9" ht="12">
      <c r="H394" s="5"/>
      <c r="I394" s="5"/>
    </row>
    <row r="395" spans="8:9" ht="12">
      <c r="H395" s="5"/>
      <c r="I395" s="5"/>
    </row>
    <row r="396" spans="8:9" ht="12">
      <c r="H396" s="5"/>
      <c r="I396" s="5"/>
    </row>
    <row r="397" spans="8:9" ht="12">
      <c r="H397" s="5"/>
      <c r="I397" s="5"/>
    </row>
    <row r="398" spans="8:9" ht="12">
      <c r="H398" s="5"/>
      <c r="I398" s="5"/>
    </row>
    <row r="399" spans="8:9" ht="12">
      <c r="H399" s="5"/>
      <c r="I399" s="5"/>
    </row>
    <row r="400" spans="8:9" ht="12">
      <c r="H400" s="5"/>
      <c r="I400" s="5"/>
    </row>
    <row r="401" spans="8:9" ht="12">
      <c r="H401" s="5"/>
      <c r="I401" s="5"/>
    </row>
    <row r="402" spans="8:9" ht="12">
      <c r="H402" s="5"/>
      <c r="I402" s="5"/>
    </row>
    <row r="403" spans="8:9" ht="12">
      <c r="H403" s="5"/>
      <c r="I403" s="5"/>
    </row>
    <row r="404" spans="8:9" ht="12">
      <c r="H404" s="5"/>
      <c r="I404" s="5"/>
    </row>
    <row r="405" spans="8:9" ht="12">
      <c r="H405" s="5"/>
      <c r="I405" s="5"/>
    </row>
    <row r="406" spans="8:9" ht="12">
      <c r="H406" s="5"/>
      <c r="I406" s="5"/>
    </row>
    <row r="407" spans="8:9" ht="12">
      <c r="H407" s="5"/>
      <c r="I407" s="5"/>
    </row>
    <row r="408" spans="8:9" ht="12">
      <c r="H408" s="5"/>
      <c r="I408" s="5"/>
    </row>
    <row r="409" spans="8:9" ht="12">
      <c r="H409" s="5"/>
      <c r="I409" s="5"/>
    </row>
    <row r="410" spans="8:9" ht="12">
      <c r="H410" s="5"/>
      <c r="I410" s="5"/>
    </row>
    <row r="411" spans="8:9" ht="12">
      <c r="H411" s="5"/>
      <c r="I411" s="5"/>
    </row>
    <row r="412" spans="8:9" ht="12">
      <c r="H412" s="5"/>
      <c r="I412" s="5"/>
    </row>
    <row r="413" spans="8:9" ht="12">
      <c r="H413" s="5"/>
      <c r="I413" s="5"/>
    </row>
    <row r="414" spans="8:9" ht="12">
      <c r="H414" s="5"/>
      <c r="I414" s="5"/>
    </row>
    <row r="415" spans="8:9" ht="12">
      <c r="H415" s="5"/>
      <c r="I415" s="5"/>
    </row>
    <row r="416" spans="8:9" ht="12">
      <c r="H416" s="5"/>
      <c r="I416" s="5"/>
    </row>
    <row r="417" spans="8:9" ht="12">
      <c r="H417" s="5"/>
      <c r="I417" s="5"/>
    </row>
    <row r="418" spans="8:9" ht="12">
      <c r="H418" s="5"/>
      <c r="I418" s="5"/>
    </row>
    <row r="419" spans="8:9" ht="12">
      <c r="H419" s="5"/>
      <c r="I419" s="5"/>
    </row>
    <row r="420" spans="8:9" ht="12">
      <c r="H420" s="5"/>
      <c r="I420" s="5"/>
    </row>
    <row r="421" spans="8:9" ht="12">
      <c r="H421" s="5"/>
      <c r="I421" s="5"/>
    </row>
    <row r="422" spans="8:9" ht="12">
      <c r="H422" s="5"/>
      <c r="I422" s="5"/>
    </row>
    <row r="423" spans="8:9" ht="12">
      <c r="H423" s="5"/>
      <c r="I423" s="5"/>
    </row>
    <row r="424" spans="8:9" ht="12">
      <c r="H424" s="5"/>
      <c r="I424" s="5"/>
    </row>
    <row r="425" spans="8:9" ht="12">
      <c r="H425" s="5"/>
      <c r="I425" s="5"/>
    </row>
    <row r="426" spans="8:9" ht="12">
      <c r="H426" s="5"/>
      <c r="I426" s="5"/>
    </row>
    <row r="427" spans="8:9" ht="12">
      <c r="H427" s="5"/>
      <c r="I427" s="5"/>
    </row>
    <row r="428" spans="8:9" ht="12">
      <c r="H428" s="5"/>
      <c r="I428" s="5"/>
    </row>
    <row r="429" spans="8:9" ht="12">
      <c r="H429" s="5"/>
      <c r="I429" s="5"/>
    </row>
    <row r="430" spans="8:9" ht="12">
      <c r="H430" s="5"/>
      <c r="I430" s="5"/>
    </row>
    <row r="431" spans="8:9" ht="12">
      <c r="H431" s="5"/>
      <c r="I431" s="5"/>
    </row>
    <row r="432" spans="8:9" ht="12">
      <c r="H432" s="5"/>
      <c r="I432" s="5"/>
    </row>
    <row r="433" spans="8:9" ht="12">
      <c r="H433" s="5"/>
      <c r="I433" s="5"/>
    </row>
    <row r="434" spans="8:9" ht="12">
      <c r="H434" s="5"/>
      <c r="I434" s="5"/>
    </row>
    <row r="435" spans="8:9" ht="12">
      <c r="H435" s="5"/>
      <c r="I435" s="5"/>
    </row>
    <row r="436" spans="8:9" ht="12">
      <c r="H436" s="5"/>
      <c r="I436" s="5"/>
    </row>
    <row r="437" spans="8:9" ht="12">
      <c r="H437" s="5"/>
      <c r="I437" s="5"/>
    </row>
    <row r="438" spans="8:9" ht="12">
      <c r="H438" s="5"/>
      <c r="I438" s="5"/>
    </row>
    <row r="439" spans="8:9" ht="12">
      <c r="H439" s="5"/>
      <c r="I439" s="5"/>
    </row>
    <row r="440" spans="8:9" ht="12">
      <c r="H440" s="5"/>
      <c r="I440" s="5"/>
    </row>
    <row r="441" spans="8:9" ht="12">
      <c r="H441" s="5"/>
      <c r="I441" s="5"/>
    </row>
    <row r="442" spans="8:9" ht="12">
      <c r="H442" s="5"/>
      <c r="I442" s="5"/>
    </row>
    <row r="443" spans="8:9" ht="12">
      <c r="H443" s="5"/>
      <c r="I443" s="5"/>
    </row>
    <row r="444" spans="8:9" ht="12">
      <c r="H444" s="5"/>
      <c r="I444" s="5"/>
    </row>
    <row r="445" spans="8:9" ht="12">
      <c r="H445" s="5"/>
      <c r="I445" s="5"/>
    </row>
    <row r="446" spans="8:9" ht="12">
      <c r="H446" s="5"/>
      <c r="I446" s="5"/>
    </row>
    <row r="447" spans="8:9" ht="12">
      <c r="H447" s="5"/>
      <c r="I447" s="5"/>
    </row>
    <row r="448" spans="8:9" ht="12">
      <c r="H448" s="5"/>
      <c r="I448" s="5"/>
    </row>
    <row r="449" spans="8:9" ht="12">
      <c r="H449" s="5"/>
      <c r="I449" s="5"/>
    </row>
    <row r="450" spans="8:9" ht="12">
      <c r="H450" s="5"/>
      <c r="I450" s="5"/>
    </row>
    <row r="451" spans="8:9" ht="12">
      <c r="H451" s="5"/>
      <c r="I451" s="5"/>
    </row>
    <row r="452" spans="8:9" ht="12">
      <c r="H452" s="5"/>
      <c r="I452" s="5"/>
    </row>
    <row r="453" spans="8:9" ht="12">
      <c r="H453" s="5"/>
      <c r="I453" s="5"/>
    </row>
    <row r="454" spans="8:9" ht="12">
      <c r="H454" s="5"/>
      <c r="I454" s="5"/>
    </row>
    <row r="455" spans="8:9" ht="12">
      <c r="H455" s="5"/>
      <c r="I455" s="5"/>
    </row>
    <row r="456" spans="8:9" ht="12">
      <c r="H456" s="5"/>
      <c r="I456" s="5"/>
    </row>
    <row r="457" spans="8:9" ht="12">
      <c r="H457" s="5"/>
      <c r="I457" s="5"/>
    </row>
    <row r="458" spans="8:9" ht="12">
      <c r="H458" s="5"/>
      <c r="I458" s="5"/>
    </row>
    <row r="459" spans="8:9" ht="12">
      <c r="H459" s="5"/>
      <c r="I459" s="5"/>
    </row>
    <row r="460" spans="8:9" ht="12">
      <c r="H460" s="5"/>
      <c r="I460" s="5"/>
    </row>
    <row r="461" spans="8:9" ht="12">
      <c r="H461" s="5"/>
      <c r="I461" s="5"/>
    </row>
    <row r="462" spans="8:9" ht="12">
      <c r="H462" s="5"/>
      <c r="I462" s="5"/>
    </row>
    <row r="463" spans="8:9" ht="12">
      <c r="H463" s="5"/>
      <c r="I463" s="5"/>
    </row>
    <row r="464" spans="8:9" ht="12">
      <c r="H464" s="5"/>
      <c r="I464" s="5"/>
    </row>
    <row r="465" spans="8:9" ht="12">
      <c r="H465" s="5"/>
      <c r="I465" s="5"/>
    </row>
    <row r="466" spans="8:9" ht="12">
      <c r="H466" s="5"/>
      <c r="I466" s="5"/>
    </row>
    <row r="467" spans="8:9" ht="12">
      <c r="H467" s="5"/>
      <c r="I467" s="5"/>
    </row>
    <row r="468" spans="8:9" ht="12">
      <c r="H468" s="5"/>
      <c r="I468" s="5"/>
    </row>
    <row r="469" spans="8:9" ht="12">
      <c r="H469" s="5"/>
      <c r="I469" s="5"/>
    </row>
    <row r="470" spans="8:9" ht="12">
      <c r="H470" s="5"/>
      <c r="I470" s="5"/>
    </row>
    <row r="471" spans="8:9" ht="12">
      <c r="H471" s="5"/>
      <c r="I471" s="5"/>
    </row>
    <row r="472" spans="8:9" ht="12">
      <c r="H472" s="5"/>
      <c r="I472" s="5"/>
    </row>
    <row r="473" spans="8:9" ht="12">
      <c r="H473" s="5"/>
      <c r="I473" s="5"/>
    </row>
    <row r="474" spans="8:9" ht="12">
      <c r="H474" s="5"/>
      <c r="I474" s="5"/>
    </row>
    <row r="475" spans="8:9" ht="12">
      <c r="H475" s="5"/>
      <c r="I475" s="5"/>
    </row>
    <row r="476" spans="8:9" ht="12">
      <c r="H476" s="5"/>
      <c r="I476" s="5"/>
    </row>
    <row r="477" spans="8:9" ht="12">
      <c r="H477" s="5"/>
      <c r="I477" s="5"/>
    </row>
    <row r="478" spans="8:9" ht="12">
      <c r="H478" s="5"/>
      <c r="I478" s="5"/>
    </row>
    <row r="479" spans="8:9" ht="12">
      <c r="H479" s="5"/>
      <c r="I479" s="5"/>
    </row>
    <row r="480" spans="8:9" ht="12">
      <c r="H480" s="5"/>
      <c r="I480" s="5"/>
    </row>
    <row r="481" spans="8:9" ht="12">
      <c r="H481" s="5"/>
      <c r="I481" s="5"/>
    </row>
    <row r="482" spans="8:9" ht="12">
      <c r="H482" s="5"/>
      <c r="I482" s="5"/>
    </row>
    <row r="483" spans="8:9" ht="12">
      <c r="H483" s="5"/>
      <c r="I483" s="5"/>
    </row>
    <row r="484" spans="8:9" ht="12">
      <c r="H484" s="5"/>
      <c r="I484" s="5"/>
    </row>
    <row r="485" spans="8:9" ht="12">
      <c r="H485" s="5"/>
      <c r="I485" s="5"/>
    </row>
    <row r="486" spans="8:9" ht="12">
      <c r="H486" s="5"/>
      <c r="I486" s="5"/>
    </row>
    <row r="487" spans="8:9" ht="12">
      <c r="H487" s="5"/>
      <c r="I487" s="5"/>
    </row>
    <row r="488" spans="8:9" ht="12">
      <c r="H488" s="5"/>
      <c r="I488" s="5"/>
    </row>
    <row r="489" spans="8:9" ht="12">
      <c r="H489" s="5"/>
      <c r="I489" s="5"/>
    </row>
    <row r="490" spans="8:9" ht="12">
      <c r="H490" s="5"/>
      <c r="I490" s="5"/>
    </row>
    <row r="491" spans="8:9" ht="12">
      <c r="H491" s="5"/>
      <c r="I491" s="5"/>
    </row>
    <row r="492" spans="8:9" ht="12">
      <c r="H492" s="5"/>
      <c r="I492" s="5"/>
    </row>
    <row r="493" spans="8:9" ht="12">
      <c r="H493" s="5"/>
      <c r="I493" s="5"/>
    </row>
    <row r="494" spans="8:9" ht="12">
      <c r="H494" s="5"/>
      <c r="I494" s="5"/>
    </row>
    <row r="495" spans="8:9" ht="12">
      <c r="H495" s="5"/>
      <c r="I495" s="5"/>
    </row>
    <row r="496" spans="8:9" ht="12">
      <c r="H496" s="5"/>
      <c r="I496" s="5"/>
    </row>
    <row r="497" spans="8:9" ht="12">
      <c r="H497" s="5"/>
      <c r="I497" s="5"/>
    </row>
    <row r="498" spans="8:9" ht="12">
      <c r="H498" s="5"/>
      <c r="I498" s="5"/>
    </row>
    <row r="499" spans="8:9" ht="12">
      <c r="H499" s="5"/>
      <c r="I499" s="5"/>
    </row>
    <row r="500" spans="8:9" ht="12">
      <c r="H500" s="5"/>
      <c r="I500" s="5"/>
    </row>
    <row r="501" spans="8:9" ht="12">
      <c r="H501" s="5"/>
      <c r="I501" s="5"/>
    </row>
    <row r="502" spans="8:9" ht="12">
      <c r="H502" s="5"/>
      <c r="I502" s="5"/>
    </row>
    <row r="503" spans="8:9" ht="12">
      <c r="H503" s="5"/>
      <c r="I503" s="5"/>
    </row>
    <row r="504" spans="8:9" ht="12">
      <c r="H504" s="5"/>
      <c r="I504" s="5"/>
    </row>
    <row r="505" spans="8:9" ht="12">
      <c r="H505" s="5"/>
      <c r="I505" s="5"/>
    </row>
    <row r="506" spans="8:9" ht="12">
      <c r="H506" s="5"/>
      <c r="I506" s="5"/>
    </row>
    <row r="507" spans="8:9" ht="12">
      <c r="H507" s="5"/>
      <c r="I507" s="5"/>
    </row>
    <row r="508" spans="8:9" ht="12">
      <c r="H508" s="5"/>
      <c r="I508" s="5"/>
    </row>
    <row r="509" spans="8:9" ht="12">
      <c r="H509" s="5"/>
      <c r="I509" s="5"/>
    </row>
    <row r="510" spans="8:9" ht="12">
      <c r="H510" s="5"/>
      <c r="I510" s="5"/>
    </row>
    <row r="511" spans="8:9" ht="12">
      <c r="H511" s="5"/>
      <c r="I511" s="5"/>
    </row>
    <row r="512" spans="8:9" ht="12">
      <c r="H512" s="5"/>
      <c r="I512" s="5"/>
    </row>
    <row r="513" spans="8:9" ht="12">
      <c r="H513" s="5"/>
      <c r="I513" s="5"/>
    </row>
    <row r="514" spans="8:9" ht="12">
      <c r="H514" s="5"/>
      <c r="I514" s="5"/>
    </row>
    <row r="515" spans="8:9" ht="12">
      <c r="H515" s="5"/>
      <c r="I515" s="5"/>
    </row>
    <row r="516" spans="8:9" ht="12">
      <c r="H516" s="5"/>
      <c r="I516" s="5"/>
    </row>
    <row r="517" spans="8:9" ht="12">
      <c r="H517" s="5"/>
      <c r="I517" s="5"/>
    </row>
    <row r="518" spans="8:9" ht="12">
      <c r="H518" s="5"/>
      <c r="I518" s="5"/>
    </row>
    <row r="519" spans="8:9" ht="12">
      <c r="H519" s="5"/>
      <c r="I519" s="5"/>
    </row>
    <row r="520" spans="8:9" ht="12">
      <c r="H520" s="5"/>
      <c r="I520" s="5"/>
    </row>
    <row r="521" spans="8:9" ht="12">
      <c r="H521" s="5"/>
      <c r="I521" s="5"/>
    </row>
    <row r="522" spans="8:9" ht="12">
      <c r="H522" s="5"/>
      <c r="I522" s="5"/>
    </row>
    <row r="523" spans="8:9" ht="12">
      <c r="H523" s="5"/>
      <c r="I523" s="5"/>
    </row>
    <row r="524" spans="8:9" ht="12">
      <c r="H524" s="5"/>
      <c r="I524" s="5"/>
    </row>
    <row r="525" spans="8:9" ht="12">
      <c r="H525" s="5"/>
      <c r="I525" s="5"/>
    </row>
    <row r="526" spans="8:9" ht="12">
      <c r="H526" s="5"/>
      <c r="I526" s="5"/>
    </row>
    <row r="527" spans="8:9" ht="12">
      <c r="H527" s="5"/>
      <c r="I527" s="5"/>
    </row>
    <row r="528" spans="8:9" ht="12">
      <c r="H528" s="5"/>
      <c r="I528" s="5"/>
    </row>
    <row r="529" spans="8:9" ht="12">
      <c r="H529" s="5"/>
      <c r="I529" s="5"/>
    </row>
    <row r="530" spans="8:9" ht="12">
      <c r="H530" s="5"/>
      <c r="I530" s="5"/>
    </row>
    <row r="531" spans="8:9" ht="12">
      <c r="H531" s="5"/>
      <c r="I531" s="5"/>
    </row>
    <row r="532" spans="8:9" ht="12">
      <c r="H532" s="5"/>
      <c r="I532" s="5"/>
    </row>
    <row r="533" spans="8:9" ht="12">
      <c r="H533" s="5"/>
      <c r="I533" s="5"/>
    </row>
    <row r="534" spans="8:9" ht="12">
      <c r="H534" s="5"/>
      <c r="I534" s="5"/>
    </row>
    <row r="535" spans="8:9" ht="12">
      <c r="H535" s="5"/>
      <c r="I535" s="5"/>
    </row>
    <row r="536" spans="8:9" ht="12">
      <c r="H536" s="5"/>
      <c r="I536" s="5"/>
    </row>
    <row r="537" spans="8:9" ht="12">
      <c r="H537" s="5"/>
      <c r="I537" s="5"/>
    </row>
    <row r="538" spans="8:9" ht="12">
      <c r="H538" s="5"/>
      <c r="I538" s="5"/>
    </row>
    <row r="539" spans="8:9" ht="12">
      <c r="H539" s="5"/>
      <c r="I539" s="5"/>
    </row>
    <row r="540" spans="8:9" ht="12">
      <c r="H540" s="5"/>
      <c r="I540" s="5"/>
    </row>
    <row r="541" spans="8:9" ht="12">
      <c r="H541" s="5"/>
      <c r="I541" s="5"/>
    </row>
    <row r="542" spans="8:9" ht="12">
      <c r="H542" s="5"/>
      <c r="I542" s="5"/>
    </row>
    <row r="543" spans="8:9" ht="12">
      <c r="H543" s="5"/>
      <c r="I543" s="5"/>
    </row>
    <row r="544" spans="8:9" ht="12">
      <c r="H544" s="5"/>
      <c r="I544" s="5"/>
    </row>
    <row r="545" spans="8:9" ht="12">
      <c r="H545" s="5"/>
      <c r="I545" s="5"/>
    </row>
    <row r="546" spans="8:9" ht="12">
      <c r="H546" s="5"/>
      <c r="I546" s="5"/>
    </row>
    <row r="547" spans="8:9" ht="12">
      <c r="H547" s="5"/>
      <c r="I547" s="5"/>
    </row>
    <row r="548" spans="8:9" ht="12">
      <c r="H548" s="5"/>
      <c r="I548" s="5"/>
    </row>
    <row r="549" spans="8:9" ht="12">
      <c r="H549" s="5"/>
      <c r="I549" s="5"/>
    </row>
    <row r="550" spans="8:9" ht="12">
      <c r="H550" s="5"/>
      <c r="I550" s="5"/>
    </row>
    <row r="551" spans="8:9" ht="12">
      <c r="H551" s="5"/>
      <c r="I551" s="5"/>
    </row>
    <row r="552" spans="8:9" ht="12">
      <c r="H552" s="5"/>
      <c r="I552" s="5"/>
    </row>
    <row r="553" spans="8:9" ht="12">
      <c r="H553" s="5"/>
      <c r="I553" s="5"/>
    </row>
    <row r="554" spans="8:9" ht="12">
      <c r="H554" s="5"/>
      <c r="I554" s="5"/>
    </row>
    <row r="555" spans="8:9" ht="12">
      <c r="H555" s="5"/>
      <c r="I555" s="5"/>
    </row>
    <row r="556" spans="8:9" ht="12">
      <c r="H556" s="5"/>
      <c r="I556" s="5"/>
    </row>
    <row r="557" spans="8:9" ht="12">
      <c r="H557" s="5"/>
      <c r="I557" s="5"/>
    </row>
    <row r="558" spans="8:9" ht="12">
      <c r="H558" s="5"/>
      <c r="I558" s="5"/>
    </row>
    <row r="559" spans="8:9" ht="12">
      <c r="H559" s="5"/>
      <c r="I559" s="5"/>
    </row>
    <row r="560" spans="8:9" ht="12">
      <c r="H560" s="5"/>
      <c r="I560" s="5"/>
    </row>
    <row r="561" spans="8:9" ht="12">
      <c r="H561" s="5"/>
      <c r="I561" s="5"/>
    </row>
    <row r="562" spans="8:9" ht="12">
      <c r="H562" s="5"/>
      <c r="I562" s="5"/>
    </row>
    <row r="563" spans="8:9" ht="12">
      <c r="H563" s="5"/>
      <c r="I563" s="5"/>
    </row>
    <row r="564" spans="8:9" ht="12">
      <c r="H564" s="5"/>
      <c r="I564" s="5"/>
    </row>
    <row r="565" spans="8:9" ht="12">
      <c r="H565" s="5"/>
      <c r="I565" s="5"/>
    </row>
    <row r="566" spans="8:9" ht="12">
      <c r="H566" s="5"/>
      <c r="I566" s="5"/>
    </row>
    <row r="567" spans="8:9" ht="12">
      <c r="H567" s="5"/>
      <c r="I567" s="5"/>
    </row>
    <row r="568" spans="8:9" ht="12">
      <c r="H568" s="5"/>
      <c r="I568" s="5"/>
    </row>
    <row r="569" spans="8:9" ht="12">
      <c r="H569" s="5"/>
      <c r="I569" s="5"/>
    </row>
    <row r="570" spans="8:9" ht="12">
      <c r="H570" s="5"/>
      <c r="I570" s="5"/>
    </row>
    <row r="571" spans="8:9" ht="12">
      <c r="H571" s="5"/>
      <c r="I571" s="5"/>
    </row>
    <row r="572" spans="8:9" ht="12">
      <c r="H572" s="5"/>
      <c r="I572" s="5"/>
    </row>
    <row r="573" spans="8:9" ht="12">
      <c r="H573" s="5"/>
      <c r="I573" s="5"/>
    </row>
    <row r="574" spans="8:9" ht="12">
      <c r="H574" s="5"/>
      <c r="I574" s="5"/>
    </row>
    <row r="575" spans="8:9" ht="12">
      <c r="H575" s="5"/>
      <c r="I575" s="5"/>
    </row>
    <row r="576" spans="8:9" ht="12">
      <c r="H576" s="5"/>
      <c r="I576" s="5"/>
    </row>
    <row r="577" spans="8:9" ht="12">
      <c r="H577" s="5"/>
      <c r="I577" s="5"/>
    </row>
    <row r="578" spans="8:9" ht="12">
      <c r="H578" s="5"/>
      <c r="I578" s="5"/>
    </row>
    <row r="579" spans="8:9" ht="12">
      <c r="H579" s="5"/>
      <c r="I579" s="5"/>
    </row>
    <row r="580" spans="8:9" ht="12">
      <c r="H580" s="5"/>
      <c r="I580" s="5"/>
    </row>
    <row r="581" spans="8:9" ht="12">
      <c r="H581" s="5"/>
      <c r="I581" s="5"/>
    </row>
    <row r="582" spans="8:9" ht="12">
      <c r="H582" s="5"/>
      <c r="I582" s="5"/>
    </row>
    <row r="583" spans="8:9" ht="12">
      <c r="H583" s="5"/>
      <c r="I583" s="5"/>
    </row>
    <row r="584" spans="8:9" ht="12">
      <c r="H584" s="5"/>
      <c r="I584" s="5"/>
    </row>
    <row r="585" spans="8:9" ht="12">
      <c r="H585" s="5"/>
      <c r="I585" s="5"/>
    </row>
    <row r="586" spans="8:9" ht="12">
      <c r="H586" s="5"/>
      <c r="I586" s="5"/>
    </row>
    <row r="587" spans="8:9" ht="12">
      <c r="H587" s="5"/>
      <c r="I587" s="5"/>
    </row>
  </sheetData>
  <printOptions horizontalCentered="1"/>
  <pageMargins left="0.5" right="0.5" top="0.75" bottom="0.75" header="0.25" footer="0.25"/>
  <pageSetup orientation="portrait" paperSize="9" scale="90"/>
  <headerFooter alignWithMargins="0">
    <oddHeader>&amp;L&amp;"Times,Regular"&amp;9Cooper Richey&amp;C&amp;"Times,Regular"&amp;9Ph: (510) 486-5417   |   Fax: (510) 486-6996&amp;R&amp;"Times,Regular"&amp;9&amp;D     &amp;T</oddHeader>
    <oddFooter>&amp;L&amp;"Times,Regular"&amp;9&amp;F&amp;C&amp;"Times,Regular"&amp;9&amp;A&amp;R&amp;"Times,Regular"&amp;9&amp;P of &amp;N</oddFooter>
  </headerFooter>
  <rowBreaks count="1" manualBreakCount="1"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W31"/>
  <sheetViews>
    <sheetView showGridLines="0" defaultGridColor="0" colorId="23" workbookViewId="0" topLeftCell="A1">
      <selection activeCell="B6" sqref="B6"/>
    </sheetView>
  </sheetViews>
  <sheetFormatPr defaultColWidth="11.421875" defaultRowHeight="12.75"/>
  <cols>
    <col min="1" max="1" width="0.9921875" style="1" customWidth="1"/>
    <col min="2" max="2" width="12.00390625" style="1" customWidth="1"/>
    <col min="3" max="23" width="5.140625" style="1" customWidth="1"/>
    <col min="24" max="16384" width="10.8515625" style="1" customWidth="1"/>
  </cols>
  <sheetData>
    <row r="1" ht="4.5" customHeight="1"/>
    <row r="3" ht="12">
      <c r="W3" s="4"/>
    </row>
    <row r="6" ht="12">
      <c r="B6" s="1" t="s">
        <v>19</v>
      </c>
    </row>
    <row r="7" spans="3:23" ht="1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3:23" ht="12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3:23" ht="1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3:23" ht="12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3:23" ht="12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23" ht="12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3:23" ht="12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3:23" ht="1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3:23" ht="1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3:23" ht="12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9" spans="3:23" ht="1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3:23" ht="1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3:23" ht="1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4" spans="3:23" ht="1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3:23" ht="1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3:23" ht="1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31" spans="9:11" ht="12">
      <c r="I31" s="2"/>
      <c r="J31" s="2"/>
      <c r="K31" s="2"/>
    </row>
  </sheetData>
  <printOptions horizontalCentered="1"/>
  <pageMargins left="0.5" right="0.5" top="0.75" bottom="0.75" header="0.25" footer="0.25"/>
  <pageSetup orientation="landscape" paperSize="9"/>
  <headerFooter alignWithMargins="0">
    <oddHeader>&amp;L&amp;"Times,Regular"&amp;9Cooper Richey&amp;C&amp;"Times,Regular"&amp;9Ph: (510) 486-5417   |   Fax: (510) 486-6996&amp;R&amp;"Times,Regular"&amp;9&amp;D     &amp;T</oddHeader>
    <oddFooter>&amp;L&amp;"Times,Regular"&amp;9&amp;F&amp;C&amp;"Times,Regular"&amp;9&amp;A&amp;R&amp;"Times,Regular"&amp;9&amp;P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3:W31"/>
  <sheetViews>
    <sheetView showGridLines="0" defaultGridColor="0" colorId="23" workbookViewId="0" topLeftCell="A1">
      <selection activeCell="G14" sqref="G14"/>
    </sheetView>
  </sheetViews>
  <sheetFormatPr defaultColWidth="11.421875" defaultRowHeight="12.75"/>
  <cols>
    <col min="1" max="1" width="0.9921875" style="1" customWidth="1"/>
    <col min="2" max="2" width="6.7109375" style="1" customWidth="1"/>
    <col min="3" max="23" width="5.140625" style="1" customWidth="1"/>
    <col min="24" max="16384" width="10.8515625" style="1" customWidth="1"/>
  </cols>
  <sheetData>
    <row r="1" ht="4.5" customHeight="1"/>
    <row r="3" ht="12">
      <c r="W3" s="4"/>
    </row>
    <row r="7" spans="3:23" ht="1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3:23" ht="12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3:23" ht="1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3:23" ht="12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3:23" ht="12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23" ht="12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3:23" ht="12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3:23" ht="1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3:23" ht="1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3:23" ht="12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9" spans="3:23" ht="1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3:23" ht="1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3:23" ht="1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4" spans="3:23" ht="1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3:23" ht="1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3:23" ht="1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31" spans="9:11" ht="12">
      <c r="I31" s="2"/>
      <c r="J31" s="2"/>
      <c r="K31" s="2"/>
    </row>
  </sheetData>
  <printOptions horizontalCentered="1"/>
  <pageMargins left="0.5" right="0.5" top="0.75" bottom="0.75" header="0.25" footer="0.25"/>
  <pageSetup orientation="landscape" paperSize="9"/>
  <headerFooter alignWithMargins="0">
    <oddHeader>&amp;L&amp;"Times,Regular"&amp;9Cooper Richey&amp;C&amp;"Times,Regular"&amp;9Ph: (510) 486-5417   |   Fax: (510) 486-6996&amp;R&amp;"Times,Regular"&amp;9&amp;D     &amp;T</oddHeader>
    <oddFooter>&amp;L&amp;"Times,Regular"&amp;9&amp;F&amp;C&amp;"Times,Regular"&amp;9&amp;A&amp;R&amp;"Times,Regular"&amp;9&amp;P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3:W31"/>
  <sheetViews>
    <sheetView showGridLines="0" defaultGridColor="0" colorId="23" workbookViewId="0" topLeftCell="A1">
      <selection activeCell="C47" sqref="C47"/>
    </sheetView>
  </sheetViews>
  <sheetFormatPr defaultColWidth="11.421875" defaultRowHeight="12.75"/>
  <cols>
    <col min="1" max="1" width="0.9921875" style="1" customWidth="1"/>
    <col min="2" max="2" width="6.7109375" style="1" customWidth="1"/>
    <col min="3" max="23" width="5.140625" style="1" customWidth="1"/>
    <col min="24" max="16384" width="10.8515625" style="1" customWidth="1"/>
  </cols>
  <sheetData>
    <row r="1" ht="4.5" customHeight="1"/>
    <row r="3" ht="12">
      <c r="W3" s="4"/>
    </row>
    <row r="7" spans="3:23" ht="1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3:23" ht="12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3:23" ht="1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3:23" ht="12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3:23" ht="12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23" ht="12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3:23" ht="12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3:23" ht="1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3:23" ht="1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3:23" ht="12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9" spans="3:23" ht="1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3:23" ht="1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3:23" ht="1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4" spans="3:23" ht="1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3:23" ht="1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3:23" ht="1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31" spans="9:11" ht="12">
      <c r="I31" s="2"/>
      <c r="J31" s="2"/>
      <c r="K31" s="2"/>
    </row>
  </sheetData>
  <printOptions horizontalCentered="1"/>
  <pageMargins left="0.5" right="0.5" top="0.75" bottom="0.75" header="0.25" footer="0.25"/>
  <pageSetup orientation="landscape" paperSize="9"/>
  <headerFooter alignWithMargins="0">
    <oddHeader>&amp;L&amp;"Times,Regular"&amp;9Cooper Richey&amp;C&amp;"Times,Regular"&amp;9Ph: (510) 486-5417   |   Fax: (510) 486-6996&amp;R&amp;"Times,Regular"&amp;9&amp;D     &amp;T</oddHeader>
    <oddFooter>&amp;L&amp;"Times,Regular"&amp;9&amp;F&amp;C&amp;"Times,Regular"&amp;9&amp;A&amp;R&amp;"Times,Regular"&amp;9&amp;P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rcr</dc:creator>
  <cp:keywords/>
  <dc:description/>
  <cp:lastModifiedBy>Jonathan Koomey</cp:lastModifiedBy>
  <cp:lastPrinted>1999-02-23T02:23:28Z</cp:lastPrinted>
  <dcterms:created xsi:type="dcterms:W3CDTF">1999-02-22T23:24:02Z</dcterms:created>
  <cp:category/>
  <cp:version/>
  <cp:contentType/>
  <cp:contentStatus/>
</cp:coreProperties>
</file>