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60" windowHeight="4965" tabRatio="936" activeTab="0"/>
  </bookViews>
  <sheets>
    <sheet name="Input" sheetId="1" r:id="rId1"/>
    <sheet name="SUMMARY" sheetId="2" r:id="rId2"/>
    <sheet name="Offeror 1" sheetId="3" r:id="rId3"/>
    <sheet name="Offeror 2" sheetId="4" r:id="rId4"/>
    <sheet name="Offeror 3" sheetId="5" r:id="rId5"/>
    <sheet name="Offeror 4" sheetId="6" r:id="rId6"/>
    <sheet name="Offeror 5" sheetId="7" r:id="rId7"/>
    <sheet name="Offeror 6" sheetId="8" r:id="rId8"/>
    <sheet name="Offeror 7" sheetId="9" r:id="rId9"/>
    <sheet name="Offeror 8" sheetId="10" r:id="rId10"/>
    <sheet name="Offeror 9" sheetId="11" r:id="rId11"/>
    <sheet name="Offeror 10" sheetId="12" r:id="rId12"/>
  </sheets>
  <definedNames>
    <definedName name="_xlnm.Print_Area" localSheetId="1">'SUMMARY'!$A$1:$P$19</definedName>
    <definedName name="_xlnm.Print_Titles" localSheetId="2">'Offeror 1'!$1:$11</definedName>
    <definedName name="_xlnm.Print_Titles" localSheetId="11">'Offeror 10'!$1:$11</definedName>
    <definedName name="_xlnm.Print_Titles" localSheetId="3">'Offeror 2'!$1:$11</definedName>
    <definedName name="_xlnm.Print_Titles" localSheetId="4">'Offeror 3'!$1:$11</definedName>
    <definedName name="_xlnm.Print_Titles" localSheetId="5">'Offeror 4'!$1:$11</definedName>
    <definedName name="_xlnm.Print_Titles" localSheetId="6">'Offeror 5'!$1:$11</definedName>
    <definedName name="_xlnm.Print_Titles" localSheetId="7">'Offeror 6'!$1:$11</definedName>
    <definedName name="_xlnm.Print_Titles" localSheetId="8">'Offeror 7'!$1:$11</definedName>
    <definedName name="_xlnm.Print_Titles" localSheetId="9">'Offeror 8'!$1:$11</definedName>
    <definedName name="_xlnm.Print_Titles" localSheetId="10">'Offeror 9'!$1:$11</definedName>
  </definedNames>
  <calcPr fullCalcOnLoad="1"/>
</workbook>
</file>

<file path=xl/sharedStrings.xml><?xml version="1.0" encoding="utf-8"?>
<sst xmlns="http://schemas.openxmlformats.org/spreadsheetml/2006/main" count="771" uniqueCount="107">
  <si>
    <t>EVALUATION CRITERIA</t>
  </si>
  <si>
    <t>Technically Acceptable (A)</t>
  </si>
  <si>
    <t>Technically Unacceptable (U)</t>
  </si>
  <si>
    <t>MAX. WEIGHT</t>
  </si>
  <si>
    <t>AVG. SCORE TOTALS</t>
  </si>
  <si>
    <t>Individual Reviewer's Scores</t>
  </si>
  <si>
    <t>OFFICIAL Technical Evaluation Summary Score Sheet</t>
  </si>
  <si>
    <t xml:space="preserve"> </t>
  </si>
  <si>
    <t>Offeror</t>
  </si>
  <si>
    <t>A</t>
  </si>
  <si>
    <t>B</t>
  </si>
  <si>
    <t>C</t>
  </si>
  <si>
    <t>Total</t>
  </si>
  <si>
    <t>Unaccept.</t>
  </si>
  <si>
    <t>Accept.</t>
  </si>
  <si>
    <t>Maximum Weight:</t>
  </si>
  <si>
    <t>TOTAL IGCE:</t>
  </si>
  <si>
    <t>TOTAL CPFF</t>
  </si>
  <si>
    <t xml:space="preserve">RFP: </t>
  </si>
  <si>
    <t xml:space="preserve">Principal Investigator:  </t>
  </si>
  <si>
    <t>CRITERION A</t>
  </si>
  <si>
    <t>CRITERION B</t>
  </si>
  <si>
    <t>TOTAL SCORE:</t>
  </si>
  <si>
    <t>Average per Criterion</t>
  </si>
  <si>
    <t>Avg. Score</t>
  </si>
  <si>
    <t>SUMMARY OF TECHNICAL REVIEW SCORES</t>
  </si>
  <si>
    <t>CRITERION C</t>
  </si>
  <si>
    <t>CRITERION D</t>
  </si>
  <si>
    <t>CRITERION E</t>
  </si>
  <si>
    <t xml:space="preserve">     A.1. </t>
  </si>
  <si>
    <t xml:space="preserve">     A.2. </t>
  </si>
  <si>
    <t xml:space="preserve">     A.3. </t>
  </si>
  <si>
    <t xml:space="preserve">     B.1. </t>
  </si>
  <si>
    <t xml:space="preserve">     B.2. </t>
  </si>
  <si>
    <t xml:space="preserve">     B.3. </t>
  </si>
  <si>
    <t xml:space="preserve">     C.1. </t>
  </si>
  <si>
    <t xml:space="preserve">     C.2. </t>
  </si>
  <si>
    <t xml:space="preserve">     C.3. </t>
  </si>
  <si>
    <t xml:space="preserve">     D.1. </t>
  </si>
  <si>
    <t xml:space="preserve">     D.2. </t>
  </si>
  <si>
    <t xml:space="preserve">     D.3. </t>
  </si>
  <si>
    <t xml:space="preserve">     E.1. </t>
  </si>
  <si>
    <t xml:space="preserve">     E.2. </t>
  </si>
  <si>
    <t xml:space="preserve">     E.3. </t>
  </si>
  <si>
    <t>REVIEWERS</t>
  </si>
  <si>
    <t>Offerors</t>
  </si>
  <si>
    <t>Principal Investigators</t>
  </si>
  <si>
    <t>RFP NUMBER</t>
  </si>
  <si>
    <t>TOTAL CRIT B:</t>
  </si>
  <si>
    <t>TOTAL CRIT A:</t>
  </si>
  <si>
    <t>TOTAL CRIT D:</t>
  </si>
  <si>
    <t>TOTAL CRIT E:</t>
  </si>
  <si>
    <t>TOTAL CRIT C:</t>
  </si>
  <si>
    <t>TOTAL CRIT. A:</t>
  </si>
  <si>
    <t>TOTAL CRIT. B:</t>
  </si>
  <si>
    <t>TOTAL CRIT. C:</t>
  </si>
  <si>
    <t>NUMBER OF REVIEWERS</t>
  </si>
  <si>
    <t>Offeror #1</t>
  </si>
  <si>
    <t>Offeror #2</t>
  </si>
  <si>
    <t>Offeror #3</t>
  </si>
  <si>
    <t>Offeror #4</t>
  </si>
  <si>
    <t>Offeror #5</t>
  </si>
  <si>
    <t>Offeror #6</t>
  </si>
  <si>
    <t>Offeror #7</t>
  </si>
  <si>
    <t>Offeror #8</t>
  </si>
  <si>
    <t>Offeror #9</t>
  </si>
  <si>
    <t>Offeror #10</t>
  </si>
  <si>
    <t>Offeror #11</t>
  </si>
  <si>
    <t>Offeror #12</t>
  </si>
  <si>
    <t>Offeror #13</t>
  </si>
  <si>
    <t>Offeror #14</t>
  </si>
  <si>
    <t>Offeror #15</t>
  </si>
  <si>
    <t>Offeror #16</t>
  </si>
  <si>
    <t>Offeror #17</t>
  </si>
  <si>
    <t>Offeror #18</t>
  </si>
  <si>
    <t>Offeror #19</t>
  </si>
  <si>
    <t>Offeror #20</t>
  </si>
  <si>
    <t>Offeror #21</t>
  </si>
  <si>
    <t>Offeror #22</t>
  </si>
  <si>
    <t>Offeror #23</t>
  </si>
  <si>
    <t>Offeror #24</t>
  </si>
  <si>
    <t>Offeror #25</t>
  </si>
  <si>
    <t>DATE 1</t>
  </si>
  <si>
    <t xml:space="preserve">  Reviewers</t>
  </si>
  <si>
    <t xml:space="preserve"> Score Total</t>
  </si>
  <si>
    <t>D</t>
  </si>
  <si>
    <t>TOTAL CRIT. D:</t>
  </si>
  <si>
    <t>Subweight A.1.:</t>
  </si>
  <si>
    <t>Subweight A.2.:</t>
  </si>
  <si>
    <t>Subweight A.3.:</t>
  </si>
  <si>
    <t>Subweight B.1.:</t>
  </si>
  <si>
    <t>Subweight B.2.:</t>
  </si>
  <si>
    <t>Subweight B.3.:</t>
  </si>
  <si>
    <t>Subweight C.1.:</t>
  </si>
  <si>
    <t>Subweight C.2.:</t>
  </si>
  <si>
    <t>Subweight C.3.:</t>
  </si>
  <si>
    <t>Subweight D.1.:</t>
  </si>
  <si>
    <t>Subweight D.2.:</t>
  </si>
  <si>
    <t>Subweight D.3.:</t>
  </si>
  <si>
    <t>Subweight E.1.:</t>
  </si>
  <si>
    <t>Subweight E.2.:</t>
  </si>
  <si>
    <t>Subweight E.3.:</t>
  </si>
  <si>
    <t>TOTAL CRIT. E:</t>
  </si>
  <si>
    <t xml:space="preserve">MEETING conducted on:  </t>
  </si>
  <si>
    <t>RFP NIH-NIAID-</t>
  </si>
  <si>
    <t>E</t>
  </si>
  <si>
    <t xml:space="preserve">Offeror: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</si>
</sst>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2" fontId="8" fillId="2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4" borderId="0" xfId="0" applyFont="1" applyFill="1" applyAlignment="1">
      <alignment/>
    </xf>
    <xf numFmtId="0" fontId="9" fillId="3" borderId="0" xfId="0" applyFont="1" applyFill="1" applyAlignment="1">
      <alignment/>
    </xf>
    <xf numFmtId="2" fontId="9" fillId="0" borderId="0" xfId="0" applyNumberFormat="1" applyFont="1" applyAlignment="1">
      <alignment/>
    </xf>
    <xf numFmtId="2" fontId="9" fillId="5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5" fontId="9" fillId="4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8" fillId="6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6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6" borderId="8" xfId="0" applyFont="1" applyFill="1" applyBorder="1" applyAlignment="1">
      <alignment horizontal="left" wrapText="1"/>
    </xf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6" borderId="6" xfId="0" applyFont="1" applyFill="1" applyBorder="1" applyAlignment="1">
      <alignment horizontal="left" wrapText="1"/>
    </xf>
    <xf numFmtId="0" fontId="8" fillId="6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1" fontId="8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7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7" borderId="18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9" fillId="4" borderId="0" xfId="0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1" fontId="9" fillId="4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textRotation="45"/>
    </xf>
    <xf numFmtId="0" fontId="8" fillId="2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6" borderId="4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1" fontId="8" fillId="4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8" fillId="6" borderId="3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 wrapText="1"/>
    </xf>
    <xf numFmtId="1" fontId="10" fillId="2" borderId="2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 wrapText="1"/>
    </xf>
    <xf numFmtId="1" fontId="8" fillId="0" borderId="24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wrapText="1"/>
    </xf>
    <xf numFmtId="1" fontId="11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right" wrapText="1"/>
    </xf>
    <xf numFmtId="1" fontId="13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1" fontId="8" fillId="6" borderId="2" xfId="0" applyNumberFormat="1" applyFont="1" applyFill="1" applyBorder="1" applyAlignment="1">
      <alignment horizontal="center" wrapText="1"/>
    </xf>
    <xf numFmtId="2" fontId="8" fillId="6" borderId="2" xfId="0" applyNumberFormat="1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NumberFormat="1" applyFont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8" fillId="6" borderId="28" xfId="0" applyFont="1" applyFill="1" applyBorder="1" applyAlignment="1">
      <alignment/>
    </xf>
    <xf numFmtId="0" fontId="7" fillId="0" borderId="29" xfId="0" applyNumberFormat="1" applyFont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/>
    </xf>
    <xf numFmtId="0" fontId="7" fillId="0" borderId="29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/>
    </xf>
    <xf numFmtId="1" fontId="10" fillId="4" borderId="29" xfId="0" applyNumberFormat="1" applyFont="1" applyFill="1" applyBorder="1" applyAlignment="1">
      <alignment horizontal="center"/>
    </xf>
    <xf numFmtId="2" fontId="8" fillId="4" borderId="29" xfId="0" applyNumberFormat="1" applyFont="1" applyFill="1" applyBorder="1" applyAlignment="1">
      <alignment horizontal="center" wrapText="1"/>
    </xf>
    <xf numFmtId="1" fontId="8" fillId="4" borderId="30" xfId="0" applyNumberFormat="1" applyFont="1" applyFill="1" applyBorder="1" applyAlignment="1">
      <alignment horizontal="center"/>
    </xf>
    <xf numFmtId="2" fontId="14" fillId="0" borderId="2" xfId="0" applyNumberFormat="1" applyFont="1" applyBorder="1" applyAlignment="1">
      <alignment textRotation="45"/>
    </xf>
    <xf numFmtId="1" fontId="8" fillId="0" borderId="31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7" fillId="0" borderId="38" xfId="0" applyFont="1" applyBorder="1" applyAlignment="1">
      <alignment horizontal="center"/>
    </xf>
    <xf numFmtId="0" fontId="8" fillId="6" borderId="37" xfId="0" applyFont="1" applyFill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6" borderId="4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6" borderId="5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39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8" fillId="6" borderId="4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4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43</xdr:row>
      <xdr:rowOff>9525</xdr:rowOff>
    </xdr:from>
    <xdr:to>
      <xdr:col>17</xdr:col>
      <xdr:colOff>9525</xdr:colOff>
      <xdr:row>43</xdr:row>
      <xdr:rowOff>152400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42</xdr:row>
      <xdr:rowOff>9525</xdr:rowOff>
    </xdr:from>
    <xdr:to>
      <xdr:col>16</xdr:col>
      <xdr:colOff>9525</xdr:colOff>
      <xdr:row>42</xdr:row>
      <xdr:rowOff>152400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43</xdr:row>
      <xdr:rowOff>9525</xdr:rowOff>
    </xdr:from>
    <xdr:to>
      <xdr:col>16</xdr:col>
      <xdr:colOff>9525</xdr:colOff>
      <xdr:row>43</xdr:row>
      <xdr:rowOff>152400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42</xdr:row>
      <xdr:rowOff>9525</xdr:rowOff>
    </xdr:from>
    <xdr:to>
      <xdr:col>15</xdr:col>
      <xdr:colOff>9525</xdr:colOff>
      <xdr:row>42</xdr:row>
      <xdr:rowOff>152400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43</xdr:row>
      <xdr:rowOff>9525</xdr:rowOff>
    </xdr:from>
    <xdr:to>
      <xdr:col>15</xdr:col>
      <xdr:colOff>9525</xdr:colOff>
      <xdr:row>43</xdr:row>
      <xdr:rowOff>152400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42</xdr:row>
      <xdr:rowOff>9525</xdr:rowOff>
    </xdr:from>
    <xdr:to>
      <xdr:col>14</xdr:col>
      <xdr:colOff>9525</xdr:colOff>
      <xdr:row>42</xdr:row>
      <xdr:rowOff>152400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43</xdr:row>
      <xdr:rowOff>9525</xdr:rowOff>
    </xdr:from>
    <xdr:to>
      <xdr:col>14</xdr:col>
      <xdr:colOff>9525</xdr:colOff>
      <xdr:row>43</xdr:row>
      <xdr:rowOff>152400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42</xdr:row>
      <xdr:rowOff>9525</xdr:rowOff>
    </xdr:from>
    <xdr:to>
      <xdr:col>13</xdr:col>
      <xdr:colOff>9525</xdr:colOff>
      <xdr:row>42</xdr:row>
      <xdr:rowOff>152400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43</xdr:row>
      <xdr:rowOff>9525</xdr:rowOff>
    </xdr:from>
    <xdr:to>
      <xdr:col>13</xdr:col>
      <xdr:colOff>9525</xdr:colOff>
      <xdr:row>43</xdr:row>
      <xdr:rowOff>152400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42</xdr:row>
      <xdr:rowOff>9525</xdr:rowOff>
    </xdr:from>
    <xdr:to>
      <xdr:col>12</xdr:col>
      <xdr:colOff>9525</xdr:colOff>
      <xdr:row>42</xdr:row>
      <xdr:rowOff>152400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43</xdr:row>
      <xdr:rowOff>9525</xdr:rowOff>
    </xdr:from>
    <xdr:to>
      <xdr:col>12</xdr:col>
      <xdr:colOff>9525</xdr:colOff>
      <xdr:row>43</xdr:row>
      <xdr:rowOff>142875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981825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42</xdr:row>
      <xdr:rowOff>9525</xdr:rowOff>
    </xdr:from>
    <xdr:to>
      <xdr:col>11</xdr:col>
      <xdr:colOff>9525</xdr:colOff>
      <xdr:row>42</xdr:row>
      <xdr:rowOff>152400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6829425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43</xdr:row>
      <xdr:rowOff>9525</xdr:rowOff>
    </xdr:from>
    <xdr:to>
      <xdr:col>11</xdr:col>
      <xdr:colOff>9525</xdr:colOff>
      <xdr:row>43</xdr:row>
      <xdr:rowOff>152400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6981825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42</xdr:row>
      <xdr:rowOff>9525</xdr:rowOff>
    </xdr:from>
    <xdr:to>
      <xdr:col>10</xdr:col>
      <xdr:colOff>9525</xdr:colOff>
      <xdr:row>42</xdr:row>
      <xdr:rowOff>152400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68294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43</xdr:row>
      <xdr:rowOff>9525</xdr:rowOff>
    </xdr:from>
    <xdr:to>
      <xdr:col>10</xdr:col>
      <xdr:colOff>9525</xdr:colOff>
      <xdr:row>43</xdr:row>
      <xdr:rowOff>152400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6981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42</xdr:row>
      <xdr:rowOff>9525</xdr:rowOff>
    </xdr:from>
    <xdr:to>
      <xdr:col>9</xdr:col>
      <xdr:colOff>9525</xdr:colOff>
      <xdr:row>42</xdr:row>
      <xdr:rowOff>133350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62350" y="6829425"/>
          <a:ext cx="3048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43</xdr:row>
      <xdr:rowOff>9525</xdr:rowOff>
    </xdr:from>
    <xdr:to>
      <xdr:col>9</xdr:col>
      <xdr:colOff>9525</xdr:colOff>
      <xdr:row>43</xdr:row>
      <xdr:rowOff>152400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6981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42</xdr:row>
      <xdr:rowOff>9525</xdr:rowOff>
    </xdr:from>
    <xdr:to>
      <xdr:col>7</xdr:col>
      <xdr:colOff>304800</xdr:colOff>
      <xdr:row>42</xdr:row>
      <xdr:rowOff>152400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68294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43</xdr:row>
      <xdr:rowOff>9525</xdr:rowOff>
    </xdr:from>
    <xdr:to>
      <xdr:col>7</xdr:col>
      <xdr:colOff>304800</xdr:colOff>
      <xdr:row>43</xdr:row>
      <xdr:rowOff>152400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69818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42</xdr:row>
      <xdr:rowOff>9525</xdr:rowOff>
    </xdr:from>
    <xdr:to>
      <xdr:col>6</xdr:col>
      <xdr:colOff>333375</xdr:colOff>
      <xdr:row>42</xdr:row>
      <xdr:rowOff>152400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6829425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43</xdr:row>
      <xdr:rowOff>9525</xdr:rowOff>
    </xdr:from>
    <xdr:to>
      <xdr:col>7</xdr:col>
      <xdr:colOff>9525</xdr:colOff>
      <xdr:row>43</xdr:row>
      <xdr:rowOff>152400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6981825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42</xdr:row>
      <xdr:rowOff>9525</xdr:rowOff>
    </xdr:from>
    <xdr:to>
      <xdr:col>5</xdr:col>
      <xdr:colOff>304800</xdr:colOff>
      <xdr:row>42</xdr:row>
      <xdr:rowOff>152400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68294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43</xdr:row>
      <xdr:rowOff>9525</xdr:rowOff>
    </xdr:from>
    <xdr:to>
      <xdr:col>5</xdr:col>
      <xdr:colOff>304800</xdr:colOff>
      <xdr:row>43</xdr:row>
      <xdr:rowOff>152400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69818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42</xdr:row>
      <xdr:rowOff>9525</xdr:rowOff>
    </xdr:from>
    <xdr:to>
      <xdr:col>4</xdr:col>
      <xdr:colOff>295275</xdr:colOff>
      <xdr:row>42</xdr:row>
      <xdr:rowOff>152400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24100" y="6829425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43</xdr:row>
      <xdr:rowOff>9525</xdr:rowOff>
    </xdr:from>
    <xdr:to>
      <xdr:col>4</xdr:col>
      <xdr:colOff>295275</xdr:colOff>
      <xdr:row>43</xdr:row>
      <xdr:rowOff>152400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24100" y="6981825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42</xdr:row>
      <xdr:rowOff>9525</xdr:rowOff>
    </xdr:from>
    <xdr:to>
      <xdr:col>4</xdr:col>
      <xdr:colOff>19050</xdr:colOff>
      <xdr:row>42</xdr:row>
      <xdr:rowOff>152400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6829425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43</xdr:row>
      <xdr:rowOff>9525</xdr:rowOff>
    </xdr:from>
    <xdr:to>
      <xdr:col>4</xdr:col>
      <xdr:colOff>19050</xdr:colOff>
      <xdr:row>43</xdr:row>
      <xdr:rowOff>152400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6981825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19050</xdr:rowOff>
    </xdr:from>
    <xdr:to>
      <xdr:col>2</xdr:col>
      <xdr:colOff>333375</xdr:colOff>
      <xdr:row>42</xdr:row>
      <xdr:rowOff>152400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57350" y="6838950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19050</xdr:rowOff>
    </xdr:from>
    <xdr:to>
      <xdr:col>2</xdr:col>
      <xdr:colOff>333375</xdr:colOff>
      <xdr:row>43</xdr:row>
      <xdr:rowOff>152400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57350" y="6991350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42</xdr:row>
      <xdr:rowOff>9525</xdr:rowOff>
    </xdr:from>
    <xdr:to>
      <xdr:col>17</xdr:col>
      <xdr:colOff>9525</xdr:colOff>
      <xdr:row>42</xdr:row>
      <xdr:rowOff>152400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9525</xdr:rowOff>
    </xdr:from>
    <xdr:to>
      <xdr:col>17</xdr:col>
      <xdr:colOff>0</xdr:colOff>
      <xdr:row>43</xdr:row>
      <xdr:rowOff>152400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9525</xdr:rowOff>
    </xdr:from>
    <xdr:to>
      <xdr:col>16</xdr:col>
      <xdr:colOff>0</xdr:colOff>
      <xdr:row>42</xdr:row>
      <xdr:rowOff>152400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9525</xdr:rowOff>
    </xdr:from>
    <xdr:to>
      <xdr:col>16</xdr:col>
      <xdr:colOff>0</xdr:colOff>
      <xdr:row>43</xdr:row>
      <xdr:rowOff>152400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9525</xdr:rowOff>
    </xdr:from>
    <xdr:to>
      <xdr:col>15</xdr:col>
      <xdr:colOff>0</xdr:colOff>
      <xdr:row>42</xdr:row>
      <xdr:rowOff>152400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9525</xdr:rowOff>
    </xdr:from>
    <xdr:to>
      <xdr:col>15</xdr:col>
      <xdr:colOff>0</xdr:colOff>
      <xdr:row>43</xdr:row>
      <xdr:rowOff>152400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9525</xdr:rowOff>
    </xdr:from>
    <xdr:to>
      <xdr:col>14</xdr:col>
      <xdr:colOff>0</xdr:colOff>
      <xdr:row>42</xdr:row>
      <xdr:rowOff>152400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9525</xdr:rowOff>
    </xdr:from>
    <xdr:to>
      <xdr:col>14</xdr:col>
      <xdr:colOff>0</xdr:colOff>
      <xdr:row>43</xdr:row>
      <xdr:rowOff>152400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9525</xdr:rowOff>
    </xdr:from>
    <xdr:to>
      <xdr:col>13</xdr:col>
      <xdr:colOff>0</xdr:colOff>
      <xdr:row>42</xdr:row>
      <xdr:rowOff>152400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9525</xdr:rowOff>
    </xdr:from>
    <xdr:to>
      <xdr:col>13</xdr:col>
      <xdr:colOff>0</xdr:colOff>
      <xdr:row>43</xdr:row>
      <xdr:rowOff>152400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818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9525</xdr:rowOff>
    </xdr:from>
    <xdr:to>
      <xdr:col>12</xdr:col>
      <xdr:colOff>0</xdr:colOff>
      <xdr:row>42</xdr:row>
      <xdr:rowOff>152400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9525</xdr:rowOff>
    </xdr:from>
    <xdr:to>
      <xdr:col>12</xdr:col>
      <xdr:colOff>0</xdr:colOff>
      <xdr:row>43</xdr:row>
      <xdr:rowOff>133350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81825"/>
          <a:ext cx="333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9525</xdr:rowOff>
    </xdr:from>
    <xdr:to>
      <xdr:col>11</xdr:col>
      <xdr:colOff>0</xdr:colOff>
      <xdr:row>42</xdr:row>
      <xdr:rowOff>152400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29425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9525</xdr:rowOff>
    </xdr:from>
    <xdr:to>
      <xdr:col>11</xdr:col>
      <xdr:colOff>0</xdr:colOff>
      <xdr:row>43</xdr:row>
      <xdr:rowOff>152400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81825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9525</xdr:rowOff>
    </xdr:from>
    <xdr:to>
      <xdr:col>10</xdr:col>
      <xdr:colOff>0</xdr:colOff>
      <xdr:row>42</xdr:row>
      <xdr:rowOff>152400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294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9525</xdr:rowOff>
    </xdr:from>
    <xdr:to>
      <xdr:col>10</xdr:col>
      <xdr:colOff>0</xdr:colOff>
      <xdr:row>43</xdr:row>
      <xdr:rowOff>152400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81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9525</xdr:rowOff>
    </xdr:from>
    <xdr:to>
      <xdr:col>9</xdr:col>
      <xdr:colOff>0</xdr:colOff>
      <xdr:row>42</xdr:row>
      <xdr:rowOff>133350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29425"/>
          <a:ext cx="3048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9525</xdr:rowOff>
    </xdr:from>
    <xdr:to>
      <xdr:col>9</xdr:col>
      <xdr:colOff>0</xdr:colOff>
      <xdr:row>43</xdr:row>
      <xdr:rowOff>152400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81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9525</xdr:rowOff>
    </xdr:from>
    <xdr:to>
      <xdr:col>7</xdr:col>
      <xdr:colOff>295275</xdr:colOff>
      <xdr:row>42</xdr:row>
      <xdr:rowOff>152400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294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9525</xdr:rowOff>
    </xdr:from>
    <xdr:to>
      <xdr:col>7</xdr:col>
      <xdr:colOff>295275</xdr:colOff>
      <xdr:row>43</xdr:row>
      <xdr:rowOff>152400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818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9525</xdr:rowOff>
    </xdr:from>
    <xdr:to>
      <xdr:col>6</xdr:col>
      <xdr:colOff>323850</xdr:colOff>
      <xdr:row>42</xdr:row>
      <xdr:rowOff>152400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29425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9525</xdr:rowOff>
    </xdr:from>
    <xdr:to>
      <xdr:col>6</xdr:col>
      <xdr:colOff>333375</xdr:colOff>
      <xdr:row>43</xdr:row>
      <xdr:rowOff>152400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81825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9525</xdr:rowOff>
    </xdr:from>
    <xdr:to>
      <xdr:col>5</xdr:col>
      <xdr:colOff>295275</xdr:colOff>
      <xdr:row>42</xdr:row>
      <xdr:rowOff>152400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294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9525</xdr:rowOff>
    </xdr:from>
    <xdr:to>
      <xdr:col>5</xdr:col>
      <xdr:colOff>295275</xdr:colOff>
      <xdr:row>43</xdr:row>
      <xdr:rowOff>152400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818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9525</xdr:rowOff>
    </xdr:from>
    <xdr:to>
      <xdr:col>4</xdr:col>
      <xdr:colOff>285750</xdr:colOff>
      <xdr:row>42</xdr:row>
      <xdr:rowOff>152400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29425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4</xdr:col>
      <xdr:colOff>285750</xdr:colOff>
      <xdr:row>43</xdr:row>
      <xdr:rowOff>152400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81825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9525</xdr:rowOff>
    </xdr:from>
    <xdr:to>
      <xdr:col>4</xdr:col>
      <xdr:colOff>9525</xdr:colOff>
      <xdr:row>42</xdr:row>
      <xdr:rowOff>152400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29425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9525</xdr:rowOff>
    </xdr:from>
    <xdr:to>
      <xdr:col>4</xdr:col>
      <xdr:colOff>9525</xdr:colOff>
      <xdr:row>43</xdr:row>
      <xdr:rowOff>152400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81825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19050</xdr:rowOff>
    </xdr:from>
    <xdr:to>
      <xdr:col>2</xdr:col>
      <xdr:colOff>323850</xdr:colOff>
      <xdr:row>42</xdr:row>
      <xdr:rowOff>152400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38950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19050</xdr:rowOff>
    </xdr:from>
    <xdr:to>
      <xdr:col>2</xdr:col>
      <xdr:colOff>323850</xdr:colOff>
      <xdr:row>43</xdr:row>
      <xdr:rowOff>152400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991350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9525</xdr:rowOff>
    </xdr:from>
    <xdr:to>
      <xdr:col>17</xdr:col>
      <xdr:colOff>0</xdr:colOff>
      <xdr:row>42</xdr:row>
      <xdr:rowOff>152400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29425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43</xdr:row>
      <xdr:rowOff>19050</xdr:rowOff>
    </xdr:from>
    <xdr:to>
      <xdr:col>17</xdr:col>
      <xdr:colOff>0</xdr:colOff>
      <xdr:row>44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19050</xdr:rowOff>
    </xdr:from>
    <xdr:to>
      <xdr:col>16</xdr:col>
      <xdr:colOff>0</xdr:colOff>
      <xdr:row>43</xdr:row>
      <xdr:rowOff>9525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19050</xdr:rowOff>
    </xdr:from>
    <xdr:to>
      <xdr:col>16</xdr:col>
      <xdr:colOff>0</xdr:colOff>
      <xdr:row>44</xdr:row>
      <xdr:rowOff>9525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15</xdr:col>
      <xdr:colOff>0</xdr:colOff>
      <xdr:row>43</xdr:row>
      <xdr:rowOff>9525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19050</xdr:rowOff>
    </xdr:from>
    <xdr:to>
      <xdr:col>15</xdr:col>
      <xdr:colOff>0</xdr:colOff>
      <xdr:row>44</xdr:row>
      <xdr:rowOff>9525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19050</xdr:rowOff>
    </xdr:from>
    <xdr:to>
      <xdr:col>14</xdr:col>
      <xdr:colOff>0</xdr:colOff>
      <xdr:row>43</xdr:row>
      <xdr:rowOff>9525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19050</xdr:rowOff>
    </xdr:from>
    <xdr:to>
      <xdr:col>14</xdr:col>
      <xdr:colOff>0</xdr:colOff>
      <xdr:row>44</xdr:row>
      <xdr:rowOff>9525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19050</xdr:rowOff>
    </xdr:from>
    <xdr:to>
      <xdr:col>13</xdr:col>
      <xdr:colOff>0</xdr:colOff>
      <xdr:row>43</xdr:row>
      <xdr:rowOff>9525</xdr:rowOff>
    </xdr:to>
    <xdr:pic>
      <xdr:nvPicPr>
        <xdr:cNvPr id="8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19050</xdr:rowOff>
    </xdr:from>
    <xdr:to>
      <xdr:col>13</xdr:col>
      <xdr:colOff>0</xdr:colOff>
      <xdr:row>44</xdr:row>
      <xdr:rowOff>9525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69913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19050</xdr:rowOff>
    </xdr:from>
    <xdr:to>
      <xdr:col>12</xdr:col>
      <xdr:colOff>0</xdr:colOff>
      <xdr:row>43</xdr:row>
      <xdr:rowOff>9525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</xdr:row>
      <xdr:rowOff>19050</xdr:rowOff>
    </xdr:from>
    <xdr:to>
      <xdr:col>12</xdr:col>
      <xdr:colOff>0</xdr:colOff>
      <xdr:row>43</xdr:row>
      <xdr:rowOff>152400</xdr:rowOff>
    </xdr:to>
    <xdr:pic>
      <xdr:nvPicPr>
        <xdr:cNvPr id="11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699135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19050</xdr:rowOff>
    </xdr:from>
    <xdr:to>
      <xdr:col>11</xdr:col>
      <xdr:colOff>0</xdr:colOff>
      <xdr:row>43</xdr:row>
      <xdr:rowOff>9525</xdr:rowOff>
    </xdr:to>
    <xdr:pic>
      <xdr:nvPicPr>
        <xdr:cNvPr id="12" name="Check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</xdr:row>
      <xdr:rowOff>19050</xdr:rowOff>
    </xdr:from>
    <xdr:to>
      <xdr:col>11</xdr:col>
      <xdr:colOff>0</xdr:colOff>
      <xdr:row>44</xdr:row>
      <xdr:rowOff>9525</xdr:rowOff>
    </xdr:to>
    <xdr:pic>
      <xdr:nvPicPr>
        <xdr:cNvPr id="13" name="CheckBox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9913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19050</xdr:rowOff>
    </xdr:from>
    <xdr:to>
      <xdr:col>10</xdr:col>
      <xdr:colOff>0</xdr:colOff>
      <xdr:row>43</xdr:row>
      <xdr:rowOff>9525</xdr:rowOff>
    </xdr:to>
    <xdr:pic>
      <xdr:nvPicPr>
        <xdr:cNvPr id="14" name="CheckBox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8389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19050</xdr:rowOff>
    </xdr:from>
    <xdr:to>
      <xdr:col>10</xdr:col>
      <xdr:colOff>0</xdr:colOff>
      <xdr:row>44</xdr:row>
      <xdr:rowOff>9525</xdr:rowOff>
    </xdr:to>
    <xdr:pic>
      <xdr:nvPicPr>
        <xdr:cNvPr id="15" name="CheckBox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576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19050</xdr:rowOff>
    </xdr:from>
    <xdr:to>
      <xdr:col>9</xdr:col>
      <xdr:colOff>0</xdr:colOff>
      <xdr:row>42</xdr:row>
      <xdr:rowOff>152400</xdr:rowOff>
    </xdr:to>
    <xdr:pic>
      <xdr:nvPicPr>
        <xdr:cNvPr id="16" name="CheckBox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6838950"/>
          <a:ext cx="3048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9</xdr:col>
      <xdr:colOff>0</xdr:colOff>
      <xdr:row>44</xdr:row>
      <xdr:rowOff>9525</xdr:rowOff>
    </xdr:to>
    <xdr:pic>
      <xdr:nvPicPr>
        <xdr:cNvPr id="17" name="CheckBox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69913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19050</xdr:rowOff>
    </xdr:from>
    <xdr:to>
      <xdr:col>7</xdr:col>
      <xdr:colOff>295275</xdr:colOff>
      <xdr:row>43</xdr:row>
      <xdr:rowOff>9525</xdr:rowOff>
    </xdr:to>
    <xdr:pic>
      <xdr:nvPicPr>
        <xdr:cNvPr id="18" name="CheckBox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</xdr:row>
      <xdr:rowOff>19050</xdr:rowOff>
    </xdr:from>
    <xdr:to>
      <xdr:col>7</xdr:col>
      <xdr:colOff>295275</xdr:colOff>
      <xdr:row>44</xdr:row>
      <xdr:rowOff>9525</xdr:rowOff>
    </xdr:to>
    <xdr:pic>
      <xdr:nvPicPr>
        <xdr:cNvPr id="19" name="CheckBox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42</xdr:row>
      <xdr:rowOff>19050</xdr:rowOff>
    </xdr:from>
    <xdr:to>
      <xdr:col>6</xdr:col>
      <xdr:colOff>323850</xdr:colOff>
      <xdr:row>43</xdr:row>
      <xdr:rowOff>9525</xdr:rowOff>
    </xdr:to>
    <xdr:pic>
      <xdr:nvPicPr>
        <xdr:cNvPr id="20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83895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43</xdr:row>
      <xdr:rowOff>19050</xdr:rowOff>
    </xdr:from>
    <xdr:to>
      <xdr:col>6</xdr:col>
      <xdr:colOff>333375</xdr:colOff>
      <xdr:row>44</xdr:row>
      <xdr:rowOff>9525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19050</xdr:rowOff>
    </xdr:from>
    <xdr:to>
      <xdr:col>5</xdr:col>
      <xdr:colOff>295275</xdr:colOff>
      <xdr:row>43</xdr:row>
      <xdr:rowOff>9525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8389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19050</xdr:rowOff>
    </xdr:from>
    <xdr:to>
      <xdr:col>5</xdr:col>
      <xdr:colOff>295275</xdr:colOff>
      <xdr:row>44</xdr:row>
      <xdr:rowOff>9525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9850" y="69913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19050</xdr:rowOff>
    </xdr:from>
    <xdr:to>
      <xdr:col>4</xdr:col>
      <xdr:colOff>285750</xdr:colOff>
      <xdr:row>43</xdr:row>
      <xdr:rowOff>9525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8389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19050</xdr:rowOff>
    </xdr:from>
    <xdr:to>
      <xdr:col>4</xdr:col>
      <xdr:colOff>285750</xdr:colOff>
      <xdr:row>44</xdr:row>
      <xdr:rowOff>9525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14575" y="6991350"/>
          <a:ext cx="285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19050</xdr:rowOff>
    </xdr:from>
    <xdr:to>
      <xdr:col>4</xdr:col>
      <xdr:colOff>9525</xdr:colOff>
      <xdr:row>43</xdr:row>
      <xdr:rowOff>9525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8389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19050</xdr:rowOff>
    </xdr:from>
    <xdr:to>
      <xdr:col>4</xdr:col>
      <xdr:colOff>9525</xdr:colOff>
      <xdr:row>44</xdr:row>
      <xdr:rowOff>9525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6991350"/>
          <a:ext cx="3238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28575</xdr:rowOff>
    </xdr:from>
    <xdr:to>
      <xdr:col>2</xdr:col>
      <xdr:colOff>323850</xdr:colOff>
      <xdr:row>43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68484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28575</xdr:rowOff>
    </xdr:from>
    <xdr:to>
      <xdr:col>2</xdr:col>
      <xdr:colOff>323850</xdr:colOff>
      <xdr:row>44</xdr:row>
      <xdr:rowOff>9525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47825" y="7000875"/>
          <a:ext cx="3238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42</xdr:row>
      <xdr:rowOff>19050</xdr:rowOff>
    </xdr:from>
    <xdr:to>
      <xdr:col>17</xdr:col>
      <xdr:colOff>0</xdr:colOff>
      <xdr:row>43</xdr:row>
      <xdr:rowOff>9525</xdr:rowOff>
    </xdr:to>
    <xdr:pic>
      <xdr:nvPicPr>
        <xdr:cNvPr id="30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6838950"/>
          <a:ext cx="333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69"/>
  <sheetViews>
    <sheetView showGridLines="0" tabSelected="1" workbookViewId="0" topLeftCell="A1">
      <selection activeCell="B6" sqref="B6"/>
    </sheetView>
  </sheetViews>
  <sheetFormatPr defaultColWidth="9.140625" defaultRowHeight="15" customHeight="1"/>
  <cols>
    <col min="1" max="1" width="10.28125" style="0" customWidth="1"/>
    <col min="2" max="2" width="36.28125" style="0" customWidth="1"/>
    <col min="3" max="3" width="2.421875" style="0" customWidth="1"/>
    <col min="4" max="4" width="24.140625" style="0" customWidth="1"/>
    <col min="5" max="5" width="2.8515625" style="0" customWidth="1"/>
    <col min="6" max="6" width="28.421875" style="0" customWidth="1"/>
    <col min="7" max="7" width="3.57421875" style="0" customWidth="1"/>
    <col min="8" max="8" width="18.140625" style="2" customWidth="1"/>
    <col min="9" max="9" width="23.421875" style="33" customWidth="1"/>
    <col min="10" max="10" width="18.140625" style="0" customWidth="1"/>
    <col min="11" max="11" width="9.28125" style="0" customWidth="1"/>
  </cols>
  <sheetData>
    <row r="1" spans="1:9" ht="15" customHeight="1" thickTop="1">
      <c r="A1" s="136" t="s">
        <v>47</v>
      </c>
      <c r="B1" s="137"/>
      <c r="F1" s="44" t="s">
        <v>56</v>
      </c>
      <c r="H1"/>
      <c r="I1"/>
    </row>
    <row r="2" spans="1:9" ht="15" customHeight="1" thickBot="1">
      <c r="A2" s="138" t="s">
        <v>104</v>
      </c>
      <c r="B2" s="139"/>
      <c r="F2" s="49">
        <v>0</v>
      </c>
      <c r="H2"/>
      <c r="I2"/>
    </row>
    <row r="3" spans="8:9" ht="14.25" customHeight="1" thickBot="1" thickTop="1">
      <c r="H3"/>
      <c r="I3"/>
    </row>
    <row r="4" spans="1:9" ht="15" customHeight="1" thickBot="1" thickTop="1">
      <c r="A4" s="140" t="s">
        <v>45</v>
      </c>
      <c r="B4" s="141"/>
      <c r="D4" s="44" t="s">
        <v>46</v>
      </c>
      <c r="F4" s="44" t="s">
        <v>44</v>
      </c>
      <c r="H4" s="140" t="s">
        <v>0</v>
      </c>
      <c r="I4" s="142"/>
    </row>
    <row r="5" spans="1:11" ht="6" customHeight="1" thickTop="1">
      <c r="A5" s="31" t="s">
        <v>7</v>
      </c>
      <c r="B5" s="56" t="s">
        <v>7</v>
      </c>
      <c r="D5" s="45" t="s">
        <v>7</v>
      </c>
      <c r="F5" s="45" t="s">
        <v>7</v>
      </c>
      <c r="H5" s="149" t="s">
        <v>7</v>
      </c>
      <c r="I5" s="152"/>
      <c r="J5" s="143" t="s">
        <v>7</v>
      </c>
      <c r="K5" s="144"/>
    </row>
    <row r="6" spans="1:11" ht="15" customHeight="1">
      <c r="A6" s="69" t="s">
        <v>57</v>
      </c>
      <c r="B6" s="64"/>
      <c r="D6" s="46"/>
      <c r="F6" s="46"/>
      <c r="H6" s="147" t="s">
        <v>20</v>
      </c>
      <c r="I6" s="155"/>
      <c r="J6" s="157" t="s">
        <v>27</v>
      </c>
      <c r="K6" s="158"/>
    </row>
    <row r="7" spans="1:11" ht="15" customHeight="1">
      <c r="A7" s="70" t="s">
        <v>58</v>
      </c>
      <c r="B7" s="65"/>
      <c r="D7" s="47"/>
      <c r="F7" s="47"/>
      <c r="H7" s="9" t="s">
        <v>29</v>
      </c>
      <c r="I7" s="49">
        <v>0</v>
      </c>
      <c r="J7" s="9" t="s">
        <v>38</v>
      </c>
      <c r="K7" s="49">
        <v>0</v>
      </c>
    </row>
    <row r="8" spans="1:11" ht="15" customHeight="1">
      <c r="A8" s="69" t="s">
        <v>59</v>
      </c>
      <c r="B8" s="64"/>
      <c r="D8" s="46"/>
      <c r="F8" s="46"/>
      <c r="H8" s="9" t="s">
        <v>30</v>
      </c>
      <c r="I8" s="49">
        <v>0</v>
      </c>
      <c r="J8" s="9" t="s">
        <v>39</v>
      </c>
      <c r="K8" s="49">
        <v>0</v>
      </c>
    </row>
    <row r="9" spans="1:11" ht="15" customHeight="1">
      <c r="A9" s="70" t="s">
        <v>60</v>
      </c>
      <c r="B9" s="65"/>
      <c r="D9" s="47"/>
      <c r="F9" s="47"/>
      <c r="H9" s="9" t="s">
        <v>31</v>
      </c>
      <c r="I9" s="49">
        <v>0</v>
      </c>
      <c r="J9" s="9" t="s">
        <v>40</v>
      </c>
      <c r="K9" s="49">
        <v>0</v>
      </c>
    </row>
    <row r="10" spans="1:11" ht="15" customHeight="1">
      <c r="A10" s="69" t="s">
        <v>61</v>
      </c>
      <c r="B10" s="73"/>
      <c r="D10" s="46"/>
      <c r="F10" s="46"/>
      <c r="H10" s="35" t="s">
        <v>49</v>
      </c>
      <c r="I10" s="50">
        <v>0</v>
      </c>
      <c r="J10" s="35" t="s">
        <v>50</v>
      </c>
      <c r="K10" s="52">
        <v>0</v>
      </c>
    </row>
    <row r="11" spans="1:11" ht="15" customHeight="1">
      <c r="A11" s="70" t="s">
        <v>62</v>
      </c>
      <c r="B11" s="65"/>
      <c r="D11" s="47"/>
      <c r="F11" s="47"/>
      <c r="H11" s="149" t="s">
        <v>7</v>
      </c>
      <c r="I11" s="150"/>
      <c r="J11" s="31" t="s">
        <v>7</v>
      </c>
      <c r="K11" s="56"/>
    </row>
    <row r="12" spans="1:11" ht="15" customHeight="1">
      <c r="A12" s="69" t="s">
        <v>63</v>
      </c>
      <c r="B12" s="64"/>
      <c r="D12" s="46"/>
      <c r="F12" s="46"/>
      <c r="H12" s="147" t="s">
        <v>21</v>
      </c>
      <c r="I12" s="148"/>
      <c r="J12" s="32" t="s">
        <v>28</v>
      </c>
      <c r="K12" s="38"/>
    </row>
    <row r="13" spans="1:11" ht="15" customHeight="1">
      <c r="A13" s="70" t="s">
        <v>64</v>
      </c>
      <c r="B13" s="65"/>
      <c r="D13" s="47"/>
      <c r="F13" s="47"/>
      <c r="H13" s="9" t="s">
        <v>32</v>
      </c>
      <c r="I13" s="49">
        <v>0</v>
      </c>
      <c r="J13" s="9" t="s">
        <v>41</v>
      </c>
      <c r="K13" s="49">
        <v>0</v>
      </c>
    </row>
    <row r="14" spans="1:11" ht="15" customHeight="1">
      <c r="A14" s="69" t="s">
        <v>65</v>
      </c>
      <c r="B14" s="64"/>
      <c r="D14" s="46"/>
      <c r="F14" s="46"/>
      <c r="H14" s="9" t="s">
        <v>33</v>
      </c>
      <c r="I14" s="49">
        <v>0</v>
      </c>
      <c r="J14" s="9" t="s">
        <v>42</v>
      </c>
      <c r="K14" s="49">
        <v>0</v>
      </c>
    </row>
    <row r="15" spans="1:11" ht="15" customHeight="1">
      <c r="A15" s="70" t="s">
        <v>66</v>
      </c>
      <c r="B15" s="65"/>
      <c r="D15" s="47"/>
      <c r="F15" s="47"/>
      <c r="H15" s="9" t="s">
        <v>34</v>
      </c>
      <c r="I15" s="49">
        <v>0</v>
      </c>
      <c r="J15" s="9" t="s">
        <v>43</v>
      </c>
      <c r="K15" s="49">
        <v>0</v>
      </c>
    </row>
    <row r="16" spans="1:11" ht="15" customHeight="1">
      <c r="A16" s="69" t="s">
        <v>67</v>
      </c>
      <c r="B16" s="64"/>
      <c r="D16" s="46"/>
      <c r="F16" s="83"/>
      <c r="H16" s="35" t="s">
        <v>48</v>
      </c>
      <c r="I16" s="51">
        <v>0</v>
      </c>
      <c r="J16" s="35" t="s">
        <v>51</v>
      </c>
      <c r="K16" s="52">
        <f>SUM(K13:K15)</f>
        <v>0</v>
      </c>
    </row>
    <row r="17" spans="1:11" ht="15" customHeight="1" thickBot="1">
      <c r="A17" s="70" t="s">
        <v>68</v>
      </c>
      <c r="B17" s="65"/>
      <c r="D17" s="47"/>
      <c r="F17" s="47"/>
      <c r="H17" s="149" t="s">
        <v>7</v>
      </c>
      <c r="I17" s="150"/>
      <c r="J17" s="37" t="s">
        <v>7</v>
      </c>
      <c r="K17" s="57"/>
    </row>
    <row r="18" spans="1:11" ht="15" customHeight="1" thickBot="1" thickTop="1">
      <c r="A18" s="69" t="s">
        <v>69</v>
      </c>
      <c r="B18" s="64"/>
      <c r="D18" s="46"/>
      <c r="F18" s="46"/>
      <c r="H18" s="151" t="s">
        <v>26</v>
      </c>
      <c r="I18" s="152"/>
      <c r="J18" s="58" t="s">
        <v>22</v>
      </c>
      <c r="K18" s="59">
        <v>0</v>
      </c>
    </row>
    <row r="19" spans="1:9" ht="15" customHeight="1" thickTop="1">
      <c r="A19" s="70" t="s">
        <v>70</v>
      </c>
      <c r="B19" s="65"/>
      <c r="D19" s="47"/>
      <c r="F19" s="47"/>
      <c r="H19" s="9" t="s">
        <v>35</v>
      </c>
      <c r="I19" s="49">
        <v>0</v>
      </c>
    </row>
    <row r="20" spans="1:9" ht="15" customHeight="1">
      <c r="A20" s="69" t="s">
        <v>71</v>
      </c>
      <c r="B20" s="64"/>
      <c r="D20" s="46"/>
      <c r="F20" s="46"/>
      <c r="H20" s="9" t="s">
        <v>36</v>
      </c>
      <c r="I20" s="49">
        <v>0</v>
      </c>
    </row>
    <row r="21" spans="1:9" ht="15" customHeight="1">
      <c r="A21" s="70" t="s">
        <v>72</v>
      </c>
      <c r="B21" s="65"/>
      <c r="D21" s="47"/>
      <c r="F21" s="47"/>
      <c r="H21" s="9" t="s">
        <v>37</v>
      </c>
      <c r="I21" s="49">
        <v>0</v>
      </c>
    </row>
    <row r="22" spans="1:9" ht="15" customHeight="1">
      <c r="A22" s="69" t="s">
        <v>73</v>
      </c>
      <c r="B22" s="64"/>
      <c r="D22" s="46"/>
      <c r="F22" s="46"/>
      <c r="H22" s="35" t="s">
        <v>52</v>
      </c>
      <c r="I22" s="52">
        <v>0</v>
      </c>
    </row>
    <row r="23" spans="1:9" ht="15" customHeight="1" thickBot="1">
      <c r="A23" s="70" t="s">
        <v>74</v>
      </c>
      <c r="B23" s="65"/>
      <c r="D23" s="47"/>
      <c r="F23" s="47"/>
      <c r="H23" s="153" t="s">
        <v>7</v>
      </c>
      <c r="I23" s="154"/>
    </row>
    <row r="24" spans="1:11" ht="15" customHeight="1" thickBot="1" thickTop="1">
      <c r="A24" s="69" t="s">
        <v>75</v>
      </c>
      <c r="B24" s="64"/>
      <c r="D24" s="46"/>
      <c r="F24" s="46"/>
      <c r="G24" s="55"/>
      <c r="H24" s="55"/>
      <c r="I24" s="55"/>
      <c r="J24" s="55"/>
      <c r="K24" s="55"/>
    </row>
    <row r="25" spans="1:11" ht="15" customHeight="1" thickTop="1">
      <c r="A25" s="70" t="s">
        <v>76</v>
      </c>
      <c r="B25" s="65"/>
      <c r="D25" s="47"/>
      <c r="F25" s="47"/>
      <c r="G25" s="55"/>
      <c r="H25" s="136" t="s">
        <v>82</v>
      </c>
      <c r="I25" s="137"/>
      <c r="J25" s="55"/>
      <c r="K25" s="55"/>
    </row>
    <row r="26" spans="1:11" ht="15" customHeight="1" thickBot="1">
      <c r="A26" s="69" t="s">
        <v>77</v>
      </c>
      <c r="B26" s="64"/>
      <c r="D26" s="46"/>
      <c r="F26" s="46"/>
      <c r="G26" s="55"/>
      <c r="H26" s="138" t="s">
        <v>103</v>
      </c>
      <c r="I26" s="139"/>
      <c r="J26" s="55"/>
      <c r="K26" s="55"/>
    </row>
    <row r="27" spans="1:11" ht="15" customHeight="1" thickBot="1" thickTop="1">
      <c r="A27" s="70" t="s">
        <v>78</v>
      </c>
      <c r="B27" s="65"/>
      <c r="D27" s="47"/>
      <c r="F27" s="47"/>
      <c r="G27" s="55"/>
      <c r="H27" s="55"/>
      <c r="I27" s="55"/>
      <c r="J27" s="55"/>
      <c r="K27" s="55"/>
    </row>
    <row r="28" spans="1:11" ht="15" customHeight="1" thickTop="1">
      <c r="A28" s="69" t="s">
        <v>79</v>
      </c>
      <c r="B28" s="64"/>
      <c r="D28" s="46"/>
      <c r="F28" s="46"/>
      <c r="G28" s="55"/>
      <c r="H28" s="136"/>
      <c r="I28" s="137"/>
      <c r="J28" s="55"/>
      <c r="K28" s="55"/>
    </row>
    <row r="29" spans="1:11" ht="15" customHeight="1" thickBot="1">
      <c r="A29" s="70" t="s">
        <v>80</v>
      </c>
      <c r="B29" s="65"/>
      <c r="D29" s="47"/>
      <c r="F29" s="47"/>
      <c r="G29" s="55"/>
      <c r="H29" s="138"/>
      <c r="I29" s="139"/>
      <c r="J29" s="55"/>
      <c r="K29" s="55"/>
    </row>
    <row r="30" spans="1:11" ht="15" customHeight="1" thickBot="1" thickTop="1">
      <c r="A30" s="71" t="s">
        <v>81</v>
      </c>
      <c r="B30" s="67"/>
      <c r="D30" s="48"/>
      <c r="F30" s="48"/>
      <c r="G30" s="55"/>
      <c r="H30" s="55"/>
      <c r="I30" s="55"/>
      <c r="J30" s="55"/>
      <c r="K30" s="55"/>
    </row>
    <row r="31" spans="8:11" ht="15" customHeight="1" thickTop="1">
      <c r="H31" s="55"/>
      <c r="I31" s="55"/>
      <c r="J31" s="55"/>
      <c r="K31" s="55"/>
    </row>
    <row r="32" spans="8:11" ht="15" customHeight="1">
      <c r="H32" s="55"/>
      <c r="I32" s="55"/>
      <c r="J32" s="55"/>
      <c r="K32" s="55"/>
    </row>
    <row r="33" spans="7:11" ht="15" customHeight="1">
      <c r="G33" s="55"/>
      <c r="H33" s="39"/>
      <c r="I33" s="40"/>
      <c r="J33" s="55"/>
      <c r="K33" s="55"/>
    </row>
    <row r="34" spans="7:14" ht="15" customHeight="1">
      <c r="G34" s="55"/>
      <c r="H34" s="41"/>
      <c r="I34" s="42"/>
      <c r="J34" s="55"/>
      <c r="K34" s="55"/>
      <c r="L34" s="55"/>
      <c r="M34" s="55"/>
      <c r="N34" s="55"/>
    </row>
    <row r="35" spans="8:9" ht="15" customHeight="1">
      <c r="H35" s="145"/>
      <c r="I35" s="146"/>
    </row>
    <row r="36" spans="8:9" ht="15" customHeight="1">
      <c r="H36" s="36"/>
      <c r="I36" s="43"/>
    </row>
    <row r="37" spans="8:9" ht="15" customHeight="1">
      <c r="H37" s="156"/>
      <c r="I37" s="156"/>
    </row>
    <row r="38" spans="8:9" ht="15" customHeight="1">
      <c r="H38" s="156"/>
      <c r="I38" s="156"/>
    </row>
    <row r="39" spans="8:9" ht="15" customHeight="1">
      <c r="H39" s="11"/>
      <c r="I39" s="8"/>
    </row>
    <row r="40" spans="8:9" ht="15" customHeight="1">
      <c r="H40"/>
      <c r="I40"/>
    </row>
    <row r="41" spans="8:9" ht="15" customHeight="1">
      <c r="H41"/>
      <c r="I41"/>
    </row>
    <row r="45" ht="15" customHeight="1">
      <c r="A45" s="63" t="s">
        <v>57</v>
      </c>
    </row>
    <row r="46" ht="15" customHeight="1">
      <c r="A46" s="63" t="s">
        <v>58</v>
      </c>
    </row>
    <row r="47" ht="15" customHeight="1">
      <c r="A47" s="63" t="s">
        <v>59</v>
      </c>
    </row>
    <row r="48" ht="15" customHeight="1">
      <c r="A48" s="63" t="s">
        <v>60</v>
      </c>
    </row>
    <row r="49" ht="15" customHeight="1">
      <c r="A49" s="63" t="s">
        <v>61</v>
      </c>
    </row>
    <row r="50" ht="15" customHeight="1">
      <c r="A50" s="63" t="s">
        <v>62</v>
      </c>
    </row>
    <row r="51" ht="15" customHeight="1">
      <c r="A51" s="63" t="s">
        <v>63</v>
      </c>
    </row>
    <row r="52" ht="15" customHeight="1">
      <c r="A52" s="63" t="s">
        <v>64</v>
      </c>
    </row>
    <row r="53" ht="15" customHeight="1">
      <c r="A53" s="63" t="s">
        <v>65</v>
      </c>
    </row>
    <row r="54" ht="15" customHeight="1">
      <c r="A54" s="63" t="s">
        <v>66</v>
      </c>
    </row>
    <row r="55" ht="15" customHeight="1">
      <c r="A55" s="63" t="s">
        <v>67</v>
      </c>
    </row>
    <row r="56" ht="15" customHeight="1">
      <c r="A56" s="63" t="s">
        <v>68</v>
      </c>
    </row>
    <row r="57" ht="15" customHeight="1">
      <c r="A57" s="63" t="s">
        <v>69</v>
      </c>
    </row>
    <row r="58" ht="15" customHeight="1">
      <c r="A58" s="63" t="s">
        <v>70</v>
      </c>
    </row>
    <row r="59" ht="15" customHeight="1">
      <c r="A59" s="63" t="s">
        <v>71</v>
      </c>
    </row>
    <row r="60" ht="15" customHeight="1">
      <c r="A60" s="63" t="s">
        <v>72</v>
      </c>
    </row>
    <row r="61" ht="15" customHeight="1">
      <c r="A61" s="63" t="s">
        <v>73</v>
      </c>
    </row>
    <row r="62" ht="15" customHeight="1">
      <c r="A62" s="63" t="s">
        <v>74</v>
      </c>
    </row>
    <row r="63" ht="15" customHeight="1">
      <c r="A63" s="63" t="s">
        <v>75</v>
      </c>
    </row>
    <row r="64" ht="15" customHeight="1">
      <c r="A64" s="63" t="s">
        <v>76</v>
      </c>
    </row>
    <row r="65" ht="15" customHeight="1">
      <c r="A65" s="63" t="s">
        <v>77</v>
      </c>
    </row>
    <row r="66" ht="15" customHeight="1">
      <c r="A66" s="63" t="s">
        <v>78</v>
      </c>
    </row>
    <row r="67" ht="15" customHeight="1">
      <c r="A67" s="63" t="s">
        <v>79</v>
      </c>
    </row>
    <row r="68" ht="15" customHeight="1">
      <c r="A68" s="68" t="s">
        <v>80</v>
      </c>
    </row>
    <row r="69" ht="15" customHeight="1" thickBot="1">
      <c r="A69" s="66" t="s">
        <v>81</v>
      </c>
    </row>
    <row r="70" ht="15" customHeight="1" thickTop="1"/>
  </sheetData>
  <sheetProtection/>
  <protectedRanges>
    <protectedRange sqref="A27 D6:D30 B6:B30 I7:I9 I13:I15 I19:I21 K7:K9 K13:K15 A7 A9 A11 A13 A15 A17 A19 A21 A23 A25 F6:F30" name="Range1"/>
  </protectedRanges>
  <mergeCells count="20">
    <mergeCell ref="H28:I28"/>
    <mergeCell ref="H29:I29"/>
    <mergeCell ref="H38:I38"/>
    <mergeCell ref="J6:K6"/>
    <mergeCell ref="H37:I37"/>
    <mergeCell ref="H26:I26"/>
    <mergeCell ref="J5:K5"/>
    <mergeCell ref="H35:I35"/>
    <mergeCell ref="H12:I12"/>
    <mergeCell ref="H17:I17"/>
    <mergeCell ref="H18:I18"/>
    <mergeCell ref="H23:I23"/>
    <mergeCell ref="H5:I5"/>
    <mergeCell ref="H6:I6"/>
    <mergeCell ref="H11:I11"/>
    <mergeCell ref="H25:I25"/>
    <mergeCell ref="A1:B1"/>
    <mergeCell ref="A2:B2"/>
    <mergeCell ref="A4:B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V46"/>
  <sheetViews>
    <sheetView showGridLines="0" workbookViewId="0" topLeftCell="A7">
      <selection activeCell="P48" sqref="P48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2:V2"/>
    <mergeCell ref="A3:V3"/>
    <mergeCell ref="A23:B23"/>
    <mergeCell ref="A29:B29"/>
    <mergeCell ref="A17:B17"/>
    <mergeCell ref="A9:B9"/>
    <mergeCell ref="C9:R9"/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V46"/>
  <sheetViews>
    <sheetView showGridLines="0" workbookViewId="0" topLeftCell="A6">
      <selection activeCell="C43" sqref="C43:L44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  <mergeCell ref="A2:V2"/>
    <mergeCell ref="A3:V3"/>
    <mergeCell ref="A23:B23"/>
    <mergeCell ref="A29:B29"/>
    <mergeCell ref="A17:B17"/>
    <mergeCell ref="A9:B9"/>
    <mergeCell ref="C9:R9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V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2:V2"/>
    <mergeCell ref="A3:V3"/>
    <mergeCell ref="A23:B23"/>
    <mergeCell ref="A29:B29"/>
    <mergeCell ref="A17:B17"/>
    <mergeCell ref="A9:B9"/>
    <mergeCell ref="C9:R9"/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2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31.00390625" style="15" customWidth="1"/>
    <col min="2" max="2" width="1.7109375" style="15" customWidth="1"/>
    <col min="3" max="7" width="9.140625" style="15" customWidth="1"/>
    <col min="8" max="8" width="2.57421875" style="15" customWidth="1"/>
    <col min="9" max="9" width="8.28125" style="15" customWidth="1"/>
    <col min="10" max="10" width="4.421875" style="15" customWidth="1"/>
    <col min="11" max="11" width="5.7109375" style="15" customWidth="1"/>
    <col min="12" max="12" width="3.140625" style="15" customWidth="1"/>
    <col min="13" max="13" width="8.140625" style="15" customWidth="1"/>
    <col min="14" max="14" width="2.57421875" style="15" customWidth="1"/>
    <col min="15" max="15" width="12.00390625" style="15" customWidth="1"/>
    <col min="16" max="16" width="13.00390625" style="24" customWidth="1"/>
    <col min="17" max="16384" width="9.140625" style="15" customWidth="1"/>
  </cols>
  <sheetData>
    <row r="1" spans="1:16" s="23" customFormat="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5"/>
    </row>
    <row r="2" spans="1:16" s="23" customFormat="1" ht="12.75">
      <c r="A2" s="159" t="s">
        <v>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P2" s="25"/>
    </row>
    <row r="3" spans="1:16" s="23" customFormat="1" ht="12.75">
      <c r="A3" s="159" t="str">
        <f>Input!A2</f>
        <v>RFP NIH-NIAID-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P3" s="25"/>
    </row>
    <row r="4" spans="1:16" s="23" customFormat="1" ht="12.75">
      <c r="A4" s="159" t="str">
        <f>Input!H26</f>
        <v>MEETING conducted on:  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P4" s="25"/>
    </row>
    <row r="5" spans="1:16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P5" s="25"/>
    </row>
    <row r="6" spans="1:16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P6" s="26" t="s">
        <v>16</v>
      </c>
    </row>
    <row r="7" spans="3:16" ht="12">
      <c r="C7" s="17"/>
      <c r="D7" s="17"/>
      <c r="E7" s="17"/>
      <c r="F7" s="17"/>
      <c r="G7" s="17"/>
      <c r="H7" s="17"/>
      <c r="N7" s="23"/>
      <c r="O7" s="23"/>
      <c r="P7" s="26">
        <v>0</v>
      </c>
    </row>
    <row r="8" spans="1:16" ht="12">
      <c r="A8" s="18" t="s">
        <v>15</v>
      </c>
      <c r="B8" s="18"/>
      <c r="C8" s="72">
        <f>Input!I10</f>
        <v>0</v>
      </c>
      <c r="D8" s="74">
        <f>Input!I16</f>
        <v>0</v>
      </c>
      <c r="E8" s="72">
        <f>Input!I22</f>
        <v>0</v>
      </c>
      <c r="F8" s="72">
        <f>+Input!K10</f>
        <v>0</v>
      </c>
      <c r="G8" s="72">
        <f>+Input!L10</f>
        <v>0</v>
      </c>
      <c r="H8" s="17"/>
      <c r="I8" s="72">
        <f>SUM(C8:E8)</f>
        <v>0</v>
      </c>
      <c r="O8" s="24"/>
      <c r="P8" s="15"/>
    </row>
    <row r="9" spans="3:16" ht="13.5" thickBot="1">
      <c r="C9" s="161" t="s">
        <v>23</v>
      </c>
      <c r="D9" s="161"/>
      <c r="E9" s="161"/>
      <c r="F9" s="130"/>
      <c r="G9" s="129"/>
      <c r="I9" s="16" t="s">
        <v>12</v>
      </c>
      <c r="O9" s="24"/>
      <c r="P9" s="15"/>
    </row>
    <row r="10" spans="1:16" ht="12.75" thickTop="1">
      <c r="A10" s="19" t="s">
        <v>8</v>
      </c>
      <c r="C10" s="16" t="s">
        <v>9</v>
      </c>
      <c r="D10" s="16" t="s">
        <v>10</v>
      </c>
      <c r="E10" s="16" t="s">
        <v>11</v>
      </c>
      <c r="F10" s="16" t="s">
        <v>85</v>
      </c>
      <c r="G10" s="16" t="s">
        <v>105</v>
      </c>
      <c r="I10" s="16" t="s">
        <v>24</v>
      </c>
      <c r="K10" s="16" t="s">
        <v>14</v>
      </c>
      <c r="L10" s="17"/>
      <c r="M10" s="19" t="s">
        <v>13</v>
      </c>
      <c r="O10" s="26" t="s">
        <v>17</v>
      </c>
      <c r="P10" s="15"/>
    </row>
    <row r="11" spans="15:16" ht="12">
      <c r="O11" s="24"/>
      <c r="P11" s="15"/>
    </row>
    <row r="12" spans="15:16" ht="12">
      <c r="O12" s="24"/>
      <c r="P12" s="15"/>
    </row>
    <row r="13" spans="1:16" ht="12">
      <c r="A13" s="20">
        <f>+'Offeror 1'!C6</f>
        <v>0</v>
      </c>
      <c r="C13" s="20" t="e">
        <f>+'Offeror 1'!U16</f>
        <v>#DIV/0!</v>
      </c>
      <c r="D13" s="20" t="e">
        <f>+'Offeror 1'!U22</f>
        <v>#DIV/0!</v>
      </c>
      <c r="E13" s="20" t="e">
        <f>+'Offeror 1'!U28</f>
        <v>#DIV/0!</v>
      </c>
      <c r="F13" s="20" t="e">
        <f>+'Offeror 1'!U34</f>
        <v>#DIV/0!</v>
      </c>
      <c r="G13" s="20" t="e">
        <f>+'Offeror 1'!U40</f>
        <v>#DIV/0!</v>
      </c>
      <c r="I13" s="21" t="e">
        <f>+'Offeror 1'!U42</f>
        <v>#DIV/0!</v>
      </c>
      <c r="K13" s="75">
        <f>+'Offeror 1'!S43</f>
        <v>0</v>
      </c>
      <c r="L13" s="22"/>
      <c r="M13" s="75">
        <f>+'Offeror 1'!S44</f>
        <v>0</v>
      </c>
      <c r="O13" s="24">
        <v>0</v>
      </c>
      <c r="P13" s="15"/>
    </row>
    <row r="14" spans="1:16" ht="12">
      <c r="A14" s="20">
        <f>+'Offeror 2'!C6</f>
        <v>0</v>
      </c>
      <c r="C14" s="20" t="e">
        <f>+'Offeror 2'!U16</f>
        <v>#DIV/0!</v>
      </c>
      <c r="D14" s="20" t="e">
        <f>+'Offeror 2'!U22</f>
        <v>#DIV/0!</v>
      </c>
      <c r="E14" s="20" t="e">
        <f>+'Offeror 2'!U28</f>
        <v>#DIV/0!</v>
      </c>
      <c r="F14" s="20" t="e">
        <f>+'Offeror 2'!U34</f>
        <v>#DIV/0!</v>
      </c>
      <c r="G14" s="20" t="e">
        <f>+'Offeror 2'!U40</f>
        <v>#DIV/0!</v>
      </c>
      <c r="I14" s="21" t="e">
        <f>+'Offeror 2'!U42</f>
        <v>#DIV/0!</v>
      </c>
      <c r="K14" s="75">
        <f>+'Offeror 2'!S43</f>
        <v>0</v>
      </c>
      <c r="L14" s="20"/>
      <c r="M14" s="75">
        <f>+'Offeror 2'!S44</f>
        <v>0</v>
      </c>
      <c r="O14" s="24">
        <v>0</v>
      </c>
      <c r="P14" s="15"/>
    </row>
    <row r="15" spans="1:16" ht="12">
      <c r="A15" s="20">
        <f>+'Offeror 3'!C6</f>
        <v>0</v>
      </c>
      <c r="C15" s="20" t="e">
        <f>+'Offeror 3'!U16</f>
        <v>#DIV/0!</v>
      </c>
      <c r="D15" s="20" t="e">
        <f>+'Offeror 3'!U22</f>
        <v>#DIV/0!</v>
      </c>
      <c r="E15" s="20" t="e">
        <f>+'Offeror 3'!U28</f>
        <v>#DIV/0!</v>
      </c>
      <c r="F15" s="20" t="e">
        <f>+'Offeror 3'!U34</f>
        <v>#DIV/0!</v>
      </c>
      <c r="G15" s="20" t="e">
        <f>+'Offeror 3'!U40</f>
        <v>#DIV/0!</v>
      </c>
      <c r="I15" s="21" t="e">
        <f>+'Offeror 3'!U42</f>
        <v>#DIV/0!</v>
      </c>
      <c r="K15" s="75">
        <f>+'Offeror 3'!S43</f>
        <v>0</v>
      </c>
      <c r="L15" s="20"/>
      <c r="M15" s="75">
        <f>+'Offeror 3'!S44</f>
        <v>0</v>
      </c>
      <c r="O15" s="24">
        <v>0</v>
      </c>
      <c r="P15" s="15"/>
    </row>
    <row r="16" spans="1:16" ht="12">
      <c r="A16" s="20">
        <f>+'Offeror 4'!C6</f>
        <v>0</v>
      </c>
      <c r="C16" s="20" t="e">
        <f>+'Offeror 4'!U16</f>
        <v>#DIV/0!</v>
      </c>
      <c r="D16" s="20" t="e">
        <f>+'Offeror 4'!U22</f>
        <v>#DIV/0!</v>
      </c>
      <c r="E16" s="20" t="e">
        <f>+'Offeror 4'!U28</f>
        <v>#DIV/0!</v>
      </c>
      <c r="F16" s="20" t="e">
        <f>+'Offeror 4'!U34</f>
        <v>#DIV/0!</v>
      </c>
      <c r="G16" s="20" t="e">
        <f>+'Offeror 4'!U40</f>
        <v>#DIV/0!</v>
      </c>
      <c r="I16" s="21" t="e">
        <f>+'Offeror 4'!U42</f>
        <v>#DIV/0!</v>
      </c>
      <c r="K16" s="75">
        <f>+'Offeror 4'!S43</f>
        <v>0</v>
      </c>
      <c r="L16" s="75"/>
      <c r="M16" s="75">
        <f>+'Offeror 4'!S44</f>
        <v>0</v>
      </c>
      <c r="O16" s="24">
        <v>0</v>
      </c>
      <c r="P16" s="15"/>
    </row>
    <row r="17" spans="1:16" ht="12">
      <c r="A17" s="20">
        <f>+'Offeror 5'!C6</f>
        <v>0</v>
      </c>
      <c r="C17" s="20" t="e">
        <f>+'Offeror 5'!U16</f>
        <v>#DIV/0!</v>
      </c>
      <c r="D17" s="20" t="e">
        <f>+'Offeror 5'!U22</f>
        <v>#DIV/0!</v>
      </c>
      <c r="E17" s="20" t="e">
        <f>+'Offeror 5'!U28</f>
        <v>#DIV/0!</v>
      </c>
      <c r="F17" s="20" t="e">
        <f>+'Offeror 5'!U34</f>
        <v>#DIV/0!</v>
      </c>
      <c r="G17" s="20" t="e">
        <f>+'Offeror 5'!U40</f>
        <v>#DIV/0!</v>
      </c>
      <c r="I17" s="21" t="e">
        <f>+'Offeror 5'!U42</f>
        <v>#DIV/0!</v>
      </c>
      <c r="K17" s="75">
        <f>+'Offeror 5'!S43</f>
        <v>0</v>
      </c>
      <c r="L17" s="75"/>
      <c r="M17" s="75">
        <f>+'Offeror 5'!S44</f>
        <v>0</v>
      </c>
      <c r="O17" s="24">
        <v>0</v>
      </c>
      <c r="P17" s="15"/>
    </row>
    <row r="18" spans="1:16" ht="12">
      <c r="A18" s="20">
        <f>+'Offeror 6'!C6</f>
        <v>0</v>
      </c>
      <c r="C18" s="20" t="e">
        <f>+'Offeror 6'!U16</f>
        <v>#DIV/0!</v>
      </c>
      <c r="D18" s="20" t="e">
        <f>+'Offeror 6'!U22</f>
        <v>#DIV/0!</v>
      </c>
      <c r="E18" s="20" t="e">
        <f>+'Offeror 6'!U28</f>
        <v>#DIV/0!</v>
      </c>
      <c r="F18" s="20" t="e">
        <f>+'Offeror 6'!U34</f>
        <v>#DIV/0!</v>
      </c>
      <c r="G18" s="20" t="e">
        <f>+'Offeror 6'!U40</f>
        <v>#DIV/0!</v>
      </c>
      <c r="I18" s="21" t="e">
        <f>+'Offeror 6'!U42</f>
        <v>#DIV/0!</v>
      </c>
      <c r="K18" s="75">
        <f>+'Offeror 6'!S43</f>
        <v>0</v>
      </c>
      <c r="L18" s="75"/>
      <c r="M18" s="75">
        <f>+'Offeror 6'!S44</f>
        <v>0</v>
      </c>
      <c r="O18" s="24">
        <v>0</v>
      </c>
      <c r="P18" s="15"/>
    </row>
    <row r="19" spans="1:16" ht="12">
      <c r="A19" s="20">
        <f>+'Offeror 7'!C6</f>
        <v>0</v>
      </c>
      <c r="C19" s="20" t="e">
        <f>+'Offeror 7'!U16</f>
        <v>#DIV/0!</v>
      </c>
      <c r="D19" s="20" t="e">
        <f>+'Offeror 7'!U22</f>
        <v>#DIV/0!</v>
      </c>
      <c r="E19" s="20" t="e">
        <f>+'Offeror 7'!U28</f>
        <v>#DIV/0!</v>
      </c>
      <c r="F19" s="20" t="e">
        <f>+'Offeror 7'!U34</f>
        <v>#DIV/0!</v>
      </c>
      <c r="G19" s="20" t="e">
        <f>+'Offeror 7'!U40</f>
        <v>#DIV/0!</v>
      </c>
      <c r="I19" s="21" t="e">
        <f>+'Offeror 7'!U42</f>
        <v>#DIV/0!</v>
      </c>
      <c r="K19" s="75">
        <f>+'Offeror 7'!S43</f>
        <v>0</v>
      </c>
      <c r="L19" s="75"/>
      <c r="M19" s="75">
        <f>+'Offeror 7'!S44</f>
        <v>0</v>
      </c>
      <c r="O19" s="24">
        <v>0</v>
      </c>
      <c r="P19" s="15"/>
    </row>
    <row r="20" spans="1:16" ht="12">
      <c r="A20" s="20">
        <f>+'Offeror 8'!C6</f>
        <v>0</v>
      </c>
      <c r="C20" s="20" t="e">
        <f>+'Offeror 8'!U16</f>
        <v>#DIV/0!</v>
      </c>
      <c r="D20" s="20" t="e">
        <f>+'Offeror 8'!U22</f>
        <v>#DIV/0!</v>
      </c>
      <c r="E20" s="20" t="e">
        <f>+'Offeror 8'!U28</f>
        <v>#DIV/0!</v>
      </c>
      <c r="F20" s="20" t="e">
        <f>+'Offeror 8'!U34</f>
        <v>#DIV/0!</v>
      </c>
      <c r="G20" s="20" t="e">
        <f>+'Offeror 8'!U40</f>
        <v>#DIV/0!</v>
      </c>
      <c r="I20" s="21" t="e">
        <f>+'Offeror 8'!U42</f>
        <v>#DIV/0!</v>
      </c>
      <c r="K20" s="75">
        <f>+'Offeror 8'!S43</f>
        <v>0</v>
      </c>
      <c r="L20" s="75"/>
      <c r="M20" s="75">
        <f>+'Offeror 8'!S44</f>
        <v>0</v>
      </c>
      <c r="O20" s="24">
        <v>0</v>
      </c>
      <c r="P20" s="15"/>
    </row>
    <row r="21" spans="1:16" ht="12">
      <c r="A21" s="20">
        <f>+'Offeror 9'!C6</f>
        <v>0</v>
      </c>
      <c r="C21" s="20" t="e">
        <f>+'Offeror 9'!U16</f>
        <v>#DIV/0!</v>
      </c>
      <c r="D21" s="20" t="e">
        <f>+'Offeror 9'!U22</f>
        <v>#DIV/0!</v>
      </c>
      <c r="E21" s="20" t="e">
        <f>+'Offeror 9'!U28</f>
        <v>#DIV/0!</v>
      </c>
      <c r="F21" s="20" t="e">
        <f>+'Offeror 9'!U34</f>
        <v>#DIV/0!</v>
      </c>
      <c r="G21" s="20" t="e">
        <f>+'Offeror 9'!U40</f>
        <v>#DIV/0!</v>
      </c>
      <c r="I21" s="21" t="e">
        <f>+'Offeror 9'!U42</f>
        <v>#DIV/0!</v>
      </c>
      <c r="K21" s="75">
        <f>+'Offeror 9'!S43</f>
        <v>0</v>
      </c>
      <c r="L21" s="75"/>
      <c r="M21" s="75">
        <f>+'Offeror 9'!S44</f>
        <v>0</v>
      </c>
      <c r="O21" s="24">
        <v>0</v>
      </c>
      <c r="P21" s="15"/>
    </row>
    <row r="22" spans="1:16" ht="12">
      <c r="A22" s="20">
        <f>+'Offeror 10'!C6</f>
        <v>0</v>
      </c>
      <c r="C22" s="20" t="e">
        <f>+'Offeror 10'!U16</f>
        <v>#DIV/0!</v>
      </c>
      <c r="D22" s="20" t="e">
        <f>+'Offeror 10'!U22</f>
        <v>#DIV/0!</v>
      </c>
      <c r="E22" s="20" t="e">
        <f>+'Offeror 10'!U28</f>
        <v>#DIV/0!</v>
      </c>
      <c r="F22" s="20" t="e">
        <f>+'Offeror 10'!U34</f>
        <v>#DIV/0!</v>
      </c>
      <c r="G22" s="20" t="e">
        <f>+'Offeror 10'!U40</f>
        <v>#DIV/0!</v>
      </c>
      <c r="I22" s="21" t="e">
        <f>+'Offeror 10'!U42</f>
        <v>#DIV/0!</v>
      </c>
      <c r="K22" s="75">
        <f>+'Offeror 10'!S43</f>
        <v>0</v>
      </c>
      <c r="L22" s="75"/>
      <c r="M22" s="75">
        <f>+'Offeror 10'!S44</f>
        <v>0</v>
      </c>
      <c r="O22" s="24">
        <v>0</v>
      </c>
      <c r="P22" s="15"/>
    </row>
  </sheetData>
  <mergeCells count="4">
    <mergeCell ref="A2:N2"/>
    <mergeCell ref="A3:N3"/>
    <mergeCell ref="A4:N4"/>
    <mergeCell ref="C9:F9"/>
  </mergeCells>
  <printOptions gridLines="1"/>
  <pageMargins left="0.5" right="0.17" top="0.5" bottom="1.17" header="0.5" footer="0.75"/>
  <pageSetup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V46"/>
  <sheetViews>
    <sheetView showGridLines="0" workbookViewId="0" topLeftCell="A16">
      <selection activeCell="T49" sqref="T49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5" t="b">
        <v>0</v>
      </c>
      <c r="N43" s="125" t="b">
        <v>0</v>
      </c>
      <c r="O43" s="125" t="b">
        <v>0</v>
      </c>
      <c r="P43" s="125" t="b">
        <v>0</v>
      </c>
      <c r="Q43" s="125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.75" customHeight="1" thickBot="1" thickTop="1">
      <c r="A44" s="170" t="s">
        <v>2</v>
      </c>
      <c r="B44" s="171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  <mergeCell ref="A2:V2"/>
    <mergeCell ref="A3:V3"/>
    <mergeCell ref="A23:B23"/>
    <mergeCell ref="A29:B29"/>
    <mergeCell ref="A17:B17"/>
    <mergeCell ref="A9:B9"/>
    <mergeCell ref="C9:R9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46"/>
  <sheetViews>
    <sheetView showGridLines="0" workbookViewId="0" topLeftCell="A10">
      <selection activeCell="O50" sqref="O50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7" t="b">
        <v>0</v>
      </c>
      <c r="D43" s="127" t="b">
        <v>0</v>
      </c>
      <c r="E43" s="127" t="b">
        <v>0</v>
      </c>
      <c r="F43" s="127" t="b">
        <v>0</v>
      </c>
      <c r="G43" s="127" t="b">
        <v>0</v>
      </c>
      <c r="H43" s="127" t="b">
        <v>0</v>
      </c>
      <c r="I43" s="127" t="b">
        <v>0</v>
      </c>
      <c r="J43" s="127" t="b">
        <v>0</v>
      </c>
      <c r="K43" s="127" t="b">
        <v>0</v>
      </c>
      <c r="L43" s="127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2:V2"/>
    <mergeCell ref="A3:V3"/>
    <mergeCell ref="A23:B23"/>
    <mergeCell ref="A29:B29"/>
    <mergeCell ref="A17:B17"/>
    <mergeCell ref="A9:B9"/>
    <mergeCell ref="C9:R9"/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V46"/>
  <sheetViews>
    <sheetView showGridLines="0" workbookViewId="0" topLeftCell="A10">
      <selection activeCell="E46" sqref="E46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5" t="b">
        <v>0</v>
      </c>
      <c r="N43" s="125" t="b">
        <v>0</v>
      </c>
      <c r="O43" s="125" t="b">
        <v>0</v>
      </c>
      <c r="P43" s="125" t="b">
        <v>0</v>
      </c>
      <c r="Q43" s="125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  <mergeCell ref="A2:V2"/>
    <mergeCell ref="A3:V3"/>
    <mergeCell ref="A23:B23"/>
    <mergeCell ref="A29:B29"/>
    <mergeCell ref="A17:B17"/>
    <mergeCell ref="A9:B9"/>
    <mergeCell ref="C9:R9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V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2:V2"/>
    <mergeCell ref="A3:V3"/>
    <mergeCell ref="A23:B23"/>
    <mergeCell ref="A29:B29"/>
    <mergeCell ref="A17:B17"/>
    <mergeCell ref="A9:B9"/>
    <mergeCell ref="C9:R9"/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V46"/>
  <sheetViews>
    <sheetView showGridLines="0" workbookViewId="0" topLeftCell="A6">
      <selection activeCell="Q47" sqref="Q47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  <mergeCell ref="A2:V2"/>
    <mergeCell ref="A3:V3"/>
    <mergeCell ref="A23:B23"/>
    <mergeCell ref="A29:B29"/>
    <mergeCell ref="A17:B17"/>
    <mergeCell ref="A9:B9"/>
    <mergeCell ref="C9:R9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V46"/>
  <sheetViews>
    <sheetView showGridLines="0" workbookViewId="0" topLeftCell="A6">
      <selection activeCell="C43" sqref="C43:L44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2:V2"/>
    <mergeCell ref="A3:V3"/>
    <mergeCell ref="A23:B23"/>
    <mergeCell ref="A29:B29"/>
    <mergeCell ref="A17:B17"/>
    <mergeCell ref="A9:B9"/>
    <mergeCell ref="C9:R9"/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V46"/>
  <sheetViews>
    <sheetView showGridLines="0" workbookViewId="0" topLeftCell="A7">
      <selection activeCell="O47" sqref="O47"/>
    </sheetView>
  </sheetViews>
  <sheetFormatPr defaultColWidth="9.140625" defaultRowHeight="12.75"/>
  <cols>
    <col min="1" max="1" width="18.8515625" style="2" customWidth="1"/>
    <col min="2" max="2" width="5.8515625" style="33" customWidth="1"/>
    <col min="3" max="3" width="5.140625" style="1" customWidth="1"/>
    <col min="4" max="4" width="4.8515625" style="2" customWidth="1"/>
    <col min="5" max="5" width="4.421875" style="2" customWidth="1"/>
    <col min="6" max="6" width="4.57421875" style="2" customWidth="1"/>
    <col min="7" max="7" width="5.00390625" style="2" customWidth="1"/>
    <col min="8" max="10" width="4.57421875" style="2" customWidth="1"/>
    <col min="11" max="11" width="4.7109375" style="2" customWidth="1"/>
    <col min="12" max="17" width="5.00390625" style="2" customWidth="1"/>
    <col min="18" max="18" width="14.00390625" style="2" customWidth="1"/>
    <col min="19" max="19" width="4.7109375" style="2" customWidth="1"/>
    <col min="20" max="20" width="3.7109375" style="2" customWidth="1"/>
    <col min="21" max="21" width="8.421875" style="2" customWidth="1"/>
    <col min="22" max="22" width="8.8515625" style="3" customWidth="1"/>
    <col min="23" max="16384" width="9.140625" style="2" customWidth="1"/>
  </cols>
  <sheetData>
    <row r="1" ht="6" customHeight="1" thickBot="1">
      <c r="B1" s="34"/>
    </row>
    <row r="2" spans="1:22" ht="13.5" customHeight="1" thickTop="1">
      <c r="A2" s="131" t="s">
        <v>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12.75" customHeight="1" thickBot="1">
      <c r="A3" s="134" t="str">
        <f>Input!H26</f>
        <v>MEETING conducted on:  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62"/>
      <c r="U3" s="162"/>
      <c r="V3" s="163"/>
    </row>
    <row r="4" spans="1:19" ht="7.5" customHeight="1" thickTop="1">
      <c r="A4" s="172"/>
      <c r="B4" s="17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" ht="12.75" customHeight="1">
      <c r="A5" s="173" t="s">
        <v>18</v>
      </c>
      <c r="B5" s="173"/>
      <c r="C5" s="1" t="str">
        <f>Input!A2</f>
        <v>RFP NIH-NIAID-</v>
      </c>
    </row>
    <row r="6" spans="1:22" ht="12.75" customHeight="1">
      <c r="A6" s="173" t="s">
        <v>106</v>
      </c>
      <c r="B6" s="173"/>
      <c r="C6" s="1">
        <f>Input!B6</f>
        <v>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</row>
    <row r="7" spans="1:3" ht="12" customHeight="1" thickBot="1">
      <c r="A7" s="173" t="s">
        <v>19</v>
      </c>
      <c r="B7" s="173"/>
      <c r="C7" s="1">
        <f>+Input!D6</f>
        <v>0</v>
      </c>
    </row>
    <row r="8" spans="1:2" ht="3" customHeight="1" hidden="1" thickBot="1">
      <c r="A8" s="172"/>
      <c r="B8" s="172"/>
    </row>
    <row r="9" spans="1:22" ht="17.25" customHeight="1" thickTop="1">
      <c r="A9" s="166"/>
      <c r="B9" s="167"/>
      <c r="C9" s="136" t="s">
        <v>5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  <c r="S9" s="8"/>
      <c r="T9" s="53"/>
      <c r="U9" s="54"/>
      <c r="V9" s="53"/>
    </row>
    <row r="10" spans="1:22" ht="58.5" customHeight="1">
      <c r="A10" s="174" t="s">
        <v>0</v>
      </c>
      <c r="B10" s="175"/>
      <c r="C10" s="79">
        <f>Input!F6</f>
        <v>0</v>
      </c>
      <c r="D10" s="124">
        <f>Input!F7</f>
        <v>0</v>
      </c>
      <c r="E10" s="124">
        <f>Input!F8</f>
        <v>0</v>
      </c>
      <c r="F10" s="124">
        <f>+Input!F9</f>
        <v>0</v>
      </c>
      <c r="G10" s="124">
        <f>Input!F10</f>
        <v>0</v>
      </c>
      <c r="H10" s="124">
        <f>Input!F11</f>
        <v>0</v>
      </c>
      <c r="I10" s="124">
        <f>Input!F12</f>
        <v>0</v>
      </c>
      <c r="J10" s="124">
        <f>Input!F13</f>
        <v>0</v>
      </c>
      <c r="K10" s="124">
        <f>Input!F14</f>
        <v>0</v>
      </c>
      <c r="L10" s="124">
        <f>Input!F15</f>
        <v>0</v>
      </c>
      <c r="M10" s="124">
        <f>Input!G15</f>
        <v>0</v>
      </c>
      <c r="N10" s="124">
        <f>Input!G15</f>
        <v>0</v>
      </c>
      <c r="O10" s="124">
        <f>Input!G15</f>
        <v>0</v>
      </c>
      <c r="P10" s="124">
        <f>Input!G15</f>
        <v>0</v>
      </c>
      <c r="Q10" s="124">
        <f>Input!G15</f>
        <v>0</v>
      </c>
      <c r="R10" s="124"/>
      <c r="S10" s="82" t="s">
        <v>84</v>
      </c>
      <c r="T10" s="82" t="s">
        <v>83</v>
      </c>
      <c r="U10" s="80" t="s">
        <v>4</v>
      </c>
      <c r="V10" s="81" t="s">
        <v>3</v>
      </c>
    </row>
    <row r="11" spans="1:22" ht="12" customHeight="1">
      <c r="A11" s="88" t="s">
        <v>7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100"/>
      <c r="T11" s="92">
        <f>+Input!F2</f>
        <v>0</v>
      </c>
      <c r="U11" s="93" t="s">
        <v>7</v>
      </c>
      <c r="V11" s="94" t="s">
        <v>7</v>
      </c>
    </row>
    <row r="12" spans="1:22" s="3" customFormat="1" ht="12" customHeight="1">
      <c r="A12" s="95" t="s">
        <v>20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4"/>
      <c r="S12" s="99"/>
      <c r="T12" s="98"/>
      <c r="U12" s="86"/>
      <c r="V12" s="87"/>
    </row>
    <row r="13" spans="1:22" ht="12" customHeight="1">
      <c r="A13" s="30" t="s">
        <v>87</v>
      </c>
      <c r="B13" s="30"/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3"/>
      <c r="S13" s="106">
        <f>SUM(C13:R13)</f>
        <v>0</v>
      </c>
      <c r="T13" s="99"/>
      <c r="U13" s="107" t="e">
        <f>+S13/T$11</f>
        <v>#DIV/0!</v>
      </c>
      <c r="V13" s="104">
        <f>+Input!I7</f>
        <v>0</v>
      </c>
    </row>
    <row r="14" spans="1:22" ht="12" customHeight="1">
      <c r="A14" s="30" t="s">
        <v>88</v>
      </c>
      <c r="B14" s="30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3"/>
      <c r="S14" s="106">
        <f>SUM(C14:R14)</f>
        <v>0</v>
      </c>
      <c r="T14" s="99"/>
      <c r="U14" s="107" t="e">
        <f>+S14/T$11</f>
        <v>#DIV/0!</v>
      </c>
      <c r="V14" s="104">
        <f>+Input!I8</f>
        <v>0</v>
      </c>
    </row>
    <row r="15" spans="1:22" ht="12" customHeight="1">
      <c r="A15" s="30" t="s">
        <v>89</v>
      </c>
      <c r="B15" s="30"/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3"/>
      <c r="S15" s="106">
        <f>SUM(C15:R15)</f>
        <v>0</v>
      </c>
      <c r="T15" s="99"/>
      <c r="U15" s="107" t="e">
        <f>+S15/T$11</f>
        <v>#DIV/0!</v>
      </c>
      <c r="V15" s="104">
        <f>+Input!I9</f>
        <v>0</v>
      </c>
    </row>
    <row r="16" spans="1:22" ht="12" customHeight="1">
      <c r="A16" s="105" t="s">
        <v>53</v>
      </c>
      <c r="B16" s="30"/>
      <c r="C16" s="96">
        <f aca="true" t="shared" si="0" ref="C16:Q16">SUM(C13:C15)</f>
        <v>0</v>
      </c>
      <c r="D16" s="96">
        <f t="shared" si="0"/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76"/>
      <c r="S16" s="97">
        <f>SUM(S13:S15)</f>
        <v>0</v>
      </c>
      <c r="T16" s="99"/>
      <c r="U16" s="10" t="e">
        <f>+S16/T$11</f>
        <v>#DIV/0!</v>
      </c>
      <c r="V16" s="101">
        <f>+Input!I10</f>
        <v>0</v>
      </c>
    </row>
    <row r="17" spans="1:22" s="3" customFormat="1" ht="12" customHeight="1">
      <c r="A17" s="164" t="s">
        <v>7</v>
      </c>
      <c r="B17" s="16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108" t="s">
        <v>7</v>
      </c>
      <c r="T17" s="110"/>
      <c r="U17" s="109" t="s">
        <v>7</v>
      </c>
      <c r="V17" s="29" t="s">
        <v>7</v>
      </c>
    </row>
    <row r="18" spans="1:22" s="3" customFormat="1" ht="12" customHeight="1">
      <c r="A18" s="95" t="s">
        <v>21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4"/>
      <c r="S18" s="99"/>
      <c r="T18" s="98"/>
      <c r="U18" s="86"/>
      <c r="V18" s="87"/>
    </row>
    <row r="19" spans="1:22" ht="12" customHeight="1">
      <c r="A19" s="30" t="s">
        <v>90</v>
      </c>
      <c r="B19" s="30"/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3"/>
      <c r="S19" s="106">
        <f>SUM(C19:R19)</f>
        <v>0</v>
      </c>
      <c r="T19" s="99"/>
      <c r="U19" s="107" t="e">
        <f>+S19/T$11</f>
        <v>#DIV/0!</v>
      </c>
      <c r="V19" s="104">
        <f>+Input!I13</f>
        <v>0</v>
      </c>
    </row>
    <row r="20" spans="1:22" ht="12" customHeight="1">
      <c r="A20" s="30" t="s">
        <v>91</v>
      </c>
      <c r="B20" s="30"/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3"/>
      <c r="S20" s="106">
        <f>SUM(C20:R20)</f>
        <v>0</v>
      </c>
      <c r="T20" s="99"/>
      <c r="U20" s="107" t="e">
        <f>+S20/T$11</f>
        <v>#DIV/0!</v>
      </c>
      <c r="V20" s="104">
        <f>+Input!I14</f>
        <v>0</v>
      </c>
    </row>
    <row r="21" spans="1:22" ht="12" customHeight="1">
      <c r="A21" s="30" t="s">
        <v>92</v>
      </c>
      <c r="B21" s="30"/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3"/>
      <c r="S21" s="106">
        <f>SUM(C21:R21)</f>
        <v>0</v>
      </c>
      <c r="T21" s="99"/>
      <c r="U21" s="107" t="e">
        <f>+S21/T$11</f>
        <v>#DIV/0!</v>
      </c>
      <c r="V21" s="104">
        <f>+Input!I15</f>
        <v>0</v>
      </c>
    </row>
    <row r="22" spans="1:22" ht="12" customHeight="1">
      <c r="A22" s="105" t="s">
        <v>54</v>
      </c>
      <c r="B22" s="30"/>
      <c r="C22" s="96">
        <f aca="true" t="shared" si="1" ref="C22:Q22">SUM(C19:C21)</f>
        <v>0</v>
      </c>
      <c r="D22" s="96">
        <f t="shared" si="1"/>
        <v>0</v>
      </c>
      <c r="E22" s="96">
        <f t="shared" si="1"/>
        <v>0</v>
      </c>
      <c r="F22" s="96">
        <f t="shared" si="1"/>
        <v>0</v>
      </c>
      <c r="G22" s="96">
        <f t="shared" si="1"/>
        <v>0</v>
      </c>
      <c r="H22" s="96">
        <f t="shared" si="1"/>
        <v>0</v>
      </c>
      <c r="I22" s="96">
        <f t="shared" si="1"/>
        <v>0</v>
      </c>
      <c r="J22" s="96">
        <f t="shared" si="1"/>
        <v>0</v>
      </c>
      <c r="K22" s="96">
        <f t="shared" si="1"/>
        <v>0</v>
      </c>
      <c r="L22" s="96">
        <f t="shared" si="1"/>
        <v>0</v>
      </c>
      <c r="M22" s="96">
        <f t="shared" si="1"/>
        <v>0</v>
      </c>
      <c r="N22" s="96">
        <f t="shared" si="1"/>
        <v>0</v>
      </c>
      <c r="O22" s="96">
        <f t="shared" si="1"/>
        <v>0</v>
      </c>
      <c r="P22" s="96">
        <f t="shared" si="1"/>
        <v>0</v>
      </c>
      <c r="Q22" s="96">
        <f t="shared" si="1"/>
        <v>0</v>
      </c>
      <c r="R22" s="76"/>
      <c r="S22" s="97">
        <f>SUM(S19:S21)</f>
        <v>0</v>
      </c>
      <c r="T22" s="99"/>
      <c r="U22" s="10" t="e">
        <f>+S22/T$11</f>
        <v>#DIV/0!</v>
      </c>
      <c r="V22" s="101">
        <f>+Input!I16</f>
        <v>0</v>
      </c>
    </row>
    <row r="23" spans="1:22" s="3" customFormat="1" ht="12" customHeight="1">
      <c r="A23" s="164" t="s">
        <v>7</v>
      </c>
      <c r="B23" s="165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08" t="s">
        <v>7</v>
      </c>
      <c r="T23" s="110"/>
      <c r="U23" s="109" t="s">
        <v>7</v>
      </c>
      <c r="V23" s="29" t="s">
        <v>7</v>
      </c>
    </row>
    <row r="24" spans="1:22" s="3" customFormat="1" ht="12" customHeight="1">
      <c r="A24" s="9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4"/>
      <c r="S24" s="99"/>
      <c r="T24" s="98"/>
      <c r="U24" s="86"/>
      <c r="V24" s="87"/>
    </row>
    <row r="25" spans="1:22" ht="12" customHeight="1">
      <c r="A25" s="30" t="s">
        <v>93</v>
      </c>
      <c r="B25" s="30"/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3"/>
      <c r="S25" s="106">
        <f>SUM(C25:R25)</f>
        <v>0</v>
      </c>
      <c r="T25" s="99"/>
      <c r="U25" s="107" t="e">
        <f>+S25/T$11</f>
        <v>#DIV/0!</v>
      </c>
      <c r="V25" s="104">
        <f>+Input!I19</f>
        <v>0</v>
      </c>
    </row>
    <row r="26" spans="1:22" ht="12" customHeight="1">
      <c r="A26" s="30" t="s">
        <v>94</v>
      </c>
      <c r="B26" s="30"/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3"/>
      <c r="S26" s="106">
        <f>SUM(C26:R26)</f>
        <v>0</v>
      </c>
      <c r="T26" s="99"/>
      <c r="U26" s="107" t="e">
        <f>+S26/T$11</f>
        <v>#DIV/0!</v>
      </c>
      <c r="V26" s="104">
        <f>+Input!I20</f>
        <v>0</v>
      </c>
    </row>
    <row r="27" spans="1:22" ht="12" customHeight="1">
      <c r="A27" s="30" t="s">
        <v>95</v>
      </c>
      <c r="B27" s="30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3"/>
      <c r="S27" s="106">
        <f>SUM(C27:R27)</f>
        <v>0</v>
      </c>
      <c r="T27" s="99"/>
      <c r="U27" s="107" t="e">
        <f>+S27/T$11</f>
        <v>#DIV/0!</v>
      </c>
      <c r="V27" s="104">
        <f>+Input!I21</f>
        <v>0</v>
      </c>
    </row>
    <row r="28" spans="1:22" ht="12" customHeight="1">
      <c r="A28" s="105" t="s">
        <v>55</v>
      </c>
      <c r="B28" s="30"/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76"/>
      <c r="S28" s="97">
        <f>SUM(C28:R28)</f>
        <v>0</v>
      </c>
      <c r="T28" s="99"/>
      <c r="U28" s="10" t="e">
        <f>+S28/T$11</f>
        <v>#DIV/0!</v>
      </c>
      <c r="V28" s="101">
        <f>+Input!I22</f>
        <v>0</v>
      </c>
    </row>
    <row r="29" spans="1:22" s="3" customFormat="1" ht="12" customHeight="1">
      <c r="A29" s="164" t="s">
        <v>7</v>
      </c>
      <c r="B29" s="16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08" t="s">
        <v>7</v>
      </c>
      <c r="T29" s="110"/>
      <c r="U29" s="109" t="s">
        <v>7</v>
      </c>
      <c r="V29" s="29" t="s">
        <v>7</v>
      </c>
    </row>
    <row r="30" spans="1:22" s="3" customFormat="1" ht="12" customHeight="1">
      <c r="A30" s="95" t="s">
        <v>27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4"/>
      <c r="S30" s="99"/>
      <c r="T30" s="98"/>
      <c r="U30" s="86"/>
      <c r="V30" s="87"/>
    </row>
    <row r="31" spans="1:22" ht="12" customHeight="1">
      <c r="A31" s="30" t="s">
        <v>96</v>
      </c>
      <c r="B31" s="30"/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3"/>
      <c r="S31" s="106">
        <f>SUM(C31:R31)</f>
        <v>0</v>
      </c>
      <c r="T31" s="99"/>
      <c r="U31" s="107" t="e">
        <f>+S31/T$11</f>
        <v>#DIV/0!</v>
      </c>
      <c r="V31" s="104">
        <f>+Input!K7</f>
        <v>0</v>
      </c>
    </row>
    <row r="32" spans="1:22" ht="12" customHeight="1">
      <c r="A32" s="30" t="s">
        <v>97</v>
      </c>
      <c r="B32" s="30"/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/>
      <c r="S32" s="106">
        <f>SUM(C32:R32)</f>
        <v>0</v>
      </c>
      <c r="T32" s="99"/>
      <c r="U32" s="107" t="e">
        <f>+S32/T$11</f>
        <v>#DIV/0!</v>
      </c>
      <c r="V32" s="104">
        <f>+Input!K8</f>
        <v>0</v>
      </c>
    </row>
    <row r="33" spans="1:22" ht="12" customHeight="1">
      <c r="A33" s="30" t="s">
        <v>98</v>
      </c>
      <c r="B33" s="30"/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3"/>
      <c r="S33" s="106">
        <f>SUM(C33:R33)</f>
        <v>0</v>
      </c>
      <c r="T33" s="99"/>
      <c r="U33" s="107" t="e">
        <f>+S33/T$11</f>
        <v>#DIV/0!</v>
      </c>
      <c r="V33" s="104">
        <f>+Input!K9</f>
        <v>0</v>
      </c>
    </row>
    <row r="34" spans="1:22" ht="12" customHeight="1">
      <c r="A34" s="105" t="s">
        <v>86</v>
      </c>
      <c r="B34" s="30"/>
      <c r="C34" s="96">
        <f aca="true" t="shared" si="2" ref="C34:Q34">SUM(C31:C33)</f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6">
        <f t="shared" si="2"/>
        <v>0</v>
      </c>
      <c r="L34" s="96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6">
        <f t="shared" si="2"/>
        <v>0</v>
      </c>
      <c r="Q34" s="96">
        <f t="shared" si="2"/>
        <v>0</v>
      </c>
      <c r="R34" s="76"/>
      <c r="S34" s="97">
        <f>SUM(S31:S33)</f>
        <v>0</v>
      </c>
      <c r="T34" s="99"/>
      <c r="U34" s="10" t="e">
        <f>+S34/T$11</f>
        <v>#DIV/0!</v>
      </c>
      <c r="V34" s="101">
        <f>+Input!K10</f>
        <v>0</v>
      </c>
    </row>
    <row r="35" spans="1:22" s="3" customFormat="1" ht="12" customHeight="1">
      <c r="A35" s="164" t="s">
        <v>7</v>
      </c>
      <c r="B35" s="16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08" t="s">
        <v>7</v>
      </c>
      <c r="T35" s="110"/>
      <c r="U35" s="109" t="s">
        <v>7</v>
      </c>
      <c r="V35" s="29" t="s">
        <v>7</v>
      </c>
    </row>
    <row r="36" spans="1:22" s="3" customFormat="1" ht="12" customHeight="1">
      <c r="A36" s="95" t="s">
        <v>28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4"/>
      <c r="S36" s="99"/>
      <c r="T36" s="98"/>
      <c r="U36" s="86"/>
      <c r="V36" s="87"/>
    </row>
    <row r="37" spans="1:22" ht="12" customHeight="1">
      <c r="A37" s="30" t="s">
        <v>99</v>
      </c>
      <c r="B37" s="30"/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3"/>
      <c r="S37" s="106">
        <f>SUM(C37:R37)</f>
        <v>0</v>
      </c>
      <c r="T37" s="99"/>
      <c r="U37" s="107" t="e">
        <f>+S37/T$11</f>
        <v>#DIV/0!</v>
      </c>
      <c r="V37" s="104">
        <f>+Input!K13</f>
        <v>0</v>
      </c>
    </row>
    <row r="38" spans="1:22" ht="12" customHeight="1">
      <c r="A38" s="30" t="s">
        <v>100</v>
      </c>
      <c r="B38" s="30"/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3"/>
      <c r="S38" s="106">
        <f>SUM(C38:R38)</f>
        <v>0</v>
      </c>
      <c r="T38" s="99"/>
      <c r="U38" s="107" t="e">
        <f>+S38/T$11</f>
        <v>#DIV/0!</v>
      </c>
      <c r="V38" s="104">
        <f>+Input!K14</f>
        <v>0</v>
      </c>
    </row>
    <row r="39" spans="1:22" ht="12" customHeight="1">
      <c r="A39" s="30" t="s">
        <v>101</v>
      </c>
      <c r="B39" s="30"/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3"/>
      <c r="S39" s="106">
        <f>SUM(C39:R39)</f>
        <v>0</v>
      </c>
      <c r="T39" s="99"/>
      <c r="U39" s="107" t="e">
        <f>+S39/T$11</f>
        <v>#DIV/0!</v>
      </c>
      <c r="V39" s="104">
        <f>+Input!K15</f>
        <v>0</v>
      </c>
    </row>
    <row r="40" spans="1:22" ht="12" customHeight="1">
      <c r="A40" s="105" t="s">
        <v>102</v>
      </c>
      <c r="B40" s="30"/>
      <c r="C40" s="96">
        <f aca="true" t="shared" si="3" ref="C40:Q40">SUM(C37:C39)</f>
        <v>0</v>
      </c>
      <c r="D40" s="96">
        <f t="shared" si="3"/>
        <v>0</v>
      </c>
      <c r="E40" s="96">
        <f t="shared" si="3"/>
        <v>0</v>
      </c>
      <c r="F40" s="96">
        <f t="shared" si="3"/>
        <v>0</v>
      </c>
      <c r="G40" s="96">
        <f t="shared" si="3"/>
        <v>0</v>
      </c>
      <c r="H40" s="96">
        <f t="shared" si="3"/>
        <v>0</v>
      </c>
      <c r="I40" s="96">
        <f t="shared" si="3"/>
        <v>0</v>
      </c>
      <c r="J40" s="96">
        <f t="shared" si="3"/>
        <v>0</v>
      </c>
      <c r="K40" s="96">
        <f t="shared" si="3"/>
        <v>0</v>
      </c>
      <c r="L40" s="96">
        <f t="shared" si="3"/>
        <v>0</v>
      </c>
      <c r="M40" s="96">
        <f t="shared" si="3"/>
        <v>0</v>
      </c>
      <c r="N40" s="96">
        <f t="shared" si="3"/>
        <v>0</v>
      </c>
      <c r="O40" s="96">
        <f t="shared" si="3"/>
        <v>0</v>
      </c>
      <c r="P40" s="96">
        <f t="shared" si="3"/>
        <v>0</v>
      </c>
      <c r="Q40" s="96">
        <f t="shared" si="3"/>
        <v>0</v>
      </c>
      <c r="R40" s="76"/>
      <c r="S40" s="97">
        <f>SUM(S37:S39)</f>
        <v>0</v>
      </c>
      <c r="T40" s="99"/>
      <c r="U40" s="10" t="e">
        <f>+S40/T$11</f>
        <v>#DIV/0!</v>
      </c>
      <c r="V40" s="101">
        <f>+Input!K16</f>
        <v>0</v>
      </c>
    </row>
    <row r="41" spans="1:22" s="3" customFormat="1" ht="12" customHeight="1" thickBot="1">
      <c r="A41" s="164" t="s">
        <v>7</v>
      </c>
      <c r="B41" s="16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108" t="s">
        <v>7</v>
      </c>
      <c r="T41" s="110"/>
      <c r="U41" s="109" t="s">
        <v>7</v>
      </c>
      <c r="V41" s="29"/>
    </row>
    <row r="42" spans="1:22" ht="12" customHeight="1" thickBot="1" thickTop="1">
      <c r="A42" s="120" t="s">
        <v>22</v>
      </c>
      <c r="B42" s="111"/>
      <c r="C42" s="121">
        <f aca="true" t="shared" si="4" ref="C42:Q42">+C16+C22+C28+C34+C40</f>
        <v>0</v>
      </c>
      <c r="D42" s="121">
        <f t="shared" si="4"/>
        <v>0</v>
      </c>
      <c r="E42" s="121">
        <f t="shared" si="4"/>
        <v>0</v>
      </c>
      <c r="F42" s="121">
        <f t="shared" si="4"/>
        <v>0</v>
      </c>
      <c r="G42" s="121">
        <f t="shared" si="4"/>
        <v>0</v>
      </c>
      <c r="H42" s="121">
        <f t="shared" si="4"/>
        <v>0</v>
      </c>
      <c r="I42" s="121">
        <f t="shared" si="4"/>
        <v>0</v>
      </c>
      <c r="J42" s="121">
        <f t="shared" si="4"/>
        <v>0</v>
      </c>
      <c r="K42" s="121">
        <f t="shared" si="4"/>
        <v>0</v>
      </c>
      <c r="L42" s="121">
        <f t="shared" si="4"/>
        <v>0</v>
      </c>
      <c r="M42" s="121">
        <f t="shared" si="4"/>
        <v>0</v>
      </c>
      <c r="N42" s="121">
        <f t="shared" si="4"/>
        <v>0</v>
      </c>
      <c r="O42" s="121">
        <f t="shared" si="4"/>
        <v>0</v>
      </c>
      <c r="P42" s="121">
        <f t="shared" si="4"/>
        <v>0</v>
      </c>
      <c r="Q42" s="121">
        <f t="shared" si="4"/>
        <v>0</v>
      </c>
      <c r="R42" s="78"/>
      <c r="S42" s="121">
        <f>+S16+S22+S28+S34+S40</f>
        <v>0</v>
      </c>
      <c r="T42" s="119"/>
      <c r="U42" s="122" t="e">
        <f>+S42/T$11</f>
        <v>#DIV/0!</v>
      </c>
      <c r="V42" s="123">
        <f>+Input!K18</f>
        <v>0</v>
      </c>
    </row>
    <row r="43" spans="1:22" ht="12" customHeight="1" thickBot="1" thickTop="1">
      <c r="A43" s="170" t="s">
        <v>1</v>
      </c>
      <c r="B43" s="171"/>
      <c r="C43" s="125" t="b">
        <v>0</v>
      </c>
      <c r="D43" s="125" t="b">
        <v>0</v>
      </c>
      <c r="E43" s="125" t="b">
        <v>0</v>
      </c>
      <c r="F43" s="125" t="b">
        <v>0</v>
      </c>
      <c r="G43" s="125" t="b">
        <v>0</v>
      </c>
      <c r="H43" s="125" t="b">
        <v>0</v>
      </c>
      <c r="I43" s="125" t="b">
        <v>0</v>
      </c>
      <c r="J43" s="125" t="b">
        <v>0</v>
      </c>
      <c r="K43" s="125" t="b">
        <v>0</v>
      </c>
      <c r="L43" s="125" t="b">
        <v>0</v>
      </c>
      <c r="M43" s="127" t="b">
        <v>0</v>
      </c>
      <c r="N43" s="127" t="b">
        <v>0</v>
      </c>
      <c r="O43" s="127" t="b">
        <v>0</v>
      </c>
      <c r="P43" s="127" t="b">
        <v>0</v>
      </c>
      <c r="Q43" s="127" t="b">
        <v>0</v>
      </c>
      <c r="R43" s="128"/>
      <c r="S43" s="116">
        <f>COUNTIF(C43:Q43,"true")</f>
        <v>0</v>
      </c>
      <c r="T43" s="117"/>
      <c r="U43" s="117"/>
      <c r="V43" s="118"/>
    </row>
    <row r="44" spans="1:22" ht="12" customHeight="1" thickBot="1" thickTop="1">
      <c r="A44" s="176" t="s">
        <v>2</v>
      </c>
      <c r="B44" s="177"/>
      <c r="C44" s="125" t="b">
        <v>0</v>
      </c>
      <c r="D44" s="125" t="b">
        <v>0</v>
      </c>
      <c r="E44" s="125" t="b">
        <v>0</v>
      </c>
      <c r="F44" s="125" t="b">
        <v>0</v>
      </c>
      <c r="G44" s="125" t="b">
        <v>0</v>
      </c>
      <c r="H44" s="125" t="b">
        <v>0</v>
      </c>
      <c r="I44" s="125" t="b">
        <v>0</v>
      </c>
      <c r="J44" s="125" t="b">
        <v>0</v>
      </c>
      <c r="K44" s="125" t="b">
        <v>0</v>
      </c>
      <c r="L44" s="125" t="b">
        <v>0</v>
      </c>
      <c r="M44" s="125" t="b">
        <v>0</v>
      </c>
      <c r="N44" s="125" t="b">
        <v>0</v>
      </c>
      <c r="O44" s="125" t="b">
        <v>0</v>
      </c>
      <c r="P44" s="125" t="b">
        <v>0</v>
      </c>
      <c r="Q44" s="125" t="b">
        <v>0</v>
      </c>
      <c r="R44" s="126"/>
      <c r="S44" s="112">
        <f>COUNTIF(C44:Q44,"true")</f>
        <v>0</v>
      </c>
      <c r="T44" s="113"/>
      <c r="U44" s="114"/>
      <c r="V44" s="115"/>
    </row>
    <row r="45" spans="1:22" ht="12.75" thickTop="1">
      <c r="A45" s="11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0"/>
      <c r="T45" s="13"/>
      <c r="U45" s="14"/>
      <c r="V45" s="11"/>
    </row>
    <row r="46" spans="1:22" ht="12">
      <c r="A46" s="61"/>
      <c r="B46" s="62"/>
      <c r="C46" s="12"/>
      <c r="D46" s="12"/>
      <c r="E46" s="12"/>
      <c r="F46" s="12"/>
      <c r="G46" s="12"/>
      <c r="H46" s="12"/>
      <c r="I46" s="12"/>
      <c r="J46" s="12"/>
      <c r="K46" s="12"/>
      <c r="L46" s="12" t="s">
        <v>7</v>
      </c>
      <c r="M46" s="12" t="s">
        <v>7</v>
      </c>
      <c r="N46" s="12" t="s">
        <v>7</v>
      </c>
      <c r="O46" s="12" t="s">
        <v>7</v>
      </c>
      <c r="P46" s="12" t="s">
        <v>7</v>
      </c>
      <c r="Q46" s="12" t="s">
        <v>7</v>
      </c>
      <c r="R46" s="12"/>
      <c r="S46" s="13"/>
      <c r="T46" s="13"/>
      <c r="U46" s="14"/>
      <c r="V46" s="11"/>
    </row>
  </sheetData>
  <sheetProtection/>
  <protectedRanges>
    <protectedRange sqref="S42 C13:Q17 C19:Q23 C25:Q29 C31:Q35 C37:Q44" name="Range2_1"/>
    <protectedRange sqref="R13:R17 R19:R23 R25:R29 R31:R35 R37:R44" name="Range2"/>
  </protectedRanges>
  <mergeCells count="17">
    <mergeCell ref="A35:B35"/>
    <mergeCell ref="A43:B43"/>
    <mergeCell ref="A44:B44"/>
    <mergeCell ref="A4:B4"/>
    <mergeCell ref="A5:B5"/>
    <mergeCell ref="A6:B6"/>
    <mergeCell ref="A7:B7"/>
    <mergeCell ref="A8:B8"/>
    <mergeCell ref="A10:B10"/>
    <mergeCell ref="A41:B41"/>
    <mergeCell ref="A2:V2"/>
    <mergeCell ref="A3:V3"/>
    <mergeCell ref="A23:B23"/>
    <mergeCell ref="A29:B29"/>
    <mergeCell ref="A17:B17"/>
    <mergeCell ref="A9:B9"/>
    <mergeCell ref="C9:R9"/>
  </mergeCells>
  <printOptions/>
  <pageMargins left="0.38" right="0.17" top="0.5" bottom="0.5" header="0.69" footer="0.25"/>
  <pageSetup horizontalDpi="300" verticalDpi="300" orientation="landscape" scale="91" r:id="rId2"/>
  <headerFooter alignWithMargins="0">
    <oddHeader>&amp;L
</oddHeader>
    <oddFooter>&amp;L&amp;D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CMP Scoresheet for Peer Reviews</dc:title>
  <dc:subject/>
  <dc:creator>Hank Durand</dc:creator>
  <cp:keywords/>
  <dc:description/>
  <cp:lastModifiedBy>jpulaski</cp:lastModifiedBy>
  <cp:lastPrinted>2006-04-10T15:17:01Z</cp:lastPrinted>
  <dcterms:created xsi:type="dcterms:W3CDTF">1997-04-22T13:31:01Z</dcterms:created>
  <dcterms:modified xsi:type="dcterms:W3CDTF">2006-04-10T15:54:11Z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