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00" windowWidth="11880" windowHeight="6690" tabRatio="737" activeTab="0"/>
  </bookViews>
  <sheets>
    <sheet name="Instructions" sheetId="1" r:id="rId1"/>
    <sheet name="Definitions" sheetId="2" r:id="rId2"/>
    <sheet name="Resource Summary Table" sheetId="3" r:id="rId3"/>
    <sheet name="Beneficiaries by Sector" sheetId="4" r:id="rId4"/>
    <sheet name="Regional Bens by Sector" sheetId="5" r:id="rId5"/>
    <sheet name="Price List" sheetId="6" state="hidden" r:id="rId6"/>
  </sheets>
  <definedNames>
    <definedName name="_xlnm.Print_Area" localSheetId="3">'Beneficiaries by Sector'!$A$1:$N$41</definedName>
    <definedName name="_xlnm.Print_Area" localSheetId="1">'Definitions'!$A$1:$A$24</definedName>
    <definedName name="_xlnm.Print_Area" localSheetId="0">'Instructions'!$A$1:$A$26</definedName>
    <definedName name="_xlnm.Print_Area" localSheetId="4">'Regional Bens by Sector'!$A$1:$N$198</definedName>
    <definedName name="_xlnm.Print_Area" localSheetId="2">'Resource Summary Table'!$A$1:$Q$33</definedName>
  </definedNames>
  <calcPr fullCalcOnLoad="1"/>
</workbook>
</file>

<file path=xl/comments6.xml><?xml version="1.0" encoding="utf-8"?>
<comments xmlns="http://schemas.openxmlformats.org/spreadsheetml/2006/main">
  <authors>
    <author>souellette</author>
  </authors>
  <commentList>
    <comment ref="E27" authorId="0">
      <text>
        <r>
          <rPr>
            <b/>
            <sz val="8"/>
            <rFont val="Tahoma"/>
            <family val="0"/>
          </rPr>
          <t>crop report (no  purchase history)</t>
        </r>
        <r>
          <rPr>
            <sz val="8"/>
            <rFont val="Tahoma"/>
            <family val="0"/>
          </rPr>
          <t xml:space="preserve">
</t>
        </r>
      </text>
    </comment>
  </commentList>
</comments>
</file>

<file path=xl/sharedStrings.xml><?xml version="1.0" encoding="utf-8"?>
<sst xmlns="http://schemas.openxmlformats.org/spreadsheetml/2006/main" count="419" uniqueCount="224">
  <si>
    <t>Remember:  Programs operating in more than one country should provide their program total here and complete the Regional Bens by Sector tab to provide this information broken down by individual country as well.</t>
  </si>
  <si>
    <r>
      <t xml:space="preserve">Totals:  </t>
    </r>
    <r>
      <rPr>
        <sz val="10"/>
        <rFont val="Arial"/>
        <family val="2"/>
      </rPr>
      <t xml:space="preserve">Do not fill in these cells.  This is a formula that will automatically generate ER and NER beneficiary totals.  These totals should match those provided in your proposal, PREP and annual report narratives.  </t>
    </r>
  </si>
  <si>
    <r>
      <t>Submission Date:</t>
    </r>
    <r>
      <rPr>
        <sz val="10"/>
        <color indexed="8"/>
        <rFont val="Arial"/>
        <family val="2"/>
      </rPr>
      <t xml:space="preserve">  Enter the date of submission of the document in MM/DD/YYYY format.</t>
    </r>
  </si>
  <si>
    <r>
      <t xml:space="preserve">Cooperating Sponsor: </t>
    </r>
    <r>
      <rPr>
        <sz val="10"/>
        <color indexed="8"/>
        <rFont val="Arial"/>
        <family val="2"/>
      </rPr>
      <t xml:space="preserve"> Enter the name or initials of the Cooperating Sponsor (implementing organization).</t>
    </r>
  </si>
  <si>
    <r>
      <t xml:space="preserve">Submission Type: </t>
    </r>
    <r>
      <rPr>
        <sz val="10"/>
        <color indexed="8"/>
        <rFont val="Arial"/>
        <family val="2"/>
      </rPr>
      <t xml:space="preserve"> Enter the submission type from the drop down list: Original, Revision #1, Revision #2, etc.  </t>
    </r>
  </si>
  <si>
    <r>
      <t xml:space="preserve">Fiscal Year (FY):  </t>
    </r>
    <r>
      <rPr>
        <sz val="10"/>
        <color indexed="8"/>
        <rFont val="Arial"/>
        <family val="2"/>
      </rPr>
      <t>Enter the fiscal year in which the commodities will be called forward from the drop down list.</t>
    </r>
  </si>
  <si>
    <r>
      <t>Emergency Preparedness/Disaster Mitigation:</t>
    </r>
    <r>
      <rPr>
        <sz val="9"/>
        <rFont val="Arial"/>
        <family val="2"/>
      </rPr>
      <t xml:space="preserve">  Objectives include improving the ability of communities and other partners to prepare for and mitigate the effects of disasters, including both natural disasters and complex emergencies.  Activities include efforts to enhance the capacities of national host-country authorities, humanitarian assistance providers, and local communities to engage in disaster reduction and response activities, including early warning information systems and disaster response plans.</t>
    </r>
  </si>
  <si>
    <t xml:space="preserve">Beneficiaries:  </t>
  </si>
  <si>
    <r>
      <t xml:space="preserve">Reached:  </t>
    </r>
    <r>
      <rPr>
        <sz val="9"/>
        <rFont val="Arial"/>
        <family val="2"/>
      </rPr>
      <t>Defined as contact with a beneficiary regardless of the number of times or amount of assistance received in a given technical sector.  If an individual benefits from multiple interventions within a sector, s/he should only be counted once.  If an individual benefits from interventions in multiple sectors, s/he should be counted once in each sector from which s/he has received benefits.</t>
    </r>
  </si>
  <si>
    <r>
      <t xml:space="preserve">IDPs, or Internally Displaced Persons:  </t>
    </r>
    <r>
      <rPr>
        <sz val="9"/>
        <rFont val="Arial"/>
        <family val="2"/>
      </rPr>
      <t xml:space="preserve">Persons displaced internally within their country of origin and with no access to their previous (pre-crisis) source of livelihood.  </t>
    </r>
  </si>
  <si>
    <r>
      <t xml:space="preserve">Refugees:  </t>
    </r>
    <r>
      <rPr>
        <sz val="9"/>
        <rFont val="Arial"/>
        <family val="2"/>
      </rPr>
      <t>Persons displaced outside their country of origin.</t>
    </r>
  </si>
  <si>
    <t>Fiscal Year</t>
  </si>
  <si>
    <t>Commodity ID</t>
  </si>
  <si>
    <t>Bulk/Processed</t>
  </si>
  <si>
    <t xml:space="preserve">Beans, Bk </t>
  </si>
  <si>
    <t>Value Added</t>
  </si>
  <si>
    <t>Beans, GN</t>
  </si>
  <si>
    <t>Beans, Kidney, (dark&amp;light)</t>
  </si>
  <si>
    <t>Beans, Navy</t>
  </si>
  <si>
    <t xml:space="preserve">Beans, Pinto </t>
  </si>
  <si>
    <t>Buckwheat - Wheat blend</t>
  </si>
  <si>
    <t>Buckwheat Groats</t>
  </si>
  <si>
    <t>Buckwheat Supreme Flour</t>
  </si>
  <si>
    <t xml:space="preserve">Bulgur </t>
  </si>
  <si>
    <t>Bulgur - SF</t>
  </si>
  <si>
    <t>CDSO</t>
  </si>
  <si>
    <t>Bulk</t>
  </si>
  <si>
    <t>Chickpeas</t>
  </si>
  <si>
    <t>Corn, bagged</t>
  </si>
  <si>
    <t>Corn, Blk</t>
  </si>
  <si>
    <t>Corn, Blk, w/bags*</t>
  </si>
  <si>
    <t>Value Added*</t>
  </si>
  <si>
    <t xml:space="preserve">Cornmeal </t>
  </si>
  <si>
    <t xml:space="preserve">Cornmeal - SF </t>
  </si>
  <si>
    <t>CSB</t>
  </si>
  <si>
    <t>CSM</t>
  </si>
  <si>
    <t>CSMF</t>
  </si>
  <si>
    <t>ICSM</t>
  </si>
  <si>
    <t>Lentils</t>
  </si>
  <si>
    <t>Mainstay 3600</t>
  </si>
  <si>
    <t>Mainstay Complete</t>
  </si>
  <si>
    <t>NFDM</t>
  </si>
  <si>
    <t xml:space="preserve">Peas, Green </t>
  </si>
  <si>
    <t xml:space="preserve">Peas, Split Green </t>
  </si>
  <si>
    <t xml:space="preserve">Peas, Split Yellow </t>
  </si>
  <si>
    <t xml:space="preserve">Peas, Yellow </t>
  </si>
  <si>
    <t>Potato, Dehydrated Flakes</t>
  </si>
  <si>
    <t>Raisins (California)</t>
  </si>
  <si>
    <t xml:space="preserve">Rice, bagged </t>
  </si>
  <si>
    <t>Rice, Blk, w/bags*</t>
  </si>
  <si>
    <t>RiceX</t>
  </si>
  <si>
    <t xml:space="preserve">Sorghum Grits - SF </t>
  </si>
  <si>
    <t>Sorghum, bagged</t>
  </si>
  <si>
    <t xml:space="preserve">Sorghum, Blk </t>
  </si>
  <si>
    <t>Sorghum, Blk, w/bags*</t>
  </si>
  <si>
    <t>Soy Flour, defatted</t>
  </si>
  <si>
    <t>Soy Protein, concentrate</t>
  </si>
  <si>
    <t>Soy Protein, isolate</t>
  </si>
  <si>
    <t>Soy Protein, textured</t>
  </si>
  <si>
    <t>Soybean meal, Blk</t>
  </si>
  <si>
    <t>Veg. Oil, 208l</t>
  </si>
  <si>
    <t>Veg. Oil, 20l</t>
  </si>
  <si>
    <t xml:space="preserve">Veg. Oil, 4l </t>
  </si>
  <si>
    <t xml:space="preserve">Veg. Oil, refined Blk  </t>
  </si>
  <si>
    <t>Vitameal</t>
  </si>
  <si>
    <t>Wheat Flour, AP</t>
  </si>
  <si>
    <t xml:space="preserve">Wheat Flour, bread </t>
  </si>
  <si>
    <t>Wheat, HRS, bagged</t>
  </si>
  <si>
    <t>Wheat, HRS, Blk</t>
  </si>
  <si>
    <t xml:space="preserve">Wheat, HRW, bagged </t>
  </si>
  <si>
    <t>Wheat, HRW, Blk</t>
  </si>
  <si>
    <t>Wheat, HRW, Blk, w/bags*</t>
  </si>
  <si>
    <t>Wheat, HW, bagged</t>
  </si>
  <si>
    <t>Wheat, HW, Blk</t>
  </si>
  <si>
    <t xml:space="preserve">Wheat, NS, Blk </t>
  </si>
  <si>
    <t xml:space="preserve">Wheat, NSD, Blk </t>
  </si>
  <si>
    <t>Wheat, Soft, Red, Winter, bagged</t>
  </si>
  <si>
    <t>Wheat, Soft, Red, Winter, Blk</t>
  </si>
  <si>
    <t xml:space="preserve">Wheat, Soft, White, Blk </t>
  </si>
  <si>
    <t>Wheat, Soft, White, Blk, w/bags*</t>
  </si>
  <si>
    <t>WMR</t>
  </si>
  <si>
    <t>WSB</t>
  </si>
  <si>
    <t>WSM</t>
  </si>
  <si>
    <t>Technical Sector</t>
  </si>
  <si>
    <t xml:space="preserve">Beans, Red </t>
  </si>
  <si>
    <t>Salmon (canned)</t>
  </si>
  <si>
    <t>Soybeans, bulk</t>
  </si>
  <si>
    <t>Wheat, Soft, White, bagged</t>
  </si>
  <si>
    <t>Barley, Steel Cut, bagged</t>
  </si>
  <si>
    <t>Barley, Blk</t>
  </si>
  <si>
    <t>Peanut Butter Paste</t>
  </si>
  <si>
    <t>Veg.Oil,(crude de-gummed)blk</t>
  </si>
  <si>
    <t>Female</t>
  </si>
  <si>
    <t>Ocean Frieght</t>
  </si>
  <si>
    <t>Original</t>
  </si>
  <si>
    <t>Emergency Funding</t>
  </si>
  <si>
    <t>Non-Ag. Income Generation</t>
  </si>
  <si>
    <t>DEFINITIONS</t>
  </si>
  <si>
    <r>
      <t xml:space="preserve">NER/Non-emergency Resources:  </t>
    </r>
    <r>
      <rPr>
        <sz val="9"/>
        <rFont val="Arial"/>
        <family val="2"/>
      </rPr>
      <t>Non-emergency resources are used in MYAPs for activities that target chronically food insecure populations.  These activities include long-term safety nets and interventions to enhance human capacities, livelihood capabilities, and community resiliency and capacity.</t>
    </r>
  </si>
  <si>
    <t>Country, Countries, Regional</t>
  </si>
  <si>
    <t>Cooperating Sponsor</t>
  </si>
  <si>
    <t>FFP Funding Source</t>
  </si>
  <si>
    <t>Non-emergency Funding</t>
  </si>
  <si>
    <t xml:space="preserve">Fiscal Year </t>
  </si>
  <si>
    <t>Revision 1</t>
  </si>
  <si>
    <t>Revision 2</t>
  </si>
  <si>
    <t>Revision 3</t>
  </si>
  <si>
    <t>Revision 4</t>
  </si>
  <si>
    <t>Revision 5</t>
  </si>
  <si>
    <t>Revision 6</t>
  </si>
  <si>
    <t>Revision 7</t>
  </si>
  <si>
    <t>Revision 8</t>
  </si>
  <si>
    <t>Revision 9</t>
  </si>
  <si>
    <t>Revision 10</t>
  </si>
  <si>
    <t>Male</t>
  </si>
  <si>
    <t>Submission Type</t>
  </si>
  <si>
    <t xml:space="preserve"> </t>
  </si>
  <si>
    <t>TOTAL</t>
  </si>
  <si>
    <t>Section 202(e) 
($)</t>
  </si>
  <si>
    <t>Commodity 
(MT)</t>
  </si>
  <si>
    <t>ITSH 
($)</t>
  </si>
  <si>
    <r>
      <t xml:space="preserve">Submission Date </t>
    </r>
    <r>
      <rPr>
        <i/>
        <sz val="10"/>
        <rFont val="Arial"/>
        <family val="2"/>
      </rPr>
      <t xml:space="preserve">(mm/dd/yy) </t>
    </r>
  </si>
  <si>
    <t>Mon. Budget
($)</t>
  </si>
  <si>
    <t>Specify</t>
  </si>
  <si>
    <t>INSTRUCTIONS</t>
  </si>
  <si>
    <t xml:space="preserve">Vul. Group Feeding / Social Safety Net </t>
  </si>
  <si>
    <r>
      <t xml:space="preserve">Other - Specify 
</t>
    </r>
    <r>
      <rPr>
        <i/>
        <sz val="9"/>
        <color indexed="9"/>
        <rFont val="Arial"/>
        <family val="2"/>
      </rPr>
      <t>(mission, private sector, host government, etc.)</t>
    </r>
  </si>
  <si>
    <r>
      <t xml:space="preserve">Submission Date </t>
    </r>
    <r>
      <rPr>
        <i/>
        <sz val="9"/>
        <color indexed="8"/>
        <rFont val="Arial"/>
        <family val="2"/>
      </rPr>
      <t xml:space="preserve">(mm/dd/yy) </t>
    </r>
  </si>
  <si>
    <t xml:space="preserve">Total Direct Beneficiaries </t>
  </si>
  <si>
    <t>Funding Sources (Emergency / Non-emergency Resources):</t>
  </si>
  <si>
    <r>
      <t xml:space="preserve">Technical Sectors: </t>
    </r>
    <r>
      <rPr>
        <b/>
        <sz val="9"/>
        <color indexed="15"/>
        <rFont val="Arial"/>
        <family val="2"/>
      </rPr>
      <t xml:space="preserve"> </t>
    </r>
  </si>
  <si>
    <t xml:space="preserve">Civil Society Strengthening </t>
  </si>
  <si>
    <t xml:space="preserve">Education </t>
  </si>
  <si>
    <t xml:space="preserve">Health &amp; Nutrition </t>
  </si>
  <si>
    <t xml:space="preserve">Ag. / NRM </t>
  </si>
  <si>
    <t xml:space="preserve">Water / Sanitation </t>
  </si>
  <si>
    <t>Technical Sector Summary</t>
  </si>
  <si>
    <t>FFW - HIV</t>
  </si>
  <si>
    <t>FFW - Non HIV</t>
  </si>
  <si>
    <t>GR - HIV</t>
  </si>
  <si>
    <t>GR - Non HIV</t>
  </si>
  <si>
    <t>MCH: Child - HIV</t>
  </si>
  <si>
    <t>MCH: Child - Non HIV</t>
  </si>
  <si>
    <t>MCH: Mother - HIV</t>
  </si>
  <si>
    <t>MCH: Mother - Non HIV</t>
  </si>
  <si>
    <t>MON - HIV</t>
  </si>
  <si>
    <t>MON - Non HIV</t>
  </si>
  <si>
    <t>OCF - HIV</t>
  </si>
  <si>
    <t>OCF - Non HIV</t>
  </si>
  <si>
    <t>OCF: Institution - HIV</t>
  </si>
  <si>
    <t>OCF: Institution - Non HIV</t>
  </si>
  <si>
    <t>PSF - HIV</t>
  </si>
  <si>
    <t>PSF - Non HIV</t>
  </si>
  <si>
    <t>SF - HIV</t>
  </si>
  <si>
    <t>SF - Non HIV</t>
  </si>
  <si>
    <t>Emergency Prep. / Disaster Mitigation</t>
  </si>
  <si>
    <t>Does your program implement activities to benefit IDPs or refugees?</t>
  </si>
  <si>
    <t>IDP and Refugee Beneficiary Data</t>
  </si>
  <si>
    <t>Yes</t>
  </si>
  <si>
    <t>No</t>
  </si>
  <si>
    <t>Country 1 Name</t>
  </si>
  <si>
    <t>Country 2 Name</t>
  </si>
  <si>
    <t>Country 3 Name</t>
  </si>
  <si>
    <t>Country 4 Name</t>
  </si>
  <si>
    <t>Country 5 Name</t>
  </si>
  <si>
    <t>Name and Contact Information of Individual Completing this Form</t>
  </si>
  <si>
    <t>Email:</t>
  </si>
  <si>
    <t>Phone:</t>
  </si>
  <si>
    <t>Complete Address:</t>
  </si>
  <si>
    <t>Name:</t>
  </si>
  <si>
    <r>
      <t xml:space="preserve">Contact Information:  </t>
    </r>
    <r>
      <rPr>
        <sz val="10"/>
        <rFont val="Arial"/>
        <family val="2"/>
      </rPr>
      <t>Provide the name and contact information of the person primarily responsibility for completing the beneficiary table.  This person would serve as the primary contact for future questions on the data provided, where applicable.</t>
    </r>
  </si>
  <si>
    <t>Does your program implement activities in this country to benefit IDPs or refugees?</t>
  </si>
  <si>
    <t>Ag. / NRM - HIV</t>
  </si>
  <si>
    <t>Ag. / NRM - Non HIV</t>
  </si>
  <si>
    <t>Civil Society Strengthening - HIV</t>
  </si>
  <si>
    <t>Education - HIV</t>
  </si>
  <si>
    <t>Emergency Prep. / Disaster Mitigation - HIV</t>
  </si>
  <si>
    <t>Health &amp; Nutrition - HIV</t>
  </si>
  <si>
    <t>Non-Ag. Income Generation - HIV</t>
  </si>
  <si>
    <t xml:space="preserve">Vul. Group Feeding / Social Safety Net - HIV </t>
  </si>
  <si>
    <t>Water / Sanitation - HIV</t>
  </si>
  <si>
    <t>Civil Society Strengthening - Non HIV</t>
  </si>
  <si>
    <t>Education - Non HIV</t>
  </si>
  <si>
    <t>Emergency Prep. / Disaster Mitigation - Non HIV</t>
  </si>
  <si>
    <t>Health &amp; Nutrition - Non HIV</t>
  </si>
  <si>
    <t>Non-Ag. Income Generation - Non HIV</t>
  </si>
  <si>
    <t>Vul. Group Feeding / Social Safety Net - Non HIV</t>
  </si>
  <si>
    <t>Water / Sanitation - Non HIV</t>
  </si>
  <si>
    <t xml:space="preserve">Civil Society Strengthening - HIV </t>
  </si>
  <si>
    <t>Vul. Group Feeding / Social Safety Net - HIV</t>
  </si>
  <si>
    <r>
      <t xml:space="preserve">ER/Emergency Resources:  </t>
    </r>
    <r>
      <rPr>
        <sz val="9"/>
        <rFont val="Arial"/>
        <family val="2"/>
      </rPr>
      <t>Title II resources used to fund emergencies and disaster mitigation-type activities.  SYAP activities are generally funded with emergency resources.  Emergency resources may be used in a MYAP for expanded safety net and asset protection activities that target populations suffering from transitory food insecurity during a shock or transition from an emergency situation; as well as to fund mitigation and early warning activities.</t>
    </r>
  </si>
  <si>
    <r>
      <t xml:space="preserve">Funding Source: </t>
    </r>
    <r>
      <rPr>
        <sz val="10"/>
        <color indexed="8"/>
        <rFont val="Arial"/>
        <family val="2"/>
      </rPr>
      <t xml:space="preserve"> Select the funding source for commodities (Emergency or Non-Emergency Funding).  Note that a separate submission is required for each funding source.  Definitions of the types of activities funded by emergency and non-emergency resources are provided on the ‘Definitions’ tab of the table.  Note that MYAPs that utilize emergency resources in addition to non-emergency resources should disaggregate beneficiaries accordingly.  The same applies for SYAPs that utilize non-emergency in addition to emergency resources.</t>
    </r>
  </si>
  <si>
    <r>
      <t xml:space="preserve">Technical Sector: </t>
    </r>
    <r>
      <rPr>
        <sz val="10"/>
        <color indexed="8"/>
        <rFont val="Arial"/>
        <family val="2"/>
      </rPr>
      <t xml:space="preserve"> Enter the applicable technical sectors (HIV or non-HIV) covered by your program, separating those activities that target HIV beneficiaries.  Once complete, you will now enter commodity and dollar resources based on the disaggregation of technical sectors, which will subtotal at the bottom of the table.  Definitions for each sector are provided on the ‘Definitions’ tab of the table, along with instructions for defining HIV beneficiaries within technical sectors.  </t>
    </r>
  </si>
  <si>
    <r>
      <t>HIV and Non-HIV Recipient Categories and Technical Sectors:</t>
    </r>
    <r>
      <rPr>
        <sz val="9"/>
        <rFont val="Arial"/>
        <family val="2"/>
      </rPr>
      <t xml:space="preserve">
CSs are asked to disaggregate HIV and non-HIV activities within each recipient category (in the AER and Executive Summary Tables) and technical sector (in the Summary Request and Beneficiary Tracking Table).  Specifically, programs should select the HIV designation when objectives and sector activities directly target people infected or affected by HIV or when HIV-related criteria (such as chronic illness) are among the vulnerability criteria used for program entry.  This includes People Living with HIV (PLHIV), including children; clients of Prevention of Mother to Child Transmission (PMTCT) programs; Orphans and Vulnerable Children (OVC); the families and caregivers of PLHIV and OVC; and service providers supported through Title II Food for Training (peer educators, home-based care volunteers, etc.).  In the case of HIV prevention messages funded through monetization, CSs should choose the “Monetization – HIV” recipient category and the HIV designation for technical sector(s) under which those messages are provided when the HIV prevention messages are part of a program component specifically focused on HIV.  If 
prevention education is part of a broader educational or behavior change curriculum (e.g., in an agriculture, maternal and child or 
reproductive health, or Food for Education program), the HIV prevention elements would be subsumed within the broader activity 
and captured under “Monetization - Non-HIV” for the recipient category(ies) and the Non-HIV designation for the technical 
sector(s).  
</t>
    </r>
    <r>
      <rPr>
        <i/>
        <sz val="9"/>
        <rFont val="Arial"/>
        <family val="2"/>
      </rPr>
      <t xml:space="preserve">Note: </t>
    </r>
    <r>
      <rPr>
        <sz val="9"/>
        <rFont val="Arial"/>
        <family val="2"/>
      </rPr>
      <t xml:space="preserve"> Orphans are defined as children under the age of 18 years who have lost either a mother or father, and vulnerable 
children are those affected by HIV through the illness of a parent or principal caregiver.   If there is a national-level definition of 
OVC, CSs should use the national definition instead.  </t>
    </r>
  </si>
  <si>
    <t xml:space="preserve">The Resource and Beneficiary Summary Table allows the Office of Food for Peace (FFP) to analyze and compare a Cooperating Sponsor's (CS) fiscal and beneficiary data throughout the life of the program.  For reporting purposes, all amounts provided and beneficiary targets and results should be based on the fiscal year (i.e., resources requested/received and beneficiaries planned/reached per FY).  After reading the Definitions tab, CSs should begin by entering data into the Resource Summary Table, followed by the Beneficiary Tables.  </t>
  </si>
  <si>
    <r>
      <t xml:space="preserve">Country: </t>
    </r>
    <r>
      <rPr>
        <sz val="10"/>
        <color indexed="8"/>
        <rFont val="Arial"/>
        <family val="2"/>
      </rPr>
      <t xml:space="preserve"> Enter the name of the country covered by the Resource Summary Table.  In cases where one program operates in multiple countries or in a geographical region, please specify those countries/region.  </t>
    </r>
  </si>
  <si>
    <r>
      <t xml:space="preserve">Direct Beneficiaries:  </t>
    </r>
    <r>
      <rPr>
        <sz val="9"/>
        <rFont val="Arial"/>
        <family val="2"/>
      </rPr>
      <t xml:space="preserve">Direct beneficiaries are those who come into direct contact with the set of interventions (goods or services) provided by the program in each technical area.  Individuals who receive training or benefit from program-supported technical assistance or service provision are considered direct beneficiaries, as are those who receive a ration or another type of good.  Note:  all recipients are beneficiaries, but not all beneficiaries are necessarily food ration recipients.  Services include training and technical assistance provided directly by program staff, and training and technical assistance provided by people who have been trained by program staff (e.g., agricultural extension agents, village health workers).  If cooperatives or organizations receive training or technical assistance from the program, all members of the cooperative/organization are considered direct beneficiaries.  In a Food for Training (FFT) program, the direct beneficiaries are those trained under the program.  In a Food for Work (FFW) or Food for Assets (FFA) program that is implemented as a stand-alone activity (e.g., not as part of a wider set of interventions in the technical sector), direct beneficiaries are those who directly participate in the activity (i.e., receive a ration), not all of those who use or benefit from the infrastructure/asset created (e.g., a road).  If a FFW or FFA activity forms part of a set of activities in a technical sector (e.g., FFW to build irrigation infrastructure, accompanied by technical assistance in new cultivation techniques and water management to a targeted group of farmers), the direct beneficiaries include FFW participants and the farmers receiving the technical assistance (the two groups may overlap).  In the case of food rations, direct beneficiaries include the individual recipient in the case of individual rations, and the recipient plus his/her family members in the case of family rations.  
Direct beneficiaries do not include those who benefit indirectly from the goods and services provided to the direct beneficiaries, 
e.g., members of the household of a beneficiary farmer who received technical assistance, seeds and tools, other inputs, credit, 
livestock, etc.; farmers from a neighboring community who might observe the effects of the training and demonstration plots in 
the target community and decide to adopt or model the new practices themselves; the population of all of the communities in a 
valley that uses a road improved by FFW; or all individuals who may have heard a radio message about prices, but who did not 
receive the other elements of an agricultural intervention necessary to increase incomes.  Such individuals are considered 
</t>
    </r>
    <r>
      <rPr>
        <i/>
        <sz val="9"/>
        <rFont val="Arial"/>
        <family val="2"/>
      </rPr>
      <t xml:space="preserve">indirect beneficiaries.  </t>
    </r>
  </si>
  <si>
    <r>
      <t xml:space="preserve">Agriculture/Natural Resources Management:  </t>
    </r>
    <r>
      <rPr>
        <sz val="9"/>
        <rFont val="Arial"/>
        <family val="2"/>
      </rPr>
      <t>Objectives include reducing risks during the agricultural production cycle, increasing agricultural productivity, and promoting natural resource management in a socially, economically and environmentally sustainable manner.  Includes activities related to production, processing, marketing, distribution, use, and trade of food, feed and fiber produced by a sustainable agriculture system in a manner that is non-degrading to the environment, technically appropriate, economically viable, market-driven, locally replicable, equitable and socially acceptable.  Activities promote agriculture technologies that: offset losses of and/or regenerate soil fertility; prevent erosion of topsoil; protect water point quality and quantity; employ a judicious use of affordable purchased inputs; reduce post-harvest storage losses; diversify and/or integrate crops, livestock, agro-forestry, fisheries production systems to enhance resiliency to climatic fluctuations; and rely on market-driven demand to maximize return and predictability of income generation.  Food rations are used to build agriculture-related physical and human assets.</t>
    </r>
  </si>
  <si>
    <r>
      <t xml:space="preserve">Non-agricultural Income Generation: </t>
    </r>
    <r>
      <rPr>
        <sz val="9"/>
        <rFont val="Arial"/>
        <family val="2"/>
      </rPr>
      <t>Objectives include increasing and diversifying non-agricultural sources of income.  Activities include: micro-finance and business development services, including provision of information on markets and technical assistance and training to increase capacity to identify and access markets; and vocational and business practices training and apprenticeship programs for youth and adults, including orphans and vulnerable children (OVC).  Food rations are used to offset the opportunity costs of program participation and build human assets.</t>
    </r>
  </si>
  <si>
    <r>
      <t xml:space="preserve">Health &amp; Nutrition:  </t>
    </r>
    <r>
      <rPr>
        <sz val="9"/>
        <rFont val="Arial"/>
        <family val="2"/>
      </rPr>
      <t xml:space="preserve">Objectives include: reducing the prevalence of chronic undernutrition among young children; identifying, treating and preventing recurrence of cases of acute undernutrition; preventing, treating and mitigating the impact of chronic diseases such as HIV and TB; and, enhancing the nutritional status of women.  Activities include: interventions to improve maternal and child survival, health, nutrition, productivity, growth, and development - - promotion of improved feeding behaviors, such as exclusive breastfeeding and appropriate complementary feeding of infants and young children; and, optimal dietary intake before, during and after pregnancy for women; prevention and treatment of preventable diseases, including diarrhea, malaria, and intestinal parasites; increased micronutrient consumption of women and children; and, improvements in ante, intra and postpartum care, including newborn care.  Activities also include interventions to improve treatment, care and support of people living with HIV.  Food rations are used to prevent and treat malnutrition while supporting participation in activities that improve overall survival, health and nutrition.  </t>
    </r>
  </si>
  <si>
    <r>
      <t xml:space="preserve">Water and Sanitation: </t>
    </r>
    <r>
      <rPr>
        <sz val="9"/>
        <rFont val="Arial"/>
        <family val="2"/>
      </rPr>
      <t>Objectives include improving water and sanitation infrastructure and practices.  Activities include: organizational, technical and financial support for water and sanitation services; promotion of practices that protect water supplies from contamination by improper handling of domestic water supplies, household waste and inadequate sanitation; promotion of improved hygiene practices and behavior change; and, provision of technical assistance and training to enable communities to properly operate and maintain the new/rebuilt facilities.  Food rations are used to build water and sanitation-related infrastructure.</t>
    </r>
  </si>
  <si>
    <r>
      <t xml:space="preserve">Education:  </t>
    </r>
    <r>
      <rPr>
        <sz val="9"/>
        <rFont val="Arial"/>
        <family val="2"/>
      </rPr>
      <t xml:space="preserve">Objectives include: increasing enrollment, attendance, retention and educational achievement of children, often with an explicit focus on girls.  Includes programs aimed at improving early childhood development, primary education, secondary education, and training in literacy, numeracy, and other basic skills for adults and out-of-school youth.  Activities include provision of school meals and take-home rations, increasing parent and community involvement in schools, and coordination with government and other donors to ensure that activities to improve the quality of education (e.g., teacher training, curriculum improvement) and the health and nutrition of the children also are taking place in the schools that the food aid recipients are attending.  On-site and take home food rations are used to encourage enrollment and attendance. </t>
    </r>
  </si>
  <si>
    <r>
      <t xml:space="preserve">Vulnerable Group Feeding/Social Safety Net:  </t>
    </r>
    <r>
      <rPr>
        <sz val="9"/>
        <rFont val="Arial"/>
        <family val="2"/>
      </rPr>
      <t>Objectives include saving lives and providing food to low-income and other vulnerable individuals and populations who are unable to meet basic needs for survival and human dignity.  Individuals may be unable to meet these needs due to an external shock, such as a natural disaster or war, or due to socioeconomic circumstances, such as age, illness, disability or discrimination.  Such individuals are often dependent to some extent upon outside resources to meet their basic food and livelihood needs.  Activities include provision of general or supplementary on-site or take home rations through unconditional safety nets, and food support to institutions assisting the destitute, terminally ill or highly vulnerable children and youth.</t>
    </r>
  </si>
  <si>
    <r>
      <t xml:space="preserve">Civil Society Strengthening:  </t>
    </r>
    <r>
      <rPr>
        <sz val="9"/>
        <rFont val="Arial"/>
        <family val="2"/>
      </rPr>
      <t>Objectives include increasing the communities’ capacity to influence the factors that affect their food security and strengthening the financial, management and administrative capacity of community and implementing partner organizations.  Activities include training and technical assistance to strengthen community based groups’ and implementing partner organizations’ ability to: conduct food security assessments; plan, organize and implement food security-related activities; advocate for and manage resources; be accountable and responsive to population’s concerns; and, become active and influential participants in the decision-making process beginning at the local level.</t>
    </r>
  </si>
  <si>
    <t xml:space="preserve">CS Cost Share 
($)  </t>
  </si>
  <si>
    <r>
      <t>Commodity:</t>
    </r>
    <r>
      <rPr>
        <sz val="10"/>
        <rFont val="Arial"/>
        <family val="2"/>
      </rPr>
      <t xml:space="preserve">  Enter the metric tonnage (MT) totals that were approved for your program for the fiscal year, as well as requested within your AER.  If submitting a proposal for a new MYAP, complete only the "current request" and leave the "approved" amount blank.</t>
    </r>
  </si>
  <si>
    <r>
      <t xml:space="preserve">Monetization Budget:  </t>
    </r>
    <r>
      <rPr>
        <sz val="10"/>
        <rFont val="Arial"/>
        <family val="2"/>
      </rPr>
      <t>Enter the monetization budget resource totals that were approved for your program for the fiscal year, as well as your requested total for the fiscal year.  Write the complete dollar amount.</t>
    </r>
  </si>
  <si>
    <r>
      <t xml:space="preserve">ITSH: </t>
    </r>
    <r>
      <rPr>
        <sz val="10"/>
        <rFont val="Arial"/>
        <family val="2"/>
      </rPr>
      <t xml:space="preserve"> Enter the ITSH resource totals that were approved for your program for the fiscal year, as well as your requested total for the fiscal year.  Write the complete dollar amount.  If submitting a proposal for a new MYAP, complete only the "current request" and leave the "approved" amount blank.</t>
    </r>
  </si>
  <si>
    <r>
      <t xml:space="preserve">CS Cost Share: </t>
    </r>
    <r>
      <rPr>
        <sz val="10"/>
        <rFont val="Arial"/>
        <family val="2"/>
      </rPr>
      <t xml:space="preserve"> Enter the CS cost share resource totals that were approved for your program forthe fiscal year, as well as the value that will be provided in the fiscal year per the proposal or PREP submission.  Write the complete dollar amount.  If submitting a proposal for a new MYAP, complete only the "current request" and leave the "approved" amount blank.</t>
    </r>
  </si>
  <si>
    <r>
      <t>Other - Specify:</t>
    </r>
    <r>
      <rPr>
        <sz val="10"/>
        <rFont val="Arial"/>
        <family val="2"/>
      </rPr>
      <t xml:space="preserve">  Enter any other resource totals approved for your program for the fiscal year, as well as the value that will be provided in the fiscal year per the proposal or PREP submission.  Write the complete dollar amount, and specify the source (mission, private sector, or host government, etc.).  If submitting a proposal for a new MYAP, complete only the "current request" and leave the "approved" amount blank.  </t>
    </r>
  </si>
  <si>
    <r>
      <t>Section 202(e):</t>
    </r>
    <r>
      <rPr>
        <sz val="10"/>
        <rFont val="Arial"/>
        <family val="2"/>
      </rPr>
      <t xml:space="preserve">  Enter the Section 202(e) resource totals that were approved for your program for the fiscal year, as well as your requested total for fiscal year.  Write the complete dollar amount.  If submitting a proposal for a new MYAP, complete only the "current request" and leave the "approved" amount blank.</t>
    </r>
  </si>
  <si>
    <r>
      <t xml:space="preserve">Beneficiaries by Sector Table
</t>
    </r>
    <r>
      <rPr>
        <i/>
        <sz val="9"/>
        <color indexed="9"/>
        <rFont val="Arial"/>
        <family val="2"/>
      </rPr>
      <t>Complete this table after completing the Resource Summary Table, as the entire top portion of the table will prepopulate.  In addition, all of the technical sectors selected in the Resource Summary Table will have carried over as well.  
Programs operating in more than one country should provide an aggregate total here, as well as provide totals per country on the Regional Bens by Sector tab.  The instructions for both tabs, however, are the same.  Regional programs, however, will need to disaggregate data for each country of operation.</t>
    </r>
  </si>
  <si>
    <t>Updated July 2008</t>
  </si>
  <si>
    <t>Resource Summary Table</t>
  </si>
  <si>
    <t>Proposal/PREP Data</t>
  </si>
  <si>
    <t>Beneficiary Data by Technical Sector</t>
  </si>
  <si>
    <t>If yes, what is the number of IDP beneficiaries?</t>
  </si>
  <si>
    <t>If yes, what is the number of refugee beneficiaries?</t>
  </si>
  <si>
    <t>Regional Program Beneficiary Data by Technical Sector</t>
  </si>
  <si>
    <t>Remember:  Programs operating in more than one country should complete this tab to provide information broken down by individual country, and should complete the Beneficiaries by Sector table with the program totals.</t>
  </si>
  <si>
    <r>
      <t>IDPs and Refugee Beneficiary Data:</t>
    </r>
    <r>
      <rPr>
        <sz val="10"/>
        <rFont val="Arial"/>
        <family val="0"/>
      </rPr>
      <t xml:space="preserve">  Enter whether your program provides activities targeting one or both of these groups, and enter the total direct beneficiaries within these groups that your program </t>
    </r>
    <r>
      <rPr>
        <u val="single"/>
        <sz val="10"/>
        <rFont val="Arial"/>
        <family val="2"/>
      </rPr>
      <t>plans to reach</t>
    </r>
    <r>
      <rPr>
        <sz val="10"/>
        <rFont val="Arial"/>
        <family val="0"/>
      </rPr>
      <t xml:space="preserve"> in this fiscal year.  </t>
    </r>
    <r>
      <rPr>
        <sz val="10"/>
        <rFont val="Arial"/>
        <family val="0"/>
      </rPr>
      <t xml:space="preserve">Definitions are provided on the 'Definitions' tab of the table. </t>
    </r>
  </si>
  <si>
    <r>
      <t xml:space="preserve">Proposal/PREP Data: </t>
    </r>
    <r>
      <rPr>
        <sz val="10"/>
        <rFont val="Arial"/>
        <family val="2"/>
      </rPr>
      <t xml:space="preserve"> For each technical sector chosen, enter the total direct beneficiaries your program plans to reach in the fiscal year.  This information should be disaggregated by gender.</t>
    </r>
  </si>
  <si>
    <t>Please read the instructions below to ensure that the form is completed correctly.  Commodities, formulas and other data have been provided in advance to ensure accuracy and conformity.  Many of the cells are automatically calculated and are protected.  These cannot be changed.  To change the size of the document on the screen or the size of the drop down lists, go to the toolbar on your screen and select "View" followed by "Zoom" on the drop down menu, and alter the magnification number according to your needs.  
For additional questions concerning concerning how to complete the Resource and Beneficiary Summary Table, please contact AMEX International, FFP's institutional support contractor, at 202-962-0048 or hhartman@amexdc.com or your relevant Country Backstop Officer at Food for Peace.</t>
  </si>
  <si>
    <r>
      <t xml:space="preserve">Resource Summary Table
</t>
    </r>
    <r>
      <rPr>
        <i/>
        <sz val="9"/>
        <color indexed="9"/>
        <rFont val="Arial"/>
        <family val="2"/>
      </rPr>
      <t xml:space="preserve">Complete this sheet prior to the Beneficiary by Sector table.  CSs should capture </t>
    </r>
    <r>
      <rPr>
        <i/>
        <u val="single"/>
        <sz val="9"/>
        <color indexed="9"/>
        <rFont val="Arial"/>
        <family val="2"/>
      </rPr>
      <t>ALL</t>
    </r>
    <r>
      <rPr>
        <i/>
        <sz val="9"/>
        <color indexed="9"/>
        <rFont val="Arial"/>
        <family val="2"/>
      </rPr>
      <t xml:space="preserve"> costs associated with programming within this table, assigning them to the applicable technical sector(s).  This includes monetization, support funds (ITSH, Section 202(e), etc.), NICRA/indirect costs, etc.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</si>
</sst>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_);[Red]\(&quot;$&quot;#,##0.0\)"/>
    <numFmt numFmtId="167" formatCode="0.0%"/>
    <numFmt numFmtId="168" formatCode="&quot;$&quot;#,##0.0"/>
    <numFmt numFmtId="169" formatCode="_(&quot;$&quot;* #,##0.0_);_(&quot;$&quot;* \(#,##0.0\);_(&quot;$&quot;* &quot;-&quot;?_);_(@_)"/>
    <numFmt numFmtId="170" formatCode="[$-409]dddd\,\ mmmm\ dd\,\ yyyy"/>
    <numFmt numFmtId="171" formatCode="m/d/yy;@"/>
    <numFmt numFmtId="172" formatCode="#,##0.0"/>
    <numFmt numFmtId="173" formatCode="[$-409]h:mm:ss\ AM/PM"/>
    <numFmt numFmtId="174" formatCode="[$-409]mmmm\ d\,\ yyyy;@"/>
    <numFmt numFmtId="175" formatCode="00000"/>
    <numFmt numFmtId="176" formatCode="mm/dd/yy;@"/>
    <numFmt numFmtId="177" formatCode="&quot;$&quot;#,##0.00"/>
  </numFmts>
  <fonts count="55">
    <font>
      <sz val="10"/>
      <name val="Arial"/>
      <family val="0"/>
    </font>
    <font>
      <b/>
      <sz val="10"/>
      <color indexed="9"/>
      <name val="Arial"/>
      <family val="2"/>
    </font>
    <font>
      <sz val="10"/>
      <color indexed="9"/>
      <name val="Arial Black"/>
      <family val="2"/>
    </font>
    <font>
      <b/>
      <sz val="10"/>
      <color indexed="8"/>
      <name val="Arial"/>
      <family val="2"/>
    </font>
    <font>
      <sz val="12"/>
      <color indexed="8"/>
      <name val="Arial"/>
      <family val="2"/>
    </font>
    <font>
      <b/>
      <sz val="10"/>
      <name val="Arial"/>
      <family val="2"/>
    </font>
    <font>
      <sz val="12"/>
      <name val="Arial"/>
      <family val="2"/>
    </font>
    <font>
      <sz val="10"/>
      <color indexed="53"/>
      <name val="Arial"/>
      <family val="2"/>
    </font>
    <font>
      <sz val="8"/>
      <name val="Arial"/>
      <family val="0"/>
    </font>
    <font>
      <b/>
      <sz val="14"/>
      <color indexed="9"/>
      <name val="Arial"/>
      <family val="2"/>
    </font>
    <font>
      <b/>
      <sz val="12"/>
      <color indexed="9"/>
      <name val="Arial"/>
      <family val="2"/>
    </font>
    <font>
      <b/>
      <sz val="8"/>
      <name val="Tahoma"/>
      <family val="0"/>
    </font>
    <font>
      <sz val="8"/>
      <name val="Tahoma"/>
      <family val="0"/>
    </font>
    <font>
      <sz val="11"/>
      <name val="Arial"/>
      <family val="2"/>
    </font>
    <font>
      <b/>
      <sz val="9"/>
      <name val="Arial"/>
      <family val="2"/>
    </font>
    <font>
      <b/>
      <u val="single"/>
      <sz val="9"/>
      <name val="Arial"/>
      <family val="2"/>
    </font>
    <font>
      <b/>
      <sz val="9"/>
      <color indexed="9"/>
      <name val="Arial"/>
      <family val="2"/>
    </font>
    <font>
      <sz val="9"/>
      <name val="Arial"/>
      <family val="2"/>
    </font>
    <font>
      <sz val="9"/>
      <color indexed="9"/>
      <name val="Arial"/>
      <family val="2"/>
    </font>
    <font>
      <sz val="14"/>
      <color indexed="9"/>
      <name val="Arial"/>
      <family val="2"/>
    </font>
    <font>
      <i/>
      <sz val="9"/>
      <color indexed="9"/>
      <name val="Arial"/>
      <family val="2"/>
    </font>
    <font>
      <sz val="10"/>
      <name val="Albertus Medium"/>
      <family val="2"/>
    </font>
    <font>
      <i/>
      <sz val="10"/>
      <name val="Arial"/>
      <family val="2"/>
    </font>
    <font>
      <b/>
      <sz val="9"/>
      <color indexed="10"/>
      <name val="Arial"/>
      <family val="2"/>
    </font>
    <font>
      <b/>
      <sz val="11"/>
      <color indexed="9"/>
      <name val="Arial"/>
      <family val="2"/>
    </font>
    <font>
      <b/>
      <sz val="20"/>
      <color indexed="9"/>
      <name val="Arial"/>
      <family val="2"/>
    </font>
    <font>
      <b/>
      <sz val="9"/>
      <color indexed="15"/>
      <name val="Arial"/>
      <family val="2"/>
    </font>
    <font>
      <sz val="9"/>
      <color indexed="8"/>
      <name val="Arial"/>
      <family val="2"/>
    </font>
    <font>
      <b/>
      <sz val="9"/>
      <color indexed="8"/>
      <name val="Arial"/>
      <family val="2"/>
    </font>
    <font>
      <i/>
      <sz val="9"/>
      <color indexed="8"/>
      <name val="Arial"/>
      <family val="2"/>
    </font>
    <font>
      <sz val="11"/>
      <name val="Albertus Medium"/>
      <family val="2"/>
    </font>
    <font>
      <i/>
      <sz val="9"/>
      <name val="Arial"/>
      <family val="2"/>
    </font>
    <font>
      <sz val="10"/>
      <color indexed="8"/>
      <name val="Arial"/>
      <family val="2"/>
    </font>
    <font>
      <b/>
      <sz val="11"/>
      <name val="Arial"/>
      <family val="2"/>
    </font>
    <font>
      <u val="single"/>
      <sz val="10"/>
      <name val="Arial"/>
      <family val="2"/>
    </font>
    <font>
      <i/>
      <u val="single"/>
      <sz val="9"/>
      <color indexed="9"/>
      <name val="Arial"/>
      <family val="2"/>
    </font>
    <font>
      <b/>
      <sz val="10"/>
      <name val="Albertus Medium"/>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16"/>
        <bgColor indexed="64"/>
      </patternFill>
    </fill>
    <fill>
      <patternFill patternType="lightUp"/>
    </fill>
    <fill>
      <patternFill patternType="solid">
        <fgColor indexed="21"/>
        <bgColor indexed="64"/>
      </patternFill>
    </fill>
    <fill>
      <patternFill patternType="solid">
        <fgColor indexed="20"/>
        <bgColor indexed="64"/>
      </patternFill>
    </fill>
    <fill>
      <patternFill patternType="solid">
        <fgColor indexed="41"/>
        <bgColor indexed="64"/>
      </patternFill>
    </fill>
    <fill>
      <patternFill patternType="solid">
        <fgColor indexed="61"/>
        <bgColor indexed="64"/>
      </patternFill>
    </fill>
    <fill>
      <patternFill patternType="lightUp">
        <bgColor indexed="9"/>
      </patternFill>
    </fill>
  </fills>
  <borders count="1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22"/>
      </left>
      <right style="double">
        <color indexed="22"/>
      </right>
      <top style="double">
        <color indexed="22"/>
      </top>
      <bottom style="double">
        <color indexed="22"/>
      </bottom>
    </border>
    <border>
      <left style="double">
        <color indexed="45"/>
      </left>
      <right style="double">
        <color indexed="45"/>
      </right>
      <top>
        <color indexed="63"/>
      </top>
      <bottom>
        <color indexed="63"/>
      </bottom>
    </border>
    <border>
      <left style="thin"/>
      <right>
        <color indexed="63"/>
      </right>
      <top style="thin"/>
      <bottom>
        <color indexed="63"/>
      </bottom>
    </border>
    <border>
      <left style="double">
        <color indexed="45"/>
      </left>
      <right style="double">
        <color indexed="45"/>
      </right>
      <top style="double">
        <color indexed="45"/>
      </top>
      <bottom>
        <color indexed="63"/>
      </bottom>
    </border>
    <border>
      <left style="thin"/>
      <right style="thin"/>
      <top style="thin"/>
      <bottom style="thin"/>
    </border>
    <border>
      <left style="thin"/>
      <right style="double">
        <color indexed="9"/>
      </right>
      <top style="double">
        <color indexed="9"/>
      </top>
      <bottom style="double">
        <color indexed="9"/>
      </bottom>
    </border>
    <border>
      <left style="double">
        <color indexed="9"/>
      </left>
      <right style="double">
        <color indexed="9"/>
      </right>
      <top style="double">
        <color indexed="9"/>
      </top>
      <bottom style="double">
        <color indexed="9"/>
      </bottom>
    </border>
    <border>
      <left>
        <color indexed="63"/>
      </left>
      <right style="double">
        <color indexed="9"/>
      </right>
      <top style="double">
        <color indexed="9"/>
      </top>
      <bottom>
        <color indexed="63"/>
      </bottom>
    </border>
    <border>
      <left style="double">
        <color indexed="9"/>
      </left>
      <right style="double">
        <color indexed="9"/>
      </right>
      <top style="double">
        <color indexed="9"/>
      </top>
      <bottom>
        <color indexed="63"/>
      </bottom>
    </border>
    <border>
      <left style="thin"/>
      <right style="thin"/>
      <top style="double">
        <color indexed="9"/>
      </top>
      <bottom style="double">
        <color indexed="9"/>
      </bottom>
    </border>
    <border>
      <left>
        <color indexed="63"/>
      </left>
      <right>
        <color indexed="63"/>
      </right>
      <top>
        <color indexed="63"/>
      </top>
      <bottom style="double">
        <color indexed="9"/>
      </bottom>
    </border>
    <border>
      <left style="thin"/>
      <right>
        <color indexed="63"/>
      </right>
      <top style="thin"/>
      <bottom style="double">
        <color indexed="9"/>
      </bottom>
    </border>
    <border>
      <left>
        <color indexed="63"/>
      </left>
      <right>
        <color indexed="63"/>
      </right>
      <top style="thin"/>
      <bottom style="double">
        <color indexed="9"/>
      </bottom>
    </border>
    <border>
      <left>
        <color indexed="63"/>
      </left>
      <right style="thin"/>
      <top style="thin"/>
      <bottom style="double">
        <color indexed="9"/>
      </bottom>
    </border>
    <border>
      <left style="thin"/>
      <right>
        <color indexed="63"/>
      </right>
      <top>
        <color indexed="63"/>
      </top>
      <bottom>
        <color indexed="63"/>
      </bottom>
    </border>
    <border>
      <left>
        <color indexed="63"/>
      </left>
      <right style="thin"/>
      <top>
        <color indexed="63"/>
      </top>
      <bottom>
        <color indexed="63"/>
      </bottom>
    </border>
    <border>
      <left style="thin"/>
      <right style="double">
        <color indexed="9"/>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color indexed="9"/>
      </left>
      <right style="thin"/>
      <top style="double">
        <color indexed="9"/>
      </top>
      <bottom style="double">
        <color indexed="9"/>
      </bottom>
    </border>
    <border>
      <left>
        <color indexed="63"/>
      </left>
      <right>
        <color indexed="63"/>
      </right>
      <top style="double">
        <color indexed="9"/>
      </top>
      <bottom>
        <color indexed="63"/>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ck">
        <color indexed="49"/>
      </left>
      <right>
        <color indexed="63"/>
      </right>
      <top style="double">
        <color indexed="9"/>
      </top>
      <bottom style="double">
        <color indexed="9"/>
      </bottom>
    </border>
    <border>
      <left style="thick">
        <color indexed="49"/>
      </left>
      <right style="double">
        <color indexed="9"/>
      </right>
      <top style="double">
        <color indexed="9"/>
      </top>
      <bottom style="thick">
        <color indexed="49"/>
      </bottom>
    </border>
    <border>
      <left style="double">
        <color indexed="9"/>
      </left>
      <right style="double">
        <color indexed="9"/>
      </right>
      <top style="double">
        <color indexed="9"/>
      </top>
      <bottom style="thick">
        <color indexed="49"/>
      </bottom>
    </border>
    <border>
      <left style="medium"/>
      <right>
        <color indexed="63"/>
      </right>
      <top style="medium"/>
      <bottom style="double">
        <color indexed="9"/>
      </bottom>
    </border>
    <border>
      <left>
        <color indexed="63"/>
      </left>
      <right>
        <color indexed="63"/>
      </right>
      <top style="medium"/>
      <bottom style="double">
        <color indexed="9"/>
      </bottom>
    </border>
    <border>
      <left>
        <color indexed="63"/>
      </left>
      <right style="medium"/>
      <top style="medium"/>
      <bottom style="double">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49"/>
      </left>
      <right>
        <color indexed="63"/>
      </right>
      <top style="thick">
        <color indexed="49"/>
      </top>
      <bottom style="double">
        <color indexed="9"/>
      </bottom>
    </border>
    <border>
      <left>
        <color indexed="63"/>
      </left>
      <right>
        <color indexed="63"/>
      </right>
      <top style="thick">
        <color indexed="49"/>
      </top>
      <bottom style="double">
        <color indexed="9"/>
      </bottom>
    </border>
    <border>
      <left>
        <color indexed="63"/>
      </left>
      <right style="thick">
        <color indexed="49"/>
      </right>
      <top style="thick">
        <color indexed="49"/>
      </top>
      <bottom style="double">
        <color indexed="9"/>
      </bottom>
    </border>
    <border>
      <left style="medium"/>
      <right style="thick">
        <color indexed="49"/>
      </right>
      <top>
        <color indexed="63"/>
      </top>
      <bottom>
        <color indexed="63"/>
      </bottom>
    </border>
    <border>
      <left>
        <color indexed="63"/>
      </left>
      <right>
        <color indexed="63"/>
      </right>
      <top>
        <color indexed="63"/>
      </top>
      <bottom style="double">
        <color indexed="22"/>
      </bottom>
    </border>
    <border>
      <left style="thick">
        <color indexed="49"/>
      </left>
      <right style="thick">
        <color indexed="49"/>
      </right>
      <top style="thick">
        <color indexed="49"/>
      </top>
      <bottom style="double">
        <color indexed="9"/>
      </bottom>
    </border>
    <border>
      <left style="thin"/>
      <right style="thin"/>
      <top style="double">
        <color indexed="9"/>
      </top>
      <bottom style="thin"/>
    </border>
    <border>
      <left style="thin"/>
      <right style="double">
        <color indexed="9"/>
      </right>
      <top style="double">
        <color indexed="9"/>
      </top>
      <bottom style="thin"/>
    </border>
    <border>
      <left style="thin"/>
      <right style="double">
        <color indexed="9"/>
      </right>
      <top style="thin"/>
      <bottom style="thin"/>
    </border>
    <border>
      <left style="thin"/>
      <right style="thin"/>
      <top style="thin"/>
      <bottom>
        <color indexed="63"/>
      </bottom>
    </border>
    <border>
      <left style="thin"/>
      <right style="double">
        <color indexed="9"/>
      </right>
      <top style="thin"/>
      <bottom>
        <color indexed="63"/>
      </bottom>
    </border>
    <border>
      <left style="thick">
        <color indexed="49"/>
      </left>
      <right style="thick">
        <color indexed="49"/>
      </right>
      <top>
        <color indexed="63"/>
      </top>
      <bottom style="thin"/>
    </border>
    <border>
      <left>
        <color indexed="63"/>
      </left>
      <right style="thick">
        <color indexed="49"/>
      </right>
      <top style="double">
        <color indexed="9"/>
      </top>
      <bottom style="thin"/>
    </border>
    <border>
      <left style="thick">
        <color indexed="49"/>
      </left>
      <right style="thick">
        <color indexed="49"/>
      </right>
      <top style="thin"/>
      <bottom style="thick">
        <color indexed="49"/>
      </bottom>
    </border>
    <border>
      <left>
        <color indexed="63"/>
      </left>
      <right style="thick">
        <color indexed="49"/>
      </right>
      <top style="thin"/>
      <bottom style="thick">
        <color indexed="4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ck">
        <color indexed="49"/>
      </right>
      <top>
        <color indexed="63"/>
      </top>
      <bottom style="thin"/>
    </border>
    <border>
      <left style="thin"/>
      <right style="thick">
        <color indexed="49"/>
      </right>
      <top style="thin"/>
      <bottom style="thin"/>
    </border>
    <border>
      <left style="thin"/>
      <right style="thick">
        <color indexed="49"/>
      </right>
      <top style="thin"/>
      <bottom>
        <color indexed="63"/>
      </bottom>
    </border>
    <border>
      <left style="double">
        <color indexed="9"/>
      </left>
      <right style="thick">
        <color indexed="49"/>
      </right>
      <top style="double">
        <color indexed="9"/>
      </top>
      <bottom style="double">
        <color indexed="9"/>
      </bottom>
    </border>
    <border>
      <left style="double">
        <color indexed="9"/>
      </left>
      <right style="thick">
        <color indexed="49"/>
      </right>
      <top style="double">
        <color indexed="9"/>
      </top>
      <bottom style="thick">
        <color indexed="49"/>
      </bottom>
    </border>
    <border>
      <left style="thick">
        <color indexed="49"/>
      </left>
      <right style="thin"/>
      <top style="double">
        <color indexed="9"/>
      </top>
      <bottom style="double">
        <color indexed="9"/>
      </bottom>
    </border>
    <border>
      <left style="thick">
        <color indexed="49"/>
      </left>
      <right style="thin"/>
      <top>
        <color indexed="63"/>
      </top>
      <bottom style="thick">
        <color indexed="49"/>
      </bottom>
    </border>
    <border>
      <left>
        <color indexed="63"/>
      </left>
      <right style="thin"/>
      <top style="thin"/>
      <bottom style="thin"/>
    </border>
    <border>
      <left>
        <color indexed="63"/>
      </left>
      <right style="thin"/>
      <top style="thin"/>
      <bottom>
        <color indexed="63"/>
      </bottom>
    </border>
    <border>
      <left>
        <color indexed="63"/>
      </left>
      <right style="double">
        <color indexed="9"/>
      </right>
      <top style="double">
        <color indexed="9"/>
      </top>
      <bottom style="thick">
        <color indexed="49"/>
      </botto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double">
        <color indexed="9"/>
      </left>
      <right>
        <color indexed="63"/>
      </right>
      <top>
        <color indexed="63"/>
      </top>
      <bottom style="double">
        <color indexed="9"/>
      </bottom>
    </border>
    <border>
      <left>
        <color indexed="63"/>
      </left>
      <right style="double">
        <color indexed="9"/>
      </right>
      <top>
        <color indexed="63"/>
      </top>
      <bottom style="double">
        <color indexed="9"/>
      </bottom>
    </border>
    <border>
      <left style="double">
        <color indexed="9"/>
      </left>
      <right>
        <color indexed="63"/>
      </right>
      <top style="double">
        <color indexed="9"/>
      </top>
      <bottom>
        <color indexed="63"/>
      </bottom>
    </border>
    <border>
      <left>
        <color indexed="63"/>
      </left>
      <right style="thin"/>
      <top style="double">
        <color indexed="9"/>
      </top>
      <bottom>
        <color indexed="63"/>
      </bottom>
    </border>
    <border diagonalDown="1">
      <left style="double">
        <color indexed="9"/>
      </left>
      <right>
        <color indexed="63"/>
      </right>
      <top style="double">
        <color indexed="9"/>
      </top>
      <bottom style="double">
        <color indexed="9"/>
      </bottom>
      <diagonal style="double">
        <color indexed="9"/>
      </diagonal>
    </border>
    <border diagonalDown="1">
      <left>
        <color indexed="63"/>
      </left>
      <right>
        <color indexed="63"/>
      </right>
      <top style="double">
        <color indexed="9"/>
      </top>
      <bottom style="double">
        <color indexed="9"/>
      </bottom>
      <diagonal style="double">
        <color indexed="9"/>
      </diagonal>
    </border>
    <border diagonalDown="1">
      <left>
        <color indexed="63"/>
      </left>
      <right style="double">
        <color indexed="9"/>
      </right>
      <top style="double">
        <color indexed="9"/>
      </top>
      <bottom style="double">
        <color indexed="9"/>
      </bottom>
      <diagonal style="double">
        <color indexed="9"/>
      </diagonal>
    </border>
    <border>
      <left style="double">
        <color indexed="9"/>
      </left>
      <right style="thin"/>
      <top style="thin"/>
      <bottom style="double">
        <color indexed="9"/>
      </bottom>
    </border>
    <border>
      <left style="thin"/>
      <right style="thin"/>
      <top style="thin"/>
      <bottom style="double">
        <color indexed="9"/>
      </bottom>
    </border>
    <border>
      <left style="double">
        <color indexed="22"/>
      </left>
      <right>
        <color indexed="63"/>
      </right>
      <top style="double">
        <color indexed="22"/>
      </top>
      <bottom style="double">
        <color indexed="22"/>
      </bottom>
    </border>
    <border>
      <left>
        <color indexed="63"/>
      </left>
      <right>
        <color indexed="63"/>
      </right>
      <top style="double">
        <color indexed="22"/>
      </top>
      <bottom style="double">
        <color indexed="22"/>
      </bottom>
    </border>
    <border>
      <left>
        <color indexed="63"/>
      </left>
      <right style="double">
        <color indexed="22"/>
      </right>
      <top style="double">
        <color indexed="22"/>
      </top>
      <bottom style="double">
        <color indexed="22"/>
      </bottom>
    </border>
    <border>
      <left style="thin"/>
      <right>
        <color indexed="63"/>
      </right>
      <top style="double">
        <color indexed="9"/>
      </top>
      <bottom>
        <color indexed="63"/>
      </bottom>
    </border>
    <border>
      <left>
        <color indexed="63"/>
      </left>
      <right style="thick">
        <color indexed="49"/>
      </right>
      <top style="double">
        <color indexed="9"/>
      </top>
      <bottom>
        <color indexed="63"/>
      </bottom>
    </border>
    <border>
      <left style="thick">
        <color indexed="49"/>
      </left>
      <right>
        <color indexed="63"/>
      </right>
      <top>
        <color indexed="63"/>
      </top>
      <bottom style="thick">
        <color indexed="49"/>
      </bottom>
    </border>
    <border>
      <left>
        <color indexed="63"/>
      </left>
      <right style="thick">
        <color indexed="49"/>
      </right>
      <top>
        <color indexed="63"/>
      </top>
      <bottom style="thick">
        <color indexed="49"/>
      </bottom>
    </border>
    <border>
      <left style="thick">
        <color indexed="49"/>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double">
        <color indexed="9"/>
      </bottom>
    </border>
    <border>
      <left>
        <color indexed="63"/>
      </left>
      <right style="thick">
        <color indexed="49"/>
      </right>
      <top>
        <color indexed="63"/>
      </top>
      <bottom style="double">
        <color indexed="9"/>
      </bottom>
    </border>
    <border>
      <left style="thick">
        <color indexed="49"/>
      </left>
      <right style="thin"/>
      <top>
        <color indexed="63"/>
      </top>
      <bottom style="thin"/>
    </border>
    <border>
      <left style="thick">
        <color indexed="49"/>
      </left>
      <right style="thin"/>
      <top style="thin"/>
      <bottom style="thick">
        <color indexed="49"/>
      </bottom>
    </border>
    <border>
      <left>
        <color indexed="63"/>
      </left>
      <right style="thin"/>
      <top style="thin"/>
      <bottom style="thick">
        <color indexed="49"/>
      </bottom>
    </border>
    <border>
      <left style="thin"/>
      <right style="thin"/>
      <top style="thin"/>
      <bottom style="thick">
        <color indexed="49"/>
      </bottom>
    </border>
    <border>
      <left style="thin"/>
      <right>
        <color indexed="63"/>
      </right>
      <top style="thin"/>
      <bottom style="thick">
        <color indexed="49"/>
      </bottom>
    </border>
    <border>
      <left style="thick">
        <color indexed="49"/>
      </left>
      <right style="thin"/>
      <top>
        <color indexed="63"/>
      </top>
      <bottom>
        <color indexed="63"/>
      </bottom>
    </border>
    <border>
      <left style="thin"/>
      <right style="thin"/>
      <top>
        <color indexed="63"/>
      </top>
      <bottom>
        <color indexed="63"/>
      </bottom>
    </border>
    <border>
      <left>
        <color indexed="63"/>
      </left>
      <right style="thick">
        <color indexed="49"/>
      </right>
      <top style="double">
        <color indexed="9"/>
      </top>
      <bottom style="double">
        <color indexed="9"/>
      </bottom>
    </border>
    <border>
      <left>
        <color indexed="63"/>
      </left>
      <right>
        <color indexed="63"/>
      </right>
      <top style="thin"/>
      <bottom style="thick">
        <color indexed="49"/>
      </bottom>
    </border>
    <border>
      <left>
        <color indexed="63"/>
      </left>
      <right style="thick">
        <color indexed="49"/>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ck">
        <color indexed="49"/>
      </right>
      <top style="thin"/>
      <bottom style="thin"/>
    </border>
    <border>
      <left style="thick">
        <color indexed="49"/>
      </left>
      <right>
        <color indexed="63"/>
      </right>
      <top style="double">
        <color indexed="9"/>
      </top>
      <bottom style="thin"/>
    </border>
    <border>
      <left>
        <color indexed="63"/>
      </left>
      <right>
        <color indexed="63"/>
      </right>
      <top style="double">
        <color indexed="9"/>
      </top>
      <bottom style="thin"/>
    </border>
    <border>
      <left style="thick">
        <color indexed="49"/>
      </left>
      <right>
        <color indexed="63"/>
      </right>
      <top style="thin"/>
      <bottom style="thick">
        <color indexed="49"/>
      </bottom>
    </border>
    <border>
      <left style="thick">
        <color indexed="49"/>
      </left>
      <right>
        <color indexed="63"/>
      </right>
      <top style="double">
        <color indexed="9"/>
      </top>
      <bottom style="thick">
        <color indexed="49"/>
      </bottom>
    </border>
    <border>
      <left>
        <color indexed="63"/>
      </left>
      <right style="thick">
        <color indexed="49"/>
      </right>
      <top style="double">
        <color indexed="9"/>
      </top>
      <bottom style="thick">
        <color indexed="49"/>
      </bottom>
    </border>
    <border>
      <left>
        <color indexed="63"/>
      </left>
      <right style="thin"/>
      <top style="double">
        <color indexed="9"/>
      </top>
      <bottom style="double">
        <color indexed="9"/>
      </bottom>
    </border>
    <border>
      <left style="thin"/>
      <right>
        <color indexed="63"/>
      </right>
      <top style="double">
        <color indexed="9"/>
      </top>
      <bottom style="thick">
        <color indexed="49"/>
      </bottom>
    </border>
    <border>
      <left>
        <color indexed="63"/>
      </left>
      <right>
        <color indexed="63"/>
      </right>
      <top>
        <color indexed="63"/>
      </top>
      <bottom style="thick">
        <color indexed="49"/>
      </bottom>
    </border>
    <border>
      <left style="thick">
        <color indexed="49"/>
      </left>
      <right>
        <color indexed="63"/>
      </right>
      <top style="thin"/>
      <bottom style="thin"/>
    </border>
    <border>
      <left style="thick">
        <color indexed="49"/>
      </left>
      <right style="thin"/>
      <top style="thin"/>
      <bottom style="thin"/>
    </border>
    <border>
      <left style="thick">
        <color indexed="49"/>
      </left>
      <right style="thin"/>
      <top style="thin"/>
      <bottom style="double">
        <color indexed="9"/>
      </bottom>
    </border>
    <border>
      <left style="thin"/>
      <right style="thick">
        <color indexed="49"/>
      </right>
      <top style="thin"/>
      <bottom style="double">
        <color indexed="9"/>
      </bottom>
    </border>
    <border>
      <left style="thick">
        <color indexed="49"/>
      </left>
      <right>
        <color indexed="63"/>
      </right>
      <top style="thin"/>
      <bottom style="double">
        <color indexed="9"/>
      </bottom>
    </border>
    <border>
      <left>
        <color indexed="63"/>
      </left>
      <right style="thick">
        <color indexed="49"/>
      </right>
      <top style="thin"/>
      <bottom style="double">
        <color indexed="9"/>
      </bottom>
    </border>
    <border>
      <left style="thin"/>
      <right>
        <color indexed="63"/>
      </right>
      <top style="double">
        <color indexed="9"/>
      </top>
      <bottom style="thin"/>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6" fillId="23" borderId="0">
      <alignment/>
      <protection/>
    </xf>
    <xf numFmtId="0" fontId="0" fillId="24"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57">
    <xf numFmtId="0" fontId="0" fillId="0" borderId="0" xfId="0" applyAlignment="1">
      <alignment/>
    </xf>
    <xf numFmtId="0" fontId="1" fillId="25" borderId="0" xfId="0" applyFont="1" applyFill="1" applyBorder="1" applyAlignment="1">
      <alignment horizontal="left"/>
    </xf>
    <xf numFmtId="0" fontId="1" fillId="25" borderId="0" xfId="0" applyFont="1" applyFill="1" applyAlignment="1">
      <alignment horizontal="center"/>
    </xf>
    <xf numFmtId="49" fontId="3" fillId="0" borderId="10" xfId="0" applyNumberFormat="1" applyFont="1" applyFill="1" applyBorder="1" applyAlignment="1">
      <alignment wrapText="1"/>
    </xf>
    <xf numFmtId="49" fontId="3" fillId="0" borderId="10" xfId="0" applyNumberFormat="1" applyFont="1" applyBorder="1" applyAlignment="1">
      <alignment/>
    </xf>
    <xf numFmtId="0" fontId="0" fillId="0" borderId="10" xfId="0" applyBorder="1" applyAlignment="1">
      <alignment/>
    </xf>
    <xf numFmtId="0" fontId="4" fillId="0" borderId="10" xfId="0" applyFont="1" applyFill="1" applyBorder="1" applyAlignment="1">
      <alignment/>
    </xf>
    <xf numFmtId="49" fontId="5" fillId="0" borderId="10" xfId="0" applyNumberFormat="1" applyFont="1" applyBorder="1" applyAlignment="1">
      <alignment/>
    </xf>
    <xf numFmtId="0" fontId="0" fillId="0" borderId="10" xfId="0" applyFont="1" applyBorder="1" applyAlignment="1">
      <alignment/>
    </xf>
    <xf numFmtId="1" fontId="6" fillId="0" borderId="10" xfId="0" applyNumberFormat="1" applyFont="1" applyFill="1" applyBorder="1" applyAlignment="1">
      <alignment/>
    </xf>
    <xf numFmtId="0" fontId="6" fillId="0" borderId="10" xfId="0" applyFont="1" applyFill="1" applyBorder="1" applyAlignment="1">
      <alignment/>
    </xf>
    <xf numFmtId="1" fontId="4" fillId="0" borderId="10" xfId="0" applyNumberFormat="1" applyFont="1" applyFill="1" applyBorder="1" applyAlignment="1">
      <alignment/>
    </xf>
    <xf numFmtId="0" fontId="7" fillId="0" borderId="0" xfId="0" applyFont="1" applyAlignment="1">
      <alignment/>
    </xf>
    <xf numFmtId="3" fontId="4" fillId="0" borderId="10" xfId="0" applyNumberFormat="1" applyFont="1" applyFill="1" applyBorder="1" applyAlignment="1">
      <alignment/>
    </xf>
    <xf numFmtId="164" fontId="4" fillId="0" borderId="10" xfId="42" applyNumberFormat="1" applyFont="1" applyFill="1" applyBorder="1" applyAlignment="1">
      <alignment/>
    </xf>
    <xf numFmtId="1" fontId="4" fillId="0" borderId="10" xfId="0" applyNumberFormat="1" applyFont="1" applyFill="1" applyBorder="1" applyAlignment="1" quotePrefix="1">
      <alignment/>
    </xf>
    <xf numFmtId="164" fontId="4" fillId="0" borderId="10" xfId="42" applyNumberFormat="1" applyFont="1" applyFill="1" applyBorder="1" applyAlignment="1">
      <alignment horizontal="right"/>
    </xf>
    <xf numFmtId="0" fontId="0" fillId="0" borderId="10" xfId="0" applyFill="1" applyBorder="1" applyAlignment="1">
      <alignment/>
    </xf>
    <xf numFmtId="0" fontId="2" fillId="25" borderId="11" xfId="0" applyFont="1" applyFill="1" applyBorder="1" applyAlignment="1">
      <alignment horizontal="center"/>
    </xf>
    <xf numFmtId="0" fontId="2" fillId="25" borderId="12" xfId="0" applyFont="1" applyFill="1" applyBorder="1" applyAlignment="1">
      <alignment/>
    </xf>
    <xf numFmtId="0" fontId="2" fillId="25" borderId="13" xfId="0" applyFont="1" applyFill="1" applyBorder="1" applyAlignment="1">
      <alignment/>
    </xf>
    <xf numFmtId="164" fontId="4" fillId="0" borderId="10" xfId="42" applyNumberFormat="1" applyFont="1" applyFill="1" applyBorder="1" applyAlignment="1">
      <alignment/>
    </xf>
    <xf numFmtId="0" fontId="2" fillId="25" borderId="11" xfId="0" applyFont="1" applyFill="1" applyBorder="1" applyAlignment="1">
      <alignment/>
    </xf>
    <xf numFmtId="0" fontId="0" fillId="0" borderId="0" xfId="0" applyFont="1" applyBorder="1" applyAlignment="1" applyProtection="1">
      <alignment/>
      <protection/>
    </xf>
    <xf numFmtId="0" fontId="17" fillId="0" borderId="0" xfId="0" applyFont="1" applyAlignment="1">
      <alignment/>
    </xf>
    <xf numFmtId="0" fontId="13"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protection/>
    </xf>
    <xf numFmtId="0" fontId="14" fillId="0" borderId="14" xfId="0" applyNumberFormat="1" applyFont="1" applyBorder="1" applyAlignment="1">
      <alignment vertical="center" wrapText="1"/>
    </xf>
    <xf numFmtId="0" fontId="14" fillId="0" borderId="14" xfId="0" applyNumberFormat="1" applyFont="1" applyBorder="1" applyAlignment="1">
      <alignment horizontal="left" vertical="center" wrapText="1"/>
    </xf>
    <xf numFmtId="0" fontId="21" fillId="0" borderId="0" xfId="0" applyFont="1" applyAlignment="1">
      <alignment/>
    </xf>
    <xf numFmtId="0" fontId="21" fillId="0" borderId="0" xfId="0" applyFont="1" applyBorder="1" applyAlignment="1">
      <alignment/>
    </xf>
    <xf numFmtId="0" fontId="21" fillId="23" borderId="0" xfId="0" applyFont="1" applyFill="1" applyAlignment="1">
      <alignment/>
    </xf>
    <xf numFmtId="0" fontId="17" fillId="23" borderId="0" xfId="0" applyFont="1" applyFill="1" applyAlignment="1">
      <alignment/>
    </xf>
    <xf numFmtId="0" fontId="21" fillId="23" borderId="0" xfId="0" applyFont="1" applyFill="1" applyBorder="1" applyAlignment="1">
      <alignment/>
    </xf>
    <xf numFmtId="0" fontId="14" fillId="0" borderId="14" xfId="0" applyFont="1" applyFill="1" applyBorder="1" applyAlignment="1">
      <alignment vertical="center" wrapText="1"/>
    </xf>
    <xf numFmtId="165" fontId="17" fillId="26" borderId="15" xfId="0" applyNumberFormat="1" applyFont="1" applyFill="1" applyBorder="1" applyAlignment="1">
      <alignment horizontal="center" vertical="center"/>
    </xf>
    <xf numFmtId="0" fontId="21" fillId="23" borderId="0" xfId="0" applyFont="1" applyFill="1" applyAlignment="1">
      <alignment vertical="center"/>
    </xf>
    <xf numFmtId="0" fontId="21" fillId="0" borderId="0" xfId="0" applyFont="1" applyAlignment="1">
      <alignment vertical="center"/>
    </xf>
    <xf numFmtId="0" fontId="17" fillId="23" borderId="0" xfId="0" applyFont="1" applyFill="1" applyBorder="1" applyAlignment="1" applyProtection="1">
      <alignment vertical="center"/>
      <protection/>
    </xf>
    <xf numFmtId="0" fontId="17" fillId="23" borderId="0" xfId="0" applyFont="1" applyFill="1" applyBorder="1" applyAlignment="1" applyProtection="1">
      <alignment/>
      <protection/>
    </xf>
    <xf numFmtId="0" fontId="17" fillId="23" borderId="0" xfId="0" applyFont="1" applyFill="1" applyBorder="1" applyAlignment="1" applyProtection="1">
      <alignment horizontal="left" vertical="center"/>
      <protection/>
    </xf>
    <xf numFmtId="0" fontId="17" fillId="23" borderId="0" xfId="0" applyFont="1" applyFill="1" applyBorder="1" applyAlignment="1">
      <alignment vertical="center" wrapText="1"/>
    </xf>
    <xf numFmtId="0" fontId="0" fillId="23" borderId="0" xfId="0" applyFont="1" applyFill="1" applyBorder="1" applyAlignment="1" applyProtection="1">
      <alignment/>
      <protection/>
    </xf>
    <xf numFmtId="0" fontId="13" fillId="23" borderId="0" xfId="0" applyFont="1" applyFill="1" applyBorder="1" applyAlignment="1" applyProtection="1">
      <alignment vertical="center"/>
      <protection/>
    </xf>
    <xf numFmtId="0" fontId="13" fillId="23" borderId="0" xfId="0" applyFont="1" applyFill="1" applyBorder="1" applyAlignment="1">
      <alignment vertical="center" wrapText="1"/>
    </xf>
    <xf numFmtId="0" fontId="17" fillId="23" borderId="0" xfId="0" applyFont="1" applyFill="1" applyBorder="1" applyAlignment="1" applyProtection="1">
      <alignment horizontal="left"/>
      <protection/>
    </xf>
    <xf numFmtId="0" fontId="17" fillId="23" borderId="0" xfId="0" applyFont="1" applyFill="1" applyBorder="1" applyAlignment="1">
      <alignment vertical="center"/>
    </xf>
    <xf numFmtId="0" fontId="17" fillId="23" borderId="0" xfId="0" applyFont="1" applyFill="1" applyBorder="1" applyAlignment="1" applyProtection="1">
      <alignment/>
      <protection/>
    </xf>
    <xf numFmtId="0" fontId="17" fillId="23" borderId="0" xfId="0" applyFont="1" applyFill="1" applyBorder="1" applyAlignment="1" applyProtection="1">
      <alignment horizontal="left" vertical="center" wrapText="1" shrinkToFit="1"/>
      <protection/>
    </xf>
    <xf numFmtId="0" fontId="17" fillId="23" borderId="0" xfId="0" applyFont="1" applyFill="1" applyBorder="1" applyAlignment="1" applyProtection="1">
      <alignment horizontal="center" vertical="center" wrapText="1" shrinkToFit="1"/>
      <protection/>
    </xf>
    <xf numFmtId="0" fontId="9" fillId="4" borderId="0" xfId="0" applyFont="1" applyFill="1" applyBorder="1" applyAlignment="1" applyProtection="1">
      <alignment horizontal="centerContinuous" vertical="center"/>
      <protection/>
    </xf>
    <xf numFmtId="0" fontId="19" fillId="4" borderId="0" xfId="0" applyFont="1" applyFill="1" applyBorder="1" applyAlignment="1" applyProtection="1">
      <alignment horizontal="centerContinuous" vertical="center"/>
      <protection/>
    </xf>
    <xf numFmtId="0" fontId="17" fillId="4" borderId="0" xfId="0" applyFont="1" applyFill="1" applyBorder="1" applyAlignment="1" applyProtection="1">
      <alignment vertical="center"/>
      <protection/>
    </xf>
    <xf numFmtId="0" fontId="27" fillId="23" borderId="0" xfId="0" applyFont="1" applyFill="1" applyBorder="1" applyAlignment="1" applyProtection="1">
      <alignment vertical="center"/>
      <protection/>
    </xf>
    <xf numFmtId="0" fontId="27" fillId="23" borderId="0" xfId="0" applyFont="1" applyFill="1" applyBorder="1" applyAlignment="1" applyProtection="1">
      <alignment horizontal="left" vertical="center"/>
      <protection/>
    </xf>
    <xf numFmtId="0" fontId="27" fillId="0" borderId="0" xfId="0" applyFont="1" applyBorder="1" applyAlignment="1" applyProtection="1">
      <alignment vertical="center"/>
      <protection/>
    </xf>
    <xf numFmtId="0" fontId="27" fillId="23" borderId="0" xfId="0" applyFont="1" applyFill="1" applyBorder="1" applyAlignment="1">
      <alignment vertical="center"/>
    </xf>
    <xf numFmtId="0" fontId="27" fillId="23" borderId="0" xfId="0" applyFont="1" applyFill="1" applyBorder="1" applyAlignment="1">
      <alignment vertical="center" wrapText="1"/>
    </xf>
    <xf numFmtId="0" fontId="16" fillId="27" borderId="16" xfId="0" applyFont="1" applyFill="1" applyBorder="1" applyAlignment="1">
      <alignment horizontal="center" vertical="center"/>
    </xf>
    <xf numFmtId="0" fontId="16" fillId="16" borderId="17" xfId="0" applyFont="1" applyFill="1" applyBorder="1" applyAlignment="1">
      <alignment horizontal="center" vertical="center" wrapText="1"/>
    </xf>
    <xf numFmtId="0" fontId="16" fillId="16" borderId="18" xfId="0" applyFont="1" applyFill="1" applyBorder="1" applyAlignment="1">
      <alignment horizontal="center" vertical="center" wrapText="1"/>
    </xf>
    <xf numFmtId="165" fontId="16" fillId="16" borderId="19" xfId="0" applyNumberFormat="1" applyFont="1" applyFill="1" applyBorder="1" applyAlignment="1">
      <alignment horizontal="center" vertical="center"/>
    </xf>
    <xf numFmtId="0" fontId="9" fillId="8" borderId="0" xfId="0" applyFont="1" applyFill="1" applyBorder="1" applyAlignment="1" applyProtection="1">
      <alignment horizontal="centerContinuous" vertical="center"/>
      <protection/>
    </xf>
    <xf numFmtId="0" fontId="19" fillId="8" borderId="0" xfId="0" applyFont="1" applyFill="1" applyBorder="1" applyAlignment="1" applyProtection="1">
      <alignment horizontal="centerContinuous" vertical="center"/>
      <protection/>
    </xf>
    <xf numFmtId="0" fontId="13" fillId="8" borderId="0" xfId="0" applyFont="1" applyFill="1" applyBorder="1" applyAlignment="1" applyProtection="1">
      <alignment horizontal="centerContinuous" vertical="center"/>
      <protection/>
    </xf>
    <xf numFmtId="0" fontId="5" fillId="8" borderId="0" xfId="0" applyNumberFormat="1" applyFont="1" applyFill="1" applyBorder="1" applyAlignment="1">
      <alignment horizontal="left" vertical="center"/>
    </xf>
    <xf numFmtId="0" fontId="21" fillId="8" borderId="20" xfId="0" applyFont="1" applyFill="1" applyBorder="1" applyAlignment="1">
      <alignment/>
    </xf>
    <xf numFmtId="0" fontId="0" fillId="23" borderId="0" xfId="0" applyFont="1" applyFill="1" applyBorder="1" applyAlignment="1" applyProtection="1">
      <alignment vertical="center"/>
      <protection/>
    </xf>
    <xf numFmtId="0" fontId="0" fillId="23" borderId="0" xfId="0" applyFont="1" applyFill="1" applyBorder="1" applyAlignment="1" applyProtection="1">
      <alignment horizontal="left" vertical="center"/>
      <protection/>
    </xf>
    <xf numFmtId="0" fontId="0" fillId="23" borderId="0" xfId="0" applyFont="1" applyFill="1" applyBorder="1" applyAlignment="1" applyProtection="1">
      <alignment horizontal="left"/>
      <protection/>
    </xf>
    <xf numFmtId="0" fontId="17" fillId="23" borderId="0" xfId="0" applyFont="1" applyFill="1" applyAlignment="1">
      <alignment horizontal="left"/>
    </xf>
    <xf numFmtId="0" fontId="0" fillId="23" borderId="0" xfId="0" applyFont="1" applyFill="1" applyBorder="1" applyAlignment="1">
      <alignment vertical="center"/>
    </xf>
    <xf numFmtId="0" fontId="17" fillId="23" borderId="0" xfId="0" applyFont="1" applyFill="1" applyAlignment="1">
      <alignment vertical="center"/>
    </xf>
    <xf numFmtId="0" fontId="1" fillId="8" borderId="0" xfId="0" applyNumberFormat="1" applyFont="1" applyFill="1" applyBorder="1" applyAlignment="1" applyProtection="1">
      <alignment horizontal="left" vertical="center"/>
      <protection locked="0"/>
    </xf>
    <xf numFmtId="0" fontId="16" fillId="8" borderId="0" xfId="0" applyFont="1" applyFill="1" applyBorder="1" applyAlignment="1" applyProtection="1">
      <alignment horizontal="left" vertical="center"/>
      <protection locked="0"/>
    </xf>
    <xf numFmtId="0" fontId="16" fillId="8" borderId="0" xfId="0" applyNumberFormat="1" applyFont="1" applyFill="1" applyBorder="1" applyAlignment="1">
      <alignment vertical="center"/>
    </xf>
    <xf numFmtId="0" fontId="9" fillId="16" borderId="21" xfId="0" applyFont="1" applyFill="1" applyBorder="1" applyAlignment="1" applyProtection="1">
      <alignment horizontal="centerContinuous" vertical="center"/>
      <protection/>
    </xf>
    <xf numFmtId="0" fontId="25" fillId="16" borderId="22" xfId="0" applyFont="1" applyFill="1" applyBorder="1" applyAlignment="1" applyProtection="1">
      <alignment vertical="center"/>
      <protection/>
    </xf>
    <xf numFmtId="0" fontId="0" fillId="16" borderId="22" xfId="0" applyFill="1" applyBorder="1" applyAlignment="1">
      <alignment vertical="center"/>
    </xf>
    <xf numFmtId="0" fontId="0" fillId="16" borderId="22" xfId="0" applyFont="1" applyFill="1" applyBorder="1" applyAlignment="1" applyProtection="1">
      <alignment horizontal="centerContinuous" vertical="center"/>
      <protection/>
    </xf>
    <xf numFmtId="0" fontId="21" fillId="16" borderId="22" xfId="0" applyFont="1" applyFill="1" applyBorder="1" applyAlignment="1">
      <alignment horizontal="centerContinuous"/>
    </xf>
    <xf numFmtId="0" fontId="21" fillId="16" borderId="23" xfId="0" applyFont="1" applyFill="1" applyBorder="1" applyAlignment="1">
      <alignment horizontal="centerContinuous"/>
    </xf>
    <xf numFmtId="0" fontId="9" fillId="8" borderId="24" xfId="0" applyFont="1" applyFill="1" applyBorder="1" applyAlignment="1" applyProtection="1">
      <alignment horizontal="centerContinuous" vertical="center"/>
      <protection/>
    </xf>
    <xf numFmtId="0" fontId="21" fillId="8" borderId="0" xfId="0" applyFont="1" applyFill="1" applyBorder="1" applyAlignment="1">
      <alignment/>
    </xf>
    <xf numFmtId="0" fontId="21" fillId="8" borderId="25" xfId="0" applyFont="1" applyFill="1" applyBorder="1" applyAlignment="1">
      <alignment/>
    </xf>
    <xf numFmtId="0" fontId="0" fillId="8" borderId="24" xfId="0" applyFont="1" applyFill="1" applyBorder="1" applyAlignment="1" applyProtection="1">
      <alignment vertical="center"/>
      <protection/>
    </xf>
    <xf numFmtId="0" fontId="17" fillId="8" borderId="24" xfId="0" applyFont="1" applyFill="1" applyBorder="1" applyAlignment="1" applyProtection="1">
      <alignment/>
      <protection/>
    </xf>
    <xf numFmtId="0" fontId="21" fillId="8" borderId="24" xfId="0" applyFont="1" applyFill="1" applyBorder="1" applyAlignment="1">
      <alignment vertical="center"/>
    </xf>
    <xf numFmtId="0" fontId="21" fillId="8" borderId="25" xfId="0" applyFont="1" applyFill="1" applyBorder="1" applyAlignment="1">
      <alignment vertical="center"/>
    </xf>
    <xf numFmtId="0" fontId="21" fillId="8" borderId="26" xfId="0" applyFont="1" applyFill="1" applyBorder="1" applyAlignment="1">
      <alignment vertical="center"/>
    </xf>
    <xf numFmtId="0" fontId="21" fillId="8" borderId="27" xfId="0" applyFont="1" applyFill="1" applyBorder="1" applyAlignment="1">
      <alignment/>
    </xf>
    <xf numFmtId="0" fontId="21" fillId="8" borderId="28" xfId="0" applyFont="1" applyFill="1" applyBorder="1" applyAlignment="1">
      <alignment/>
    </xf>
    <xf numFmtId="0" fontId="21" fillId="8" borderId="29" xfId="0" applyFont="1" applyFill="1" applyBorder="1" applyAlignment="1">
      <alignment/>
    </xf>
    <xf numFmtId="0" fontId="10" fillId="28" borderId="14" xfId="0" applyFont="1" applyFill="1" applyBorder="1" applyAlignment="1">
      <alignment horizontal="center" vertical="center"/>
    </xf>
    <xf numFmtId="0" fontId="9" fillId="23" borderId="0" xfId="0" applyFont="1" applyFill="1" applyBorder="1" applyAlignment="1" applyProtection="1">
      <alignment horizontal="centerContinuous" vertical="center"/>
      <protection/>
    </xf>
    <xf numFmtId="0" fontId="25" fillId="23" borderId="0" xfId="0" applyFont="1" applyFill="1" applyBorder="1" applyAlignment="1" applyProtection="1">
      <alignment vertical="center"/>
      <protection/>
    </xf>
    <xf numFmtId="0" fontId="0" fillId="23" borderId="0" xfId="0" applyFont="1" applyFill="1" applyBorder="1" applyAlignment="1" applyProtection="1">
      <alignment horizontal="centerContinuous" vertical="center"/>
      <protection/>
    </xf>
    <xf numFmtId="0" fontId="14" fillId="23" borderId="0" xfId="0" applyFont="1" applyFill="1" applyBorder="1" applyAlignment="1" applyProtection="1">
      <alignment horizontal="centerContinuous" vertical="center"/>
      <protection/>
    </xf>
    <xf numFmtId="0" fontId="16" fillId="23" borderId="0" xfId="0" applyFont="1" applyFill="1" applyBorder="1" applyAlignment="1" applyProtection="1">
      <alignment horizontal="center" vertical="center" wrapText="1" shrinkToFit="1"/>
      <protection/>
    </xf>
    <xf numFmtId="0" fontId="17" fillId="23" borderId="0" xfId="0" applyFont="1" applyFill="1" applyBorder="1" applyAlignment="1" applyProtection="1">
      <alignment vertical="center"/>
      <protection locked="0"/>
    </xf>
    <xf numFmtId="0" fontId="16" fillId="23" borderId="0" xfId="0" applyFont="1" applyFill="1" applyBorder="1" applyAlignment="1" applyProtection="1">
      <alignment vertical="center"/>
      <protection/>
    </xf>
    <xf numFmtId="0" fontId="16" fillId="23" borderId="0" xfId="0" applyFont="1" applyFill="1" applyBorder="1" applyAlignment="1">
      <alignment vertical="center"/>
    </xf>
    <xf numFmtId="0" fontId="16" fillId="23" borderId="0" xfId="0" applyFont="1" applyFill="1" applyBorder="1" applyAlignment="1" applyProtection="1">
      <alignment/>
      <protection/>
    </xf>
    <xf numFmtId="0" fontId="0" fillId="23" borderId="0" xfId="0" applyFill="1" applyAlignment="1">
      <alignment/>
    </xf>
    <xf numFmtId="0" fontId="0" fillId="23" borderId="0" xfId="0" applyFill="1" applyAlignment="1">
      <alignment wrapText="1"/>
    </xf>
    <xf numFmtId="0" fontId="0" fillId="23" borderId="0" xfId="0" applyFont="1" applyFill="1" applyAlignment="1">
      <alignment horizontal="left" wrapText="1"/>
    </xf>
    <xf numFmtId="0" fontId="0" fillId="23" borderId="0" xfId="0" applyFill="1" applyAlignment="1">
      <alignment horizontal="left" wrapText="1"/>
    </xf>
    <xf numFmtId="0" fontId="0" fillId="23" borderId="0" xfId="0" applyFont="1" applyFill="1" applyAlignment="1">
      <alignment wrapText="1"/>
    </xf>
    <xf numFmtId="0" fontId="17" fillId="23" borderId="0" xfId="0" applyFont="1" applyFill="1" applyBorder="1" applyAlignment="1">
      <alignment/>
    </xf>
    <xf numFmtId="3" fontId="17" fillId="23" borderId="0" xfId="0" applyNumberFormat="1" applyFont="1" applyFill="1" applyBorder="1" applyAlignment="1" applyProtection="1">
      <alignment horizontal="left" vertical="center"/>
      <protection locked="0"/>
    </xf>
    <xf numFmtId="0" fontId="0" fillId="23" borderId="0" xfId="0" applyFill="1" applyBorder="1" applyAlignment="1">
      <alignment horizontal="left" vertical="center" wrapText="1"/>
    </xf>
    <xf numFmtId="0" fontId="14" fillId="0" borderId="0" xfId="0" applyFont="1" applyFill="1" applyBorder="1" applyAlignment="1">
      <alignment vertical="center" wrapText="1"/>
    </xf>
    <xf numFmtId="0" fontId="0" fillId="23" borderId="0" xfId="0" applyFont="1" applyFill="1" applyBorder="1" applyAlignment="1">
      <alignment vertical="center"/>
    </xf>
    <xf numFmtId="0" fontId="0" fillId="23" borderId="0" xfId="0" applyFont="1" applyFill="1" applyBorder="1" applyAlignment="1" applyProtection="1">
      <alignment vertical="center"/>
      <protection/>
    </xf>
    <xf numFmtId="0" fontId="14" fillId="23" borderId="0" xfId="0" applyNumberFormat="1" applyFont="1" applyFill="1" applyBorder="1" applyAlignment="1">
      <alignment/>
    </xf>
    <xf numFmtId="0" fontId="0" fillId="23" borderId="28" xfId="0" applyFont="1" applyFill="1" applyBorder="1" applyAlignment="1">
      <alignment vertical="center"/>
    </xf>
    <xf numFmtId="3" fontId="16" fillId="16" borderId="30" xfId="0" applyNumberFormat="1" applyFont="1" applyFill="1" applyBorder="1" applyAlignment="1">
      <alignment horizontal="center" vertical="center"/>
    </xf>
    <xf numFmtId="3" fontId="16" fillId="16" borderId="19" xfId="0" applyNumberFormat="1" applyFont="1" applyFill="1" applyBorder="1" applyAlignment="1">
      <alignment horizontal="center" vertical="center"/>
    </xf>
    <xf numFmtId="0" fontId="23" fillId="8" borderId="31" xfId="0" applyNumberFormat="1" applyFont="1" applyFill="1" applyBorder="1" applyAlignment="1" applyProtection="1">
      <alignment horizontal="left" vertical="center"/>
      <protection locked="0"/>
    </xf>
    <xf numFmtId="0" fontId="16" fillId="8" borderId="31" xfId="0" applyNumberFormat="1" applyFont="1" applyFill="1" applyBorder="1" applyAlignment="1" applyProtection="1">
      <alignment vertical="center"/>
      <protection locked="0"/>
    </xf>
    <xf numFmtId="0" fontId="23" fillId="8" borderId="20" xfId="0" applyNumberFormat="1" applyFont="1" applyFill="1" applyBorder="1" applyAlignment="1" applyProtection="1">
      <alignment horizontal="left" vertical="center"/>
      <protection locked="0"/>
    </xf>
    <xf numFmtId="0" fontId="24" fillId="16" borderId="32" xfId="0" applyNumberFormat="1" applyFont="1" applyFill="1" applyBorder="1" applyAlignment="1" applyProtection="1">
      <alignment horizontal="centerContinuous" vertical="center" wrapText="1"/>
      <protection locked="0"/>
    </xf>
    <xf numFmtId="0" fontId="24" fillId="16" borderId="33" xfId="0" applyNumberFormat="1" applyFont="1" applyFill="1" applyBorder="1" applyAlignment="1" applyProtection="1">
      <alignment horizontal="centerContinuous" vertical="center" wrapText="1"/>
      <protection locked="0"/>
    </xf>
    <xf numFmtId="1" fontId="24" fillId="16" borderId="33" xfId="0" applyNumberFormat="1" applyFont="1" applyFill="1" applyBorder="1" applyAlignment="1" applyProtection="1">
      <alignment horizontal="centerContinuous" vertical="center" wrapText="1"/>
      <protection locked="0"/>
    </xf>
    <xf numFmtId="0" fontId="24" fillId="16" borderId="33" xfId="0" applyFont="1" applyFill="1" applyBorder="1" applyAlignment="1" applyProtection="1">
      <alignment horizontal="centerContinuous" vertical="center" wrapText="1"/>
      <protection locked="0"/>
    </xf>
    <xf numFmtId="0" fontId="24" fillId="16" borderId="33" xfId="0" applyNumberFormat="1" applyFont="1" applyFill="1" applyBorder="1" applyAlignment="1">
      <alignment horizontal="centerContinuous" vertical="center" wrapText="1"/>
    </xf>
    <xf numFmtId="0" fontId="13" fillId="16" borderId="33" xfId="0" applyFont="1" applyFill="1" applyBorder="1" applyAlignment="1" applyProtection="1">
      <alignment horizontal="centerContinuous" vertical="center" wrapText="1"/>
      <protection/>
    </xf>
    <xf numFmtId="0" fontId="30" fillId="16" borderId="33" xfId="0" applyFont="1" applyFill="1" applyBorder="1" applyAlignment="1">
      <alignment horizontal="centerContinuous" vertical="center" wrapText="1"/>
    </xf>
    <xf numFmtId="0" fontId="30" fillId="16" borderId="34" xfId="0" applyFont="1" applyFill="1" applyBorder="1" applyAlignment="1">
      <alignment horizontal="centerContinuous" vertical="center" wrapText="1"/>
    </xf>
    <xf numFmtId="0" fontId="16" fillId="27" borderId="35" xfId="0" applyFont="1" applyFill="1" applyBorder="1" applyAlignment="1">
      <alignment horizontal="center" vertical="center"/>
    </xf>
    <xf numFmtId="3" fontId="16" fillId="27" borderId="36" xfId="0" applyNumberFormat="1" applyFont="1" applyFill="1" applyBorder="1" applyAlignment="1">
      <alignment horizontal="center" vertical="center"/>
    </xf>
    <xf numFmtId="3" fontId="16" fillId="27" borderId="37" xfId="0" applyNumberFormat="1" applyFont="1" applyFill="1" applyBorder="1" applyAlignment="1">
      <alignment horizontal="center" vertical="center"/>
    </xf>
    <xf numFmtId="0" fontId="17" fillId="4" borderId="0" xfId="0" applyFont="1" applyFill="1" applyBorder="1" applyAlignment="1" applyProtection="1">
      <alignment/>
      <protection/>
    </xf>
    <xf numFmtId="0" fontId="17" fillId="4" borderId="0" xfId="0" applyFont="1" applyFill="1" applyBorder="1" applyAlignment="1">
      <alignment vertical="center"/>
    </xf>
    <xf numFmtId="0" fontId="17" fillId="4" borderId="0" xfId="0" applyFont="1" applyFill="1" applyBorder="1" applyAlignment="1">
      <alignment/>
    </xf>
    <xf numFmtId="0" fontId="16" fillId="28" borderId="14" xfId="0" applyFont="1" applyFill="1" applyBorder="1" applyAlignment="1">
      <alignment vertical="center"/>
    </xf>
    <xf numFmtId="0" fontId="14" fillId="0" borderId="14" xfId="0" applyFont="1" applyBorder="1" applyAlignment="1">
      <alignment vertical="center" wrapText="1"/>
    </xf>
    <xf numFmtId="0" fontId="15" fillId="20" borderId="14" xfId="0" applyFont="1" applyFill="1" applyBorder="1" applyAlignment="1">
      <alignment vertical="center"/>
    </xf>
    <xf numFmtId="0" fontId="17" fillId="20" borderId="14" xfId="0" applyFont="1" applyFill="1" applyBorder="1" applyAlignment="1">
      <alignment vertical="center"/>
    </xf>
    <xf numFmtId="0" fontId="9" fillId="27" borderId="38" xfId="0" applyFont="1" applyFill="1" applyBorder="1" applyAlignment="1" applyProtection="1">
      <alignment horizontal="centerContinuous" vertical="center"/>
      <protection/>
    </xf>
    <xf numFmtId="0" fontId="0" fillId="27" borderId="39" xfId="0" applyFont="1" applyFill="1" applyBorder="1" applyAlignment="1" applyProtection="1">
      <alignment horizontal="centerContinuous" vertical="center"/>
      <protection/>
    </xf>
    <xf numFmtId="0" fontId="0" fillId="27" borderId="40" xfId="0" applyFont="1" applyFill="1" applyBorder="1" applyAlignment="1" applyProtection="1">
      <alignment horizontal="centerContinuous" vertical="center"/>
      <protection/>
    </xf>
    <xf numFmtId="0" fontId="9" fillId="4" borderId="41" xfId="0" applyFont="1" applyFill="1" applyBorder="1" applyAlignment="1" applyProtection="1">
      <alignment horizontal="centerContinuous" vertical="center"/>
      <protection/>
    </xf>
    <xf numFmtId="0" fontId="13" fillId="4" borderId="42" xfId="0" applyFont="1" applyFill="1" applyBorder="1" applyAlignment="1" applyProtection="1">
      <alignment horizontal="centerContinuous" vertical="center"/>
      <protection/>
    </xf>
    <xf numFmtId="0" fontId="27" fillId="4" borderId="41" xfId="0" applyFont="1" applyFill="1" applyBorder="1" applyAlignment="1" applyProtection="1">
      <alignment vertical="center"/>
      <protection/>
    </xf>
    <xf numFmtId="0" fontId="27" fillId="4" borderId="42" xfId="0" applyFont="1" applyFill="1" applyBorder="1" applyAlignment="1" applyProtection="1">
      <alignment vertical="center"/>
      <protection/>
    </xf>
    <xf numFmtId="0" fontId="17" fillId="4" borderId="41" xfId="0" applyFont="1" applyFill="1" applyBorder="1" applyAlignment="1" applyProtection="1">
      <alignment vertical="center"/>
      <protection/>
    </xf>
    <xf numFmtId="0" fontId="17" fillId="4" borderId="42" xfId="0" applyFont="1" applyFill="1" applyBorder="1" applyAlignment="1" applyProtection="1">
      <alignment vertical="center"/>
      <protection/>
    </xf>
    <xf numFmtId="0" fontId="17" fillId="4" borderId="41" xfId="0" applyFont="1" applyFill="1" applyBorder="1" applyAlignment="1" applyProtection="1">
      <alignment/>
      <protection/>
    </xf>
    <xf numFmtId="0" fontId="17" fillId="4" borderId="42" xfId="0" applyFont="1" applyFill="1" applyBorder="1" applyAlignment="1" applyProtection="1">
      <alignment/>
      <protection/>
    </xf>
    <xf numFmtId="0" fontId="14" fillId="4" borderId="42" xfId="0" applyFont="1" applyFill="1" applyBorder="1" applyAlignment="1" applyProtection="1">
      <alignment horizontal="centerContinuous" vertical="center"/>
      <protection/>
    </xf>
    <xf numFmtId="0" fontId="17" fillId="4" borderId="43" xfId="0" applyFont="1" applyFill="1" applyBorder="1" applyAlignment="1" applyProtection="1">
      <alignment vertical="center"/>
      <protection/>
    </xf>
    <xf numFmtId="0" fontId="8" fillId="4" borderId="44"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4" xfId="0" applyFont="1" applyFill="1" applyBorder="1" applyAlignment="1">
      <alignment/>
    </xf>
    <xf numFmtId="0" fontId="0" fillId="4" borderId="44" xfId="0" applyFont="1" applyFill="1" applyBorder="1" applyAlignment="1">
      <alignment/>
    </xf>
    <xf numFmtId="0" fontId="17" fillId="4" borderId="44" xfId="0" applyFont="1" applyFill="1" applyBorder="1" applyAlignment="1" applyProtection="1">
      <alignment vertical="center"/>
      <protection/>
    </xf>
    <xf numFmtId="0" fontId="17" fillId="4" borderId="44" xfId="0" applyFont="1" applyFill="1" applyBorder="1" applyAlignment="1" applyProtection="1">
      <alignment/>
      <protection/>
    </xf>
    <xf numFmtId="0" fontId="17" fillId="4" borderId="45" xfId="0" applyFont="1" applyFill="1" applyBorder="1" applyAlignment="1" applyProtection="1">
      <alignment vertical="center"/>
      <protection/>
    </xf>
    <xf numFmtId="0" fontId="16" fillId="27" borderId="46" xfId="0" applyFont="1" applyFill="1" applyBorder="1" applyAlignment="1" applyProtection="1">
      <alignment horizontal="left" vertical="center"/>
      <protection/>
    </xf>
    <xf numFmtId="0" fontId="17" fillId="27" borderId="47" xfId="0" applyFont="1" applyFill="1" applyBorder="1" applyAlignment="1" applyProtection="1">
      <alignment/>
      <protection/>
    </xf>
    <xf numFmtId="0" fontId="17" fillId="27" borderId="48" xfId="0" applyFont="1" applyFill="1" applyBorder="1" applyAlignment="1" applyProtection="1">
      <alignment vertical="center"/>
      <protection/>
    </xf>
    <xf numFmtId="0" fontId="27" fillId="4" borderId="0" xfId="0" applyFont="1" applyFill="1" applyBorder="1" applyAlignment="1" applyProtection="1">
      <alignment vertical="center"/>
      <protection/>
    </xf>
    <xf numFmtId="0" fontId="16" fillId="27" borderId="47" xfId="0" applyFont="1" applyFill="1" applyBorder="1" applyAlignment="1" applyProtection="1">
      <alignment horizontal="left" vertical="center"/>
      <protection/>
    </xf>
    <xf numFmtId="0" fontId="17" fillId="4" borderId="49" xfId="0" applyFont="1" applyFill="1" applyBorder="1" applyAlignment="1" applyProtection="1">
      <alignment vertical="center"/>
      <protection/>
    </xf>
    <xf numFmtId="0" fontId="24" fillId="23" borderId="0" xfId="0" applyFont="1" applyFill="1" applyBorder="1" applyAlignment="1">
      <alignment horizontal="center" vertical="center" wrapText="1"/>
    </xf>
    <xf numFmtId="0" fontId="13" fillId="23" borderId="0" xfId="0" applyFont="1" applyFill="1" applyBorder="1" applyAlignment="1">
      <alignment horizontal="center" vertical="center" wrapText="1"/>
    </xf>
    <xf numFmtId="0" fontId="0" fillId="23" borderId="0" xfId="0" applyFill="1" applyAlignment="1">
      <alignment/>
    </xf>
    <xf numFmtId="0" fontId="0" fillId="0" borderId="0" xfId="0" applyFill="1" applyAlignment="1">
      <alignment/>
    </xf>
    <xf numFmtId="0" fontId="0" fillId="0" borderId="0" xfId="0" applyAlignment="1">
      <alignment/>
    </xf>
    <xf numFmtId="0" fontId="21" fillId="8" borderId="0" xfId="0" applyFont="1" applyFill="1" applyBorder="1" applyAlignment="1" applyProtection="1">
      <alignment/>
      <protection locked="0"/>
    </xf>
    <xf numFmtId="0" fontId="0" fillId="8" borderId="0" xfId="0" applyFont="1" applyFill="1" applyBorder="1" applyAlignment="1" applyProtection="1">
      <alignment horizontal="left" vertical="center"/>
      <protection locked="0"/>
    </xf>
    <xf numFmtId="0" fontId="5" fillId="8" borderId="20" xfId="0" applyNumberFormat="1" applyFont="1" applyFill="1" applyBorder="1" applyAlignment="1" applyProtection="1">
      <alignment horizontal="left" vertical="center"/>
      <protection locked="0"/>
    </xf>
    <xf numFmtId="0" fontId="21" fillId="8" borderId="20" xfId="0" applyFont="1" applyFill="1" applyBorder="1" applyAlignment="1" applyProtection="1">
      <alignment/>
      <protection locked="0"/>
    </xf>
    <xf numFmtId="0" fontId="23" fillId="8" borderId="0" xfId="0" applyFont="1" applyFill="1" applyBorder="1" applyAlignment="1" applyProtection="1">
      <alignment horizontal="left" vertical="center"/>
      <protection/>
    </xf>
    <xf numFmtId="0" fontId="28" fillId="4" borderId="50" xfId="0" applyNumberFormat="1" applyFont="1" applyFill="1" applyBorder="1" applyAlignment="1" applyProtection="1">
      <alignment horizontal="left" vertical="center"/>
      <protection/>
    </xf>
    <xf numFmtId="0" fontId="28" fillId="4" borderId="0" xfId="0" applyNumberFormat="1" applyFont="1" applyFill="1" applyBorder="1" applyAlignment="1" applyProtection="1">
      <alignment horizontal="left" vertical="center"/>
      <protection/>
    </xf>
    <xf numFmtId="0" fontId="28" fillId="4" borderId="20" xfId="0" applyNumberFormat="1" applyFont="1" applyFill="1" applyBorder="1" applyAlignment="1" applyProtection="1">
      <alignment horizontal="left" vertical="center"/>
      <protection/>
    </xf>
    <xf numFmtId="0" fontId="0" fillId="4" borderId="0" xfId="0" applyFill="1" applyBorder="1" applyAlignment="1" applyProtection="1">
      <alignment horizontal="left" vertical="center" wrapText="1"/>
      <protection/>
    </xf>
    <xf numFmtId="0" fontId="23" fillId="4" borderId="0" xfId="0" applyNumberFormat="1" applyFont="1" applyFill="1" applyBorder="1" applyAlignment="1" applyProtection="1">
      <alignment horizontal="left" vertical="center"/>
      <protection/>
    </xf>
    <xf numFmtId="0" fontId="14" fillId="4" borderId="0" xfId="0" applyNumberFormat="1" applyFont="1" applyFill="1" applyBorder="1" applyAlignment="1" applyProtection="1">
      <alignment horizontal="left" vertical="center"/>
      <protection/>
    </xf>
    <xf numFmtId="0" fontId="23" fillId="4" borderId="0" xfId="0" applyNumberFormat="1" applyFont="1" applyFill="1" applyBorder="1" applyAlignment="1" applyProtection="1">
      <alignment vertical="center"/>
      <protection/>
    </xf>
    <xf numFmtId="0" fontId="16" fillId="4" borderId="0" xfId="0" applyNumberFormat="1" applyFont="1" applyFill="1" applyBorder="1" applyAlignment="1" applyProtection="1">
      <alignment vertical="center"/>
      <protection/>
    </xf>
    <xf numFmtId="0" fontId="14" fillId="29" borderId="48" xfId="0" applyFont="1" applyFill="1" applyBorder="1" applyAlignment="1" applyProtection="1">
      <alignment horizontal="center" vertical="center" wrapText="1"/>
      <protection/>
    </xf>
    <xf numFmtId="0" fontId="14" fillId="22" borderId="51" xfId="0" applyFont="1" applyFill="1" applyBorder="1" applyAlignment="1" applyProtection="1">
      <alignment horizontal="center" vertical="center" wrapText="1"/>
      <protection/>
    </xf>
    <xf numFmtId="3" fontId="17" fillId="0" borderId="52" xfId="0" applyNumberFormat="1" applyFont="1" applyFill="1" applyBorder="1" applyAlignment="1" applyProtection="1">
      <alignment horizontal="center" vertical="center"/>
      <protection locked="0"/>
    </xf>
    <xf numFmtId="165" fontId="17" fillId="0" borderId="52" xfId="0" applyNumberFormat="1" applyFont="1" applyFill="1" applyBorder="1" applyAlignment="1" applyProtection="1">
      <alignment horizontal="center" vertical="center"/>
      <protection locked="0"/>
    </xf>
    <xf numFmtId="165" fontId="17" fillId="0" borderId="53" xfId="0" applyNumberFormat="1" applyFont="1" applyFill="1" applyBorder="1" applyAlignment="1" applyProtection="1">
      <alignment horizontal="left" vertical="center" wrapText="1"/>
      <protection locked="0"/>
    </xf>
    <xf numFmtId="3" fontId="17" fillId="0" borderId="14" xfId="0" applyNumberFormat="1" applyFont="1" applyFill="1" applyBorder="1" applyAlignment="1" applyProtection="1">
      <alignment horizontal="center" vertical="center"/>
      <protection locked="0"/>
    </xf>
    <xf numFmtId="165" fontId="17" fillId="0" borderId="14" xfId="0" applyNumberFormat="1" applyFont="1" applyFill="1" applyBorder="1" applyAlignment="1" applyProtection="1">
      <alignment horizontal="center" vertical="center"/>
      <protection locked="0"/>
    </xf>
    <xf numFmtId="165" fontId="17" fillId="0" borderId="54" xfId="0" applyNumberFormat="1" applyFont="1" applyFill="1" applyBorder="1" applyAlignment="1" applyProtection="1">
      <alignment horizontal="left" vertical="center" wrapText="1"/>
      <protection locked="0"/>
    </xf>
    <xf numFmtId="3" fontId="17" fillId="0" borderId="55" xfId="0" applyNumberFormat="1" applyFont="1" applyFill="1" applyBorder="1" applyAlignment="1" applyProtection="1">
      <alignment horizontal="center" vertical="center"/>
      <protection locked="0"/>
    </xf>
    <xf numFmtId="165" fontId="17" fillId="0" borderId="55" xfId="0" applyNumberFormat="1" applyFont="1" applyFill="1" applyBorder="1" applyAlignment="1" applyProtection="1">
      <alignment horizontal="center" vertical="center"/>
      <protection locked="0"/>
    </xf>
    <xf numFmtId="165" fontId="17" fillId="0" borderId="56" xfId="0" applyNumberFormat="1" applyFont="1" applyFill="1" applyBorder="1" applyAlignment="1" applyProtection="1">
      <alignment horizontal="left" vertical="center" wrapText="1"/>
      <protection locked="0"/>
    </xf>
    <xf numFmtId="3" fontId="17" fillId="23" borderId="57" xfId="0" applyNumberFormat="1" applyFont="1" applyFill="1" applyBorder="1" applyAlignment="1" applyProtection="1">
      <alignment vertical="center"/>
      <protection locked="0"/>
    </xf>
    <xf numFmtId="3" fontId="17" fillId="23" borderId="58" xfId="0" applyNumberFormat="1" applyFont="1" applyFill="1" applyBorder="1" applyAlignment="1" applyProtection="1">
      <alignment vertical="center"/>
      <protection locked="0"/>
    </xf>
    <xf numFmtId="3" fontId="17" fillId="23" borderId="59" xfId="0" applyNumberFormat="1" applyFont="1" applyFill="1" applyBorder="1" applyAlignment="1" applyProtection="1">
      <alignment/>
      <protection locked="0"/>
    </xf>
    <xf numFmtId="3" fontId="17" fillId="23" borderId="60" xfId="0" applyNumberFormat="1" applyFont="1" applyFill="1" applyBorder="1" applyAlignment="1" applyProtection="1">
      <alignment/>
      <protection locked="0"/>
    </xf>
    <xf numFmtId="0" fontId="9" fillId="5" borderId="41" xfId="0" applyFont="1" applyFill="1" applyBorder="1" applyAlignment="1" applyProtection="1">
      <alignment horizontal="centerContinuous" vertical="center"/>
      <protection/>
    </xf>
    <xf numFmtId="0" fontId="27" fillId="5" borderId="41" xfId="0" applyFont="1" applyFill="1" applyBorder="1" applyAlignment="1" applyProtection="1">
      <alignment vertical="center"/>
      <protection/>
    </xf>
    <xf numFmtId="0" fontId="28" fillId="5" borderId="50" xfId="0" applyNumberFormat="1" applyFont="1" applyFill="1" applyBorder="1" applyAlignment="1" applyProtection="1">
      <alignment horizontal="left" vertical="center"/>
      <protection/>
    </xf>
    <xf numFmtId="0" fontId="28" fillId="5" borderId="0" xfId="0" applyNumberFormat="1" applyFont="1" applyFill="1" applyBorder="1" applyAlignment="1" applyProtection="1">
      <alignment horizontal="left" vertical="center"/>
      <protection/>
    </xf>
    <xf numFmtId="0" fontId="28" fillId="5" borderId="20" xfId="0" applyNumberFormat="1" applyFont="1" applyFill="1" applyBorder="1" applyAlignment="1" applyProtection="1">
      <alignment horizontal="left" vertical="center"/>
      <protection/>
    </xf>
    <xf numFmtId="0" fontId="27" fillId="5" borderId="0" xfId="0" applyFont="1" applyFill="1" applyBorder="1" applyAlignment="1" applyProtection="1">
      <alignment vertical="center"/>
      <protection/>
    </xf>
    <xf numFmtId="0" fontId="27" fillId="5" borderId="42" xfId="0" applyFont="1" applyFill="1" applyBorder="1" applyAlignment="1" applyProtection="1">
      <alignment vertical="center"/>
      <protection/>
    </xf>
    <xf numFmtId="0" fontId="17" fillId="5" borderId="41" xfId="0" applyFont="1" applyFill="1" applyBorder="1" applyAlignment="1" applyProtection="1">
      <alignment vertical="center"/>
      <protection/>
    </xf>
    <xf numFmtId="0" fontId="23" fillId="5" borderId="0" xfId="0" applyNumberFormat="1" applyFont="1" applyFill="1" applyBorder="1" applyAlignment="1" applyProtection="1">
      <alignment horizontal="left" vertical="center"/>
      <protection/>
    </xf>
    <xf numFmtId="0" fontId="14" fillId="5" borderId="0" xfId="0" applyNumberFormat="1" applyFont="1" applyFill="1" applyBorder="1" applyAlignment="1" applyProtection="1">
      <alignment horizontal="left" vertical="center"/>
      <protection/>
    </xf>
    <xf numFmtId="0" fontId="17" fillId="5" borderId="0" xfId="0" applyFont="1" applyFill="1" applyBorder="1" applyAlignment="1" applyProtection="1">
      <alignment vertical="center"/>
      <protection/>
    </xf>
    <xf numFmtId="0" fontId="17" fillId="5" borderId="42" xfId="0" applyFont="1" applyFill="1" applyBorder="1" applyAlignment="1" applyProtection="1">
      <alignment vertical="center"/>
      <protection/>
    </xf>
    <xf numFmtId="0" fontId="17" fillId="5" borderId="42" xfId="0" applyFont="1" applyFill="1" applyBorder="1" applyAlignment="1" applyProtection="1">
      <alignment/>
      <protection/>
    </xf>
    <xf numFmtId="0" fontId="14" fillId="5" borderId="42" xfId="0" applyFont="1" applyFill="1" applyBorder="1" applyAlignment="1" applyProtection="1">
      <alignment horizontal="centerContinuous" vertical="center"/>
      <protection/>
    </xf>
    <xf numFmtId="0" fontId="17" fillId="5" borderId="45" xfId="0" applyFont="1" applyFill="1" applyBorder="1" applyAlignment="1" applyProtection="1">
      <alignment vertical="center"/>
      <protection/>
    </xf>
    <xf numFmtId="0" fontId="0" fillId="5" borderId="0" xfId="0" applyFill="1" applyBorder="1" applyAlignment="1" applyProtection="1">
      <alignment horizontal="left" vertical="center" wrapText="1"/>
      <protection/>
    </xf>
    <xf numFmtId="0" fontId="16" fillId="5" borderId="0" xfId="0" applyNumberFormat="1" applyFont="1" applyFill="1" applyBorder="1" applyAlignment="1" applyProtection="1">
      <alignment vertical="center"/>
      <protection/>
    </xf>
    <xf numFmtId="0" fontId="17" fillId="5" borderId="41" xfId="0" applyFont="1" applyFill="1" applyBorder="1" applyAlignment="1" applyProtection="1">
      <alignment/>
      <protection/>
    </xf>
    <xf numFmtId="0" fontId="23" fillId="5" borderId="0" xfId="0" applyNumberFormat="1" applyFont="1" applyFill="1" applyBorder="1" applyAlignment="1" applyProtection="1">
      <alignment vertical="center"/>
      <protection/>
    </xf>
    <xf numFmtId="0" fontId="17" fillId="5" borderId="49" xfId="0" applyFont="1" applyFill="1" applyBorder="1" applyAlignment="1" applyProtection="1">
      <alignment vertical="center"/>
      <protection/>
    </xf>
    <xf numFmtId="0" fontId="17" fillId="5" borderId="43" xfId="0" applyFont="1" applyFill="1" applyBorder="1" applyAlignment="1" applyProtection="1">
      <alignment vertical="center"/>
      <protection/>
    </xf>
    <xf numFmtId="0" fontId="17" fillId="5" borderId="0" xfId="0" applyFont="1" applyFill="1" applyBorder="1" applyAlignment="1" applyProtection="1">
      <alignment/>
      <protection/>
    </xf>
    <xf numFmtId="0" fontId="8" fillId="5" borderId="44" xfId="0" applyFont="1" applyFill="1" applyBorder="1" applyAlignment="1">
      <alignment horizontal="left" vertical="center" wrapText="1"/>
    </xf>
    <xf numFmtId="0" fontId="0" fillId="5" borderId="44" xfId="0" applyFill="1" applyBorder="1" applyAlignment="1">
      <alignment horizontal="left" vertical="center" wrapText="1"/>
    </xf>
    <xf numFmtId="0" fontId="0" fillId="5" borderId="44" xfId="0" applyFont="1" applyFill="1" applyBorder="1" applyAlignment="1">
      <alignment/>
    </xf>
    <xf numFmtId="0" fontId="0" fillId="5" borderId="44" xfId="0" applyFont="1" applyFill="1" applyBorder="1" applyAlignment="1">
      <alignment/>
    </xf>
    <xf numFmtId="0" fontId="17" fillId="5" borderId="44" xfId="0" applyFont="1" applyFill="1" applyBorder="1" applyAlignment="1" applyProtection="1">
      <alignment vertical="center"/>
      <protection/>
    </xf>
    <xf numFmtId="0" fontId="17" fillId="5" borderId="44" xfId="0" applyFont="1" applyFill="1" applyBorder="1" applyAlignment="1" applyProtection="1">
      <alignment/>
      <protection/>
    </xf>
    <xf numFmtId="0" fontId="17" fillId="5" borderId="0" xfId="0" applyFont="1" applyFill="1" applyBorder="1" applyAlignment="1">
      <alignment vertical="center"/>
    </xf>
    <xf numFmtId="0" fontId="17" fillId="5" borderId="0" xfId="0" applyFont="1" applyFill="1" applyBorder="1" applyAlignment="1">
      <alignment/>
    </xf>
    <xf numFmtId="0" fontId="16" fillId="16" borderId="46" xfId="0" applyFont="1" applyFill="1" applyBorder="1" applyAlignment="1" applyProtection="1">
      <alignment horizontal="left" vertical="center"/>
      <protection/>
    </xf>
    <xf numFmtId="0" fontId="16" fillId="16" borderId="47" xfId="0" applyFont="1" applyFill="1" applyBorder="1" applyAlignment="1" applyProtection="1">
      <alignment horizontal="left" vertical="center"/>
      <protection/>
    </xf>
    <xf numFmtId="0" fontId="17" fillId="16" borderId="47" xfId="0" applyFont="1" applyFill="1" applyBorder="1" applyAlignment="1" applyProtection="1">
      <alignment/>
      <protection/>
    </xf>
    <xf numFmtId="0" fontId="17" fillId="16" borderId="48" xfId="0" applyFont="1" applyFill="1" applyBorder="1" applyAlignment="1" applyProtection="1">
      <alignment vertical="center"/>
      <protection/>
    </xf>
    <xf numFmtId="0" fontId="9" fillId="5" borderId="61" xfId="0" applyFont="1" applyFill="1" applyBorder="1" applyAlignment="1" applyProtection="1">
      <alignment horizontal="centerContinuous" vertical="center"/>
      <protection/>
    </xf>
    <xf numFmtId="0" fontId="9" fillId="5" borderId="62" xfId="0" applyFont="1" applyFill="1" applyBorder="1" applyAlignment="1" applyProtection="1">
      <alignment horizontal="centerContinuous" vertical="center"/>
      <protection/>
    </xf>
    <xf numFmtId="0" fontId="19" fillId="5" borderId="62" xfId="0" applyFont="1" applyFill="1" applyBorder="1" applyAlignment="1" applyProtection="1">
      <alignment horizontal="centerContinuous" vertical="center"/>
      <protection/>
    </xf>
    <xf numFmtId="0" fontId="13" fillId="5" borderId="63" xfId="0" applyFont="1" applyFill="1" applyBorder="1" applyAlignment="1" applyProtection="1">
      <alignment horizontal="centerContinuous" vertical="center"/>
      <protection/>
    </xf>
    <xf numFmtId="0" fontId="25" fillId="4" borderId="0" xfId="0" applyFont="1" applyFill="1" applyBorder="1" applyAlignment="1" applyProtection="1">
      <alignment horizontal="left" vertical="center"/>
      <protection/>
    </xf>
    <xf numFmtId="0" fontId="0" fillId="4" borderId="0" xfId="0" applyFill="1" applyBorder="1" applyAlignment="1">
      <alignment vertical="center"/>
    </xf>
    <xf numFmtId="0" fontId="0" fillId="4" borderId="0" xfId="0" applyFont="1" applyFill="1" applyBorder="1" applyAlignment="1" applyProtection="1">
      <alignment horizontal="centerContinuous" vertical="center"/>
      <protection/>
    </xf>
    <xf numFmtId="0" fontId="0" fillId="4" borderId="42" xfId="0" applyFont="1" applyFill="1" applyBorder="1" applyAlignment="1" applyProtection="1">
      <alignment horizontal="centerContinuous" vertical="center"/>
      <protection/>
    </xf>
    <xf numFmtId="3" fontId="17" fillId="0" borderId="64" xfId="0" applyNumberFormat="1" applyFont="1" applyBorder="1" applyAlignment="1" applyProtection="1">
      <alignment horizontal="center" vertical="center"/>
      <protection locked="0"/>
    </xf>
    <xf numFmtId="3" fontId="17" fillId="23" borderId="65" xfId="0" applyNumberFormat="1" applyFont="1" applyFill="1" applyBorder="1" applyAlignment="1" applyProtection="1">
      <alignment horizontal="center" vertical="center"/>
      <protection locked="0"/>
    </xf>
    <xf numFmtId="3" fontId="17" fillId="0" borderId="14" xfId="0" applyNumberFormat="1" applyFont="1" applyBorder="1" applyAlignment="1" applyProtection="1">
      <alignment horizontal="center" vertical="center"/>
      <protection locked="0"/>
    </xf>
    <xf numFmtId="3" fontId="17" fillId="23" borderId="66" xfId="0" applyNumberFormat="1" applyFont="1" applyFill="1" applyBorder="1" applyAlignment="1" applyProtection="1">
      <alignment horizontal="center" vertical="center"/>
      <protection locked="0"/>
    </xf>
    <xf numFmtId="3" fontId="17" fillId="0" borderId="55" xfId="0" applyNumberFormat="1" applyFont="1" applyBorder="1" applyAlignment="1" applyProtection="1">
      <alignment horizontal="center" vertical="center"/>
      <protection locked="0"/>
    </xf>
    <xf numFmtId="3" fontId="17" fillId="23" borderId="67" xfId="0" applyNumberFormat="1" applyFont="1" applyFill="1" applyBorder="1" applyAlignment="1" applyProtection="1">
      <alignment horizontal="center" vertical="center"/>
      <protection locked="0"/>
    </xf>
    <xf numFmtId="0" fontId="9" fillId="16" borderId="38" xfId="0" applyFont="1" applyFill="1" applyBorder="1" applyAlignment="1" applyProtection="1">
      <alignment horizontal="centerContinuous" vertical="center"/>
      <protection/>
    </xf>
    <xf numFmtId="0" fontId="0" fillId="16" borderId="39" xfId="0" applyFont="1" applyFill="1" applyBorder="1" applyAlignment="1" applyProtection="1">
      <alignment horizontal="centerContinuous" vertical="center"/>
      <protection/>
    </xf>
    <xf numFmtId="0" fontId="0" fillId="16" borderId="40" xfId="0" applyFont="1" applyFill="1" applyBorder="1" applyAlignment="1" applyProtection="1">
      <alignment horizontal="centerContinuous" vertical="center"/>
      <protection/>
    </xf>
    <xf numFmtId="0" fontId="16" fillId="16" borderId="35" xfId="0" applyFont="1" applyFill="1" applyBorder="1" applyAlignment="1">
      <alignment horizontal="center" vertical="center"/>
    </xf>
    <xf numFmtId="0" fontId="16" fillId="16" borderId="16" xfId="0" applyFont="1" applyFill="1" applyBorder="1" applyAlignment="1">
      <alignment horizontal="center" vertical="center"/>
    </xf>
    <xf numFmtId="0" fontId="16" fillId="16" borderId="68" xfId="0" applyFont="1" applyFill="1" applyBorder="1" applyAlignment="1" applyProtection="1">
      <alignment horizontal="center" vertical="center" wrapText="1" shrinkToFit="1"/>
      <protection/>
    </xf>
    <xf numFmtId="3" fontId="16" fillId="16" borderId="37" xfId="0" applyNumberFormat="1" applyFont="1" applyFill="1" applyBorder="1" applyAlignment="1" applyProtection="1">
      <alignment horizontal="center" vertical="center"/>
      <protection/>
    </xf>
    <xf numFmtId="3" fontId="16" fillId="16" borderId="69" xfId="0" applyNumberFormat="1" applyFont="1" applyFill="1" applyBorder="1" applyAlignment="1" applyProtection="1">
      <alignment horizontal="center" vertical="center"/>
      <protection/>
    </xf>
    <xf numFmtId="0" fontId="16" fillId="16" borderId="70" xfId="0" applyFont="1" applyFill="1" applyBorder="1" applyAlignment="1">
      <alignment horizontal="left" vertical="center"/>
    </xf>
    <xf numFmtId="0" fontId="16" fillId="16" borderId="70" xfId="0" applyFont="1" applyFill="1" applyBorder="1" applyAlignment="1">
      <alignment horizontal="left" vertical="center" wrapText="1"/>
    </xf>
    <xf numFmtId="0" fontId="16" fillId="16" borderId="71" xfId="0" applyFont="1" applyFill="1" applyBorder="1" applyAlignment="1">
      <alignment horizontal="left"/>
    </xf>
    <xf numFmtId="0" fontId="16" fillId="27" borderId="71" xfId="0" applyFont="1" applyFill="1" applyBorder="1" applyAlignment="1" applyProtection="1">
      <alignment horizontal="left"/>
      <protection locked="0"/>
    </xf>
    <xf numFmtId="0" fontId="16" fillId="27" borderId="70" xfId="0" applyFont="1" applyFill="1" applyBorder="1" applyAlignment="1" applyProtection="1">
      <alignment horizontal="left" vertical="center"/>
      <protection locked="0"/>
    </xf>
    <xf numFmtId="0" fontId="16" fillId="27" borderId="70" xfId="0" applyFont="1" applyFill="1" applyBorder="1" applyAlignment="1" applyProtection="1">
      <alignment horizontal="left" vertical="center" wrapText="1"/>
      <protection locked="0"/>
    </xf>
    <xf numFmtId="0" fontId="16" fillId="8" borderId="20" xfId="0" applyNumberFormat="1" applyFont="1" applyFill="1" applyBorder="1" applyAlignment="1">
      <alignment vertical="center"/>
    </xf>
    <xf numFmtId="0" fontId="17" fillId="8" borderId="20" xfId="0" applyFont="1" applyFill="1" applyBorder="1" applyAlignment="1" applyProtection="1">
      <alignment/>
      <protection/>
    </xf>
    <xf numFmtId="3" fontId="17" fillId="0" borderId="29" xfId="0" applyNumberFormat="1" applyFont="1" applyBorder="1" applyAlignment="1" applyProtection="1">
      <alignment horizontal="center" vertical="center"/>
      <protection locked="0"/>
    </xf>
    <xf numFmtId="3" fontId="17" fillId="0" borderId="72" xfId="0" applyNumberFormat="1" applyFont="1" applyBorder="1" applyAlignment="1" applyProtection="1">
      <alignment horizontal="center" vertical="center"/>
      <protection locked="0"/>
    </xf>
    <xf numFmtId="3" fontId="17" fillId="0" borderId="73" xfId="0" applyNumberFormat="1" applyFont="1" applyBorder="1" applyAlignment="1" applyProtection="1">
      <alignment horizontal="center" vertical="center"/>
      <protection locked="0"/>
    </xf>
    <xf numFmtId="3" fontId="16" fillId="16" borderId="74" xfId="0" applyNumberFormat="1" applyFont="1" applyFill="1" applyBorder="1" applyAlignment="1" applyProtection="1">
      <alignment horizontal="center" vertical="center"/>
      <protection/>
    </xf>
    <xf numFmtId="0" fontId="16" fillId="27" borderId="68" xfId="0" applyFont="1" applyFill="1" applyBorder="1" applyAlignment="1" applyProtection="1">
      <alignment horizontal="center" vertical="center" wrapText="1" shrinkToFit="1"/>
      <protection/>
    </xf>
    <xf numFmtId="41" fontId="17" fillId="23" borderId="65" xfId="0" applyNumberFormat="1" applyFont="1" applyFill="1" applyBorder="1" applyAlignment="1" applyProtection="1">
      <alignment horizontal="center" vertical="center"/>
      <protection/>
    </xf>
    <xf numFmtId="41" fontId="16" fillId="27" borderId="69" xfId="0" applyNumberFormat="1" applyFont="1" applyFill="1" applyBorder="1" applyAlignment="1" applyProtection="1">
      <alignment horizontal="center" vertical="center"/>
      <protection/>
    </xf>
    <xf numFmtId="0" fontId="31" fillId="20" borderId="14" xfId="0" applyFont="1" applyFill="1" applyBorder="1" applyAlignment="1">
      <alignment horizontal="center"/>
    </xf>
    <xf numFmtId="0" fontId="10" fillId="30" borderId="75" xfId="0" applyFont="1" applyFill="1" applyBorder="1" applyAlignment="1">
      <alignment horizontal="center" vertical="center"/>
    </xf>
    <xf numFmtId="0" fontId="10" fillId="20" borderId="76" xfId="0" applyFont="1" applyFill="1" applyBorder="1" applyAlignment="1">
      <alignment horizontal="center" vertical="center"/>
    </xf>
    <xf numFmtId="0" fontId="31" fillId="0" borderId="76" xfId="0" applyNumberFormat="1" applyFont="1" applyFill="1" applyBorder="1" applyAlignment="1">
      <alignment horizontal="center" vertical="center" wrapText="1"/>
    </xf>
    <xf numFmtId="0" fontId="31" fillId="0" borderId="77" xfId="0" applyNumberFormat="1" applyFont="1" applyFill="1" applyBorder="1" applyAlignment="1">
      <alignment horizontal="center" vertical="center" wrapText="1"/>
    </xf>
    <xf numFmtId="0" fontId="31" fillId="20" borderId="78" xfId="0" applyNumberFormat="1" applyFont="1" applyFill="1" applyBorder="1" applyAlignment="1">
      <alignment horizontal="center" vertical="center" wrapText="1"/>
    </xf>
    <xf numFmtId="0" fontId="16" fillId="30" borderId="78" xfId="0" applyNumberFormat="1" applyFont="1" applyFill="1" applyBorder="1" applyAlignment="1">
      <alignment horizontal="center" vertical="center" wrapText="1"/>
    </xf>
    <xf numFmtId="0" fontId="3" fillId="23" borderId="78" xfId="55" applyNumberFormat="1" applyFont="1" applyBorder="1" applyAlignment="1">
      <alignment vertical="center" wrapText="1"/>
      <protection/>
    </xf>
    <xf numFmtId="0" fontId="5" fillId="0" borderId="78" xfId="0" applyFont="1" applyFill="1" applyBorder="1" applyAlignment="1">
      <alignment horizontal="left" vertical="center" wrapText="1"/>
    </xf>
    <xf numFmtId="0" fontId="5" fillId="0" borderId="78" xfId="0" applyFont="1" applyFill="1" applyBorder="1" applyAlignment="1">
      <alignment vertical="center" wrapText="1"/>
    </xf>
    <xf numFmtId="0" fontId="5" fillId="0" borderId="78" xfId="0" applyFont="1" applyBorder="1" applyAlignment="1">
      <alignment vertical="center" wrapText="1"/>
    </xf>
    <xf numFmtId="0" fontId="31" fillId="20" borderId="79" xfId="0" applyNumberFormat="1" applyFont="1" applyFill="1" applyBorder="1" applyAlignment="1">
      <alignment horizontal="center" vertical="center" wrapText="1"/>
    </xf>
    <xf numFmtId="0" fontId="36" fillId="0" borderId="0" xfId="0" applyFont="1" applyAlignment="1">
      <alignment vertical="center"/>
    </xf>
    <xf numFmtId="1" fontId="16" fillId="5" borderId="0" xfId="0" applyNumberFormat="1" applyFont="1" applyFill="1" applyBorder="1" applyAlignment="1" applyProtection="1">
      <alignment horizontal="left" vertical="center"/>
      <protection/>
    </xf>
    <xf numFmtId="1" fontId="16" fillId="0" borderId="0" xfId="0" applyNumberFormat="1" applyFont="1" applyFill="1" applyBorder="1" applyAlignment="1" applyProtection="1">
      <alignment horizontal="left" vertical="center"/>
      <protection/>
    </xf>
    <xf numFmtId="0" fontId="24" fillId="16" borderId="80" xfId="0" applyFont="1" applyFill="1" applyBorder="1" applyAlignment="1">
      <alignment vertical="center"/>
    </xf>
    <xf numFmtId="0" fontId="24" fillId="16" borderId="81" xfId="0" applyFont="1" applyFill="1" applyBorder="1" applyAlignment="1">
      <alignment vertical="center"/>
    </xf>
    <xf numFmtId="0" fontId="24" fillId="16" borderId="33" xfId="0" applyFont="1" applyFill="1" applyBorder="1" applyAlignment="1">
      <alignment horizontal="center" vertical="center" wrapText="1"/>
    </xf>
    <xf numFmtId="0" fontId="24" fillId="16" borderId="34" xfId="0" applyFont="1" applyFill="1" applyBorder="1" applyAlignment="1">
      <alignment horizontal="center" vertical="center" wrapText="1"/>
    </xf>
    <xf numFmtId="1" fontId="16" fillId="8" borderId="0" xfId="0" applyNumberFormat="1" applyFont="1" applyFill="1" applyBorder="1" applyAlignment="1" applyProtection="1">
      <alignment horizontal="left" vertical="center"/>
      <protection locked="0"/>
    </xf>
    <xf numFmtId="0" fontId="16" fillId="8" borderId="0" xfId="0" applyFont="1" applyFill="1" applyBorder="1" applyAlignment="1" applyProtection="1">
      <alignment horizontal="left" vertical="center"/>
      <protection locked="0"/>
    </xf>
    <xf numFmtId="0" fontId="17" fillId="0" borderId="82" xfId="0" applyFont="1" applyFill="1" applyBorder="1" applyAlignment="1" applyProtection="1">
      <alignment horizontal="left" vertical="center"/>
      <protection locked="0"/>
    </xf>
    <xf numFmtId="0" fontId="17" fillId="0" borderId="83" xfId="0" applyFont="1" applyFill="1" applyBorder="1" applyAlignment="1" applyProtection="1">
      <alignment horizontal="left" vertical="center"/>
      <protection locked="0"/>
    </xf>
    <xf numFmtId="0" fontId="24" fillId="16" borderId="82" xfId="0" applyFont="1" applyFill="1" applyBorder="1" applyAlignment="1">
      <alignment horizontal="center" vertical="center" wrapText="1"/>
    </xf>
    <xf numFmtId="0" fontId="0" fillId="0" borderId="17" xfId="0" applyBorder="1" applyAlignment="1">
      <alignment vertical="center"/>
    </xf>
    <xf numFmtId="0" fontId="16" fillId="16" borderId="80" xfId="0" applyFont="1" applyFill="1" applyBorder="1" applyAlignment="1">
      <alignment vertical="center"/>
    </xf>
    <xf numFmtId="0" fontId="0" fillId="0" borderId="81" xfId="0" applyBorder="1" applyAlignment="1">
      <alignment vertical="center"/>
    </xf>
    <xf numFmtId="0" fontId="17" fillId="0" borderId="72" xfId="0" applyFont="1" applyFill="1" applyBorder="1" applyAlignment="1" applyProtection="1">
      <alignment horizontal="left" vertical="center"/>
      <protection locked="0"/>
    </xf>
    <xf numFmtId="0" fontId="17" fillId="0" borderId="14" xfId="0" applyFont="1" applyFill="1" applyBorder="1" applyAlignment="1" applyProtection="1">
      <alignment horizontal="left" vertical="center"/>
      <protection locked="0"/>
    </xf>
    <xf numFmtId="0" fontId="24" fillId="16" borderId="32" xfId="0" applyFont="1" applyFill="1" applyBorder="1" applyAlignment="1">
      <alignment horizontal="center" vertical="center" wrapText="1"/>
    </xf>
    <xf numFmtId="0" fontId="24" fillId="16" borderId="81" xfId="0" applyFont="1" applyFill="1" applyBorder="1" applyAlignment="1">
      <alignment horizontal="center" vertical="center" wrapText="1"/>
    </xf>
    <xf numFmtId="0" fontId="5" fillId="8" borderId="20" xfId="0" applyNumberFormat="1" applyFont="1" applyFill="1" applyBorder="1" applyAlignment="1">
      <alignment horizontal="left" vertical="center" wrapText="1"/>
    </xf>
    <xf numFmtId="0" fontId="0" fillId="8" borderId="20" xfId="0" applyFill="1" applyBorder="1" applyAlignment="1">
      <alignment horizontal="left" vertical="center" wrapText="1"/>
    </xf>
    <xf numFmtId="0" fontId="5" fillId="8" borderId="20" xfId="0" applyNumberFormat="1" applyFont="1" applyFill="1" applyBorder="1" applyAlignment="1" applyProtection="1">
      <alignment horizontal="left" vertical="center" wrapText="1"/>
      <protection locked="0"/>
    </xf>
    <xf numFmtId="0" fontId="0" fillId="0" borderId="20" xfId="0" applyBorder="1" applyAlignment="1">
      <alignment/>
    </xf>
    <xf numFmtId="0" fontId="5" fillId="0" borderId="32" xfId="0" applyFont="1" applyFill="1" applyBorder="1" applyAlignment="1" applyProtection="1">
      <alignment horizontal="left" vertical="center" wrapText="1" shrinkToFi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3" xfId="0" applyBorder="1" applyAlignment="1">
      <alignment/>
    </xf>
    <xf numFmtId="0" fontId="0" fillId="0" borderId="34" xfId="0" applyBorder="1" applyAlignment="1">
      <alignment/>
    </xf>
    <xf numFmtId="0" fontId="13" fillId="16" borderId="34" xfId="0" applyFont="1" applyFill="1" applyBorder="1" applyAlignment="1">
      <alignment horizontal="center" vertical="center" wrapText="1"/>
    </xf>
    <xf numFmtId="0" fontId="5" fillId="8" borderId="20" xfId="0" applyNumberFormat="1" applyFont="1" applyFill="1" applyBorder="1" applyAlignment="1">
      <alignment horizontal="left" vertical="center"/>
    </xf>
    <xf numFmtId="0" fontId="0" fillId="8" borderId="20" xfId="0" applyFill="1" applyBorder="1" applyAlignment="1">
      <alignment vertical="center"/>
    </xf>
    <xf numFmtId="0" fontId="5" fillId="8" borderId="0" xfId="0" applyNumberFormat="1" applyFont="1" applyFill="1" applyBorder="1" applyAlignment="1" applyProtection="1">
      <alignment horizontal="left" vertical="center"/>
      <protection locked="0"/>
    </xf>
    <xf numFmtId="0" fontId="0" fillId="8" borderId="0" xfId="0" applyFill="1" applyBorder="1" applyAlignment="1" applyProtection="1">
      <alignment vertical="center"/>
      <protection locked="0"/>
    </xf>
    <xf numFmtId="171" fontId="5" fillId="0" borderId="84" xfId="0" applyNumberFormat="1" applyFont="1" applyFill="1" applyBorder="1" applyAlignment="1" applyProtection="1">
      <alignment horizontal="left" vertical="center" wrapText="1" shrinkToFit="1"/>
      <protection locked="0"/>
    </xf>
    <xf numFmtId="171" fontId="0" fillId="0" borderId="85" xfId="0" applyNumberFormat="1" applyBorder="1" applyAlignment="1" applyProtection="1">
      <alignment horizontal="left" vertical="center" wrapText="1"/>
      <protection locked="0"/>
    </xf>
    <xf numFmtId="171" fontId="0" fillId="0" borderId="86" xfId="0" applyNumberFormat="1" applyBorder="1" applyAlignment="1" applyProtection="1">
      <alignment wrapText="1"/>
      <protection locked="0"/>
    </xf>
    <xf numFmtId="176" fontId="5" fillId="0" borderId="32" xfId="0" applyNumberFormat="1" applyFont="1" applyFill="1" applyBorder="1" applyAlignment="1" applyProtection="1">
      <alignment horizontal="left" vertical="center" wrapText="1" shrinkToFit="1"/>
      <protection locked="0"/>
    </xf>
    <xf numFmtId="0" fontId="0" fillId="0" borderId="34" xfId="0" applyBorder="1" applyAlignment="1" applyProtection="1">
      <alignment wrapText="1"/>
      <protection locked="0"/>
    </xf>
    <xf numFmtId="0" fontId="5" fillId="0" borderId="33" xfId="0" applyFont="1" applyFill="1" applyBorder="1" applyAlignment="1" applyProtection="1">
      <alignment horizontal="left" vertical="center" wrapText="1" shrinkToFit="1"/>
      <protection locked="0"/>
    </xf>
    <xf numFmtId="0" fontId="0" fillId="0" borderId="33" xfId="0" applyFill="1" applyBorder="1" applyAlignment="1" applyProtection="1">
      <alignment horizontal="left" vertical="center" wrapText="1"/>
      <protection locked="0"/>
    </xf>
    <xf numFmtId="0" fontId="0" fillId="0" borderId="34" xfId="0" applyFill="1" applyBorder="1" applyAlignment="1" applyProtection="1">
      <alignment wrapText="1"/>
      <protection locked="0"/>
    </xf>
    <xf numFmtId="0" fontId="5" fillId="0" borderId="82" xfId="0" applyFont="1" applyFill="1" applyBorder="1" applyAlignment="1" applyProtection="1">
      <alignment horizontal="left" vertical="center" wrapText="1" shrinkToFit="1"/>
      <protection locked="0"/>
    </xf>
    <xf numFmtId="0" fontId="5" fillId="0" borderId="31" xfId="0" applyFont="1" applyFill="1" applyBorder="1" applyAlignment="1" applyProtection="1">
      <alignment horizontal="left" vertical="center" wrapText="1" shrinkToFit="1"/>
      <protection locked="0"/>
    </xf>
    <xf numFmtId="0" fontId="0" fillId="0" borderId="31" xfId="0" applyBorder="1" applyAlignment="1" applyProtection="1">
      <alignment horizontal="left" vertical="center" wrapText="1"/>
      <protection locked="0"/>
    </xf>
    <xf numFmtId="0" fontId="0" fillId="0" borderId="17" xfId="0" applyBorder="1" applyAlignment="1" applyProtection="1">
      <alignment wrapText="1"/>
      <protection locked="0"/>
    </xf>
    <xf numFmtId="0" fontId="24" fillId="16" borderId="0" xfId="0" applyFont="1" applyFill="1" applyBorder="1" applyAlignment="1">
      <alignment horizontal="center" vertical="center" wrapText="1"/>
    </xf>
    <xf numFmtId="0" fontId="17" fillId="0" borderId="87" xfId="0" applyFont="1" applyFill="1" applyBorder="1" applyAlignment="1" applyProtection="1">
      <alignment horizontal="left" vertical="center"/>
      <protection locked="0"/>
    </xf>
    <xf numFmtId="0" fontId="17" fillId="0" borderId="88" xfId="0" applyFont="1" applyFill="1" applyBorder="1" applyAlignment="1" applyProtection="1">
      <alignment horizontal="left" vertical="center"/>
      <protection locked="0"/>
    </xf>
    <xf numFmtId="0" fontId="14" fillId="22" borderId="89" xfId="0" applyFont="1" applyFill="1" applyBorder="1" applyAlignment="1" applyProtection="1">
      <alignment horizontal="center" vertical="center" wrapText="1"/>
      <protection/>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17" fillId="23" borderId="92" xfId="0" applyFont="1" applyFill="1" applyBorder="1" applyAlignment="1" applyProtection="1">
      <alignment vertical="center"/>
      <protection locked="0"/>
    </xf>
    <xf numFmtId="0" fontId="0" fillId="0" borderId="93" xfId="0" applyBorder="1" applyAlignment="1" applyProtection="1">
      <alignment vertical="center"/>
      <protection locked="0"/>
    </xf>
    <xf numFmtId="0" fontId="25" fillId="27" borderId="39" xfId="0" applyFont="1" applyFill="1" applyBorder="1" applyAlignment="1" applyProtection="1">
      <alignment horizontal="left" vertical="center"/>
      <protection/>
    </xf>
    <xf numFmtId="0" fontId="0" fillId="0" borderId="39" xfId="0" applyBorder="1" applyAlignment="1">
      <alignment vertical="center"/>
    </xf>
    <xf numFmtId="0" fontId="16" fillId="27" borderId="94" xfId="0" applyFont="1" applyFill="1" applyBorder="1" applyAlignment="1">
      <alignment horizontal="left" vertical="center" wrapText="1"/>
    </xf>
    <xf numFmtId="0" fontId="0" fillId="0" borderId="95" xfId="0" applyBorder="1" applyAlignment="1">
      <alignment horizontal="left" vertical="center" wrapText="1"/>
    </xf>
    <xf numFmtId="41" fontId="14" fillId="0" borderId="89" xfId="0" applyNumberFormat="1" applyFont="1" applyFill="1" applyBorder="1" applyAlignment="1" applyProtection="1">
      <alignment horizontal="left" vertical="center" wrapText="1" shrinkToFit="1"/>
      <protection/>
    </xf>
    <xf numFmtId="41" fontId="0" fillId="0" borderId="91" xfId="0" applyNumberFormat="1" applyFont="1" applyFill="1" applyBorder="1" applyAlignment="1" applyProtection="1">
      <alignment horizontal="left" vertical="center" wrapText="1" shrinkToFit="1"/>
      <protection/>
    </xf>
    <xf numFmtId="41" fontId="0" fillId="0" borderId="91" xfId="0" applyNumberFormat="1" applyBorder="1" applyAlignment="1" applyProtection="1">
      <alignment horizontal="left" vertical="center" wrapText="1" shrinkToFit="1"/>
      <protection/>
    </xf>
    <xf numFmtId="41" fontId="0" fillId="0" borderId="90" xfId="0" applyNumberFormat="1" applyBorder="1" applyAlignment="1" applyProtection="1">
      <alignment horizontal="left" vertical="center" wrapText="1" shrinkToFit="1"/>
      <protection/>
    </xf>
    <xf numFmtId="49" fontId="14" fillId="0" borderId="89" xfId="0" applyNumberFormat="1" applyFont="1" applyFill="1" applyBorder="1" applyAlignment="1" applyProtection="1">
      <alignment horizontal="left" vertical="center" wrapText="1" shrinkToFit="1"/>
      <protection/>
    </xf>
    <xf numFmtId="49" fontId="0" fillId="0" borderId="90" xfId="0" applyNumberFormat="1" applyBorder="1" applyAlignment="1" applyProtection="1">
      <alignment horizontal="left" vertical="center" wrapText="1" shrinkToFit="1"/>
      <protection/>
    </xf>
    <xf numFmtId="49" fontId="0" fillId="0" borderId="91" xfId="0" applyNumberFormat="1" applyBorder="1" applyAlignment="1" applyProtection="1">
      <alignment horizontal="left" vertical="center" wrapText="1" shrinkToFit="1"/>
      <protection/>
    </xf>
    <xf numFmtId="41" fontId="17" fillId="0" borderId="72" xfId="0" applyNumberFormat="1" applyFont="1" applyFill="1" applyBorder="1" applyAlignment="1">
      <alignment horizontal="left" vertical="center"/>
    </xf>
    <xf numFmtId="0" fontId="0" fillId="0" borderId="66" xfId="0" applyBorder="1" applyAlignment="1">
      <alignment horizontal="left" vertical="center"/>
    </xf>
    <xf numFmtId="0" fontId="24" fillId="27" borderId="96" xfId="0" applyFont="1" applyFill="1" applyBorder="1" applyAlignment="1" applyProtection="1">
      <alignment horizontal="center" vertical="center" wrapText="1"/>
      <protection/>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17" fillId="23" borderId="102" xfId="0" applyFont="1" applyFill="1" applyBorder="1" applyAlignment="1">
      <alignment horizontal="left" vertical="center" wrapText="1"/>
    </xf>
    <xf numFmtId="0" fontId="17" fillId="23" borderId="29" xfId="0" applyFont="1" applyFill="1" applyBorder="1" applyAlignment="1">
      <alignment horizontal="left" vertical="center" wrapText="1"/>
    </xf>
    <xf numFmtId="0" fontId="17" fillId="23" borderId="64" xfId="0" applyFont="1" applyFill="1" applyBorder="1" applyAlignment="1">
      <alignment horizontal="left" vertical="center" wrapText="1"/>
    </xf>
    <xf numFmtId="0" fontId="17" fillId="23" borderId="27" xfId="0" applyFont="1" applyFill="1" applyBorder="1" applyAlignment="1">
      <alignment horizontal="left" vertical="center" wrapText="1"/>
    </xf>
    <xf numFmtId="0" fontId="17" fillId="23" borderId="103" xfId="0" applyFont="1" applyFill="1" applyBorder="1" applyAlignment="1">
      <alignment horizontal="left" vertical="center" wrapText="1"/>
    </xf>
    <xf numFmtId="0" fontId="17" fillId="23" borderId="104" xfId="0" applyFont="1" applyFill="1" applyBorder="1" applyAlignment="1">
      <alignment horizontal="left" vertical="center" wrapText="1"/>
    </xf>
    <xf numFmtId="0" fontId="17" fillId="23" borderId="105" xfId="0" applyFont="1" applyFill="1" applyBorder="1" applyAlignment="1">
      <alignment horizontal="left" vertical="center" wrapText="1"/>
    </xf>
    <xf numFmtId="0" fontId="17" fillId="23" borderId="106" xfId="0" applyFont="1" applyFill="1" applyBorder="1" applyAlignment="1">
      <alignment horizontal="left" vertical="center" wrapText="1"/>
    </xf>
    <xf numFmtId="0" fontId="17" fillId="31" borderId="35" xfId="0" applyFont="1" applyFill="1" applyBorder="1" applyAlignment="1">
      <alignment horizontal="left" vertical="center" wrapText="1"/>
    </xf>
    <xf numFmtId="0" fontId="17" fillId="31" borderId="33" xfId="0" applyFont="1" applyFill="1" applyBorder="1" applyAlignment="1">
      <alignment horizontal="left" vertical="center" wrapText="1"/>
    </xf>
    <xf numFmtId="0" fontId="17" fillId="23" borderId="107" xfId="0" applyFont="1" applyFill="1" applyBorder="1" applyAlignment="1">
      <alignment horizontal="left" vertical="center" wrapText="1"/>
    </xf>
    <xf numFmtId="0" fontId="17" fillId="23" borderId="25" xfId="0" applyFont="1" applyFill="1" applyBorder="1" applyAlignment="1">
      <alignment horizontal="left" vertical="center" wrapText="1"/>
    </xf>
    <xf numFmtId="0" fontId="17" fillId="23" borderId="108" xfId="0" applyFont="1" applyFill="1" applyBorder="1" applyAlignment="1">
      <alignment horizontal="left" vertical="center" wrapText="1"/>
    </xf>
    <xf numFmtId="41" fontId="17" fillId="0" borderId="29" xfId="0" applyNumberFormat="1" applyFont="1" applyFill="1" applyBorder="1" applyAlignment="1">
      <alignment horizontal="left" vertical="center"/>
    </xf>
    <xf numFmtId="0" fontId="0" fillId="0" borderId="65" xfId="0" applyBorder="1" applyAlignment="1">
      <alignment horizontal="left" vertical="center"/>
    </xf>
    <xf numFmtId="0" fontId="28" fillId="4" borderId="0" xfId="0"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28" fillId="4" borderId="0" xfId="0" applyFont="1" applyFill="1" applyBorder="1" applyAlignment="1" applyProtection="1">
      <alignment horizontal="left" vertical="center"/>
      <protection/>
    </xf>
    <xf numFmtId="171" fontId="14" fillId="0" borderId="89" xfId="0" applyNumberFormat="1" applyFont="1" applyFill="1" applyBorder="1" applyAlignment="1" applyProtection="1">
      <alignment horizontal="left" vertical="center" wrapText="1" shrinkToFit="1"/>
      <protection/>
    </xf>
    <xf numFmtId="171" fontId="0" fillId="0" borderId="90" xfId="0" applyNumberFormat="1" applyFill="1" applyBorder="1" applyAlignment="1" applyProtection="1">
      <alignment vertical="center"/>
      <protection/>
    </xf>
    <xf numFmtId="171" fontId="0" fillId="0" borderId="91" xfId="0" applyNumberFormat="1" applyFill="1" applyBorder="1" applyAlignment="1" applyProtection="1">
      <alignment vertical="center"/>
      <protection/>
    </xf>
    <xf numFmtId="41" fontId="0" fillId="0" borderId="90" xfId="0" applyNumberFormat="1" applyBorder="1" applyAlignment="1" applyProtection="1">
      <alignment vertical="center"/>
      <protection/>
    </xf>
    <xf numFmtId="41" fontId="0" fillId="0" borderId="91" xfId="0" applyNumberFormat="1" applyBorder="1" applyAlignment="1" applyProtection="1">
      <alignment vertical="center"/>
      <protection/>
    </xf>
    <xf numFmtId="3" fontId="17" fillId="23" borderId="0" xfId="0" applyNumberFormat="1" applyFont="1" applyFill="1" applyBorder="1" applyAlignment="1" applyProtection="1">
      <alignment horizontal="left" vertical="center"/>
      <protection locked="0"/>
    </xf>
    <xf numFmtId="0" fontId="18" fillId="23" borderId="0" xfId="0" applyFont="1" applyFill="1" applyBorder="1" applyAlignment="1">
      <alignment vertical="center"/>
    </xf>
    <xf numFmtId="1" fontId="16" fillId="4" borderId="0" xfId="0" applyNumberFormat="1" applyFont="1" applyFill="1" applyBorder="1" applyAlignment="1" applyProtection="1">
      <alignment horizontal="left" vertical="center"/>
      <protection/>
    </xf>
    <xf numFmtId="0" fontId="33" fillId="22" borderId="46" xfId="0" applyFont="1" applyFill="1" applyBorder="1" applyAlignment="1" applyProtection="1">
      <alignment horizontal="center" vertical="center" wrapText="1"/>
      <protection/>
    </xf>
    <xf numFmtId="0" fontId="33" fillId="22" borderId="47" xfId="0" applyFont="1" applyFill="1" applyBorder="1" applyAlignment="1" applyProtection="1">
      <alignment horizontal="center" vertical="center" wrapText="1"/>
      <protection/>
    </xf>
    <xf numFmtId="0" fontId="33" fillId="22" borderId="48" xfId="0" applyFont="1" applyFill="1" applyBorder="1" applyAlignment="1" applyProtection="1">
      <alignment horizontal="center" vertical="center" wrapText="1"/>
      <protection/>
    </xf>
    <xf numFmtId="0" fontId="16" fillId="27" borderId="35" xfId="0"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09" xfId="0" applyBorder="1" applyAlignment="1">
      <alignment horizontal="center" vertical="center"/>
    </xf>
    <xf numFmtId="0" fontId="17" fillId="0" borderId="106" xfId="0" applyFont="1" applyFill="1" applyBorder="1" applyAlignment="1" applyProtection="1">
      <alignment vertical="center" wrapText="1"/>
      <protection locked="0"/>
    </xf>
    <xf numFmtId="0" fontId="17" fillId="0" borderId="110" xfId="0" applyFont="1" applyFill="1" applyBorder="1" applyAlignment="1" applyProtection="1">
      <alignment vertical="center" wrapText="1"/>
      <protection locked="0"/>
    </xf>
    <xf numFmtId="0" fontId="17" fillId="0" borderId="60" xfId="0" applyFont="1" applyFill="1" applyBorder="1" applyAlignment="1" applyProtection="1">
      <alignment vertical="center" wrapText="1"/>
      <protection locked="0"/>
    </xf>
    <xf numFmtId="0" fontId="16" fillId="27" borderId="46" xfId="0" applyFont="1" applyFill="1" applyBorder="1" applyAlignment="1" applyProtection="1">
      <alignment horizontal="center" vertical="center" wrapText="1"/>
      <protection/>
    </xf>
    <xf numFmtId="0" fontId="16" fillId="27" borderId="47" xfId="0" applyFont="1" applyFill="1" applyBorder="1" applyAlignment="1" applyProtection="1">
      <alignment horizontal="center" vertical="center" wrapText="1"/>
      <protection/>
    </xf>
    <xf numFmtId="0" fontId="16" fillId="27" borderId="48" xfId="0" applyFont="1" applyFill="1" applyBorder="1" applyAlignment="1" applyProtection="1">
      <alignment horizontal="center" vertical="center" wrapText="1"/>
      <protection/>
    </xf>
    <xf numFmtId="0" fontId="17" fillId="0" borderId="27" xfId="0" applyFont="1" applyFill="1" applyBorder="1" applyAlignment="1" applyProtection="1">
      <alignment vertical="center" wrapText="1"/>
      <protection locked="0"/>
    </xf>
    <xf numFmtId="0" fontId="17" fillId="0" borderId="28" xfId="0" applyFont="1" applyFill="1" applyBorder="1" applyAlignment="1" applyProtection="1">
      <alignment vertical="center" wrapText="1"/>
      <protection locked="0"/>
    </xf>
    <xf numFmtId="0" fontId="17" fillId="0" borderId="111" xfId="0" applyFont="1" applyFill="1" applyBorder="1" applyAlignment="1" applyProtection="1">
      <alignment vertical="center" wrapText="1"/>
      <protection locked="0"/>
    </xf>
    <xf numFmtId="0" fontId="17" fillId="0" borderId="112" xfId="0" applyFont="1" applyFill="1" applyBorder="1" applyAlignment="1" applyProtection="1">
      <alignment vertical="center" wrapText="1"/>
      <protection locked="0"/>
    </xf>
    <xf numFmtId="0" fontId="17" fillId="0" borderId="113" xfId="0" applyFont="1" applyFill="1" applyBorder="1" applyAlignment="1" applyProtection="1">
      <alignment vertical="center" wrapText="1"/>
      <protection locked="0"/>
    </xf>
    <xf numFmtId="0" fontId="17" fillId="0" borderId="114" xfId="0" applyFont="1" applyFill="1" applyBorder="1" applyAlignment="1" applyProtection="1">
      <alignment vertical="center" wrapText="1"/>
      <protection locked="0"/>
    </xf>
    <xf numFmtId="0" fontId="17" fillId="23" borderId="115" xfId="0" applyFont="1" applyFill="1" applyBorder="1" applyAlignment="1">
      <alignment horizontal="left" vertical="center" wrapText="1"/>
    </xf>
    <xf numFmtId="0" fontId="17" fillId="23" borderId="116" xfId="0" applyFont="1" applyFill="1" applyBorder="1" applyAlignment="1">
      <alignment horizontal="left" vertical="center" wrapText="1"/>
    </xf>
    <xf numFmtId="0" fontId="17" fillId="23" borderId="58" xfId="0" applyFont="1" applyFill="1" applyBorder="1" applyAlignment="1">
      <alignment horizontal="left" vertical="center" wrapText="1"/>
    </xf>
    <xf numFmtId="0" fontId="17" fillId="23" borderId="117" xfId="0" applyFont="1" applyFill="1" applyBorder="1" applyAlignment="1">
      <alignment horizontal="left" vertical="center" wrapText="1"/>
    </xf>
    <xf numFmtId="0" fontId="17" fillId="23" borderId="110" xfId="0" applyFont="1" applyFill="1" applyBorder="1" applyAlignment="1">
      <alignment horizontal="left" vertical="center" wrapText="1"/>
    </xf>
    <xf numFmtId="0" fontId="17" fillId="23" borderId="60" xfId="0" applyFont="1" applyFill="1" applyBorder="1" applyAlignment="1">
      <alignment horizontal="left" vertical="center" wrapText="1"/>
    </xf>
    <xf numFmtId="0" fontId="16" fillId="16" borderId="118" xfId="0" applyFont="1" applyFill="1" applyBorder="1" applyAlignment="1" applyProtection="1">
      <alignment horizontal="left" vertical="center" wrapText="1"/>
      <protection/>
    </xf>
    <xf numFmtId="0" fontId="16" fillId="16" borderId="119" xfId="0" applyFont="1" applyFill="1" applyBorder="1" applyAlignment="1" applyProtection="1">
      <alignment horizontal="left" vertical="center" wrapText="1"/>
      <protection/>
    </xf>
    <xf numFmtId="0" fontId="17" fillId="23" borderId="35" xfId="0" applyFont="1" applyFill="1" applyBorder="1" applyAlignment="1">
      <alignment horizontal="left" vertical="center" wrapText="1"/>
    </xf>
    <xf numFmtId="0" fontId="17" fillId="23" borderId="33" xfId="0" applyFont="1" applyFill="1" applyBorder="1" applyAlignment="1">
      <alignment horizontal="left" vertical="center" wrapText="1"/>
    </xf>
    <xf numFmtId="0" fontId="17" fillId="23" borderId="120" xfId="0" applyFont="1" applyFill="1" applyBorder="1" applyAlignment="1">
      <alignment horizontal="left" vertical="center" wrapText="1"/>
    </xf>
    <xf numFmtId="171" fontId="14" fillId="5" borderId="0" xfId="0" applyNumberFormat="1" applyFont="1" applyFill="1" applyBorder="1" applyAlignment="1" applyProtection="1">
      <alignment horizontal="left" vertical="center" wrapText="1" shrinkToFit="1"/>
      <protection/>
    </xf>
    <xf numFmtId="171" fontId="0" fillId="5" borderId="0" xfId="0" applyNumberFormat="1" applyFill="1" applyBorder="1" applyAlignment="1" applyProtection="1">
      <alignment vertical="center"/>
      <protection/>
    </xf>
    <xf numFmtId="0" fontId="17" fillId="23" borderId="121" xfId="0" applyFont="1" applyFill="1" applyBorder="1" applyAlignment="1" applyProtection="1">
      <alignment vertical="center"/>
      <protection locked="0"/>
    </xf>
    <xf numFmtId="0" fontId="17" fillId="23" borderId="119" xfId="0" applyFont="1" applyFill="1" applyBorder="1" applyAlignment="1" applyProtection="1">
      <alignment vertical="center"/>
      <protection locked="0"/>
    </xf>
    <xf numFmtId="0" fontId="17" fillId="31" borderId="109" xfId="0" applyFont="1" applyFill="1" applyBorder="1" applyAlignment="1">
      <alignment horizontal="left" vertical="center" wrapText="1"/>
    </xf>
    <xf numFmtId="1" fontId="16" fillId="5" borderId="122" xfId="0" applyNumberFormat="1" applyFont="1" applyFill="1" applyBorder="1" applyAlignment="1" applyProtection="1">
      <alignment horizontal="left" vertical="center"/>
      <protection/>
    </xf>
    <xf numFmtId="0" fontId="16" fillId="16" borderId="35" xfId="0" applyFont="1" applyFill="1" applyBorder="1" applyAlignment="1" applyProtection="1">
      <alignment horizontal="center" vertical="center"/>
      <protection/>
    </xf>
    <xf numFmtId="0" fontId="16" fillId="16" borderId="33" xfId="0" applyFont="1" applyFill="1" applyBorder="1" applyAlignment="1" applyProtection="1">
      <alignment horizontal="center" vertical="center"/>
      <protection/>
    </xf>
    <xf numFmtId="0" fontId="16" fillId="16" borderId="109" xfId="0" applyFont="1" applyFill="1" applyBorder="1" applyAlignment="1" applyProtection="1">
      <alignment horizontal="center" vertical="center"/>
      <protection/>
    </xf>
    <xf numFmtId="41" fontId="17" fillId="0" borderId="123" xfId="0" applyNumberFormat="1" applyFont="1" applyFill="1" applyBorder="1" applyAlignment="1" applyProtection="1">
      <alignment horizontal="left" vertical="center"/>
      <protection locked="0"/>
    </xf>
    <xf numFmtId="41" fontId="17" fillId="0" borderId="114" xfId="0" applyNumberFormat="1" applyFont="1" applyFill="1" applyBorder="1" applyAlignment="1" applyProtection="1">
      <alignment horizontal="left" vertical="center"/>
      <protection locked="0"/>
    </xf>
    <xf numFmtId="41" fontId="17" fillId="0" borderId="115" xfId="0" applyNumberFormat="1" applyFont="1" applyFill="1" applyBorder="1" applyAlignment="1" applyProtection="1">
      <alignment horizontal="left" vertical="center"/>
      <protection locked="0"/>
    </xf>
    <xf numFmtId="41" fontId="17" fillId="0" borderId="58" xfId="0" applyNumberFormat="1" applyFont="1" applyFill="1" applyBorder="1" applyAlignment="1" applyProtection="1">
      <alignment horizontal="left" vertical="center"/>
      <protection locked="0"/>
    </xf>
    <xf numFmtId="0" fontId="24" fillId="16" borderId="96" xfId="0" applyFont="1" applyFill="1" applyBorder="1" applyAlignment="1" applyProtection="1">
      <alignment horizontal="center" vertical="center" wrapText="1"/>
      <protection/>
    </xf>
    <xf numFmtId="0" fontId="24" fillId="16" borderId="97" xfId="0" applyFont="1" applyFill="1" applyBorder="1" applyAlignment="1" applyProtection="1">
      <alignment horizontal="center" vertical="center" wrapText="1"/>
      <protection/>
    </xf>
    <xf numFmtId="0" fontId="24" fillId="16" borderId="98" xfId="0" applyFont="1" applyFill="1" applyBorder="1" applyAlignment="1" applyProtection="1">
      <alignment horizontal="center" vertical="center" wrapText="1"/>
      <protection/>
    </xf>
    <xf numFmtId="0" fontId="24" fillId="16" borderId="99" xfId="0" applyFont="1" applyFill="1" applyBorder="1" applyAlignment="1" applyProtection="1">
      <alignment horizontal="center" vertical="center" wrapText="1"/>
      <protection/>
    </xf>
    <xf numFmtId="0" fontId="24" fillId="16" borderId="100" xfId="0" applyFont="1" applyFill="1" applyBorder="1" applyAlignment="1" applyProtection="1">
      <alignment horizontal="center" vertical="center" wrapText="1"/>
      <protection/>
    </xf>
    <xf numFmtId="0" fontId="24" fillId="16" borderId="101" xfId="0" applyFont="1" applyFill="1" applyBorder="1" applyAlignment="1" applyProtection="1">
      <alignment horizontal="center" vertical="center" wrapText="1"/>
      <protection/>
    </xf>
    <xf numFmtId="41" fontId="17" fillId="0" borderId="102" xfId="0" applyNumberFormat="1" applyFont="1" applyFill="1" applyBorder="1" applyAlignment="1" applyProtection="1">
      <alignment horizontal="left" vertical="center"/>
      <protection locked="0"/>
    </xf>
    <xf numFmtId="41" fontId="17" fillId="0" borderId="124" xfId="0" applyNumberFormat="1" applyFont="1" applyFill="1" applyBorder="1" applyAlignment="1" applyProtection="1">
      <alignment horizontal="left" vertical="center"/>
      <protection locked="0"/>
    </xf>
    <xf numFmtId="0" fontId="0" fillId="16" borderId="33" xfId="0" applyFill="1" applyBorder="1" applyAlignment="1">
      <alignment horizontal="center" vertical="center"/>
    </xf>
    <xf numFmtId="0" fontId="0" fillId="16" borderId="109" xfId="0" applyFill="1" applyBorder="1" applyAlignment="1">
      <alignment horizontal="center" vertical="center"/>
    </xf>
    <xf numFmtId="0" fontId="28" fillId="5" borderId="0" xfId="0" applyNumberFormat="1" applyFont="1" applyFill="1" applyBorder="1" applyAlignment="1" applyProtection="1">
      <alignment horizontal="left" vertical="center" wrapText="1"/>
      <protection/>
    </xf>
    <xf numFmtId="0" fontId="0" fillId="5" borderId="0" xfId="0" applyFill="1" applyBorder="1" applyAlignment="1" applyProtection="1">
      <alignment vertical="center"/>
      <protection/>
    </xf>
    <xf numFmtId="0" fontId="16" fillId="16" borderId="94" xfId="0" applyFont="1" applyFill="1" applyBorder="1" applyAlignment="1" applyProtection="1">
      <alignment horizontal="left" vertical="center" wrapText="1"/>
      <protection/>
    </xf>
    <xf numFmtId="0" fontId="0" fillId="16" borderId="95" xfId="0" applyFill="1" applyBorder="1" applyAlignment="1" applyProtection="1">
      <alignment horizontal="left" vertical="center" wrapText="1"/>
      <protection/>
    </xf>
    <xf numFmtId="0" fontId="0" fillId="16" borderId="98" xfId="0" applyFill="1" applyBorder="1" applyAlignment="1">
      <alignment horizontal="center" vertical="center" wrapText="1"/>
    </xf>
    <xf numFmtId="0" fontId="0" fillId="16" borderId="100" xfId="0" applyFill="1" applyBorder="1" applyAlignment="1">
      <alignment horizontal="center" vertical="center" wrapText="1"/>
    </xf>
    <xf numFmtId="1" fontId="16" fillId="5" borderId="0" xfId="0" applyNumberFormat="1" applyFont="1" applyFill="1" applyBorder="1" applyAlignment="1" applyProtection="1">
      <alignment horizontal="left" vertical="center"/>
      <protection/>
    </xf>
    <xf numFmtId="0" fontId="25" fillId="16" borderId="39" xfId="0" applyFont="1" applyFill="1" applyBorder="1" applyAlignment="1" applyProtection="1">
      <alignment horizontal="left" vertical="center"/>
      <protection/>
    </xf>
    <xf numFmtId="0" fontId="0" fillId="16" borderId="39" xfId="0" applyFill="1" applyBorder="1" applyAlignment="1">
      <alignment vertical="center"/>
    </xf>
    <xf numFmtId="0" fontId="16" fillId="16" borderId="46" xfId="0" applyFont="1" applyFill="1" applyBorder="1" applyAlignment="1" applyProtection="1">
      <alignment horizontal="center" vertical="center" wrapText="1"/>
      <protection/>
    </xf>
    <xf numFmtId="0" fontId="16" fillId="16" borderId="47" xfId="0" applyFont="1" applyFill="1" applyBorder="1" applyAlignment="1" applyProtection="1">
      <alignment horizontal="center" vertical="center" wrapText="1"/>
      <protection/>
    </xf>
    <xf numFmtId="0" fontId="16" fillId="16" borderId="48" xfId="0" applyFont="1" applyFill="1" applyBorder="1" applyAlignment="1" applyProtection="1">
      <alignment horizontal="center" vertical="center" wrapText="1"/>
      <protection/>
    </xf>
    <xf numFmtId="41" fontId="14" fillId="0" borderId="89" xfId="0" applyNumberFormat="1" applyFont="1" applyFill="1" applyBorder="1" applyAlignment="1" applyProtection="1">
      <alignment horizontal="left" vertical="center" wrapText="1" shrinkToFit="1"/>
      <protection locked="0"/>
    </xf>
    <xf numFmtId="41" fontId="0" fillId="0" borderId="91" xfId="0" applyNumberFormat="1" applyFont="1" applyFill="1" applyBorder="1" applyAlignment="1" applyProtection="1">
      <alignment horizontal="left" vertical="center" wrapText="1" shrinkToFit="1"/>
      <protection locked="0"/>
    </xf>
    <xf numFmtId="0" fontId="28" fillId="5" borderId="0" xfId="0" applyFont="1" applyFill="1" applyBorder="1" applyAlignment="1" applyProtection="1">
      <alignment horizontal="left" vertical="center"/>
      <protection/>
    </xf>
    <xf numFmtId="41" fontId="17" fillId="0" borderId="125" xfId="0" applyNumberFormat="1" applyFont="1" applyFill="1" applyBorder="1" applyAlignment="1" applyProtection="1">
      <alignment horizontal="left" vertical="center"/>
      <protection locked="0"/>
    </xf>
    <xf numFmtId="0" fontId="0" fillId="0" borderId="126" xfId="0" applyBorder="1" applyAlignment="1">
      <alignment horizontal="left" vertical="center"/>
    </xf>
    <xf numFmtId="41" fontId="17" fillId="0" borderId="127" xfId="0" applyNumberFormat="1" applyFont="1" applyFill="1" applyBorder="1" applyAlignment="1" applyProtection="1">
      <alignment horizontal="left" vertical="center"/>
      <protection locked="0"/>
    </xf>
    <xf numFmtId="41" fontId="17" fillId="0" borderId="128" xfId="0" applyNumberFormat="1" applyFont="1" applyFill="1" applyBorder="1" applyAlignment="1" applyProtection="1">
      <alignment horizontal="left" vertical="center"/>
      <protection locked="0"/>
    </xf>
    <xf numFmtId="0" fontId="17" fillId="0" borderId="129" xfId="0" applyFont="1" applyFill="1" applyBorder="1" applyAlignment="1" applyProtection="1">
      <alignment vertical="center" wrapText="1"/>
      <protection locked="0"/>
    </xf>
    <xf numFmtId="0" fontId="17" fillId="0" borderId="116" xfId="0" applyFont="1" applyFill="1" applyBorder="1" applyAlignment="1" applyProtection="1">
      <alignment vertical="center" wrapText="1"/>
      <protection locked="0"/>
    </xf>
    <xf numFmtId="0" fontId="17" fillId="0" borderId="58" xfId="0" applyFont="1" applyFill="1" applyBorder="1" applyAlignment="1" applyProtection="1">
      <alignment vertical="center" wrapText="1"/>
      <protection locked="0"/>
    </xf>
    <xf numFmtId="0" fontId="1" fillId="25" borderId="130" xfId="0" applyFont="1" applyFill="1" applyBorder="1" applyAlignment="1">
      <alignment horizontal="left"/>
    </xf>
    <xf numFmtId="0" fontId="1" fillId="25" borderId="131"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YAP AER 5 04 06"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114"/>
  <sheetViews>
    <sheetView tabSelected="1" zoomScale="95" zoomScaleNormal="95" zoomScalePageLayoutView="0" workbookViewId="0" topLeftCell="A1">
      <selection activeCell="A17" sqref="A17"/>
    </sheetView>
  </sheetViews>
  <sheetFormatPr defaultColWidth="9.140625" defaultRowHeight="12.75"/>
  <cols>
    <col min="1" max="1" width="100.57421875" style="0" customWidth="1"/>
    <col min="2" max="27" width="9.140625" style="105" customWidth="1"/>
  </cols>
  <sheetData>
    <row r="1" ht="15.75">
      <c r="A1" s="272" t="s">
        <v>124</v>
      </c>
    </row>
    <row r="2" ht="15.75">
      <c r="A2" s="273"/>
    </row>
    <row r="3" ht="60" customHeight="1">
      <c r="A3" s="274" t="s">
        <v>194</v>
      </c>
    </row>
    <row r="4" ht="108">
      <c r="A4" s="275" t="s">
        <v>222</v>
      </c>
    </row>
    <row r="5" ht="12.75">
      <c r="A5" s="276"/>
    </row>
    <row r="6" ht="48">
      <c r="A6" s="277" t="s">
        <v>223</v>
      </c>
    </row>
    <row r="7" ht="30" customHeight="1">
      <c r="A7" s="278" t="s">
        <v>195</v>
      </c>
    </row>
    <row r="8" ht="30" customHeight="1">
      <c r="A8" s="278" t="s">
        <v>3</v>
      </c>
    </row>
    <row r="9" ht="30" customHeight="1">
      <c r="A9" s="278" t="s">
        <v>2</v>
      </c>
    </row>
    <row r="10" ht="30" customHeight="1">
      <c r="A10" s="278" t="s">
        <v>4</v>
      </c>
    </row>
    <row r="11" ht="30" customHeight="1">
      <c r="A11" s="278" t="s">
        <v>5</v>
      </c>
    </row>
    <row r="12" ht="75" customHeight="1">
      <c r="A12" s="278" t="s">
        <v>191</v>
      </c>
    </row>
    <row r="13" ht="75" customHeight="1">
      <c r="A13" s="278" t="s">
        <v>192</v>
      </c>
    </row>
    <row r="14" spans="1:27" s="170" customFormat="1" ht="45" customHeight="1">
      <c r="A14" s="279" t="s">
        <v>205</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row>
    <row r="15" spans="1:27" s="170" customFormat="1" ht="45" customHeight="1">
      <c r="A15" s="279" t="s">
        <v>210</v>
      </c>
      <c r="B15" s="169"/>
      <c r="C15" s="167"/>
      <c r="D15" s="167"/>
      <c r="E15" s="167"/>
      <c r="F15" s="167"/>
      <c r="G15" s="167"/>
      <c r="H15" s="167"/>
      <c r="I15" s="167"/>
      <c r="J15" s="168"/>
      <c r="K15" s="169"/>
      <c r="L15" s="169"/>
      <c r="M15" s="169"/>
      <c r="N15" s="169"/>
      <c r="O15" s="169"/>
      <c r="P15" s="169"/>
      <c r="Q15" s="169"/>
      <c r="R15" s="169"/>
      <c r="S15" s="169"/>
      <c r="T15" s="169"/>
      <c r="U15" s="169"/>
      <c r="V15" s="169"/>
      <c r="W15" s="169"/>
      <c r="X15" s="169"/>
      <c r="Y15" s="169"/>
      <c r="Z15" s="169"/>
      <c r="AA15" s="169"/>
    </row>
    <row r="16" spans="1:27" s="170" customFormat="1" ht="30" customHeight="1">
      <c r="A16" s="279" t="s">
        <v>206</v>
      </c>
      <c r="B16" s="169"/>
      <c r="C16" s="167"/>
      <c r="D16" s="167"/>
      <c r="E16" s="167"/>
      <c r="F16" s="167"/>
      <c r="G16" s="167"/>
      <c r="H16" s="167"/>
      <c r="I16" s="167"/>
      <c r="J16" s="168"/>
      <c r="K16" s="169"/>
      <c r="L16" s="169"/>
      <c r="M16" s="169"/>
      <c r="N16" s="169"/>
      <c r="O16" s="169"/>
      <c r="P16" s="169"/>
      <c r="Q16" s="169"/>
      <c r="R16" s="169"/>
      <c r="S16" s="169"/>
      <c r="T16" s="169"/>
      <c r="U16" s="169"/>
      <c r="V16" s="169"/>
      <c r="W16" s="169"/>
      <c r="X16" s="169"/>
      <c r="Y16" s="169"/>
      <c r="Z16" s="169"/>
      <c r="AA16" s="169"/>
    </row>
    <row r="17" spans="1:27" s="170" customFormat="1" ht="45" customHeight="1">
      <c r="A17" s="279" t="s">
        <v>207</v>
      </c>
      <c r="B17" s="169"/>
      <c r="C17" s="167"/>
      <c r="D17" s="167"/>
      <c r="E17" s="167"/>
      <c r="F17" s="167"/>
      <c r="G17" s="167"/>
      <c r="H17" s="167"/>
      <c r="I17" s="167"/>
      <c r="J17" s="168"/>
      <c r="K17" s="169"/>
      <c r="L17" s="169"/>
      <c r="M17" s="169"/>
      <c r="N17" s="169"/>
      <c r="O17" s="169"/>
      <c r="P17" s="169"/>
      <c r="Q17" s="169"/>
      <c r="R17" s="169"/>
      <c r="S17" s="169"/>
      <c r="T17" s="169"/>
      <c r="U17" s="169"/>
      <c r="V17" s="169"/>
      <c r="W17" s="169"/>
      <c r="X17" s="169"/>
      <c r="Y17" s="169"/>
      <c r="Z17" s="169"/>
      <c r="AA17" s="169"/>
    </row>
    <row r="18" spans="1:27" s="170" customFormat="1" ht="60" customHeight="1">
      <c r="A18" s="280" t="s">
        <v>208</v>
      </c>
      <c r="B18" s="169"/>
      <c r="C18" s="167"/>
      <c r="D18" s="167"/>
      <c r="E18" s="167"/>
      <c r="F18" s="167"/>
      <c r="G18" s="167"/>
      <c r="H18" s="167"/>
      <c r="I18" s="167"/>
      <c r="J18" s="168"/>
      <c r="K18" s="169"/>
      <c r="L18" s="169"/>
      <c r="M18" s="169"/>
      <c r="N18" s="169"/>
      <c r="O18" s="169"/>
      <c r="P18" s="169"/>
      <c r="Q18" s="169"/>
      <c r="R18" s="169"/>
      <c r="S18" s="169"/>
      <c r="T18" s="169"/>
      <c r="U18" s="169"/>
      <c r="V18" s="169"/>
      <c r="W18" s="169"/>
      <c r="X18" s="169"/>
      <c r="Y18" s="169"/>
      <c r="Z18" s="169"/>
      <c r="AA18" s="169"/>
    </row>
    <row r="19" spans="1:27" s="170" customFormat="1" ht="60" customHeight="1">
      <c r="A19" s="279" t="s">
        <v>209</v>
      </c>
      <c r="B19" s="167"/>
      <c r="C19" s="167"/>
      <c r="D19" s="167"/>
      <c r="E19" s="167"/>
      <c r="F19" s="167"/>
      <c r="G19" s="167"/>
      <c r="H19" s="167"/>
      <c r="I19" s="167"/>
      <c r="J19" s="168"/>
      <c r="K19" s="169"/>
      <c r="L19" s="169"/>
      <c r="M19" s="169"/>
      <c r="N19" s="169"/>
      <c r="O19" s="169"/>
      <c r="P19" s="169"/>
      <c r="Q19" s="169"/>
      <c r="R19" s="169"/>
      <c r="S19" s="169"/>
      <c r="T19" s="169"/>
      <c r="U19" s="169"/>
      <c r="V19" s="169"/>
      <c r="W19" s="169"/>
      <c r="X19" s="169"/>
      <c r="Y19" s="169"/>
      <c r="Z19" s="169"/>
      <c r="AA19" s="169"/>
    </row>
    <row r="20" spans="1:27" s="171" customFormat="1" ht="12.75">
      <c r="A20" s="276"/>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row>
    <row r="21" ht="86.25" customHeight="1">
      <c r="A21" s="277" t="s">
        <v>211</v>
      </c>
    </row>
    <row r="22" ht="38.25" customHeight="1">
      <c r="A22" s="279" t="s">
        <v>221</v>
      </c>
    </row>
    <row r="23" ht="46.5" customHeight="1">
      <c r="A23" s="280" t="s">
        <v>1</v>
      </c>
    </row>
    <row r="24" ht="48" customHeight="1">
      <c r="A24" s="281" t="s">
        <v>220</v>
      </c>
    </row>
    <row r="25" ht="60" customHeight="1">
      <c r="A25" s="281" t="s">
        <v>170</v>
      </c>
    </row>
    <row r="26" ht="45" customHeight="1" thickBot="1">
      <c r="A26" s="282"/>
    </row>
    <row r="27" ht="12.75" customHeight="1"/>
    <row r="28" ht="12.75">
      <c r="A28" s="105"/>
    </row>
    <row r="29" s="105" customFormat="1" ht="12.75"/>
    <row r="30" s="105" customFormat="1" ht="12.75"/>
    <row r="31" s="105" customFormat="1" ht="12.75"/>
    <row r="32" s="105" customFormat="1" ht="12.75"/>
    <row r="33" s="105" customFormat="1" ht="12.75"/>
    <row r="34" s="105" customFormat="1" ht="12.75"/>
    <row r="35" s="105" customFormat="1" ht="12.75"/>
    <row r="36" s="105" customFormat="1" ht="12.75"/>
    <row r="37" s="105" customFormat="1" ht="12.75"/>
    <row r="38" s="105" customFormat="1" ht="12.75"/>
    <row r="39" s="105" customFormat="1" ht="12.75"/>
    <row r="40" s="105" customFormat="1" ht="12.75"/>
    <row r="41" s="105" customFormat="1" ht="12.75"/>
    <row r="42" s="105" customFormat="1" ht="12.75"/>
    <row r="43" s="105" customFormat="1" ht="12.75"/>
    <row r="44" s="105" customFormat="1" ht="12.75"/>
    <row r="45" s="105" customFormat="1" ht="12.75"/>
    <row r="46" s="105" customFormat="1" ht="12.75"/>
    <row r="47" s="105" customFormat="1" ht="12.75"/>
    <row r="48" s="105" customFormat="1" ht="12.75"/>
    <row r="49" s="105" customFormat="1" ht="12.75"/>
    <row r="50" s="105" customFormat="1" ht="12.75"/>
    <row r="51" s="105" customFormat="1" ht="12.75"/>
    <row r="52" s="105" customFormat="1" ht="12.75"/>
    <row r="53" s="105" customFormat="1" ht="12.75"/>
    <row r="54" s="105" customFormat="1" ht="12.75"/>
    <row r="55" s="105" customFormat="1" ht="12.75"/>
    <row r="56" s="105" customFormat="1" ht="12.75"/>
    <row r="57" s="105" customFormat="1" ht="12.75"/>
    <row r="58" s="105" customFormat="1" ht="12.75"/>
    <row r="59" s="105" customFormat="1" ht="12.75"/>
    <row r="60" s="105" customFormat="1" ht="12.75"/>
    <row r="61" s="105" customFormat="1" ht="12.75"/>
    <row r="62" s="105" customFormat="1" ht="12.75"/>
    <row r="63" s="105" customFormat="1" ht="12.75"/>
    <row r="64" s="105" customFormat="1" ht="12.75"/>
    <row r="65" s="105" customFormat="1" ht="12.75"/>
    <row r="66" s="105" customFormat="1" ht="12.75"/>
    <row r="67" s="105" customFormat="1" ht="12.75"/>
    <row r="68" s="105" customFormat="1" ht="12.75"/>
    <row r="69" s="105" customFormat="1" ht="12.75"/>
    <row r="70" s="105" customFormat="1" ht="12.75"/>
    <row r="71" s="105" customFormat="1" ht="12.75"/>
    <row r="72" s="105" customFormat="1" ht="12.75"/>
    <row r="73" s="105" customFormat="1" ht="12.75"/>
    <row r="74" s="105" customFormat="1" ht="12.75"/>
    <row r="75" s="105" customFormat="1" ht="12.75"/>
    <row r="76" s="105" customFormat="1" ht="12.75"/>
    <row r="77" s="105" customFormat="1" ht="12.75"/>
    <row r="78" s="105" customFormat="1" ht="12.75"/>
    <row r="79" s="105" customFormat="1" ht="12.75"/>
    <row r="80" s="105" customFormat="1" ht="12.75"/>
    <row r="81" s="105" customFormat="1" ht="12.75"/>
    <row r="82" s="105" customFormat="1" ht="12.75"/>
    <row r="83" s="105" customFormat="1" ht="12.75"/>
    <row r="84" s="105" customFormat="1" ht="12.75"/>
    <row r="85" s="105" customFormat="1" ht="12.75"/>
    <row r="86" s="105" customFormat="1" ht="12.75"/>
    <row r="87" s="105" customFormat="1" ht="12.75"/>
    <row r="88" s="105" customFormat="1" ht="12.75"/>
    <row r="89" s="105" customFormat="1" ht="12.75"/>
    <row r="90" s="105" customFormat="1" ht="12.75"/>
    <row r="91" s="105" customFormat="1" ht="12.75"/>
    <row r="92" s="105" customFormat="1" ht="12.75"/>
    <row r="93" s="105" customFormat="1" ht="12.75"/>
    <row r="94" s="105" customFormat="1" ht="12.75"/>
    <row r="95" s="105" customFormat="1" ht="12.75"/>
    <row r="96" s="105" customFormat="1" ht="12.75"/>
    <row r="97" s="105" customFormat="1" ht="12.75"/>
    <row r="98" s="105" customFormat="1" ht="12.75"/>
    <row r="99" s="105" customFormat="1" ht="12.75"/>
    <row r="100" s="105" customFormat="1" ht="12.75"/>
    <row r="101" s="105" customFormat="1" ht="12.75"/>
    <row r="102" s="105" customFormat="1" ht="12.75"/>
    <row r="103" s="105" customFormat="1" ht="12.75"/>
    <row r="104" s="105" customFormat="1" ht="12.75"/>
    <row r="105" s="105" customFormat="1" ht="12.75"/>
    <row r="106" s="105" customFormat="1" ht="12.75"/>
    <row r="107" s="105" customFormat="1" ht="12.75"/>
    <row r="108" s="105" customFormat="1" ht="12.75"/>
    <row r="109" s="105" customFormat="1" ht="12.75"/>
    <row r="110" s="105" customFormat="1" ht="12.75"/>
    <row r="111" s="105" customFormat="1" ht="12.75"/>
    <row r="112" s="105" customFormat="1" ht="12.75"/>
    <row r="113" ht="12.75">
      <c r="A113" s="105"/>
    </row>
    <row r="114" ht="12.75">
      <c r="A114" s="105"/>
    </row>
  </sheetData>
  <sheetProtection/>
  <printOptions horizontalCentered="1" verticalCentered="1"/>
  <pageMargins left="0.25" right="0.25" top="0.25" bottom="0.25" header="0.5" footer="0.5"/>
  <pageSetup horizontalDpi="600" verticalDpi="600" orientation="portrait" scale="98" r:id="rId1"/>
  <rowBreaks count="1" manualBreakCount="1">
    <brk id="20" max="0" man="1"/>
  </rowBreaks>
</worksheet>
</file>

<file path=xl/worksheets/sheet2.xml><?xml version="1.0" encoding="utf-8"?>
<worksheet xmlns="http://schemas.openxmlformats.org/spreadsheetml/2006/main" xmlns:r="http://schemas.openxmlformats.org/officeDocument/2006/relationships">
  <dimension ref="A1:L184"/>
  <sheetViews>
    <sheetView zoomScalePageLayoutView="0" workbookViewId="0" topLeftCell="A7">
      <selection activeCell="A27" sqref="A27"/>
    </sheetView>
  </sheetViews>
  <sheetFormatPr defaultColWidth="9.140625" defaultRowHeight="12.75"/>
  <cols>
    <col min="1" max="1" width="100.57421875" style="24" customWidth="1"/>
    <col min="2" max="32" width="9.140625" style="105" customWidth="1"/>
  </cols>
  <sheetData>
    <row r="1" ht="15.75">
      <c r="A1" s="95" t="s">
        <v>97</v>
      </c>
    </row>
    <row r="2" ht="12.75">
      <c r="A2" s="271" t="s">
        <v>212</v>
      </c>
    </row>
    <row r="3" ht="12.75">
      <c r="A3" s="137" t="s">
        <v>129</v>
      </c>
    </row>
    <row r="4" ht="60" customHeight="1">
      <c r="A4" s="138" t="s">
        <v>190</v>
      </c>
    </row>
    <row r="5" ht="45" customHeight="1">
      <c r="A5" s="138" t="s">
        <v>98</v>
      </c>
    </row>
    <row r="6" ht="12.75">
      <c r="A6" s="139"/>
    </row>
    <row r="7" ht="12.75">
      <c r="A7" s="137" t="s">
        <v>130</v>
      </c>
    </row>
    <row r="8" ht="135" customHeight="1">
      <c r="A8" s="29" t="s">
        <v>197</v>
      </c>
    </row>
    <row r="9" ht="90" customHeight="1">
      <c r="A9" s="30" t="s">
        <v>203</v>
      </c>
    </row>
    <row r="10" ht="84">
      <c r="A10" s="30" t="s">
        <v>201</v>
      </c>
    </row>
    <row r="11" ht="60">
      <c r="A11" s="30" t="s">
        <v>6</v>
      </c>
    </row>
    <row r="12" ht="135" customHeight="1">
      <c r="A12" s="30" t="s">
        <v>199</v>
      </c>
    </row>
    <row r="13" ht="69" customHeight="1">
      <c r="A13" s="30" t="s">
        <v>198</v>
      </c>
    </row>
    <row r="14" ht="105" customHeight="1">
      <c r="A14" s="30" t="s">
        <v>202</v>
      </c>
    </row>
    <row r="15" ht="75" customHeight="1">
      <c r="A15" s="30" t="s">
        <v>200</v>
      </c>
    </row>
    <row r="16" ht="12.75">
      <c r="A16" s="140"/>
    </row>
    <row r="17" ht="12.75">
      <c r="A17" s="137" t="s">
        <v>7</v>
      </c>
    </row>
    <row r="18" ht="225.75" customHeight="1">
      <c r="A18" s="36" t="s">
        <v>196</v>
      </c>
    </row>
    <row r="19" spans="1:2" ht="60" customHeight="1">
      <c r="A19" s="36" t="s">
        <v>8</v>
      </c>
      <c r="B19" s="113"/>
    </row>
    <row r="20" ht="120" customHeight="1">
      <c r="A20" s="36" t="s">
        <v>193</v>
      </c>
    </row>
    <row r="21" spans="1:12" ht="30" customHeight="1">
      <c r="A21" s="36" t="s">
        <v>9</v>
      </c>
      <c r="B21" s="106"/>
      <c r="C21" s="106"/>
      <c r="D21" s="106"/>
      <c r="E21" s="106"/>
      <c r="F21" s="106"/>
      <c r="G21" s="106"/>
      <c r="H21" s="106"/>
      <c r="I21" s="106"/>
      <c r="J21" s="106"/>
      <c r="K21" s="106"/>
      <c r="L21" s="106"/>
    </row>
    <row r="22" spans="1:12" ht="30" customHeight="1">
      <c r="A22" s="36" t="s">
        <v>10</v>
      </c>
      <c r="B22" s="106"/>
      <c r="C22" s="106"/>
      <c r="D22" s="106"/>
      <c r="E22" s="106"/>
      <c r="F22" s="106"/>
      <c r="G22" s="106"/>
      <c r="H22" s="106"/>
      <c r="I22" s="106"/>
      <c r="J22" s="106"/>
      <c r="K22" s="106"/>
      <c r="L22" s="106"/>
    </row>
    <row r="23" ht="12.75">
      <c r="A23" s="140"/>
    </row>
    <row r="24" ht="12.75">
      <c r="A24" s="137"/>
    </row>
    <row r="25" spans="1:12" ht="12.75">
      <c r="A25" s="110"/>
      <c r="B25" s="107"/>
      <c r="C25" s="107"/>
      <c r="D25" s="107"/>
      <c r="E25" s="107"/>
      <c r="F25" s="107"/>
      <c r="G25" s="107"/>
      <c r="H25" s="107"/>
      <c r="I25" s="107"/>
      <c r="J25" s="107"/>
      <c r="K25" s="107"/>
      <c r="L25" s="108"/>
    </row>
    <row r="26" spans="1:12" ht="12.75">
      <c r="A26" s="34"/>
      <c r="B26" s="107"/>
      <c r="C26" s="107"/>
      <c r="D26" s="107"/>
      <c r="E26" s="107"/>
      <c r="F26" s="107"/>
      <c r="G26" s="107"/>
      <c r="H26" s="107"/>
      <c r="I26" s="107"/>
      <c r="J26" s="107"/>
      <c r="K26" s="107"/>
      <c r="L26" s="108"/>
    </row>
    <row r="27" spans="1:12" ht="12.75">
      <c r="A27" s="34"/>
      <c r="B27" s="107"/>
      <c r="C27" s="107"/>
      <c r="D27" s="107"/>
      <c r="E27" s="107"/>
      <c r="F27" s="107"/>
      <c r="G27" s="107"/>
      <c r="H27" s="107"/>
      <c r="I27" s="107"/>
      <c r="J27" s="107"/>
      <c r="K27" s="107"/>
      <c r="L27" s="108"/>
    </row>
    <row r="28" spans="1:12" ht="12.75">
      <c r="A28" s="34"/>
      <c r="B28" s="107"/>
      <c r="C28" s="107"/>
      <c r="D28" s="107"/>
      <c r="E28" s="107"/>
      <c r="F28" s="107"/>
      <c r="G28" s="107"/>
      <c r="H28" s="107"/>
      <c r="I28" s="107"/>
      <c r="J28" s="107"/>
      <c r="K28" s="107"/>
      <c r="L28" s="108"/>
    </row>
    <row r="29" spans="1:12" ht="12.75">
      <c r="A29" s="34"/>
      <c r="B29" s="109"/>
      <c r="C29" s="109"/>
      <c r="D29" s="109"/>
      <c r="E29" s="109"/>
      <c r="F29" s="109"/>
      <c r="G29" s="109"/>
      <c r="H29" s="109"/>
      <c r="I29" s="109"/>
      <c r="J29" s="109"/>
      <c r="K29" s="109"/>
      <c r="L29" s="106"/>
    </row>
    <row r="30" spans="1:12" ht="12.75">
      <c r="A30" s="34"/>
      <c r="B30" s="109"/>
      <c r="C30" s="109"/>
      <c r="D30" s="109"/>
      <c r="E30" s="109"/>
      <c r="F30" s="109"/>
      <c r="G30" s="109"/>
      <c r="H30" s="109"/>
      <c r="I30" s="109"/>
      <c r="J30" s="109"/>
      <c r="K30" s="109"/>
      <c r="L30" s="106"/>
    </row>
    <row r="31" spans="1:12" ht="12.75">
      <c r="A31" s="34"/>
      <c r="B31" s="107"/>
      <c r="C31" s="107"/>
      <c r="D31" s="107"/>
      <c r="E31" s="107"/>
      <c r="F31" s="107"/>
      <c r="G31" s="107"/>
      <c r="H31" s="107"/>
      <c r="I31" s="107"/>
      <c r="J31" s="107"/>
      <c r="K31" s="107"/>
      <c r="L31" s="108"/>
    </row>
    <row r="32" ht="12.75">
      <c r="A32" s="34"/>
    </row>
    <row r="33" ht="12.75">
      <c r="A33" s="34"/>
    </row>
    <row r="34" ht="12.75">
      <c r="A34" s="34"/>
    </row>
    <row r="35" ht="12.75">
      <c r="A35" s="34"/>
    </row>
    <row r="36" ht="12.75">
      <c r="A36" s="34"/>
    </row>
    <row r="37" ht="12.75">
      <c r="A37" s="34"/>
    </row>
    <row r="38" ht="12.75">
      <c r="A38" s="34"/>
    </row>
    <row r="39" ht="12.75">
      <c r="A39" s="34"/>
    </row>
    <row r="40" ht="12.75">
      <c r="A40" s="34"/>
    </row>
    <row r="41" ht="12.75">
      <c r="A41" s="34"/>
    </row>
    <row r="42" ht="12.75">
      <c r="A42" s="34"/>
    </row>
    <row r="43" ht="12.75">
      <c r="A43" s="34"/>
    </row>
    <row r="44" ht="12.75">
      <c r="A44" s="34"/>
    </row>
    <row r="45" ht="12.75">
      <c r="A45" s="34"/>
    </row>
    <row r="46" ht="12.75">
      <c r="A46" s="34"/>
    </row>
    <row r="47" ht="12.75">
      <c r="A47" s="34"/>
    </row>
    <row r="48" ht="12.75">
      <c r="A48" s="34"/>
    </row>
    <row r="49" ht="12.75">
      <c r="A49" s="34"/>
    </row>
    <row r="50" ht="12.75">
      <c r="A50" s="34"/>
    </row>
    <row r="51" ht="12.75">
      <c r="A51" s="34"/>
    </row>
    <row r="52" ht="12.75">
      <c r="A52" s="34"/>
    </row>
    <row r="53" ht="12.75">
      <c r="A53" s="34"/>
    </row>
    <row r="54" ht="12.75">
      <c r="A54" s="34"/>
    </row>
    <row r="55" ht="12.75">
      <c r="A55" s="34"/>
    </row>
    <row r="56" ht="12.75">
      <c r="A56" s="34"/>
    </row>
    <row r="57" ht="12.75">
      <c r="A57" s="34"/>
    </row>
    <row r="58" ht="12.75">
      <c r="A58" s="34"/>
    </row>
    <row r="59" ht="12.75">
      <c r="A59" s="34"/>
    </row>
    <row r="60" ht="12.75">
      <c r="A60" s="34"/>
    </row>
    <row r="61" ht="12.75">
      <c r="A61" s="34"/>
    </row>
    <row r="62" ht="12.75">
      <c r="A62" s="34"/>
    </row>
    <row r="63" ht="12.75">
      <c r="A63" s="34"/>
    </row>
    <row r="64" ht="12.75">
      <c r="A64" s="34"/>
    </row>
    <row r="65" ht="12.75">
      <c r="A65" s="34"/>
    </row>
    <row r="66" ht="12.75">
      <c r="A66" s="34"/>
    </row>
    <row r="67" ht="12.75">
      <c r="A67" s="34"/>
    </row>
    <row r="68" ht="12.75">
      <c r="A68" s="34"/>
    </row>
    <row r="69" ht="12.75">
      <c r="A69" s="34"/>
    </row>
    <row r="70" ht="12.75">
      <c r="A70" s="34"/>
    </row>
    <row r="71" ht="12.75">
      <c r="A71" s="34"/>
    </row>
    <row r="72" ht="12.75">
      <c r="A72" s="34"/>
    </row>
    <row r="73" ht="12.75">
      <c r="A73" s="34"/>
    </row>
    <row r="74" ht="12.75">
      <c r="A74" s="34"/>
    </row>
    <row r="75" ht="12.75">
      <c r="A75" s="34"/>
    </row>
    <row r="76" ht="12.75">
      <c r="A76" s="34"/>
    </row>
    <row r="77" ht="12.75">
      <c r="A77" s="34"/>
    </row>
    <row r="78" ht="12.75">
      <c r="A78" s="34"/>
    </row>
    <row r="79" ht="12.75">
      <c r="A79" s="34"/>
    </row>
    <row r="80" ht="12.75">
      <c r="A80" s="34"/>
    </row>
    <row r="81" ht="12.75">
      <c r="A81" s="34"/>
    </row>
    <row r="82" ht="12.75">
      <c r="A82" s="34"/>
    </row>
    <row r="83" ht="12.75">
      <c r="A83" s="34"/>
    </row>
    <row r="84" ht="12.75">
      <c r="A84" s="34"/>
    </row>
    <row r="85" ht="12.75">
      <c r="A85" s="34"/>
    </row>
    <row r="86" ht="12.75">
      <c r="A86" s="34"/>
    </row>
    <row r="87" ht="12.75">
      <c r="A87" s="34"/>
    </row>
    <row r="88" ht="12.75">
      <c r="A88" s="34"/>
    </row>
    <row r="89" ht="12.75">
      <c r="A89" s="34"/>
    </row>
    <row r="90" ht="12.75">
      <c r="A90" s="34"/>
    </row>
    <row r="91" ht="12.75">
      <c r="A91" s="34"/>
    </row>
    <row r="92" ht="12.75">
      <c r="A92" s="34"/>
    </row>
    <row r="93" ht="12.75">
      <c r="A93" s="34"/>
    </row>
    <row r="94" ht="12.75">
      <c r="A94" s="34"/>
    </row>
    <row r="95" ht="12.75">
      <c r="A95" s="34"/>
    </row>
    <row r="96" ht="12.75">
      <c r="A96" s="34"/>
    </row>
    <row r="97" ht="12.75">
      <c r="A97" s="34"/>
    </row>
    <row r="98" ht="12.75">
      <c r="A98" s="34"/>
    </row>
    <row r="99" ht="12.75">
      <c r="A99" s="34"/>
    </row>
    <row r="100" ht="12.75">
      <c r="A100" s="34"/>
    </row>
    <row r="101" ht="12.75">
      <c r="A101" s="34"/>
    </row>
    <row r="102" ht="12.75">
      <c r="A102" s="34"/>
    </row>
    <row r="103" ht="12.75">
      <c r="A103" s="34"/>
    </row>
    <row r="104" ht="12.75">
      <c r="A104" s="34"/>
    </row>
    <row r="105" ht="12.75">
      <c r="A105" s="34"/>
    </row>
    <row r="106" ht="12.75">
      <c r="A106" s="34"/>
    </row>
    <row r="107" ht="12.75">
      <c r="A107" s="34"/>
    </row>
    <row r="108" ht="12.75">
      <c r="A108" s="34"/>
    </row>
    <row r="109" ht="12.75">
      <c r="A109" s="34"/>
    </row>
    <row r="110" ht="12.75">
      <c r="A110" s="34"/>
    </row>
    <row r="111" ht="12.75">
      <c r="A111" s="34"/>
    </row>
    <row r="112" ht="12.75">
      <c r="A112" s="34"/>
    </row>
    <row r="113" ht="12.75">
      <c r="A113" s="34"/>
    </row>
    <row r="114" ht="12.75">
      <c r="A114" s="34"/>
    </row>
    <row r="115" ht="12.75">
      <c r="A115" s="34"/>
    </row>
    <row r="116" ht="12.75">
      <c r="A116" s="34"/>
    </row>
    <row r="117" ht="12.75">
      <c r="A117" s="34"/>
    </row>
    <row r="118" ht="12.75">
      <c r="A118" s="34"/>
    </row>
    <row r="119" ht="12.75">
      <c r="A119" s="34"/>
    </row>
    <row r="120" ht="12.75">
      <c r="A120" s="34"/>
    </row>
    <row r="121" ht="12.75">
      <c r="A121" s="34"/>
    </row>
    <row r="122" ht="12.75">
      <c r="A122" s="34"/>
    </row>
    <row r="123" ht="12.75">
      <c r="A123" s="34"/>
    </row>
    <row r="124" ht="12.75">
      <c r="A124" s="34"/>
    </row>
    <row r="125" ht="12.75">
      <c r="A125" s="34"/>
    </row>
    <row r="126" ht="12.75">
      <c r="A126" s="34"/>
    </row>
    <row r="127" ht="12.75">
      <c r="A127" s="34"/>
    </row>
    <row r="128" ht="12.75">
      <c r="A128" s="34"/>
    </row>
    <row r="129" ht="12.75">
      <c r="A129" s="34"/>
    </row>
    <row r="130" ht="12.75">
      <c r="A130" s="34"/>
    </row>
    <row r="131" ht="12.75">
      <c r="A131" s="34"/>
    </row>
    <row r="132" ht="12.75">
      <c r="A132" s="34"/>
    </row>
    <row r="133" ht="12.75">
      <c r="A133" s="34"/>
    </row>
    <row r="134" ht="12.75">
      <c r="A134" s="34"/>
    </row>
    <row r="135" ht="12.75">
      <c r="A135" s="34"/>
    </row>
    <row r="136" ht="12.75">
      <c r="A136" s="34"/>
    </row>
    <row r="137" ht="12.75">
      <c r="A137" s="34"/>
    </row>
    <row r="138" ht="12.75">
      <c r="A138" s="34"/>
    </row>
    <row r="139" ht="12.75">
      <c r="A139" s="34"/>
    </row>
    <row r="140" ht="12.75">
      <c r="A140" s="34"/>
    </row>
    <row r="141" ht="12.75">
      <c r="A141" s="34"/>
    </row>
    <row r="142" ht="12.75">
      <c r="A142" s="34"/>
    </row>
    <row r="143" ht="12.75">
      <c r="A143" s="34"/>
    </row>
    <row r="144" ht="12.75">
      <c r="A144" s="34"/>
    </row>
    <row r="145" ht="12.75">
      <c r="A145" s="34"/>
    </row>
    <row r="146" ht="12.75">
      <c r="A146" s="34"/>
    </row>
    <row r="147" ht="12.75">
      <c r="A147" s="34"/>
    </row>
    <row r="148" ht="12.75">
      <c r="A148" s="34"/>
    </row>
    <row r="149" ht="12.75">
      <c r="A149" s="34"/>
    </row>
    <row r="150" ht="12.75">
      <c r="A150" s="34"/>
    </row>
    <row r="151" ht="12.75">
      <c r="A151" s="34"/>
    </row>
    <row r="152" ht="12.75">
      <c r="A152" s="34"/>
    </row>
    <row r="153" ht="12.75">
      <c r="A153" s="34"/>
    </row>
    <row r="154" ht="12.75">
      <c r="A154" s="34"/>
    </row>
    <row r="155" ht="12.75">
      <c r="A155" s="34"/>
    </row>
    <row r="156" ht="12.75">
      <c r="A156" s="34"/>
    </row>
    <row r="157" ht="12.75">
      <c r="A157" s="34"/>
    </row>
    <row r="158" ht="12.75">
      <c r="A158" s="34"/>
    </row>
    <row r="159" ht="12.75">
      <c r="A159" s="34"/>
    </row>
    <row r="160" ht="12.75">
      <c r="A160" s="34"/>
    </row>
    <row r="161" ht="12.75">
      <c r="A161" s="34"/>
    </row>
    <row r="162" ht="12.75">
      <c r="A162" s="34"/>
    </row>
    <row r="163" ht="12.75">
      <c r="A163" s="34"/>
    </row>
    <row r="164" ht="12.75">
      <c r="A164" s="34"/>
    </row>
    <row r="165" ht="12.75">
      <c r="A165" s="34"/>
    </row>
    <row r="166" ht="12.75">
      <c r="A166" s="34"/>
    </row>
    <row r="167" ht="12.75">
      <c r="A167" s="34"/>
    </row>
    <row r="168" ht="12.75">
      <c r="A168" s="34"/>
    </row>
    <row r="169" ht="12.75">
      <c r="A169" s="34"/>
    </row>
    <row r="170" ht="12.75">
      <c r="A170" s="34"/>
    </row>
    <row r="171" ht="12.75">
      <c r="A171" s="34"/>
    </row>
    <row r="172" ht="12.75">
      <c r="A172" s="34"/>
    </row>
    <row r="173" ht="12.75">
      <c r="A173" s="34"/>
    </row>
    <row r="174" ht="12.75">
      <c r="A174" s="34"/>
    </row>
    <row r="175" ht="12.75">
      <c r="A175" s="34"/>
    </row>
    <row r="176" ht="12.75">
      <c r="A176" s="34"/>
    </row>
    <row r="177" ht="12.75">
      <c r="A177" s="34"/>
    </row>
    <row r="178" ht="12.75">
      <c r="A178" s="34"/>
    </row>
    <row r="179" ht="12.75">
      <c r="A179" s="34"/>
    </row>
    <row r="180" ht="12.75">
      <c r="A180" s="34"/>
    </row>
    <row r="181" ht="12.75">
      <c r="A181" s="34"/>
    </row>
    <row r="182" ht="12.75">
      <c r="A182" s="34"/>
    </row>
    <row r="183" ht="12.75">
      <c r="A183" s="34"/>
    </row>
    <row r="184" ht="12.75">
      <c r="A184" s="34"/>
    </row>
  </sheetData>
  <sheetProtection/>
  <printOptions horizontalCentered="1" verticalCentered="1"/>
  <pageMargins left="0.25" right="0.25" top="0.25" bottom="0.25" header="0.5" footer="0.5"/>
  <pageSetup horizontalDpi="600" verticalDpi="600" orientation="portrait" scale="85" r:id="rId1"/>
  <rowBreaks count="1" manualBreakCount="1">
    <brk id="16" max="0" man="1"/>
  </rowBreaks>
</worksheet>
</file>

<file path=xl/worksheets/sheet3.xml><?xml version="1.0" encoding="utf-8"?>
<worksheet xmlns="http://schemas.openxmlformats.org/spreadsheetml/2006/main" xmlns:r="http://schemas.openxmlformats.org/officeDocument/2006/relationships">
  <dimension ref="A1:AR203"/>
  <sheetViews>
    <sheetView zoomScale="90" zoomScaleNormal="90" zoomScalePageLayoutView="0" workbookViewId="0" topLeftCell="A1">
      <selection activeCell="B12" sqref="B12:C12"/>
    </sheetView>
  </sheetViews>
  <sheetFormatPr defaultColWidth="9.140625" defaultRowHeight="12.75"/>
  <cols>
    <col min="1" max="1" width="1.57421875" style="31" customWidth="1"/>
    <col min="2" max="2" width="20.00390625" style="31" customWidth="1"/>
    <col min="3" max="3" width="22.57421875" style="31" customWidth="1"/>
    <col min="4" max="16" width="10.28125" style="31" customWidth="1"/>
    <col min="17" max="17" width="1.57421875" style="31" customWidth="1"/>
    <col min="18" max="18" width="9.140625" style="33" customWidth="1"/>
    <col min="19" max="19" width="23.57421875" style="34" hidden="1" customWidth="1"/>
    <col min="20" max="20" width="31.421875" style="33" hidden="1" customWidth="1"/>
    <col min="21" max="43" width="9.140625" style="33" customWidth="1"/>
    <col min="44" max="44" width="10.421875" style="31" customWidth="1"/>
    <col min="45" max="16384" width="9.140625" style="31" customWidth="1"/>
  </cols>
  <sheetData>
    <row r="1" spans="1:43" s="32" customFormat="1" ht="40.5" customHeight="1" thickBot="1">
      <c r="A1" s="78"/>
      <c r="B1" s="79" t="s">
        <v>213</v>
      </c>
      <c r="C1" s="79"/>
      <c r="D1" s="80"/>
      <c r="E1" s="81"/>
      <c r="F1" s="81"/>
      <c r="G1" s="81"/>
      <c r="H1" s="81"/>
      <c r="I1" s="81"/>
      <c r="J1" s="81"/>
      <c r="K1" s="81"/>
      <c r="L1" s="81"/>
      <c r="M1" s="82"/>
      <c r="N1" s="82"/>
      <c r="O1" s="82"/>
      <c r="P1" s="82"/>
      <c r="Q1" s="83"/>
      <c r="R1" s="35"/>
      <c r="S1" s="40" t="s">
        <v>95</v>
      </c>
      <c r="T1" s="114" t="s">
        <v>172</v>
      </c>
      <c r="U1" s="35"/>
      <c r="V1" s="35"/>
      <c r="W1" s="35"/>
      <c r="X1" s="35"/>
      <c r="Y1" s="35"/>
      <c r="Z1" s="35"/>
      <c r="AA1" s="35"/>
      <c r="AB1" s="35"/>
      <c r="AC1" s="35"/>
      <c r="AD1" s="35"/>
      <c r="AE1" s="35"/>
      <c r="AF1" s="35"/>
      <c r="AG1" s="35"/>
      <c r="AH1" s="35"/>
      <c r="AI1" s="35"/>
      <c r="AJ1" s="35"/>
      <c r="AK1" s="35"/>
      <c r="AL1" s="35"/>
      <c r="AM1" s="35"/>
      <c r="AN1" s="35"/>
      <c r="AO1" s="35"/>
      <c r="AP1" s="35"/>
      <c r="AQ1" s="35"/>
    </row>
    <row r="2" spans="1:20" ht="15" customHeight="1" thickTop="1">
      <c r="A2" s="84"/>
      <c r="B2" s="176"/>
      <c r="C2" s="176"/>
      <c r="D2" s="64"/>
      <c r="E2" s="65"/>
      <c r="F2" s="65"/>
      <c r="G2" s="65"/>
      <c r="H2" s="65"/>
      <c r="I2" s="65"/>
      <c r="J2" s="65"/>
      <c r="K2" s="65"/>
      <c r="L2" s="66"/>
      <c r="M2" s="85"/>
      <c r="N2" s="85"/>
      <c r="O2" s="85"/>
      <c r="P2" s="85"/>
      <c r="Q2" s="86"/>
      <c r="S2" s="40" t="s">
        <v>102</v>
      </c>
      <c r="T2" s="114" t="s">
        <v>173</v>
      </c>
    </row>
    <row r="3" spans="1:20" ht="15" customHeight="1" thickBot="1">
      <c r="A3" s="87"/>
      <c r="B3" s="67" t="s">
        <v>99</v>
      </c>
      <c r="C3" s="67"/>
      <c r="D3" s="67"/>
      <c r="E3" s="85"/>
      <c r="F3" s="85"/>
      <c r="G3" s="302" t="s">
        <v>100</v>
      </c>
      <c r="H3" s="303"/>
      <c r="I3" s="303"/>
      <c r="J3" s="303"/>
      <c r="K3" s="303"/>
      <c r="L3" s="85"/>
      <c r="M3" s="312" t="s">
        <v>121</v>
      </c>
      <c r="N3" s="313"/>
      <c r="O3" s="313"/>
      <c r="P3" s="68"/>
      <c r="Q3" s="86"/>
      <c r="S3" s="69"/>
      <c r="T3" s="114" t="s">
        <v>174</v>
      </c>
    </row>
    <row r="4" spans="1:20" ht="15" customHeight="1" thickBot="1" thickTop="1">
      <c r="A4" s="87"/>
      <c r="B4" s="306"/>
      <c r="C4" s="321"/>
      <c r="D4" s="322"/>
      <c r="E4" s="323"/>
      <c r="F4" s="172"/>
      <c r="G4" s="306"/>
      <c r="H4" s="307"/>
      <c r="I4" s="307"/>
      <c r="J4" s="307"/>
      <c r="K4" s="308"/>
      <c r="L4" s="172"/>
      <c r="M4" s="316"/>
      <c r="N4" s="317"/>
      <c r="O4" s="317"/>
      <c r="P4" s="318"/>
      <c r="Q4" s="86"/>
      <c r="S4" s="69"/>
      <c r="T4" s="114" t="s">
        <v>181</v>
      </c>
    </row>
    <row r="5" spans="1:20" ht="15" customHeight="1" thickTop="1">
      <c r="A5" s="87"/>
      <c r="B5" s="75"/>
      <c r="C5" s="75"/>
      <c r="D5" s="75"/>
      <c r="E5" s="172"/>
      <c r="F5" s="172"/>
      <c r="G5" s="75"/>
      <c r="H5" s="75"/>
      <c r="I5" s="75"/>
      <c r="J5" s="75"/>
      <c r="K5" s="75"/>
      <c r="L5" s="172"/>
      <c r="M5" s="75"/>
      <c r="N5" s="75"/>
      <c r="O5" s="173"/>
      <c r="P5" s="172"/>
      <c r="Q5" s="86"/>
      <c r="S5" s="70">
        <v>2008</v>
      </c>
      <c r="T5" s="114" t="s">
        <v>175</v>
      </c>
    </row>
    <row r="6" spans="1:20" ht="15" customHeight="1" thickBot="1">
      <c r="A6" s="87"/>
      <c r="B6" s="174" t="s">
        <v>115</v>
      </c>
      <c r="C6" s="174"/>
      <c r="D6" s="174"/>
      <c r="E6" s="175"/>
      <c r="F6" s="172"/>
      <c r="G6" s="304" t="s">
        <v>103</v>
      </c>
      <c r="H6" s="305"/>
      <c r="I6" s="305"/>
      <c r="J6" s="305"/>
      <c r="K6" s="305"/>
      <c r="L6" s="172"/>
      <c r="M6" s="314" t="s">
        <v>101</v>
      </c>
      <c r="N6" s="315"/>
      <c r="O6" s="315"/>
      <c r="P6" s="172"/>
      <c r="Q6" s="86"/>
      <c r="S6" s="70">
        <v>2009</v>
      </c>
      <c r="T6" s="114" t="s">
        <v>182</v>
      </c>
    </row>
    <row r="7" spans="1:20" ht="15" customHeight="1" thickBot="1" thickTop="1">
      <c r="A7" s="87"/>
      <c r="B7" s="324"/>
      <c r="C7" s="325"/>
      <c r="D7" s="326"/>
      <c r="E7" s="327"/>
      <c r="F7" s="172"/>
      <c r="G7" s="306">
        <v>2009</v>
      </c>
      <c r="H7" s="309"/>
      <c r="I7" s="309"/>
      <c r="J7" s="309"/>
      <c r="K7" s="310"/>
      <c r="L7" s="172"/>
      <c r="M7" s="319"/>
      <c r="N7" s="307"/>
      <c r="O7" s="307"/>
      <c r="P7" s="320"/>
      <c r="Q7" s="86"/>
      <c r="S7" s="71">
        <v>2010</v>
      </c>
      <c r="T7" s="114" t="s">
        <v>176</v>
      </c>
    </row>
    <row r="8" spans="1:20" ht="15" customHeight="1" thickBot="1" thickTop="1">
      <c r="A8" s="88"/>
      <c r="B8" s="120"/>
      <c r="C8" s="120"/>
      <c r="D8" s="121"/>
      <c r="E8" s="121"/>
      <c r="F8" s="290"/>
      <c r="G8" s="291"/>
      <c r="H8" s="76"/>
      <c r="I8" s="76"/>
      <c r="J8" s="77"/>
      <c r="K8" s="262"/>
      <c r="L8" s="263"/>
      <c r="M8" s="68"/>
      <c r="N8" s="85"/>
      <c r="O8" s="85"/>
      <c r="P8" s="85"/>
      <c r="Q8" s="86"/>
      <c r="S8" s="72">
        <v>2011</v>
      </c>
      <c r="T8" s="114" t="s">
        <v>183</v>
      </c>
    </row>
    <row r="9" spans="1:20" ht="16.5" customHeight="1" hidden="1" thickBot="1" thickTop="1">
      <c r="A9" s="88"/>
      <c r="B9" s="122"/>
      <c r="C9" s="122"/>
      <c r="D9" s="123" t="s">
        <v>136</v>
      </c>
      <c r="E9" s="124"/>
      <c r="F9" s="125"/>
      <c r="G9" s="126"/>
      <c r="H9" s="126"/>
      <c r="I9" s="126"/>
      <c r="J9" s="127"/>
      <c r="K9" s="127"/>
      <c r="L9" s="128"/>
      <c r="M9" s="129"/>
      <c r="N9" s="129"/>
      <c r="O9" s="129"/>
      <c r="P9" s="130"/>
      <c r="Q9" s="86"/>
      <c r="S9" s="50">
        <v>2012</v>
      </c>
      <c r="T9" s="114" t="s">
        <v>177</v>
      </c>
    </row>
    <row r="10" spans="1:43" s="39" customFormat="1" ht="39" customHeight="1" thickBot="1" thickTop="1">
      <c r="A10" s="91"/>
      <c r="B10" s="294" t="s">
        <v>83</v>
      </c>
      <c r="C10" s="295"/>
      <c r="D10" s="300" t="s">
        <v>119</v>
      </c>
      <c r="E10" s="289"/>
      <c r="F10" s="300" t="s">
        <v>118</v>
      </c>
      <c r="G10" s="289"/>
      <c r="H10" s="288" t="s">
        <v>122</v>
      </c>
      <c r="I10" s="289"/>
      <c r="J10" s="300" t="s">
        <v>120</v>
      </c>
      <c r="K10" s="301"/>
      <c r="L10" s="328" t="s">
        <v>204</v>
      </c>
      <c r="M10" s="328"/>
      <c r="N10" s="300" t="s">
        <v>126</v>
      </c>
      <c r="O10" s="288"/>
      <c r="P10" s="311"/>
      <c r="Q10" s="90"/>
      <c r="R10" s="38"/>
      <c r="S10" s="42">
        <v>2013</v>
      </c>
      <c r="T10" s="114" t="s">
        <v>184</v>
      </c>
      <c r="U10" s="38"/>
      <c r="V10" s="38"/>
      <c r="W10" s="38"/>
      <c r="X10" s="38"/>
      <c r="Y10" s="38"/>
      <c r="Z10" s="38"/>
      <c r="AA10" s="38"/>
      <c r="AB10" s="38"/>
      <c r="AC10" s="38"/>
      <c r="AD10" s="38"/>
      <c r="AE10" s="38"/>
      <c r="AF10" s="38"/>
      <c r="AG10" s="38"/>
      <c r="AH10" s="38"/>
      <c r="AI10" s="38"/>
      <c r="AJ10" s="38"/>
      <c r="AK10" s="38"/>
      <c r="AL10" s="38"/>
      <c r="AM10" s="38"/>
      <c r="AN10" s="38"/>
      <c r="AO10" s="38"/>
      <c r="AP10" s="38"/>
      <c r="AQ10" s="38"/>
    </row>
    <row r="11" spans="1:43" s="39" customFormat="1" ht="40.5" customHeight="1" thickBot="1" thickTop="1">
      <c r="A11" s="91"/>
      <c r="B11" s="296"/>
      <c r="C11" s="297"/>
      <c r="D11" s="61" t="str">
        <f>"Approved for MYAP"&amp;G7</f>
        <v>Approved for MYAP2009</v>
      </c>
      <c r="E11" s="62" t="str">
        <f>"Current Request for"&amp;G7</f>
        <v>Current Request for2009</v>
      </c>
      <c r="F11" s="61" t="str">
        <f>"Approved for MYAP"&amp;G7</f>
        <v>Approved for MYAP2009</v>
      </c>
      <c r="G11" s="62" t="str">
        <f>"Current Request for"&amp;G7</f>
        <v>Current Request for2009</v>
      </c>
      <c r="H11" s="61" t="str">
        <f>"Approved for MYAP"&amp;G7</f>
        <v>Approved for MYAP2009</v>
      </c>
      <c r="I11" s="62" t="str">
        <f>"Current Request for"&amp;G7</f>
        <v>Current Request for2009</v>
      </c>
      <c r="J11" s="61" t="str">
        <f>"Approved for MYAP"&amp;G7</f>
        <v>Approved for MYAP2009</v>
      </c>
      <c r="K11" s="62" t="str">
        <f>"Current Request for"&amp;G7</f>
        <v>Current Request for2009</v>
      </c>
      <c r="L11" s="61" t="str">
        <f>"Approved for MYAP"&amp;G7</f>
        <v>Approved for MYAP2009</v>
      </c>
      <c r="M11" s="62" t="str">
        <f>"Current Request for"&amp;G7</f>
        <v>Current Request for2009</v>
      </c>
      <c r="N11" s="61" t="str">
        <f>"Approved for MYAP"&amp;G7</f>
        <v>Approved for MYAP2009</v>
      </c>
      <c r="O11" s="62" t="str">
        <f>"Current Request for"&amp;G7</f>
        <v>Current Request for2009</v>
      </c>
      <c r="P11" s="62" t="s">
        <v>123</v>
      </c>
      <c r="Q11" s="90"/>
      <c r="R11" s="38"/>
      <c r="S11" s="42">
        <v>2014</v>
      </c>
      <c r="T11" s="114" t="s">
        <v>178</v>
      </c>
      <c r="U11" s="38"/>
      <c r="V11" s="38"/>
      <c r="W11" s="38"/>
      <c r="X11" s="38"/>
      <c r="Y11" s="38"/>
      <c r="Z11" s="38"/>
      <c r="AA11" s="38"/>
      <c r="AB11" s="38"/>
      <c r="AC11" s="38"/>
      <c r="AD11" s="38"/>
      <c r="AE11" s="38"/>
      <c r="AF11" s="38"/>
      <c r="AG11" s="38"/>
      <c r="AH11" s="38"/>
      <c r="AI11" s="38"/>
      <c r="AJ11" s="38"/>
      <c r="AK11" s="38"/>
      <c r="AL11" s="38"/>
      <c r="AM11" s="38"/>
      <c r="AN11" s="38"/>
      <c r="AO11" s="38"/>
      <c r="AP11" s="38"/>
      <c r="AQ11" s="38"/>
    </row>
    <row r="12" spans="1:44" s="39" customFormat="1" ht="16.5" customHeight="1" thickTop="1">
      <c r="A12" s="91"/>
      <c r="B12" s="292" t="s">
        <v>172</v>
      </c>
      <c r="C12" s="293"/>
      <c r="D12" s="187"/>
      <c r="E12" s="187"/>
      <c r="F12" s="188"/>
      <c r="G12" s="188"/>
      <c r="H12" s="188"/>
      <c r="I12" s="188"/>
      <c r="J12" s="188"/>
      <c r="K12" s="188"/>
      <c r="L12" s="188"/>
      <c r="M12" s="188"/>
      <c r="N12" s="188" t="s">
        <v>116</v>
      </c>
      <c r="O12" s="188"/>
      <c r="P12" s="189"/>
      <c r="Q12" s="90"/>
      <c r="R12" s="38"/>
      <c r="S12" s="42">
        <v>2015</v>
      </c>
      <c r="T12" s="114" t="s">
        <v>185</v>
      </c>
      <c r="U12" s="116"/>
      <c r="V12" s="38"/>
      <c r="W12" s="38"/>
      <c r="X12" s="38"/>
      <c r="Y12" s="38"/>
      <c r="Z12" s="38"/>
      <c r="AA12" s="38"/>
      <c r="AB12" s="38"/>
      <c r="AC12" s="38"/>
      <c r="AD12" s="38"/>
      <c r="AE12" s="38"/>
      <c r="AF12" s="38"/>
      <c r="AG12" s="38"/>
      <c r="AH12" s="38"/>
      <c r="AI12" s="38"/>
      <c r="AJ12" s="38"/>
      <c r="AK12" s="38"/>
      <c r="AL12" s="38"/>
      <c r="AM12" s="38"/>
      <c r="AN12" s="38"/>
      <c r="AO12" s="38"/>
      <c r="AP12" s="38"/>
      <c r="AQ12" s="38"/>
      <c r="AR12" s="283"/>
    </row>
    <row r="13" spans="1:43" s="39" customFormat="1" ht="16.5" customHeight="1">
      <c r="A13" s="91"/>
      <c r="B13" s="298"/>
      <c r="C13" s="299"/>
      <c r="D13" s="190"/>
      <c r="E13" s="190"/>
      <c r="F13" s="191"/>
      <c r="G13" s="191"/>
      <c r="H13" s="191"/>
      <c r="I13" s="191"/>
      <c r="J13" s="191"/>
      <c r="K13" s="191"/>
      <c r="L13" s="191"/>
      <c r="M13" s="191"/>
      <c r="N13" s="191"/>
      <c r="O13" s="191"/>
      <c r="P13" s="192"/>
      <c r="Q13" s="90"/>
      <c r="R13" s="38"/>
      <c r="S13" s="42">
        <v>2016</v>
      </c>
      <c r="T13" s="115" t="s">
        <v>179</v>
      </c>
      <c r="U13" s="116"/>
      <c r="V13" s="38"/>
      <c r="W13" s="38"/>
      <c r="X13" s="38"/>
      <c r="Y13" s="38"/>
      <c r="Z13" s="38"/>
      <c r="AA13" s="38"/>
      <c r="AB13" s="38"/>
      <c r="AC13" s="38"/>
      <c r="AD13" s="38"/>
      <c r="AE13" s="38"/>
      <c r="AF13" s="38"/>
      <c r="AG13" s="38"/>
      <c r="AH13" s="38"/>
      <c r="AI13" s="38"/>
      <c r="AJ13" s="38"/>
      <c r="AK13" s="38"/>
      <c r="AL13" s="38"/>
      <c r="AM13" s="38"/>
      <c r="AN13" s="38"/>
      <c r="AO13" s="38"/>
      <c r="AP13" s="38"/>
      <c r="AQ13" s="38"/>
    </row>
    <row r="14" spans="1:43" s="39" customFormat="1" ht="16.5" customHeight="1">
      <c r="A14" s="91"/>
      <c r="B14" s="298"/>
      <c r="C14" s="299"/>
      <c r="D14" s="190"/>
      <c r="E14" s="190"/>
      <c r="F14" s="191"/>
      <c r="G14" s="191"/>
      <c r="H14" s="191"/>
      <c r="I14" s="191"/>
      <c r="J14" s="191"/>
      <c r="K14" s="191"/>
      <c r="L14" s="191"/>
      <c r="M14" s="191"/>
      <c r="N14" s="191" t="s">
        <v>116</v>
      </c>
      <c r="O14" s="191"/>
      <c r="P14" s="192"/>
      <c r="Q14" s="90"/>
      <c r="R14" s="38"/>
      <c r="T14" s="115" t="s">
        <v>186</v>
      </c>
      <c r="U14" s="116"/>
      <c r="V14" s="38"/>
      <c r="W14" s="38"/>
      <c r="X14" s="38"/>
      <c r="Y14" s="38"/>
      <c r="Z14" s="38"/>
      <c r="AA14" s="38"/>
      <c r="AB14" s="38"/>
      <c r="AC14" s="38"/>
      <c r="AD14" s="38"/>
      <c r="AE14" s="38"/>
      <c r="AF14" s="38"/>
      <c r="AG14" s="38"/>
      <c r="AH14" s="38"/>
      <c r="AI14" s="38"/>
      <c r="AJ14" s="38"/>
      <c r="AK14" s="38"/>
      <c r="AL14" s="38"/>
      <c r="AM14" s="38"/>
      <c r="AN14" s="38"/>
      <c r="AO14" s="38"/>
      <c r="AP14" s="38"/>
      <c r="AQ14" s="38"/>
    </row>
    <row r="15" spans="1:43" s="39" customFormat="1" ht="16.5" customHeight="1">
      <c r="A15" s="91"/>
      <c r="B15" s="298"/>
      <c r="C15" s="299"/>
      <c r="D15" s="190"/>
      <c r="E15" s="190"/>
      <c r="F15" s="191"/>
      <c r="G15" s="191"/>
      <c r="H15" s="191"/>
      <c r="I15" s="191"/>
      <c r="J15" s="191"/>
      <c r="K15" s="191"/>
      <c r="L15" s="191"/>
      <c r="M15" s="191"/>
      <c r="N15" s="191"/>
      <c r="O15" s="191"/>
      <c r="P15" s="192"/>
      <c r="Q15" s="90"/>
      <c r="R15" s="38"/>
      <c r="S15" s="40"/>
      <c r="T15" s="114" t="s">
        <v>180</v>
      </c>
      <c r="U15" s="116"/>
      <c r="V15" s="38"/>
      <c r="W15" s="38"/>
      <c r="X15" s="38"/>
      <c r="Y15" s="38"/>
      <c r="Z15" s="38"/>
      <c r="AA15" s="38"/>
      <c r="AB15" s="38"/>
      <c r="AC15" s="38"/>
      <c r="AD15" s="38"/>
      <c r="AE15" s="38"/>
      <c r="AF15" s="38"/>
      <c r="AG15" s="38"/>
      <c r="AH15" s="38"/>
      <c r="AI15" s="38"/>
      <c r="AJ15" s="38"/>
      <c r="AK15" s="38"/>
      <c r="AL15" s="38"/>
      <c r="AM15" s="38"/>
      <c r="AN15" s="38"/>
      <c r="AO15" s="38"/>
      <c r="AP15" s="38"/>
      <c r="AQ15" s="38"/>
    </row>
    <row r="16" spans="1:43" s="39" customFormat="1" ht="16.5" customHeight="1">
      <c r="A16" s="91"/>
      <c r="B16" s="298"/>
      <c r="C16" s="299"/>
      <c r="D16" s="190"/>
      <c r="E16" s="190"/>
      <c r="F16" s="191"/>
      <c r="G16" s="191"/>
      <c r="H16" s="191"/>
      <c r="I16" s="191"/>
      <c r="J16" s="191"/>
      <c r="K16" s="191"/>
      <c r="L16" s="191"/>
      <c r="M16" s="191"/>
      <c r="N16" s="191" t="s">
        <v>116</v>
      </c>
      <c r="O16" s="191"/>
      <c r="P16" s="192"/>
      <c r="Q16" s="90"/>
      <c r="R16" s="38"/>
      <c r="S16" s="42"/>
      <c r="T16" s="117" t="s">
        <v>187</v>
      </c>
      <c r="U16" s="116"/>
      <c r="V16" s="38"/>
      <c r="W16" s="38"/>
      <c r="X16" s="38"/>
      <c r="Y16" s="38"/>
      <c r="Z16" s="38"/>
      <c r="AA16" s="38"/>
      <c r="AB16" s="38"/>
      <c r="AC16" s="38"/>
      <c r="AD16" s="38"/>
      <c r="AE16" s="38"/>
      <c r="AF16" s="38"/>
      <c r="AG16" s="38"/>
      <c r="AH16" s="38"/>
      <c r="AI16" s="38"/>
      <c r="AJ16" s="38"/>
      <c r="AK16" s="38"/>
      <c r="AL16" s="38"/>
      <c r="AM16" s="38"/>
      <c r="AN16" s="38"/>
      <c r="AO16" s="38"/>
      <c r="AP16" s="38"/>
      <c r="AQ16" s="38"/>
    </row>
    <row r="17" spans="1:43" s="39" customFormat="1" ht="16.5" customHeight="1">
      <c r="A17" s="91"/>
      <c r="B17" s="298"/>
      <c r="C17" s="299"/>
      <c r="D17" s="190"/>
      <c r="E17" s="190"/>
      <c r="F17" s="191"/>
      <c r="G17" s="191"/>
      <c r="H17" s="191"/>
      <c r="I17" s="191"/>
      <c r="J17" s="191"/>
      <c r="K17" s="191"/>
      <c r="L17" s="191"/>
      <c r="M17" s="191"/>
      <c r="N17" s="191"/>
      <c r="O17" s="191"/>
      <c r="P17" s="192"/>
      <c r="Q17" s="90"/>
      <c r="R17" s="38"/>
      <c r="S17" s="42" t="s">
        <v>94</v>
      </c>
      <c r="T17" s="48"/>
      <c r="U17" s="116"/>
      <c r="V17" s="38"/>
      <c r="W17" s="38"/>
      <c r="X17" s="38"/>
      <c r="Y17" s="38"/>
      <c r="Z17" s="38"/>
      <c r="AA17" s="38"/>
      <c r="AB17" s="38"/>
      <c r="AC17" s="38"/>
      <c r="AD17" s="38"/>
      <c r="AE17" s="38"/>
      <c r="AF17" s="38"/>
      <c r="AG17" s="38"/>
      <c r="AH17" s="38"/>
      <c r="AI17" s="38"/>
      <c r="AJ17" s="38"/>
      <c r="AK17" s="38"/>
      <c r="AL17" s="38"/>
      <c r="AM17" s="38"/>
      <c r="AN17" s="38"/>
      <c r="AO17" s="38"/>
      <c r="AP17" s="38"/>
      <c r="AQ17" s="38"/>
    </row>
    <row r="18" spans="1:43" s="39" customFormat="1" ht="16.5" customHeight="1">
      <c r="A18" s="91"/>
      <c r="B18" s="298"/>
      <c r="C18" s="299"/>
      <c r="D18" s="190"/>
      <c r="E18" s="190"/>
      <c r="F18" s="191"/>
      <c r="G18" s="191"/>
      <c r="H18" s="191"/>
      <c r="I18" s="191"/>
      <c r="J18" s="191"/>
      <c r="K18" s="191"/>
      <c r="L18" s="191"/>
      <c r="M18" s="191"/>
      <c r="N18" s="191"/>
      <c r="O18" s="191"/>
      <c r="P18" s="192"/>
      <c r="Q18" s="90"/>
      <c r="R18" s="38"/>
      <c r="S18" s="42" t="s">
        <v>104</v>
      </c>
      <c r="T18" s="48"/>
      <c r="U18" s="116"/>
      <c r="V18" s="38"/>
      <c r="W18" s="38"/>
      <c r="X18" s="38"/>
      <c r="Y18" s="38"/>
      <c r="Z18" s="38"/>
      <c r="AA18" s="38"/>
      <c r="AB18" s="38"/>
      <c r="AC18" s="38"/>
      <c r="AD18" s="38"/>
      <c r="AE18" s="38"/>
      <c r="AF18" s="38"/>
      <c r="AG18" s="38"/>
      <c r="AH18" s="38"/>
      <c r="AI18" s="38"/>
      <c r="AJ18" s="38"/>
      <c r="AK18" s="38"/>
      <c r="AL18" s="38"/>
      <c r="AM18" s="38"/>
      <c r="AN18" s="38"/>
      <c r="AO18" s="38"/>
      <c r="AP18" s="38"/>
      <c r="AQ18" s="38"/>
    </row>
    <row r="19" spans="1:44" s="39" customFormat="1" ht="16.5" customHeight="1">
      <c r="A19" s="91"/>
      <c r="B19" s="298"/>
      <c r="C19" s="299"/>
      <c r="D19" s="190"/>
      <c r="E19" s="190"/>
      <c r="F19" s="191"/>
      <c r="G19" s="191"/>
      <c r="H19" s="191"/>
      <c r="I19" s="191"/>
      <c r="J19" s="191"/>
      <c r="K19" s="191"/>
      <c r="L19" s="191"/>
      <c r="M19" s="191"/>
      <c r="N19" s="191"/>
      <c r="O19" s="191"/>
      <c r="P19" s="192"/>
      <c r="Q19" s="90"/>
      <c r="R19" s="38"/>
      <c r="S19" s="42" t="s">
        <v>105</v>
      </c>
      <c r="T19" s="48"/>
      <c r="U19" s="116"/>
      <c r="V19" s="38"/>
      <c r="W19" s="38"/>
      <c r="X19" s="38"/>
      <c r="Y19" s="38"/>
      <c r="Z19" s="38"/>
      <c r="AA19" s="38"/>
      <c r="AB19" s="38"/>
      <c r="AC19" s="38"/>
      <c r="AD19" s="38"/>
      <c r="AE19" s="38"/>
      <c r="AF19" s="38"/>
      <c r="AG19" s="38"/>
      <c r="AH19" s="38"/>
      <c r="AI19" s="38"/>
      <c r="AJ19" s="38"/>
      <c r="AK19" s="38"/>
      <c r="AL19" s="38"/>
      <c r="AM19" s="38"/>
      <c r="AN19" s="38"/>
      <c r="AO19" s="38"/>
      <c r="AP19" s="38"/>
      <c r="AQ19" s="38"/>
      <c r="AR19"/>
    </row>
    <row r="20" spans="1:43" s="39" customFormat="1" ht="16.5" customHeight="1">
      <c r="A20" s="91"/>
      <c r="B20" s="298"/>
      <c r="C20" s="299"/>
      <c r="D20" s="190"/>
      <c r="E20" s="190"/>
      <c r="F20" s="191"/>
      <c r="G20" s="191"/>
      <c r="H20" s="191"/>
      <c r="I20" s="191"/>
      <c r="J20" s="191"/>
      <c r="K20" s="191"/>
      <c r="L20" s="191"/>
      <c r="M20" s="191"/>
      <c r="N20" s="191"/>
      <c r="O20" s="191"/>
      <c r="P20" s="192"/>
      <c r="Q20" s="90"/>
      <c r="R20" s="38"/>
      <c r="S20" s="40" t="s">
        <v>106</v>
      </c>
      <c r="T20" s="48"/>
      <c r="U20" s="116"/>
      <c r="V20" s="38"/>
      <c r="W20" s="38"/>
      <c r="X20" s="38"/>
      <c r="Y20" s="38"/>
      <c r="Z20" s="38"/>
      <c r="AA20" s="38"/>
      <c r="AB20" s="38"/>
      <c r="AC20" s="38"/>
      <c r="AD20" s="38"/>
      <c r="AE20" s="38"/>
      <c r="AF20" s="38"/>
      <c r="AG20" s="38"/>
      <c r="AH20" s="38"/>
      <c r="AI20" s="38"/>
      <c r="AJ20" s="38"/>
      <c r="AK20" s="38"/>
      <c r="AL20" s="38"/>
      <c r="AM20" s="38"/>
      <c r="AN20" s="38"/>
      <c r="AO20" s="38"/>
      <c r="AP20" s="38"/>
      <c r="AQ20" s="38"/>
    </row>
    <row r="21" spans="1:43" s="39" customFormat="1" ht="16.5" customHeight="1">
      <c r="A21" s="91"/>
      <c r="B21" s="298"/>
      <c r="C21" s="299"/>
      <c r="D21" s="190"/>
      <c r="E21" s="190"/>
      <c r="F21" s="191"/>
      <c r="G21" s="191"/>
      <c r="H21" s="191"/>
      <c r="I21" s="191"/>
      <c r="J21" s="191"/>
      <c r="K21" s="191"/>
      <c r="L21" s="191"/>
      <c r="M21" s="191"/>
      <c r="N21" s="191"/>
      <c r="O21" s="191"/>
      <c r="P21" s="192"/>
      <c r="Q21" s="90"/>
      <c r="R21" s="38"/>
      <c r="S21" s="40" t="s">
        <v>107</v>
      </c>
      <c r="T21" s="48"/>
      <c r="U21" s="105"/>
      <c r="V21" s="38"/>
      <c r="W21" s="38"/>
      <c r="X21" s="38"/>
      <c r="Y21" s="38"/>
      <c r="Z21" s="38"/>
      <c r="AA21" s="38"/>
      <c r="AB21" s="38"/>
      <c r="AC21" s="38"/>
      <c r="AD21" s="38"/>
      <c r="AE21" s="38"/>
      <c r="AF21" s="38"/>
      <c r="AG21" s="38"/>
      <c r="AH21" s="38"/>
      <c r="AI21" s="38"/>
      <c r="AJ21" s="38"/>
      <c r="AK21" s="38"/>
      <c r="AL21" s="38"/>
      <c r="AM21" s="38"/>
      <c r="AN21" s="38"/>
      <c r="AO21" s="38"/>
      <c r="AP21" s="38"/>
      <c r="AQ21" s="38"/>
    </row>
    <row r="22" spans="1:43" s="39" customFormat="1" ht="16.5" customHeight="1">
      <c r="A22" s="91"/>
      <c r="B22" s="298"/>
      <c r="C22" s="299"/>
      <c r="D22" s="190"/>
      <c r="E22" s="190"/>
      <c r="F22" s="191"/>
      <c r="G22" s="191"/>
      <c r="H22" s="191"/>
      <c r="I22" s="191"/>
      <c r="J22" s="191"/>
      <c r="K22" s="191"/>
      <c r="L22" s="191"/>
      <c r="M22" s="191"/>
      <c r="N22" s="191"/>
      <c r="O22" s="191"/>
      <c r="P22" s="192"/>
      <c r="Q22" s="90"/>
      <c r="R22" s="38"/>
      <c r="S22" s="40" t="s">
        <v>108</v>
      </c>
      <c r="T22" s="48"/>
      <c r="U22" s="105"/>
      <c r="V22" s="38"/>
      <c r="W22" s="38"/>
      <c r="X22" s="38"/>
      <c r="Y22" s="38"/>
      <c r="Z22" s="38"/>
      <c r="AA22" s="38"/>
      <c r="AB22" s="38"/>
      <c r="AC22" s="38"/>
      <c r="AD22" s="38"/>
      <c r="AE22" s="38"/>
      <c r="AF22" s="38"/>
      <c r="AG22" s="38"/>
      <c r="AH22" s="38"/>
      <c r="AI22" s="38"/>
      <c r="AJ22" s="38"/>
      <c r="AK22" s="38"/>
      <c r="AL22" s="38"/>
      <c r="AM22" s="38"/>
      <c r="AN22" s="38"/>
      <c r="AO22" s="38"/>
      <c r="AP22" s="38"/>
      <c r="AQ22" s="38"/>
    </row>
    <row r="23" spans="1:43" s="39" customFormat="1" ht="16.5" customHeight="1">
      <c r="A23" s="91"/>
      <c r="B23" s="298"/>
      <c r="C23" s="299"/>
      <c r="D23" s="190"/>
      <c r="E23" s="190"/>
      <c r="F23" s="191"/>
      <c r="G23" s="191"/>
      <c r="H23" s="191"/>
      <c r="I23" s="191"/>
      <c r="J23" s="191"/>
      <c r="K23" s="191"/>
      <c r="L23" s="191"/>
      <c r="M23" s="191"/>
      <c r="N23" s="191"/>
      <c r="O23" s="191"/>
      <c r="P23" s="192"/>
      <c r="Q23" s="90"/>
      <c r="R23" s="38"/>
      <c r="S23" s="40" t="s">
        <v>109</v>
      </c>
      <c r="T23" s="48"/>
      <c r="U23" s="105"/>
      <c r="V23" s="38"/>
      <c r="W23" s="38"/>
      <c r="X23" s="38"/>
      <c r="Y23" s="38"/>
      <c r="Z23" s="38"/>
      <c r="AA23" s="38"/>
      <c r="AB23" s="38"/>
      <c r="AC23" s="38"/>
      <c r="AD23" s="38"/>
      <c r="AE23" s="38"/>
      <c r="AF23" s="38"/>
      <c r="AG23" s="38"/>
      <c r="AH23" s="38"/>
      <c r="AI23" s="38"/>
      <c r="AJ23" s="38"/>
      <c r="AK23" s="38"/>
      <c r="AL23" s="38"/>
      <c r="AM23" s="38"/>
      <c r="AN23" s="38"/>
      <c r="AO23" s="38"/>
      <c r="AP23" s="38"/>
      <c r="AQ23" s="38"/>
    </row>
    <row r="24" spans="1:43" s="39" customFormat="1" ht="16.5" customHeight="1">
      <c r="A24" s="91"/>
      <c r="B24" s="298"/>
      <c r="C24" s="299"/>
      <c r="D24" s="190"/>
      <c r="E24" s="190"/>
      <c r="F24" s="191"/>
      <c r="G24" s="191"/>
      <c r="H24" s="191"/>
      <c r="I24" s="191"/>
      <c r="J24" s="191"/>
      <c r="K24" s="191"/>
      <c r="L24" s="191"/>
      <c r="M24" s="191"/>
      <c r="N24" s="191"/>
      <c r="O24" s="191"/>
      <c r="P24" s="192"/>
      <c r="Q24" s="90"/>
      <c r="R24" s="38"/>
      <c r="S24" s="40" t="s">
        <v>110</v>
      </c>
      <c r="T24" s="48"/>
      <c r="U24" s="105"/>
      <c r="V24" s="38"/>
      <c r="W24" s="38"/>
      <c r="X24" s="38"/>
      <c r="Y24" s="38"/>
      <c r="Z24" s="38"/>
      <c r="AA24" s="38"/>
      <c r="AB24" s="38"/>
      <c r="AC24" s="38"/>
      <c r="AD24" s="38"/>
      <c r="AE24" s="38"/>
      <c r="AF24" s="38"/>
      <c r="AG24" s="38"/>
      <c r="AH24" s="38"/>
      <c r="AI24" s="38"/>
      <c r="AJ24" s="38"/>
      <c r="AK24" s="38"/>
      <c r="AL24" s="38"/>
      <c r="AM24" s="38"/>
      <c r="AN24" s="38"/>
      <c r="AO24" s="38"/>
      <c r="AP24" s="38"/>
      <c r="AQ24" s="38"/>
    </row>
    <row r="25" spans="1:43" s="39" customFormat="1" ht="16.5" customHeight="1">
      <c r="A25" s="91"/>
      <c r="B25" s="298"/>
      <c r="C25" s="299"/>
      <c r="D25" s="190"/>
      <c r="E25" s="190"/>
      <c r="F25" s="191"/>
      <c r="G25" s="191"/>
      <c r="H25" s="191"/>
      <c r="I25" s="191"/>
      <c r="J25" s="191"/>
      <c r="K25" s="191"/>
      <c r="L25" s="191"/>
      <c r="M25" s="191"/>
      <c r="N25" s="191"/>
      <c r="O25" s="191"/>
      <c r="P25" s="192"/>
      <c r="Q25" s="90"/>
      <c r="R25" s="38"/>
      <c r="S25" s="40" t="s">
        <v>111</v>
      </c>
      <c r="T25" s="48"/>
      <c r="U25" s="105"/>
      <c r="V25" s="38"/>
      <c r="W25" s="38"/>
      <c r="X25" s="38"/>
      <c r="Y25" s="38"/>
      <c r="Z25" s="38"/>
      <c r="AA25" s="38"/>
      <c r="AB25" s="38"/>
      <c r="AC25" s="38"/>
      <c r="AD25" s="38"/>
      <c r="AE25" s="38"/>
      <c r="AF25" s="38"/>
      <c r="AG25" s="38"/>
      <c r="AH25" s="38"/>
      <c r="AI25" s="38"/>
      <c r="AJ25" s="38"/>
      <c r="AK25" s="38"/>
      <c r="AL25" s="38"/>
      <c r="AM25" s="38"/>
      <c r="AN25" s="38"/>
      <c r="AO25" s="38"/>
      <c r="AP25" s="38"/>
      <c r="AQ25" s="38"/>
    </row>
    <row r="26" spans="1:43" s="39" customFormat="1" ht="16.5" customHeight="1">
      <c r="A26" s="91"/>
      <c r="B26" s="298"/>
      <c r="C26" s="299"/>
      <c r="D26" s="190"/>
      <c r="E26" s="190"/>
      <c r="F26" s="191"/>
      <c r="G26" s="191"/>
      <c r="H26" s="191"/>
      <c r="I26" s="191"/>
      <c r="J26" s="191"/>
      <c r="K26" s="191"/>
      <c r="L26" s="191"/>
      <c r="M26" s="191"/>
      <c r="N26" s="191" t="s">
        <v>116</v>
      </c>
      <c r="O26" s="191"/>
      <c r="P26" s="192"/>
      <c r="Q26" s="90"/>
      <c r="R26" s="38"/>
      <c r="S26" s="40" t="s">
        <v>112</v>
      </c>
      <c r="T26" s="48"/>
      <c r="U26" s="38"/>
      <c r="V26" s="38"/>
      <c r="W26" s="38"/>
      <c r="X26" s="38"/>
      <c r="Y26" s="38"/>
      <c r="Z26" s="38"/>
      <c r="AA26" s="38"/>
      <c r="AB26" s="38"/>
      <c r="AC26" s="38"/>
      <c r="AD26" s="38"/>
      <c r="AE26" s="38"/>
      <c r="AF26" s="38"/>
      <c r="AG26" s="38"/>
      <c r="AH26" s="38"/>
      <c r="AI26" s="38"/>
      <c r="AJ26" s="38"/>
      <c r="AK26" s="38"/>
      <c r="AL26" s="38"/>
      <c r="AM26" s="38"/>
      <c r="AN26" s="38"/>
      <c r="AO26" s="38"/>
      <c r="AP26" s="38"/>
      <c r="AQ26" s="38"/>
    </row>
    <row r="27" spans="1:43" s="39" customFormat="1" ht="16.5" customHeight="1">
      <c r="A27" s="91"/>
      <c r="B27" s="298"/>
      <c r="C27" s="299"/>
      <c r="D27" s="190"/>
      <c r="E27" s="190"/>
      <c r="F27" s="191"/>
      <c r="G27" s="191"/>
      <c r="H27" s="191"/>
      <c r="I27" s="191"/>
      <c r="J27" s="191"/>
      <c r="K27" s="191"/>
      <c r="L27" s="191"/>
      <c r="M27" s="191"/>
      <c r="N27" s="191"/>
      <c r="O27" s="191"/>
      <c r="P27" s="192"/>
      <c r="Q27" s="90"/>
      <c r="R27" s="38"/>
      <c r="S27" s="38"/>
      <c r="T27" s="48"/>
      <c r="U27" s="38"/>
      <c r="V27" s="38"/>
      <c r="W27" s="38"/>
      <c r="X27" s="38"/>
      <c r="Y27" s="38"/>
      <c r="Z27" s="38"/>
      <c r="AA27" s="38"/>
      <c r="AB27" s="38"/>
      <c r="AC27" s="38"/>
      <c r="AD27" s="38"/>
      <c r="AE27" s="38"/>
      <c r="AF27" s="38"/>
      <c r="AG27" s="38"/>
      <c r="AH27" s="38"/>
      <c r="AI27" s="38"/>
      <c r="AJ27" s="38"/>
      <c r="AK27" s="38"/>
      <c r="AL27" s="38"/>
      <c r="AM27" s="38"/>
      <c r="AN27" s="38"/>
      <c r="AO27" s="38"/>
      <c r="AP27" s="38"/>
      <c r="AQ27" s="38"/>
    </row>
    <row r="28" spans="1:43" s="39" customFormat="1" ht="16.5" customHeight="1">
      <c r="A28" s="91"/>
      <c r="B28" s="298"/>
      <c r="C28" s="299"/>
      <c r="D28" s="190"/>
      <c r="E28" s="190"/>
      <c r="F28" s="191"/>
      <c r="G28" s="191"/>
      <c r="H28" s="191"/>
      <c r="I28" s="191"/>
      <c r="J28" s="191"/>
      <c r="K28" s="191"/>
      <c r="L28" s="191"/>
      <c r="M28" s="191"/>
      <c r="N28" s="191"/>
      <c r="O28" s="191"/>
      <c r="P28" s="192"/>
      <c r="Q28" s="90"/>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row>
    <row r="29" spans="1:43" s="39" customFormat="1" ht="16.5" customHeight="1">
      <c r="A29" s="91"/>
      <c r="B29" s="298"/>
      <c r="C29" s="299"/>
      <c r="D29" s="190"/>
      <c r="E29" s="190"/>
      <c r="F29" s="191"/>
      <c r="G29" s="191"/>
      <c r="H29" s="191"/>
      <c r="I29" s="191"/>
      <c r="J29" s="191"/>
      <c r="K29" s="191"/>
      <c r="L29" s="191"/>
      <c r="M29" s="191"/>
      <c r="N29" s="191"/>
      <c r="O29" s="191"/>
      <c r="P29" s="192"/>
      <c r="Q29" s="90"/>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row>
    <row r="30" spans="1:43" s="39" customFormat="1" ht="16.5" customHeight="1">
      <c r="A30" s="91"/>
      <c r="B30" s="298"/>
      <c r="C30" s="299"/>
      <c r="D30" s="190"/>
      <c r="E30" s="190"/>
      <c r="F30" s="191"/>
      <c r="G30" s="191"/>
      <c r="H30" s="191"/>
      <c r="I30" s="191"/>
      <c r="J30" s="191"/>
      <c r="K30" s="191"/>
      <c r="L30" s="191"/>
      <c r="M30" s="191"/>
      <c r="N30" s="191"/>
      <c r="O30" s="191"/>
      <c r="P30" s="192"/>
      <c r="Q30" s="90"/>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row>
    <row r="31" spans="1:43" s="39" customFormat="1" ht="16.5" customHeight="1" thickBot="1">
      <c r="A31" s="91"/>
      <c r="B31" s="329"/>
      <c r="C31" s="330"/>
      <c r="D31" s="193"/>
      <c r="E31" s="193"/>
      <c r="F31" s="194"/>
      <c r="G31" s="194"/>
      <c r="H31" s="194"/>
      <c r="I31" s="194"/>
      <c r="J31" s="194"/>
      <c r="K31" s="194"/>
      <c r="L31" s="194"/>
      <c r="M31" s="194"/>
      <c r="N31" s="194"/>
      <c r="O31" s="194"/>
      <c r="P31" s="195"/>
      <c r="Q31" s="90"/>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row>
    <row r="32" spans="1:43" s="39" customFormat="1" ht="23.25" customHeight="1" thickBot="1" thickTop="1">
      <c r="A32" s="89"/>
      <c r="B32" s="286" t="s">
        <v>117</v>
      </c>
      <c r="C32" s="287"/>
      <c r="D32" s="118">
        <f>SUM(D12:D31)</f>
        <v>0</v>
      </c>
      <c r="E32" s="119">
        <f>SUM(E12:E31)</f>
        <v>0</v>
      </c>
      <c r="F32" s="63">
        <f>SUM(F12:F31)</f>
        <v>0</v>
      </c>
      <c r="G32" s="63">
        <f>SUM(G12:G31)</f>
        <v>0</v>
      </c>
      <c r="H32" s="63">
        <f aca="true" t="shared" si="0" ref="H32:N32">SUM(H12:H31)</f>
        <v>0</v>
      </c>
      <c r="I32" s="63">
        <f t="shared" si="0"/>
        <v>0</v>
      </c>
      <c r="J32" s="63">
        <f t="shared" si="0"/>
        <v>0</v>
      </c>
      <c r="K32" s="63">
        <f t="shared" si="0"/>
        <v>0</v>
      </c>
      <c r="L32" s="63">
        <f t="shared" si="0"/>
        <v>0</v>
      </c>
      <c r="M32" s="63">
        <f t="shared" si="0"/>
        <v>0</v>
      </c>
      <c r="N32" s="63">
        <f t="shared" si="0"/>
        <v>0</v>
      </c>
      <c r="O32" s="63">
        <f>SUM(O12:O31)</f>
        <v>0</v>
      </c>
      <c r="P32" s="37"/>
      <c r="Q32" s="90"/>
      <c r="R32" s="38"/>
      <c r="S32" s="74"/>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row>
    <row r="33" spans="1:17" ht="15" customHeight="1" thickTop="1">
      <c r="A33" s="92"/>
      <c r="B33" s="93"/>
      <c r="C33" s="93"/>
      <c r="D33" s="93"/>
      <c r="E33" s="93"/>
      <c r="F33" s="93"/>
      <c r="G33" s="93"/>
      <c r="H33" s="93"/>
      <c r="I33" s="93"/>
      <c r="J33" s="93"/>
      <c r="K33" s="93"/>
      <c r="L33" s="93"/>
      <c r="M33" s="93"/>
      <c r="N33" s="93"/>
      <c r="O33" s="93"/>
      <c r="P33" s="93"/>
      <c r="Q33" s="94"/>
    </row>
    <row r="34" spans="1:17" ht="12.75">
      <c r="A34" s="33"/>
      <c r="B34" s="33"/>
      <c r="C34" s="33"/>
      <c r="D34" s="33"/>
      <c r="E34" s="33"/>
      <c r="F34" s="33"/>
      <c r="G34" s="33"/>
      <c r="H34" s="33"/>
      <c r="I34" s="33"/>
      <c r="J34" s="33"/>
      <c r="K34" s="33"/>
      <c r="L34" s="33"/>
      <c r="M34" s="33"/>
      <c r="N34" s="33"/>
      <c r="O34" s="33"/>
      <c r="P34" s="33"/>
      <c r="Q34" s="33"/>
    </row>
    <row r="35" spans="1:17" ht="12.75">
      <c r="A35" s="33"/>
      <c r="B35" s="33"/>
      <c r="C35" s="33"/>
      <c r="D35" s="33"/>
      <c r="E35" s="33"/>
      <c r="F35" s="33"/>
      <c r="G35" s="33"/>
      <c r="H35" s="33"/>
      <c r="I35" s="33"/>
      <c r="J35" s="33"/>
      <c r="K35" s="33"/>
      <c r="L35" s="33"/>
      <c r="M35" s="33"/>
      <c r="N35" s="33"/>
      <c r="O35" s="33"/>
      <c r="P35" s="33"/>
      <c r="Q35" s="33"/>
    </row>
    <row r="36" spans="1:17" ht="12.75">
      <c r="A36" s="33"/>
      <c r="B36" s="33"/>
      <c r="C36" s="33"/>
      <c r="D36" s="33"/>
      <c r="E36" s="33"/>
      <c r="F36" s="33"/>
      <c r="G36" s="33"/>
      <c r="H36" s="33"/>
      <c r="I36" s="33"/>
      <c r="J36" s="33"/>
      <c r="K36" s="33"/>
      <c r="L36" s="33"/>
      <c r="M36" s="33"/>
      <c r="N36" s="33"/>
      <c r="O36" s="33"/>
      <c r="P36" s="33"/>
      <c r="Q36" s="33"/>
    </row>
    <row r="37" spans="1:19" ht="12.75">
      <c r="A37" s="33"/>
      <c r="B37" s="33"/>
      <c r="C37" s="33"/>
      <c r="D37" s="33"/>
      <c r="E37" s="33"/>
      <c r="F37" s="33"/>
      <c r="G37" s="33"/>
      <c r="H37" s="33"/>
      <c r="I37" s="33"/>
      <c r="J37" s="33"/>
      <c r="K37" s="33"/>
      <c r="L37" s="33"/>
      <c r="M37" s="33"/>
      <c r="N37" s="33"/>
      <c r="O37" s="33"/>
      <c r="P37" s="33"/>
      <c r="Q37" s="33"/>
      <c r="S37" s="33"/>
    </row>
    <row r="38" spans="1:19" ht="12.75">
      <c r="A38" s="33"/>
      <c r="B38" s="33"/>
      <c r="C38" s="33"/>
      <c r="D38" s="33"/>
      <c r="E38" s="33"/>
      <c r="F38" s="33"/>
      <c r="G38" s="33"/>
      <c r="H38" s="33"/>
      <c r="I38" s="33"/>
      <c r="J38" s="33"/>
      <c r="K38" s="33"/>
      <c r="L38" s="33"/>
      <c r="M38" s="33"/>
      <c r="N38" s="33"/>
      <c r="O38" s="33"/>
      <c r="P38" s="33"/>
      <c r="Q38" s="33"/>
      <c r="S38" s="33"/>
    </row>
    <row r="39" spans="1:19" ht="12.75">
      <c r="A39" s="33"/>
      <c r="B39" s="33"/>
      <c r="C39" s="33"/>
      <c r="D39" s="33"/>
      <c r="E39" s="33"/>
      <c r="F39" s="33"/>
      <c r="G39" s="33"/>
      <c r="H39" s="33"/>
      <c r="I39" s="33"/>
      <c r="J39" s="33"/>
      <c r="K39" s="33"/>
      <c r="L39" s="33"/>
      <c r="M39" s="33"/>
      <c r="N39" s="33"/>
      <c r="O39" s="33"/>
      <c r="P39" s="33"/>
      <c r="Q39" s="33"/>
      <c r="S39" s="33"/>
    </row>
    <row r="40" spans="1:17" ht="12.75">
      <c r="A40" s="33"/>
      <c r="B40" s="33"/>
      <c r="C40" s="33"/>
      <c r="D40" s="33"/>
      <c r="E40" s="33"/>
      <c r="F40" s="33"/>
      <c r="G40" s="33"/>
      <c r="H40" s="33"/>
      <c r="I40" s="33"/>
      <c r="J40" s="33"/>
      <c r="K40" s="33"/>
      <c r="L40" s="33"/>
      <c r="M40" s="33"/>
      <c r="N40" s="33"/>
      <c r="O40" s="33"/>
      <c r="P40" s="33"/>
      <c r="Q40" s="33"/>
    </row>
    <row r="41" spans="1:17" ht="12.75">
      <c r="A41" s="33"/>
      <c r="B41" s="33"/>
      <c r="C41" s="33"/>
      <c r="D41" s="33"/>
      <c r="E41" s="33"/>
      <c r="F41" s="33"/>
      <c r="G41" s="33"/>
      <c r="H41" s="33"/>
      <c r="I41" s="33"/>
      <c r="J41" s="33"/>
      <c r="K41" s="33"/>
      <c r="L41" s="33"/>
      <c r="M41" s="33"/>
      <c r="N41" s="33"/>
      <c r="O41" s="33"/>
      <c r="P41" s="33"/>
      <c r="Q41" s="33"/>
    </row>
    <row r="42" spans="1:17" ht="12.75">
      <c r="A42" s="33"/>
      <c r="B42" s="33"/>
      <c r="C42" s="33"/>
      <c r="D42" s="33"/>
      <c r="E42" s="33"/>
      <c r="F42" s="33"/>
      <c r="G42" s="33"/>
      <c r="H42" s="33"/>
      <c r="I42" s="33"/>
      <c r="J42" s="33"/>
      <c r="K42" s="33"/>
      <c r="L42" s="33"/>
      <c r="M42" s="33"/>
      <c r="N42" s="33"/>
      <c r="O42" s="33"/>
      <c r="P42" s="33"/>
      <c r="Q42" s="33"/>
    </row>
    <row r="43" spans="1:17" ht="12.75">
      <c r="A43" s="33"/>
      <c r="B43" s="33"/>
      <c r="C43" s="33"/>
      <c r="D43" s="33"/>
      <c r="E43" s="33"/>
      <c r="F43" s="33"/>
      <c r="G43" s="33"/>
      <c r="H43" s="33"/>
      <c r="I43" s="33"/>
      <c r="J43" s="33"/>
      <c r="K43" s="33"/>
      <c r="L43" s="33"/>
      <c r="M43" s="33"/>
      <c r="N43" s="33"/>
      <c r="O43" s="33"/>
      <c r="P43" s="33"/>
      <c r="Q43" s="33"/>
    </row>
    <row r="44" spans="1:17" ht="12.75">
      <c r="A44" s="33"/>
      <c r="B44" s="33"/>
      <c r="C44" s="33"/>
      <c r="D44" s="33"/>
      <c r="E44" s="33"/>
      <c r="F44" s="33"/>
      <c r="G44" s="33"/>
      <c r="H44" s="33"/>
      <c r="I44" s="33"/>
      <c r="J44" s="33"/>
      <c r="K44" s="33"/>
      <c r="L44" s="33"/>
      <c r="M44" s="33"/>
      <c r="N44" s="33"/>
      <c r="O44" s="33"/>
      <c r="P44" s="33"/>
      <c r="Q44" s="33"/>
    </row>
    <row r="45" spans="1:17" ht="12.75">
      <c r="A45" s="33"/>
      <c r="B45" s="33"/>
      <c r="C45" s="33"/>
      <c r="D45" s="33"/>
      <c r="E45" s="33"/>
      <c r="F45" s="33"/>
      <c r="G45" s="33"/>
      <c r="H45" s="33"/>
      <c r="I45" s="33"/>
      <c r="J45" s="33"/>
      <c r="K45" s="33"/>
      <c r="L45" s="33"/>
      <c r="M45" s="33"/>
      <c r="N45" s="33"/>
      <c r="O45" s="33"/>
      <c r="P45" s="33"/>
      <c r="Q45" s="33"/>
    </row>
    <row r="46" spans="1:17" ht="12.75">
      <c r="A46" s="33"/>
      <c r="B46" s="33"/>
      <c r="C46" s="33"/>
      <c r="D46" s="33"/>
      <c r="E46" s="33"/>
      <c r="F46" s="33"/>
      <c r="G46" s="33"/>
      <c r="H46" s="33"/>
      <c r="I46" s="33"/>
      <c r="J46" s="33"/>
      <c r="K46" s="33"/>
      <c r="L46" s="33"/>
      <c r="M46" s="33"/>
      <c r="N46" s="33"/>
      <c r="O46" s="33"/>
      <c r="P46" s="33"/>
      <c r="Q46" s="33"/>
    </row>
    <row r="47" spans="1:17" ht="12.75">
      <c r="A47" s="33"/>
      <c r="B47" s="33"/>
      <c r="C47" s="33"/>
      <c r="D47" s="33"/>
      <c r="E47" s="33"/>
      <c r="F47" s="33"/>
      <c r="G47" s="33"/>
      <c r="H47" s="33"/>
      <c r="I47" s="33"/>
      <c r="J47" s="33"/>
      <c r="K47" s="33"/>
      <c r="L47" s="33"/>
      <c r="M47" s="33"/>
      <c r="N47" s="33"/>
      <c r="O47" s="33"/>
      <c r="P47" s="33"/>
      <c r="Q47" s="33"/>
    </row>
    <row r="48" spans="1:17" ht="12.75">
      <c r="A48" s="33"/>
      <c r="B48" s="33"/>
      <c r="C48" s="33"/>
      <c r="D48" s="33"/>
      <c r="E48" s="33"/>
      <c r="F48" s="33"/>
      <c r="G48" s="33"/>
      <c r="H48" s="33"/>
      <c r="I48" s="33"/>
      <c r="J48" s="33"/>
      <c r="K48" s="33"/>
      <c r="L48" s="33"/>
      <c r="M48" s="33"/>
      <c r="N48" s="33"/>
      <c r="O48" s="33"/>
      <c r="P48" s="33"/>
      <c r="Q48" s="33"/>
    </row>
    <row r="49" s="33" customFormat="1" ht="12.75">
      <c r="S49" s="34"/>
    </row>
    <row r="50" s="33" customFormat="1" ht="12.75">
      <c r="S50" s="34"/>
    </row>
    <row r="51" s="33" customFormat="1" ht="12.75">
      <c r="S51" s="34"/>
    </row>
    <row r="52" s="33" customFormat="1" ht="12.75">
      <c r="S52" s="34"/>
    </row>
    <row r="53" s="33" customFormat="1" ht="12.75">
      <c r="S53" s="34"/>
    </row>
    <row r="54" s="33" customFormat="1" ht="12.75">
      <c r="S54" s="34"/>
    </row>
    <row r="55" s="33" customFormat="1" ht="12.75">
      <c r="S55" s="34"/>
    </row>
    <row r="56" s="33" customFormat="1" ht="12.75">
      <c r="S56" s="34"/>
    </row>
    <row r="57" s="33" customFormat="1" ht="12.75">
      <c r="S57" s="34"/>
    </row>
    <row r="58" s="33" customFormat="1" ht="12.75">
      <c r="S58" s="34"/>
    </row>
    <row r="59" s="33" customFormat="1" ht="12.75">
      <c r="S59" s="34"/>
    </row>
    <row r="60" s="33" customFormat="1" ht="12.75">
      <c r="S60" s="34"/>
    </row>
    <row r="61" s="33" customFormat="1" ht="12.75">
      <c r="S61" s="34"/>
    </row>
    <row r="62" s="33" customFormat="1" ht="12.75">
      <c r="S62" s="34"/>
    </row>
    <row r="63" s="33" customFormat="1" ht="12.75">
      <c r="S63" s="34"/>
    </row>
    <row r="64" s="33" customFormat="1" ht="12.75">
      <c r="S64" s="34"/>
    </row>
    <row r="65" s="33" customFormat="1" ht="12.75">
      <c r="S65" s="34"/>
    </row>
    <row r="66" s="33" customFormat="1" ht="12.75">
      <c r="S66" s="34"/>
    </row>
    <row r="67" s="33" customFormat="1" ht="12.75">
      <c r="S67" s="34"/>
    </row>
    <row r="68" s="33" customFormat="1" ht="12.75">
      <c r="S68" s="34"/>
    </row>
    <row r="69" s="33" customFormat="1" ht="12.75">
      <c r="S69" s="34"/>
    </row>
    <row r="70" s="33" customFormat="1" ht="12.75">
      <c r="S70" s="34"/>
    </row>
    <row r="71" s="33" customFormat="1" ht="12.75">
      <c r="S71" s="34"/>
    </row>
    <row r="72" s="33" customFormat="1" ht="12.75">
      <c r="S72" s="34"/>
    </row>
    <row r="73" s="33" customFormat="1" ht="12.75">
      <c r="S73" s="34"/>
    </row>
    <row r="74" s="33" customFormat="1" ht="12.75">
      <c r="S74" s="34"/>
    </row>
    <row r="75" s="33" customFormat="1" ht="12.75">
      <c r="S75" s="34"/>
    </row>
    <row r="76" s="33" customFormat="1" ht="12.75">
      <c r="S76" s="34"/>
    </row>
    <row r="77" s="33" customFormat="1" ht="12.75">
      <c r="S77" s="34"/>
    </row>
    <row r="78" s="33" customFormat="1" ht="12.75">
      <c r="S78" s="34"/>
    </row>
    <row r="79" s="33" customFormat="1" ht="12.75">
      <c r="S79" s="34"/>
    </row>
    <row r="80" s="33" customFormat="1" ht="12.75">
      <c r="S80" s="34"/>
    </row>
    <row r="81" s="33" customFormat="1" ht="12.75">
      <c r="S81" s="34"/>
    </row>
    <row r="82" s="33" customFormat="1" ht="12.75">
      <c r="S82" s="34"/>
    </row>
    <row r="83" s="33" customFormat="1" ht="12.75">
      <c r="S83" s="34"/>
    </row>
    <row r="84" s="33" customFormat="1" ht="12.75">
      <c r="S84" s="34"/>
    </row>
    <row r="85" s="33" customFormat="1" ht="12.75">
      <c r="S85" s="34"/>
    </row>
    <row r="86" s="33" customFormat="1" ht="12.75">
      <c r="S86" s="34"/>
    </row>
    <row r="87" s="33" customFormat="1" ht="12.75">
      <c r="S87" s="34"/>
    </row>
    <row r="88" s="33" customFormat="1" ht="12.75">
      <c r="S88" s="34"/>
    </row>
    <row r="89" s="33" customFormat="1" ht="12.75">
      <c r="S89" s="34"/>
    </row>
    <row r="90" s="33" customFormat="1" ht="12.75">
      <c r="S90" s="34"/>
    </row>
    <row r="91" s="33" customFormat="1" ht="12.75">
      <c r="S91" s="34"/>
    </row>
    <row r="92" s="33" customFormat="1" ht="12.75">
      <c r="S92" s="34"/>
    </row>
    <row r="93" s="33" customFormat="1" ht="12.75">
      <c r="S93" s="34"/>
    </row>
    <row r="94" s="33" customFormat="1" ht="12.75">
      <c r="S94" s="34"/>
    </row>
    <row r="95" s="33" customFormat="1" ht="12.75">
      <c r="S95" s="34"/>
    </row>
    <row r="96" s="33" customFormat="1" ht="12.75">
      <c r="S96" s="34"/>
    </row>
    <row r="97" s="33" customFormat="1" ht="12.75">
      <c r="S97" s="34"/>
    </row>
    <row r="98" s="33" customFormat="1" ht="12.75">
      <c r="S98" s="34"/>
    </row>
    <row r="99" s="33" customFormat="1" ht="12.75">
      <c r="S99" s="34"/>
    </row>
    <row r="100" s="33" customFormat="1" ht="12.75">
      <c r="S100" s="34"/>
    </row>
    <row r="101" s="33" customFormat="1" ht="12.75">
      <c r="S101" s="34"/>
    </row>
    <row r="102" s="33" customFormat="1" ht="12.75">
      <c r="S102" s="34"/>
    </row>
    <row r="103" s="33" customFormat="1" ht="12.75">
      <c r="S103" s="34"/>
    </row>
    <row r="104" s="33" customFormat="1" ht="12.75">
      <c r="S104" s="34"/>
    </row>
    <row r="105" s="33" customFormat="1" ht="12.75">
      <c r="S105" s="34"/>
    </row>
    <row r="106" s="33" customFormat="1" ht="12.75">
      <c r="S106" s="34"/>
    </row>
    <row r="107" s="33" customFormat="1" ht="12.75">
      <c r="S107" s="34"/>
    </row>
    <row r="108" s="33" customFormat="1" ht="12.75">
      <c r="S108" s="34"/>
    </row>
    <row r="109" s="33" customFormat="1" ht="12.75">
      <c r="S109" s="34"/>
    </row>
    <row r="110" s="33" customFormat="1" ht="12.75">
      <c r="S110" s="34"/>
    </row>
    <row r="111" s="33" customFormat="1" ht="12.75">
      <c r="S111" s="34"/>
    </row>
    <row r="112" s="33" customFormat="1" ht="12.75">
      <c r="S112" s="34"/>
    </row>
    <row r="113" s="33" customFormat="1" ht="12.75">
      <c r="S113" s="34"/>
    </row>
    <row r="114" s="33" customFormat="1" ht="12.75">
      <c r="S114" s="34"/>
    </row>
    <row r="115" s="33" customFormat="1" ht="12.75">
      <c r="S115" s="34"/>
    </row>
    <row r="116" s="33" customFormat="1" ht="12.75">
      <c r="S116" s="34"/>
    </row>
    <row r="117" s="33" customFormat="1" ht="12.75">
      <c r="S117" s="34"/>
    </row>
    <row r="118" s="33" customFormat="1" ht="12.75">
      <c r="S118" s="34"/>
    </row>
    <row r="119" s="33" customFormat="1" ht="12.75">
      <c r="S119" s="34"/>
    </row>
    <row r="120" s="33" customFormat="1" ht="12.75">
      <c r="S120" s="34"/>
    </row>
    <row r="121" s="33" customFormat="1" ht="12.75">
      <c r="S121" s="34"/>
    </row>
    <row r="122" s="33" customFormat="1" ht="12.75">
      <c r="S122" s="34"/>
    </row>
    <row r="123" s="33" customFormat="1" ht="12.75">
      <c r="S123" s="34"/>
    </row>
    <row r="124" s="33" customFormat="1" ht="12.75">
      <c r="S124" s="34"/>
    </row>
    <row r="125" s="33" customFormat="1" ht="12.75">
      <c r="S125" s="34"/>
    </row>
    <row r="126" s="33" customFormat="1" ht="12.75">
      <c r="S126" s="34"/>
    </row>
    <row r="127" s="33" customFormat="1" ht="12.75">
      <c r="S127" s="34"/>
    </row>
    <row r="128" s="33" customFormat="1" ht="12.75">
      <c r="S128" s="34"/>
    </row>
    <row r="129" s="33" customFormat="1" ht="12.75">
      <c r="S129" s="34"/>
    </row>
    <row r="130" s="33" customFormat="1" ht="12.75">
      <c r="S130" s="34"/>
    </row>
    <row r="131" s="33" customFormat="1" ht="12.75">
      <c r="S131" s="34"/>
    </row>
    <row r="132" s="33" customFormat="1" ht="12.75">
      <c r="S132" s="34"/>
    </row>
    <row r="133" s="33" customFormat="1" ht="12.75">
      <c r="S133" s="34"/>
    </row>
    <row r="134" s="33" customFormat="1" ht="12.75">
      <c r="S134" s="34"/>
    </row>
    <row r="135" s="33" customFormat="1" ht="12.75">
      <c r="S135" s="34"/>
    </row>
    <row r="136" s="33" customFormat="1" ht="12.75">
      <c r="S136" s="34"/>
    </row>
    <row r="137" s="33" customFormat="1" ht="12.75">
      <c r="S137" s="34"/>
    </row>
    <row r="138" s="33" customFormat="1" ht="12.75">
      <c r="S138" s="34"/>
    </row>
    <row r="139" s="33" customFormat="1" ht="12.75">
      <c r="S139" s="34"/>
    </row>
    <row r="140" s="33" customFormat="1" ht="12.75">
      <c r="S140" s="34"/>
    </row>
    <row r="141" s="33" customFormat="1" ht="12.75">
      <c r="S141" s="34"/>
    </row>
    <row r="142" s="33" customFormat="1" ht="12.75">
      <c r="S142" s="34"/>
    </row>
    <row r="143" s="33" customFormat="1" ht="12.75">
      <c r="S143" s="34"/>
    </row>
    <row r="144" s="33" customFormat="1" ht="12.75">
      <c r="S144" s="34"/>
    </row>
    <row r="145" s="33" customFormat="1" ht="12.75">
      <c r="S145" s="34"/>
    </row>
    <row r="146" s="33" customFormat="1" ht="12.75">
      <c r="S146" s="34"/>
    </row>
    <row r="147" s="33" customFormat="1" ht="12.75">
      <c r="S147" s="34"/>
    </row>
    <row r="148" s="33" customFormat="1" ht="12.75">
      <c r="S148" s="34"/>
    </row>
    <row r="149" s="33" customFormat="1" ht="12.75">
      <c r="S149" s="34"/>
    </row>
    <row r="150" s="33" customFormat="1" ht="12.75">
      <c r="S150" s="34"/>
    </row>
    <row r="151" s="33" customFormat="1" ht="12.75">
      <c r="S151" s="34"/>
    </row>
    <row r="152" s="33" customFormat="1" ht="12.75">
      <c r="S152" s="34"/>
    </row>
    <row r="153" s="33" customFormat="1" ht="12.75">
      <c r="S153" s="34"/>
    </row>
    <row r="154" s="33" customFormat="1" ht="12.75">
      <c r="S154" s="34"/>
    </row>
    <row r="155" s="33" customFormat="1" ht="12.75">
      <c r="S155" s="34"/>
    </row>
    <row r="156" s="33" customFormat="1" ht="12.75">
      <c r="S156" s="34"/>
    </row>
    <row r="157" s="33" customFormat="1" ht="12.75">
      <c r="S157" s="34"/>
    </row>
    <row r="158" s="33" customFormat="1" ht="12.75">
      <c r="S158" s="34"/>
    </row>
    <row r="159" s="33" customFormat="1" ht="12.75">
      <c r="S159" s="34"/>
    </row>
    <row r="160" s="33" customFormat="1" ht="12.75">
      <c r="S160" s="34"/>
    </row>
    <row r="161" s="33" customFormat="1" ht="12.75">
      <c r="S161" s="34"/>
    </row>
    <row r="162" s="33" customFormat="1" ht="12.75">
      <c r="S162" s="34"/>
    </row>
    <row r="163" s="33" customFormat="1" ht="12.75">
      <c r="S163" s="34"/>
    </row>
    <row r="164" s="33" customFormat="1" ht="12.75">
      <c r="S164" s="34"/>
    </row>
    <row r="165" s="33" customFormat="1" ht="12.75">
      <c r="S165" s="34"/>
    </row>
    <row r="166" s="33" customFormat="1" ht="12.75">
      <c r="S166" s="34"/>
    </row>
    <row r="167" s="33" customFormat="1" ht="12.75">
      <c r="S167" s="34"/>
    </row>
    <row r="168" s="33" customFormat="1" ht="12.75">
      <c r="S168" s="34"/>
    </row>
    <row r="169" s="33" customFormat="1" ht="12.75">
      <c r="S169" s="34"/>
    </row>
    <row r="170" s="33" customFormat="1" ht="12.75">
      <c r="S170" s="34"/>
    </row>
    <row r="171" s="33" customFormat="1" ht="12.75">
      <c r="S171" s="34"/>
    </row>
    <row r="172" s="33" customFormat="1" ht="12.75">
      <c r="S172" s="34"/>
    </row>
    <row r="173" s="33" customFormat="1" ht="12.75">
      <c r="S173" s="34"/>
    </row>
    <row r="174" s="33" customFormat="1" ht="12.75">
      <c r="S174" s="34"/>
    </row>
    <row r="175" s="33" customFormat="1" ht="12.75">
      <c r="S175" s="34"/>
    </row>
    <row r="176" s="33" customFormat="1" ht="12.75">
      <c r="S176" s="34"/>
    </row>
    <row r="177" s="33" customFormat="1" ht="12.75">
      <c r="S177" s="34"/>
    </row>
    <row r="178" s="33" customFormat="1" ht="12.75">
      <c r="S178" s="34"/>
    </row>
    <row r="179" s="33" customFormat="1" ht="12.75">
      <c r="S179" s="34"/>
    </row>
    <row r="180" s="33" customFormat="1" ht="12.75">
      <c r="S180" s="34"/>
    </row>
    <row r="181" s="33" customFormat="1" ht="12.75">
      <c r="S181" s="34"/>
    </row>
    <row r="182" s="33" customFormat="1" ht="12.75">
      <c r="S182" s="34"/>
    </row>
    <row r="183" s="33" customFormat="1" ht="12.75">
      <c r="S183" s="34"/>
    </row>
    <row r="184" s="33" customFormat="1" ht="12.75">
      <c r="S184" s="34"/>
    </row>
    <row r="185" s="33" customFormat="1" ht="12.75">
      <c r="S185" s="34"/>
    </row>
    <row r="186" s="33" customFormat="1" ht="12.75">
      <c r="S186" s="34"/>
    </row>
    <row r="187" s="33" customFormat="1" ht="12.75">
      <c r="S187" s="34"/>
    </row>
    <row r="188" s="33" customFormat="1" ht="12.75">
      <c r="S188" s="34"/>
    </row>
    <row r="189" s="33" customFormat="1" ht="12.75">
      <c r="S189" s="34"/>
    </row>
    <row r="190" s="33" customFormat="1" ht="12.75">
      <c r="S190" s="34"/>
    </row>
    <row r="191" s="33" customFormat="1" ht="12.75">
      <c r="S191" s="34"/>
    </row>
    <row r="192" s="33" customFormat="1" ht="12.75">
      <c r="S192" s="34"/>
    </row>
    <row r="193" s="33" customFormat="1" ht="12.75">
      <c r="S193" s="34"/>
    </row>
    <row r="194" s="33" customFormat="1" ht="12.75">
      <c r="S194" s="34"/>
    </row>
    <row r="195" s="33" customFormat="1" ht="12.75">
      <c r="S195" s="34"/>
    </row>
    <row r="196" s="33" customFormat="1" ht="12.75">
      <c r="S196" s="34"/>
    </row>
    <row r="197" s="33" customFormat="1" ht="12.75">
      <c r="S197" s="34"/>
    </row>
    <row r="198" s="33" customFormat="1" ht="12.75">
      <c r="S198" s="34"/>
    </row>
    <row r="199" s="33" customFormat="1" ht="12.75">
      <c r="S199" s="34"/>
    </row>
    <row r="200" s="33" customFormat="1" ht="12.75">
      <c r="S200" s="34"/>
    </row>
    <row r="201" s="33" customFormat="1" ht="12.75">
      <c r="S201" s="34"/>
    </row>
    <row r="202" s="33" customFormat="1" ht="12.75">
      <c r="S202" s="34"/>
    </row>
    <row r="203" s="33" customFormat="1" ht="12.75">
      <c r="S203" s="34"/>
    </row>
  </sheetData>
  <sheetProtection/>
  <mergeCells count="39">
    <mergeCell ref="B24:C24"/>
    <mergeCell ref="B29:C29"/>
    <mergeCell ref="B30:C30"/>
    <mergeCell ref="B31:C31"/>
    <mergeCell ref="B25:C25"/>
    <mergeCell ref="B26:C26"/>
    <mergeCell ref="B27:C27"/>
    <mergeCell ref="B28:C28"/>
    <mergeCell ref="B18:C18"/>
    <mergeCell ref="B19:C19"/>
    <mergeCell ref="B20:C20"/>
    <mergeCell ref="B21:C21"/>
    <mergeCell ref="B22:C22"/>
    <mergeCell ref="B23:C23"/>
    <mergeCell ref="D10:E10"/>
    <mergeCell ref="F10:G10"/>
    <mergeCell ref="M3:O3"/>
    <mergeCell ref="M6:O6"/>
    <mergeCell ref="M4:P4"/>
    <mergeCell ref="M7:P7"/>
    <mergeCell ref="B4:E4"/>
    <mergeCell ref="B7:E7"/>
    <mergeCell ref="L10:M10"/>
    <mergeCell ref="J10:K10"/>
    <mergeCell ref="G3:K3"/>
    <mergeCell ref="G6:K6"/>
    <mergeCell ref="G4:K4"/>
    <mergeCell ref="G7:K7"/>
    <mergeCell ref="N10:P10"/>
    <mergeCell ref="B32:C32"/>
    <mergeCell ref="H10:I10"/>
    <mergeCell ref="F8:G8"/>
    <mergeCell ref="B12:C12"/>
    <mergeCell ref="B10:C11"/>
    <mergeCell ref="B13:C13"/>
    <mergeCell ref="B14:C14"/>
    <mergeCell ref="B15:C15"/>
    <mergeCell ref="B16:C16"/>
    <mergeCell ref="B17:C17"/>
  </mergeCells>
  <dataValidations count="6">
    <dataValidation type="list" allowBlank="1" showInputMessage="1" showErrorMessage="1" sqref="M7">
      <formula1>$S$1:$S$2</formula1>
    </dataValidation>
    <dataValidation type="date" operator="greaterThan" allowBlank="1" showInputMessage="1" showErrorMessage="1" sqref="M4">
      <formula1>37803</formula1>
    </dataValidation>
    <dataValidation type="list" allowBlank="1" showInputMessage="1" showErrorMessage="1" sqref="B7:C7">
      <formula1>$S$17:$S$26</formula1>
    </dataValidation>
    <dataValidation type="list" allowBlank="1" showInputMessage="1" showErrorMessage="1" sqref="C12:C31">
      <formula1>$T$1:$T$8</formula1>
    </dataValidation>
    <dataValidation type="list" allowBlank="1" showInputMessage="1" showErrorMessage="1" sqref="B12:B31">
      <formula1>$T$1:$T$16</formula1>
    </dataValidation>
    <dataValidation type="whole" allowBlank="1" showInputMessage="1" showErrorMessage="1" sqref="G7">
      <formula1>2007</formula1>
      <formula2>2012</formula2>
    </dataValidation>
  </dataValidations>
  <printOptions horizontalCentered="1" verticalCentered="1"/>
  <pageMargins left="0.1" right="0.1" top="0.2" bottom="0.2" header="0.5" footer="0.5"/>
  <pageSetup horizontalDpi="600" verticalDpi="600" orientation="landscape" scale="75"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AQ102"/>
  <sheetViews>
    <sheetView zoomScale="90" zoomScaleNormal="90" zoomScalePageLayoutView="0" workbookViewId="0" topLeftCell="A16">
      <selection activeCell="H38" sqref="H38"/>
    </sheetView>
  </sheetViews>
  <sheetFormatPr defaultColWidth="9.140625" defaultRowHeight="12.75"/>
  <cols>
    <col min="1" max="1" width="1.57421875" style="23" customWidth="1"/>
    <col min="2" max="3" width="19.8515625" style="23" customWidth="1"/>
    <col min="4" max="13" width="10.7109375" style="23" customWidth="1"/>
    <col min="14" max="14" width="1.57421875" style="23" customWidth="1"/>
    <col min="15" max="16" width="14.57421875" style="44" customWidth="1"/>
    <col min="17" max="17" width="9.140625" style="44" customWidth="1"/>
    <col min="18" max="18" width="42.140625" style="44" customWidth="1"/>
    <col min="19" max="42" width="9.140625" style="44" customWidth="1"/>
    <col min="43" max="16384" width="9.140625" style="23" customWidth="1"/>
  </cols>
  <sheetData>
    <row r="1" spans="1:19" ht="40.5" customHeight="1" thickBot="1">
      <c r="A1" s="141"/>
      <c r="B1" s="336" t="s">
        <v>215</v>
      </c>
      <c r="C1" s="336"/>
      <c r="D1" s="337"/>
      <c r="E1" s="337"/>
      <c r="F1" s="337"/>
      <c r="G1" s="337"/>
      <c r="H1" s="337"/>
      <c r="I1" s="142"/>
      <c r="J1" s="142"/>
      <c r="K1" s="142"/>
      <c r="L1" s="142"/>
      <c r="M1" s="142"/>
      <c r="N1" s="143"/>
      <c r="R1" s="46"/>
      <c r="S1" s="47"/>
    </row>
    <row r="2" spans="1:19" ht="12" customHeight="1" thickBot="1" thickTop="1">
      <c r="A2" s="144"/>
      <c r="B2" s="238"/>
      <c r="C2" s="238"/>
      <c r="D2" s="239"/>
      <c r="E2" s="239"/>
      <c r="F2" s="239"/>
      <c r="G2" s="239"/>
      <c r="H2" s="239"/>
      <c r="I2" s="240"/>
      <c r="J2" s="240"/>
      <c r="K2" s="240"/>
      <c r="L2" s="240"/>
      <c r="M2" s="240"/>
      <c r="N2" s="241"/>
      <c r="R2" s="46"/>
      <c r="S2" s="47"/>
    </row>
    <row r="3" spans="1:19" ht="24.75" customHeight="1" thickBot="1" thickTop="1">
      <c r="A3" s="144"/>
      <c r="B3" s="331" t="s">
        <v>0</v>
      </c>
      <c r="C3" s="332"/>
      <c r="D3" s="332"/>
      <c r="E3" s="332"/>
      <c r="F3" s="332"/>
      <c r="G3" s="332"/>
      <c r="H3" s="332"/>
      <c r="I3" s="332"/>
      <c r="J3" s="332"/>
      <c r="K3" s="332"/>
      <c r="L3" s="332"/>
      <c r="M3" s="333"/>
      <c r="N3" s="241"/>
      <c r="R3" s="46"/>
      <c r="S3" s="47"/>
    </row>
    <row r="4" spans="1:42" s="25" customFormat="1" ht="12.75" customHeight="1" thickTop="1">
      <c r="A4" s="144"/>
      <c r="B4" s="52"/>
      <c r="C4" s="52"/>
      <c r="D4" s="53"/>
      <c r="E4" s="53"/>
      <c r="F4" s="53"/>
      <c r="G4" s="53"/>
      <c r="H4" s="53"/>
      <c r="I4" s="53"/>
      <c r="J4" s="53"/>
      <c r="K4" s="53"/>
      <c r="L4" s="53"/>
      <c r="M4" s="53"/>
      <c r="N4" s="145"/>
      <c r="O4" s="45"/>
      <c r="P4" s="45"/>
      <c r="Q4" s="45"/>
      <c r="R4" s="43"/>
      <c r="S4" s="42"/>
      <c r="T4" s="45"/>
      <c r="U4" s="45"/>
      <c r="V4" s="45"/>
      <c r="W4" s="45"/>
      <c r="X4" s="45"/>
      <c r="Y4" s="45"/>
      <c r="Z4" s="45"/>
      <c r="AA4" s="45"/>
      <c r="AB4" s="45"/>
      <c r="AC4" s="45"/>
      <c r="AD4" s="45"/>
      <c r="AE4" s="45"/>
      <c r="AF4" s="45"/>
      <c r="AG4" s="45"/>
      <c r="AH4" s="45"/>
      <c r="AI4" s="45"/>
      <c r="AJ4" s="45"/>
      <c r="AK4" s="45"/>
      <c r="AL4" s="45"/>
      <c r="AM4" s="45"/>
      <c r="AN4" s="45"/>
      <c r="AO4" s="45"/>
      <c r="AP4" s="45"/>
    </row>
    <row r="5" spans="1:42" s="57" customFormat="1" ht="12.75" customHeight="1" thickBot="1">
      <c r="A5" s="146"/>
      <c r="B5" s="177" t="s">
        <v>99</v>
      </c>
      <c r="C5" s="177"/>
      <c r="D5" s="178"/>
      <c r="E5" s="179" t="s">
        <v>100</v>
      </c>
      <c r="F5" s="164"/>
      <c r="G5" s="179"/>
      <c r="H5" s="179"/>
      <c r="I5" s="178"/>
      <c r="J5" s="370" t="s">
        <v>127</v>
      </c>
      <c r="K5" s="371"/>
      <c r="L5" s="371"/>
      <c r="M5" s="371"/>
      <c r="N5" s="147"/>
      <c r="O5" s="55"/>
      <c r="P5" s="55"/>
      <c r="Q5" s="55"/>
      <c r="R5" s="59"/>
      <c r="S5" s="56"/>
      <c r="T5" s="55"/>
      <c r="U5" s="55"/>
      <c r="V5" s="55"/>
      <c r="W5" s="55"/>
      <c r="X5" s="55"/>
      <c r="Y5" s="55"/>
      <c r="Z5" s="55"/>
      <c r="AA5" s="55"/>
      <c r="AB5" s="55"/>
      <c r="AC5" s="55"/>
      <c r="AD5" s="55"/>
      <c r="AE5" s="55"/>
      <c r="AF5" s="55"/>
      <c r="AG5" s="55"/>
      <c r="AH5" s="55"/>
      <c r="AI5" s="55"/>
      <c r="AJ5" s="55"/>
      <c r="AK5" s="55"/>
      <c r="AL5" s="55"/>
      <c r="AM5" s="55"/>
      <c r="AN5" s="55"/>
      <c r="AO5" s="55"/>
      <c r="AP5" s="55"/>
    </row>
    <row r="6" spans="1:42" s="27" customFormat="1" ht="12.75" customHeight="1" thickBot="1" thickTop="1">
      <c r="A6" s="148"/>
      <c r="B6" s="340">
        <f>'Resource Summary Table'!B4:E4</f>
        <v>0</v>
      </c>
      <c r="C6" s="341"/>
      <c r="D6" s="180"/>
      <c r="E6" s="340">
        <f>'Resource Summary Table'!G4</f>
        <v>0</v>
      </c>
      <c r="F6" s="343"/>
      <c r="G6" s="343"/>
      <c r="H6" s="342"/>
      <c r="I6" s="54"/>
      <c r="J6" s="373">
        <f>'Resource Summary Table'!M4</f>
        <v>0</v>
      </c>
      <c r="K6" s="374"/>
      <c r="L6" s="374"/>
      <c r="M6" s="375"/>
      <c r="N6" s="149"/>
      <c r="O6" s="40"/>
      <c r="P6" s="40"/>
      <c r="Q6" s="40"/>
      <c r="R6" s="43"/>
      <c r="S6" s="42"/>
      <c r="T6" s="40"/>
      <c r="U6" s="40"/>
      <c r="V6" s="40"/>
      <c r="W6" s="40"/>
      <c r="X6" s="40"/>
      <c r="Y6" s="40"/>
      <c r="Z6" s="40"/>
      <c r="AA6" s="40"/>
      <c r="AB6" s="40"/>
      <c r="AC6" s="40"/>
      <c r="AD6" s="40"/>
      <c r="AE6" s="40"/>
      <c r="AF6" s="40"/>
      <c r="AG6" s="40"/>
      <c r="AH6" s="40"/>
      <c r="AI6" s="40"/>
      <c r="AJ6" s="40"/>
      <c r="AK6" s="40"/>
      <c r="AL6" s="40"/>
      <c r="AM6" s="40"/>
      <c r="AN6" s="40"/>
      <c r="AO6" s="40"/>
      <c r="AP6" s="40"/>
    </row>
    <row r="7" spans="1:42" s="27" customFormat="1" ht="12.75" customHeight="1" thickTop="1">
      <c r="A7" s="148"/>
      <c r="B7" s="181"/>
      <c r="C7" s="181"/>
      <c r="D7" s="182"/>
      <c r="E7" s="182"/>
      <c r="F7" s="182"/>
      <c r="G7" s="182"/>
      <c r="H7" s="182"/>
      <c r="I7" s="182"/>
      <c r="J7" s="182"/>
      <c r="K7" s="182"/>
      <c r="L7" s="182"/>
      <c r="M7" s="54"/>
      <c r="N7" s="149"/>
      <c r="O7" s="40"/>
      <c r="P7" s="40"/>
      <c r="Q7" s="40"/>
      <c r="R7" s="43"/>
      <c r="S7" s="42"/>
      <c r="T7" s="40"/>
      <c r="U7" s="40"/>
      <c r="V7" s="40"/>
      <c r="W7" s="40"/>
      <c r="X7" s="40"/>
      <c r="Y7" s="40"/>
      <c r="Z7" s="40"/>
      <c r="AA7" s="40"/>
      <c r="AB7" s="40"/>
      <c r="AC7" s="40"/>
      <c r="AD7" s="40"/>
      <c r="AE7" s="40"/>
      <c r="AF7" s="40"/>
      <c r="AG7" s="40"/>
      <c r="AH7" s="40"/>
      <c r="AI7" s="40"/>
      <c r="AJ7" s="40"/>
      <c r="AK7" s="40"/>
      <c r="AL7" s="40"/>
      <c r="AM7" s="40"/>
      <c r="AN7" s="40"/>
      <c r="AO7" s="40"/>
      <c r="AP7" s="40"/>
    </row>
    <row r="8" spans="1:42" s="57" customFormat="1" ht="12.75" customHeight="1" thickBot="1">
      <c r="A8" s="146"/>
      <c r="B8" s="178" t="s">
        <v>115</v>
      </c>
      <c r="C8" s="178"/>
      <c r="D8" s="178"/>
      <c r="E8" s="179" t="s">
        <v>103</v>
      </c>
      <c r="F8" s="179"/>
      <c r="G8" s="179"/>
      <c r="H8" s="179"/>
      <c r="I8" s="164"/>
      <c r="J8" s="372" t="s">
        <v>101</v>
      </c>
      <c r="K8" s="371"/>
      <c r="L8" s="371"/>
      <c r="M8" s="371"/>
      <c r="N8" s="147"/>
      <c r="O8" s="55"/>
      <c r="P8" s="55"/>
      <c r="Q8" s="55"/>
      <c r="R8" s="55"/>
      <c r="S8" s="56"/>
      <c r="T8" s="55"/>
      <c r="U8" s="55"/>
      <c r="V8" s="55"/>
      <c r="W8" s="55"/>
      <c r="X8" s="55"/>
      <c r="Y8" s="55"/>
      <c r="Z8" s="55"/>
      <c r="AA8" s="55"/>
      <c r="AB8" s="55"/>
      <c r="AC8" s="55"/>
      <c r="AD8" s="55"/>
      <c r="AE8" s="55"/>
      <c r="AF8" s="55"/>
      <c r="AG8" s="55"/>
      <c r="AH8" s="55"/>
      <c r="AI8" s="55"/>
      <c r="AJ8" s="55"/>
      <c r="AK8" s="55"/>
      <c r="AL8" s="55"/>
      <c r="AM8" s="55"/>
      <c r="AN8" s="55"/>
      <c r="AO8" s="55"/>
      <c r="AP8" s="55"/>
    </row>
    <row r="9" spans="1:42" s="27" customFormat="1" ht="12.75" customHeight="1" thickBot="1" thickTop="1">
      <c r="A9" s="148"/>
      <c r="B9" s="340">
        <f>'Resource Summary Table'!B7</f>
        <v>0</v>
      </c>
      <c r="C9" s="342"/>
      <c r="D9" s="180"/>
      <c r="E9" s="344">
        <f>'Resource Summary Table'!G7</f>
        <v>2009</v>
      </c>
      <c r="F9" s="345"/>
      <c r="G9" s="345"/>
      <c r="H9" s="346"/>
      <c r="I9" s="54"/>
      <c r="J9" s="340">
        <f>'Resource Summary Table'!M7</f>
        <v>0</v>
      </c>
      <c r="K9" s="376"/>
      <c r="L9" s="376"/>
      <c r="M9" s="377"/>
      <c r="N9" s="149"/>
      <c r="O9" s="40"/>
      <c r="P9" s="40"/>
      <c r="Q9" s="40"/>
      <c r="R9" s="43"/>
      <c r="S9" s="42"/>
      <c r="T9" s="40"/>
      <c r="U9" s="40"/>
      <c r="V9" s="40"/>
      <c r="W9" s="40"/>
      <c r="X9" s="40"/>
      <c r="Y9" s="40"/>
      <c r="Z9" s="40"/>
      <c r="AA9" s="40"/>
      <c r="AB9" s="40"/>
      <c r="AC9" s="40"/>
      <c r="AD9" s="40"/>
      <c r="AE9" s="40"/>
      <c r="AF9" s="40"/>
      <c r="AG9" s="40"/>
      <c r="AH9" s="40"/>
      <c r="AI9" s="40"/>
      <c r="AJ9" s="40"/>
      <c r="AK9" s="40"/>
      <c r="AL9" s="40"/>
      <c r="AM9" s="40"/>
      <c r="AN9" s="40"/>
      <c r="AO9" s="40"/>
      <c r="AP9" s="40"/>
    </row>
    <row r="10" spans="1:42" s="28" customFormat="1" ht="12.75" customHeight="1" thickBot="1" thickTop="1">
      <c r="A10" s="150"/>
      <c r="B10" s="183"/>
      <c r="C10" s="183"/>
      <c r="D10" s="184"/>
      <c r="E10" s="380"/>
      <c r="F10" s="380"/>
      <c r="G10" s="380"/>
      <c r="H10" s="380"/>
      <c r="I10" s="380"/>
      <c r="J10" s="380"/>
      <c r="K10" s="380"/>
      <c r="L10" s="380"/>
      <c r="M10" s="380"/>
      <c r="N10" s="151"/>
      <c r="O10" s="49"/>
      <c r="P10" s="49"/>
      <c r="Q10" s="49"/>
      <c r="R10" s="43"/>
      <c r="S10" s="47"/>
      <c r="T10" s="49"/>
      <c r="U10" s="49"/>
      <c r="V10" s="49"/>
      <c r="W10" s="49"/>
      <c r="X10" s="49"/>
      <c r="Y10" s="49"/>
      <c r="Z10" s="49"/>
      <c r="AA10" s="49"/>
      <c r="AB10" s="49"/>
      <c r="AC10" s="49"/>
      <c r="AD10" s="49"/>
      <c r="AE10" s="49"/>
      <c r="AF10" s="49"/>
      <c r="AG10" s="49"/>
      <c r="AH10" s="49"/>
      <c r="AI10" s="49"/>
      <c r="AJ10" s="49"/>
      <c r="AK10" s="49"/>
      <c r="AL10" s="49"/>
      <c r="AM10" s="49"/>
      <c r="AN10" s="49"/>
      <c r="AO10" s="49"/>
      <c r="AP10" s="49"/>
    </row>
    <row r="11" spans="1:35" s="26" customFormat="1" ht="18" customHeight="1" thickBot="1" thickTop="1">
      <c r="A11" s="148"/>
      <c r="B11" s="349" t="s">
        <v>83</v>
      </c>
      <c r="C11" s="350"/>
      <c r="D11" s="381" t="s">
        <v>214</v>
      </c>
      <c r="E11" s="382"/>
      <c r="F11" s="383"/>
      <c r="G11" s="152"/>
      <c r="H11" s="40"/>
      <c r="I11" s="40"/>
      <c r="J11" s="40"/>
      <c r="K11" s="43"/>
      <c r="L11" s="42"/>
      <c r="M11" s="40"/>
      <c r="N11" s="40"/>
      <c r="O11" s="40"/>
      <c r="P11" s="40"/>
      <c r="Q11" s="40"/>
      <c r="R11" s="40"/>
      <c r="S11" s="40"/>
      <c r="T11" s="40"/>
      <c r="U11" s="40"/>
      <c r="V11" s="40"/>
      <c r="W11" s="40"/>
      <c r="X11" s="40"/>
      <c r="Y11" s="40"/>
      <c r="Z11" s="40"/>
      <c r="AA11" s="40"/>
      <c r="AB11" s="40"/>
      <c r="AC11" s="40"/>
      <c r="AD11" s="40"/>
      <c r="AE11" s="40"/>
      <c r="AF11" s="40"/>
      <c r="AG11" s="40"/>
      <c r="AH11" s="40"/>
      <c r="AI11" s="40"/>
    </row>
    <row r="12" spans="1:35" s="26" customFormat="1" ht="15" customHeight="1" thickBot="1" thickTop="1">
      <c r="A12" s="148"/>
      <c r="B12" s="351"/>
      <c r="C12" s="352"/>
      <c r="D12" s="384" t="str">
        <f>"Planned Beneficiaries FY"&amp;TEXT(E9,0)</f>
        <v>Planned Beneficiaries FY2009</v>
      </c>
      <c r="E12" s="385"/>
      <c r="F12" s="386"/>
      <c r="G12" s="152"/>
      <c r="H12" s="40"/>
      <c r="I12" s="40"/>
      <c r="J12" s="40"/>
      <c r="K12" s="43"/>
      <c r="L12" s="42"/>
      <c r="M12" s="40"/>
      <c r="N12" s="40"/>
      <c r="O12" s="40"/>
      <c r="P12" s="40"/>
      <c r="Q12" s="40"/>
      <c r="R12" s="40"/>
      <c r="S12" s="40"/>
      <c r="T12" s="40"/>
      <c r="U12" s="40"/>
      <c r="V12" s="40"/>
      <c r="W12" s="40"/>
      <c r="X12" s="40"/>
      <c r="Y12" s="40"/>
      <c r="Z12" s="40"/>
      <c r="AA12" s="40"/>
      <c r="AB12" s="40"/>
      <c r="AC12" s="40"/>
      <c r="AD12" s="40"/>
      <c r="AE12" s="40"/>
      <c r="AF12" s="40"/>
      <c r="AG12" s="40"/>
      <c r="AH12" s="40"/>
      <c r="AI12" s="40"/>
    </row>
    <row r="13" spans="1:35" s="27" customFormat="1" ht="38.25" customHeight="1" thickBot="1" thickTop="1">
      <c r="A13" s="148"/>
      <c r="B13" s="353"/>
      <c r="C13" s="354"/>
      <c r="D13" s="131" t="s">
        <v>114</v>
      </c>
      <c r="E13" s="60" t="s">
        <v>92</v>
      </c>
      <c r="F13" s="268" t="str">
        <f>"Planned Total FY"&amp;TEXT(E9,0)</f>
        <v>Planned Total FY2009</v>
      </c>
      <c r="G13" s="149"/>
      <c r="H13" s="40"/>
      <c r="I13" s="40"/>
      <c r="J13" s="40"/>
      <c r="K13" s="43"/>
      <c r="L13" s="42"/>
      <c r="M13" s="40"/>
      <c r="N13" s="40"/>
      <c r="O13" s="40"/>
      <c r="P13" s="40"/>
      <c r="Q13" s="40"/>
      <c r="R13" s="40"/>
      <c r="S13" s="40"/>
      <c r="T13" s="40"/>
      <c r="U13" s="40"/>
      <c r="V13" s="40"/>
      <c r="W13" s="40"/>
      <c r="X13" s="40"/>
      <c r="Y13" s="40"/>
      <c r="Z13" s="40"/>
      <c r="AA13" s="40"/>
      <c r="AB13" s="40"/>
      <c r="AC13" s="40"/>
      <c r="AD13" s="40"/>
      <c r="AE13" s="40"/>
      <c r="AF13" s="40"/>
      <c r="AG13" s="40"/>
      <c r="AH13" s="40"/>
      <c r="AI13" s="40"/>
    </row>
    <row r="14" spans="1:35" s="27" customFormat="1" ht="12.75" customHeight="1" thickTop="1">
      <c r="A14" s="166"/>
      <c r="B14" s="368" t="str">
        <f>'Resource Summary Table'!B12</f>
        <v>Ag. / NRM - HIV</v>
      </c>
      <c r="C14" s="369"/>
      <c r="D14" s="264"/>
      <c r="E14" s="242"/>
      <c r="F14" s="269">
        <f>SUM(D14:E14)</f>
        <v>0</v>
      </c>
      <c r="G14" s="149"/>
      <c r="H14" s="40"/>
      <c r="I14" s="40"/>
      <c r="J14" s="40"/>
      <c r="K14" s="43"/>
      <c r="L14" s="42"/>
      <c r="M14" s="40"/>
      <c r="N14" s="40"/>
      <c r="O14" s="40"/>
      <c r="P14" s="40"/>
      <c r="Q14" s="40"/>
      <c r="R14" s="40"/>
      <c r="S14" s="40"/>
      <c r="T14" s="40"/>
      <c r="U14" s="40"/>
      <c r="V14" s="40"/>
      <c r="W14" s="40"/>
      <c r="X14" s="40"/>
      <c r="Y14" s="40"/>
      <c r="Z14" s="40"/>
      <c r="AA14" s="40"/>
      <c r="AB14" s="40"/>
      <c r="AC14" s="40"/>
      <c r="AD14" s="40"/>
      <c r="AE14" s="40"/>
      <c r="AF14" s="40"/>
      <c r="AG14" s="40"/>
      <c r="AH14" s="40"/>
      <c r="AI14" s="40"/>
    </row>
    <row r="15" spans="1:35" s="27" customFormat="1" ht="12.75" customHeight="1">
      <c r="A15" s="166"/>
      <c r="B15" s="347">
        <f>'Resource Summary Table'!B13</f>
        <v>0</v>
      </c>
      <c r="C15" s="348"/>
      <c r="D15" s="265"/>
      <c r="E15" s="244"/>
      <c r="F15" s="269">
        <f aca="true" t="shared" si="0" ref="F15:F33">SUM(D15:E15)</f>
        <v>0</v>
      </c>
      <c r="G15" s="149"/>
      <c r="H15" s="40"/>
      <c r="I15" s="40"/>
      <c r="J15" s="40"/>
      <c r="K15" s="43"/>
      <c r="L15" s="42"/>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s="27" customFormat="1" ht="12.75" customHeight="1">
      <c r="A16" s="166"/>
      <c r="B16" s="347">
        <f>'Resource Summary Table'!B14</f>
        <v>0</v>
      </c>
      <c r="C16" s="348"/>
      <c r="D16" s="265"/>
      <c r="E16" s="244"/>
      <c r="F16" s="269">
        <f t="shared" si="0"/>
        <v>0</v>
      </c>
      <c r="G16" s="149"/>
      <c r="H16" s="40"/>
      <c r="I16" s="40"/>
      <c r="J16" s="40"/>
      <c r="K16" s="43"/>
      <c r="L16" s="42"/>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s="27" customFormat="1" ht="12.75" customHeight="1">
      <c r="A17" s="166"/>
      <c r="B17" s="347">
        <f>'Resource Summary Table'!B15</f>
        <v>0</v>
      </c>
      <c r="C17" s="348"/>
      <c r="D17" s="265"/>
      <c r="E17" s="244"/>
      <c r="F17" s="269">
        <f t="shared" si="0"/>
        <v>0</v>
      </c>
      <c r="G17" s="149"/>
      <c r="H17" s="40"/>
      <c r="I17" s="40"/>
      <c r="J17" s="40"/>
      <c r="K17" s="43"/>
      <c r="L17" s="42"/>
      <c r="M17" s="40"/>
      <c r="N17" s="40"/>
      <c r="O17" s="40"/>
      <c r="P17" s="40"/>
      <c r="Q17" s="40"/>
      <c r="R17" s="40"/>
      <c r="S17" s="40"/>
      <c r="T17" s="40"/>
      <c r="U17" s="40"/>
      <c r="V17" s="40"/>
      <c r="W17" s="40"/>
      <c r="X17" s="40"/>
      <c r="Y17" s="40"/>
      <c r="Z17" s="40"/>
      <c r="AA17" s="40"/>
      <c r="AB17" s="40"/>
      <c r="AC17" s="40"/>
      <c r="AD17" s="40"/>
      <c r="AE17" s="40"/>
      <c r="AF17" s="40"/>
      <c r="AG17" s="40"/>
      <c r="AH17" s="40"/>
      <c r="AI17" s="40"/>
    </row>
    <row r="18" spans="1:35" s="27" customFormat="1" ht="12.75" customHeight="1">
      <c r="A18" s="166"/>
      <c r="B18" s="347">
        <f>'Resource Summary Table'!B16</f>
        <v>0</v>
      </c>
      <c r="C18" s="348"/>
      <c r="D18" s="265"/>
      <c r="E18" s="244"/>
      <c r="F18" s="269">
        <f t="shared" si="0"/>
        <v>0</v>
      </c>
      <c r="G18" s="149"/>
      <c r="H18" s="40"/>
      <c r="I18" s="40"/>
      <c r="J18" s="40"/>
      <c r="K18" s="43"/>
      <c r="L18" s="42"/>
      <c r="M18" s="40"/>
      <c r="N18" s="40"/>
      <c r="O18" s="40"/>
      <c r="P18" s="40"/>
      <c r="Q18" s="40"/>
      <c r="R18" s="40"/>
      <c r="S18" s="40"/>
      <c r="T18" s="40"/>
      <c r="U18" s="40"/>
      <c r="V18" s="40"/>
      <c r="W18" s="40"/>
      <c r="X18" s="40"/>
      <c r="Y18" s="40"/>
      <c r="Z18" s="40"/>
      <c r="AA18" s="40"/>
      <c r="AB18" s="40"/>
      <c r="AC18" s="40"/>
      <c r="AD18" s="40"/>
      <c r="AE18" s="40"/>
      <c r="AF18" s="40"/>
      <c r="AG18" s="40"/>
      <c r="AH18" s="40"/>
      <c r="AI18" s="40"/>
    </row>
    <row r="19" spans="1:35" s="27" customFormat="1" ht="12.75" customHeight="1">
      <c r="A19" s="166"/>
      <c r="B19" s="347">
        <f>'Resource Summary Table'!B17</f>
        <v>0</v>
      </c>
      <c r="C19" s="348"/>
      <c r="D19" s="265"/>
      <c r="E19" s="244"/>
      <c r="F19" s="269">
        <f t="shared" si="0"/>
        <v>0</v>
      </c>
      <c r="G19" s="149"/>
      <c r="H19" s="40"/>
      <c r="I19" s="40"/>
      <c r="J19" s="40"/>
      <c r="K19" s="43"/>
      <c r="L19" s="42"/>
      <c r="M19" s="40"/>
      <c r="N19" s="40"/>
      <c r="O19" s="40"/>
      <c r="P19" s="40"/>
      <c r="Q19" s="40"/>
      <c r="R19" s="40"/>
      <c r="S19" s="40"/>
      <c r="T19" s="40"/>
      <c r="U19" s="40"/>
      <c r="V19" s="40"/>
      <c r="W19" s="40"/>
      <c r="X19" s="40"/>
      <c r="Y19" s="40"/>
      <c r="Z19" s="40"/>
      <c r="AA19" s="40"/>
      <c r="AB19" s="40"/>
      <c r="AC19" s="40"/>
      <c r="AD19" s="40"/>
      <c r="AE19" s="40"/>
      <c r="AF19" s="40"/>
      <c r="AG19" s="40"/>
      <c r="AH19" s="40"/>
      <c r="AI19" s="40"/>
    </row>
    <row r="20" spans="1:35" s="27" customFormat="1" ht="12.75" customHeight="1">
      <c r="A20" s="166"/>
      <c r="B20" s="347">
        <f>'Resource Summary Table'!B18</f>
        <v>0</v>
      </c>
      <c r="C20" s="348"/>
      <c r="D20" s="265"/>
      <c r="E20" s="244"/>
      <c r="F20" s="269">
        <f t="shared" si="0"/>
        <v>0</v>
      </c>
      <c r="G20" s="149"/>
      <c r="H20" s="40"/>
      <c r="I20" s="40"/>
      <c r="J20" s="40"/>
      <c r="K20" s="43"/>
      <c r="L20" s="42"/>
      <c r="M20" s="40"/>
      <c r="N20" s="40"/>
      <c r="O20" s="40"/>
      <c r="P20" s="40"/>
      <c r="Q20" s="40"/>
      <c r="R20" s="40"/>
      <c r="S20" s="40"/>
      <c r="T20" s="40"/>
      <c r="U20" s="40"/>
      <c r="V20" s="40"/>
      <c r="W20" s="40"/>
      <c r="X20" s="40"/>
      <c r="Y20" s="40"/>
      <c r="Z20" s="40"/>
      <c r="AA20" s="40"/>
      <c r="AB20" s="40"/>
      <c r="AC20" s="40"/>
      <c r="AD20" s="40"/>
      <c r="AE20" s="40"/>
      <c r="AF20" s="40"/>
      <c r="AG20" s="40"/>
      <c r="AH20" s="40"/>
      <c r="AI20" s="40"/>
    </row>
    <row r="21" spans="1:35" s="27" customFormat="1" ht="12.75" customHeight="1">
      <c r="A21" s="166"/>
      <c r="B21" s="347">
        <f>'Resource Summary Table'!B19</f>
        <v>0</v>
      </c>
      <c r="C21" s="348"/>
      <c r="D21" s="265"/>
      <c r="E21" s="244"/>
      <c r="F21" s="269">
        <f t="shared" si="0"/>
        <v>0</v>
      </c>
      <c r="G21" s="149"/>
      <c r="H21" s="40"/>
      <c r="I21" s="40"/>
      <c r="J21" s="40"/>
      <c r="K21" s="43"/>
      <c r="L21" s="42"/>
      <c r="M21" s="40"/>
      <c r="N21" s="40"/>
      <c r="O21" s="40"/>
      <c r="P21" s="40"/>
      <c r="Q21" s="40"/>
      <c r="R21" s="40"/>
      <c r="S21" s="40"/>
      <c r="T21" s="40"/>
      <c r="U21" s="40"/>
      <c r="V21" s="40"/>
      <c r="W21" s="40"/>
      <c r="X21" s="40"/>
      <c r="Y21" s="40"/>
      <c r="Z21" s="40"/>
      <c r="AA21" s="40"/>
      <c r="AB21" s="40"/>
      <c r="AC21" s="40"/>
      <c r="AD21" s="40"/>
      <c r="AE21" s="40"/>
      <c r="AF21" s="40"/>
      <c r="AG21" s="40"/>
      <c r="AH21" s="40"/>
      <c r="AI21" s="40"/>
    </row>
    <row r="22" spans="1:35" s="27" customFormat="1" ht="12.75" customHeight="1">
      <c r="A22" s="166"/>
      <c r="B22" s="347">
        <f>'Resource Summary Table'!B20</f>
        <v>0</v>
      </c>
      <c r="C22" s="348"/>
      <c r="D22" s="265"/>
      <c r="E22" s="244"/>
      <c r="F22" s="269">
        <f t="shared" si="0"/>
        <v>0</v>
      </c>
      <c r="G22" s="149"/>
      <c r="H22" s="40"/>
      <c r="I22" s="40"/>
      <c r="J22" s="40"/>
      <c r="K22" s="43"/>
      <c r="L22" s="42"/>
      <c r="M22" s="40"/>
      <c r="N22" s="40"/>
      <c r="O22" s="40"/>
      <c r="P22" s="40"/>
      <c r="Q22" s="40"/>
      <c r="R22" s="40"/>
      <c r="S22" s="40"/>
      <c r="T22" s="40"/>
      <c r="U22" s="40"/>
      <c r="V22" s="40"/>
      <c r="W22" s="40"/>
      <c r="X22" s="40"/>
      <c r="Y22" s="40"/>
      <c r="Z22" s="40"/>
      <c r="AA22" s="40"/>
      <c r="AB22" s="40"/>
      <c r="AC22" s="40"/>
      <c r="AD22" s="40"/>
      <c r="AE22" s="40"/>
      <c r="AF22" s="40"/>
      <c r="AG22" s="40"/>
      <c r="AH22" s="40"/>
      <c r="AI22" s="40"/>
    </row>
    <row r="23" spans="1:35" s="27" customFormat="1" ht="12.75" customHeight="1">
      <c r="A23" s="166"/>
      <c r="B23" s="347">
        <f>'Resource Summary Table'!B21</f>
        <v>0</v>
      </c>
      <c r="C23" s="348"/>
      <c r="D23" s="265"/>
      <c r="E23" s="244"/>
      <c r="F23" s="269">
        <f t="shared" si="0"/>
        <v>0</v>
      </c>
      <c r="G23" s="149"/>
      <c r="H23" s="40"/>
      <c r="I23" s="40"/>
      <c r="J23" s="40"/>
      <c r="K23" s="43"/>
      <c r="L23" s="42"/>
      <c r="M23" s="40"/>
      <c r="N23" s="40"/>
      <c r="O23" s="40"/>
      <c r="P23" s="40"/>
      <c r="Q23" s="40"/>
      <c r="R23" s="40"/>
      <c r="S23" s="40"/>
      <c r="T23" s="40"/>
      <c r="U23" s="40"/>
      <c r="V23" s="40"/>
      <c r="W23" s="40"/>
      <c r="X23" s="40"/>
      <c r="Y23" s="40"/>
      <c r="Z23" s="40"/>
      <c r="AA23" s="40"/>
      <c r="AB23" s="40"/>
      <c r="AC23" s="40"/>
      <c r="AD23" s="40"/>
      <c r="AE23" s="40"/>
      <c r="AF23" s="40"/>
      <c r="AG23" s="40"/>
      <c r="AH23" s="40"/>
      <c r="AI23" s="40"/>
    </row>
    <row r="24" spans="1:35" s="27" customFormat="1" ht="12.75" customHeight="1">
      <c r="A24" s="166"/>
      <c r="B24" s="347">
        <f>'Resource Summary Table'!B22</f>
        <v>0</v>
      </c>
      <c r="C24" s="348"/>
      <c r="D24" s="265"/>
      <c r="E24" s="244"/>
      <c r="F24" s="269">
        <f t="shared" si="0"/>
        <v>0</v>
      </c>
      <c r="G24" s="149"/>
      <c r="H24" s="40"/>
      <c r="I24" s="40"/>
      <c r="J24" s="40"/>
      <c r="K24" s="43"/>
      <c r="L24" s="42"/>
      <c r="M24" s="40"/>
      <c r="N24" s="40"/>
      <c r="O24" s="40"/>
      <c r="P24" s="40"/>
      <c r="Q24" s="40"/>
      <c r="R24" s="40"/>
      <c r="S24" s="40"/>
      <c r="T24" s="40"/>
      <c r="U24" s="40"/>
      <c r="V24" s="40"/>
      <c r="W24" s="40"/>
      <c r="X24" s="40"/>
      <c r="Y24" s="40"/>
      <c r="Z24" s="40"/>
      <c r="AA24" s="40"/>
      <c r="AB24" s="40"/>
      <c r="AC24" s="40"/>
      <c r="AD24" s="40"/>
      <c r="AE24" s="40"/>
      <c r="AF24" s="40"/>
      <c r="AG24" s="40"/>
      <c r="AH24" s="40"/>
      <c r="AI24" s="40"/>
    </row>
    <row r="25" spans="1:35" s="27" customFormat="1" ht="12.75" customHeight="1">
      <c r="A25" s="166"/>
      <c r="B25" s="347">
        <f>'Resource Summary Table'!B23</f>
        <v>0</v>
      </c>
      <c r="C25" s="348"/>
      <c r="D25" s="265"/>
      <c r="E25" s="244"/>
      <c r="F25" s="269">
        <f t="shared" si="0"/>
        <v>0</v>
      </c>
      <c r="G25" s="149"/>
      <c r="H25" s="40"/>
      <c r="I25" s="40"/>
      <c r="J25" s="40"/>
      <c r="K25" s="43"/>
      <c r="L25" s="42"/>
      <c r="M25" s="40"/>
      <c r="N25" s="40"/>
      <c r="O25" s="40"/>
      <c r="P25" s="40"/>
      <c r="Q25" s="40"/>
      <c r="R25" s="40"/>
      <c r="S25" s="40"/>
      <c r="T25" s="40"/>
      <c r="U25" s="40"/>
      <c r="V25" s="40"/>
      <c r="W25" s="40"/>
      <c r="X25" s="40"/>
      <c r="Y25" s="40"/>
      <c r="Z25" s="40"/>
      <c r="AA25" s="40"/>
      <c r="AB25" s="40"/>
      <c r="AC25" s="40"/>
      <c r="AD25" s="40"/>
      <c r="AE25" s="40"/>
      <c r="AF25" s="40"/>
      <c r="AG25" s="40"/>
      <c r="AH25" s="40"/>
      <c r="AI25" s="40"/>
    </row>
    <row r="26" spans="1:35" s="27" customFormat="1" ht="12.75" customHeight="1">
      <c r="A26" s="166"/>
      <c r="B26" s="347">
        <f>'Resource Summary Table'!B24</f>
        <v>0</v>
      </c>
      <c r="C26" s="348"/>
      <c r="D26" s="265"/>
      <c r="E26" s="244"/>
      <c r="F26" s="269">
        <f t="shared" si="0"/>
        <v>0</v>
      </c>
      <c r="G26" s="149"/>
      <c r="H26" s="40"/>
      <c r="I26" s="40"/>
      <c r="J26" s="40"/>
      <c r="K26" s="43"/>
      <c r="L26" s="42"/>
      <c r="M26" s="40"/>
      <c r="N26" s="40"/>
      <c r="O26" s="40"/>
      <c r="P26" s="40"/>
      <c r="Q26" s="40"/>
      <c r="R26" s="40"/>
      <c r="S26" s="40"/>
      <c r="T26" s="40"/>
      <c r="U26" s="40"/>
      <c r="V26" s="40"/>
      <c r="W26" s="40"/>
      <c r="X26" s="40"/>
      <c r="Y26" s="40"/>
      <c r="Z26" s="40"/>
      <c r="AA26" s="40"/>
      <c r="AB26" s="40"/>
      <c r="AC26" s="40"/>
      <c r="AD26" s="40"/>
      <c r="AE26" s="40"/>
      <c r="AF26" s="40"/>
      <c r="AG26" s="40"/>
      <c r="AH26" s="40"/>
      <c r="AI26" s="40"/>
    </row>
    <row r="27" spans="1:35" s="27" customFormat="1" ht="12.75" customHeight="1">
      <c r="A27" s="166"/>
      <c r="B27" s="347">
        <f>'Resource Summary Table'!B25</f>
        <v>0</v>
      </c>
      <c r="C27" s="348"/>
      <c r="D27" s="265"/>
      <c r="E27" s="244"/>
      <c r="F27" s="269">
        <f t="shared" si="0"/>
        <v>0</v>
      </c>
      <c r="G27" s="149"/>
      <c r="H27" s="40"/>
      <c r="I27" s="40"/>
      <c r="J27" s="40"/>
      <c r="K27" s="43"/>
      <c r="L27" s="42"/>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1:35" s="27" customFormat="1" ht="12.75" customHeight="1">
      <c r="A28" s="166"/>
      <c r="B28" s="347">
        <f>'Resource Summary Table'!B26</f>
        <v>0</v>
      </c>
      <c r="C28" s="348"/>
      <c r="D28" s="265"/>
      <c r="E28" s="244"/>
      <c r="F28" s="269">
        <f t="shared" si="0"/>
        <v>0</v>
      </c>
      <c r="G28" s="149"/>
      <c r="H28" s="40"/>
      <c r="I28" s="40"/>
      <c r="J28" s="40"/>
      <c r="K28" s="43"/>
      <c r="L28" s="42"/>
      <c r="M28" s="40"/>
      <c r="N28" s="40"/>
      <c r="O28" s="40"/>
      <c r="P28" s="40"/>
      <c r="Q28" s="40"/>
      <c r="R28" s="40"/>
      <c r="S28" s="40"/>
      <c r="T28" s="40"/>
      <c r="U28" s="40"/>
      <c r="V28" s="40"/>
      <c r="W28" s="40"/>
      <c r="X28" s="40"/>
      <c r="Y28" s="40"/>
      <c r="Z28" s="40"/>
      <c r="AA28" s="40"/>
      <c r="AB28" s="40"/>
      <c r="AC28" s="40"/>
      <c r="AD28" s="40"/>
      <c r="AE28" s="40"/>
      <c r="AF28" s="40"/>
      <c r="AG28" s="40"/>
      <c r="AH28" s="40"/>
      <c r="AI28" s="40"/>
    </row>
    <row r="29" spans="1:35" s="27" customFormat="1" ht="12.75" customHeight="1">
      <c r="A29" s="166"/>
      <c r="B29" s="347">
        <f>'Resource Summary Table'!B27</f>
        <v>0</v>
      </c>
      <c r="C29" s="348"/>
      <c r="D29" s="265"/>
      <c r="E29" s="244"/>
      <c r="F29" s="269">
        <f t="shared" si="0"/>
        <v>0</v>
      </c>
      <c r="G29" s="149"/>
      <c r="H29" s="40"/>
      <c r="I29" s="40"/>
      <c r="J29" s="40"/>
      <c r="K29" s="43"/>
      <c r="L29" s="42"/>
      <c r="M29" s="40"/>
      <c r="N29" s="40"/>
      <c r="O29" s="40"/>
      <c r="P29" s="40"/>
      <c r="Q29" s="40"/>
      <c r="R29" s="40"/>
      <c r="S29" s="40"/>
      <c r="T29" s="40"/>
      <c r="U29" s="40"/>
      <c r="V29" s="40"/>
      <c r="W29" s="40"/>
      <c r="X29" s="40"/>
      <c r="Y29" s="40"/>
      <c r="Z29" s="40"/>
      <c r="AA29" s="40"/>
      <c r="AB29" s="40"/>
      <c r="AC29" s="40"/>
      <c r="AD29" s="40"/>
      <c r="AE29" s="40"/>
      <c r="AF29" s="40"/>
      <c r="AG29" s="40"/>
      <c r="AH29" s="40"/>
      <c r="AI29" s="40"/>
    </row>
    <row r="30" spans="1:35" s="27" customFormat="1" ht="12.75" customHeight="1">
      <c r="A30" s="166"/>
      <c r="B30" s="347">
        <f>'Resource Summary Table'!B28</f>
        <v>0</v>
      </c>
      <c r="C30" s="348"/>
      <c r="D30" s="265"/>
      <c r="E30" s="244"/>
      <c r="F30" s="269">
        <f t="shared" si="0"/>
        <v>0</v>
      </c>
      <c r="G30" s="149"/>
      <c r="H30" s="40"/>
      <c r="I30" s="40"/>
      <c r="J30" s="40"/>
      <c r="K30" s="43"/>
      <c r="L30" s="42"/>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1:35" s="27" customFormat="1" ht="12.75" customHeight="1">
      <c r="A31" s="166"/>
      <c r="B31" s="347">
        <f>'Resource Summary Table'!B29</f>
        <v>0</v>
      </c>
      <c r="C31" s="348"/>
      <c r="D31" s="265"/>
      <c r="E31" s="244"/>
      <c r="F31" s="269">
        <f t="shared" si="0"/>
        <v>0</v>
      </c>
      <c r="G31" s="149"/>
      <c r="H31" s="40"/>
      <c r="I31" s="40"/>
      <c r="J31" s="40"/>
      <c r="K31" s="43"/>
      <c r="L31" s="42"/>
      <c r="M31" s="40"/>
      <c r="N31" s="40"/>
      <c r="O31" s="40"/>
      <c r="P31" s="40"/>
      <c r="Q31" s="40"/>
      <c r="R31" s="40"/>
      <c r="S31" s="40"/>
      <c r="T31" s="40"/>
      <c r="U31" s="40"/>
      <c r="V31" s="40"/>
      <c r="W31" s="40"/>
      <c r="X31" s="40"/>
      <c r="Y31" s="40"/>
      <c r="Z31" s="40"/>
      <c r="AA31" s="40"/>
      <c r="AB31" s="40"/>
      <c r="AC31" s="40"/>
      <c r="AD31" s="40"/>
      <c r="AE31" s="40"/>
      <c r="AF31" s="40"/>
      <c r="AG31" s="40"/>
      <c r="AH31" s="40"/>
      <c r="AI31" s="40"/>
    </row>
    <row r="32" spans="1:35" s="27" customFormat="1" ht="12.75" customHeight="1">
      <c r="A32" s="166"/>
      <c r="B32" s="347">
        <f>'Resource Summary Table'!B30</f>
        <v>0</v>
      </c>
      <c r="C32" s="348"/>
      <c r="D32" s="265"/>
      <c r="E32" s="244"/>
      <c r="F32" s="269">
        <f t="shared" si="0"/>
        <v>0</v>
      </c>
      <c r="G32" s="149"/>
      <c r="H32" s="40"/>
      <c r="I32" s="40"/>
      <c r="J32" s="40"/>
      <c r="K32" s="40"/>
      <c r="L32" s="42"/>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35" s="27" customFormat="1" ht="12.75" customHeight="1" thickBot="1">
      <c r="A33" s="166"/>
      <c r="B33" s="347">
        <f>'Resource Summary Table'!B31</f>
        <v>0</v>
      </c>
      <c r="C33" s="348"/>
      <c r="D33" s="266"/>
      <c r="E33" s="246"/>
      <c r="F33" s="269">
        <f t="shared" si="0"/>
        <v>0</v>
      </c>
      <c r="G33" s="149"/>
      <c r="H33" s="40"/>
      <c r="I33" s="40"/>
      <c r="J33" s="40"/>
      <c r="K33" s="43"/>
      <c r="L33" s="42"/>
      <c r="M33" s="40"/>
      <c r="N33" s="40"/>
      <c r="O33" s="40"/>
      <c r="P33" s="40"/>
      <c r="Q33" s="40"/>
      <c r="R33" s="40"/>
      <c r="S33" s="40"/>
      <c r="T33" s="40"/>
      <c r="U33" s="40"/>
      <c r="V33" s="40"/>
      <c r="W33" s="40"/>
      <c r="X33" s="40"/>
      <c r="Y33" s="40"/>
      <c r="Z33" s="40"/>
      <c r="AA33" s="40"/>
      <c r="AB33" s="40"/>
      <c r="AC33" s="40"/>
      <c r="AD33" s="40"/>
      <c r="AE33" s="40"/>
      <c r="AF33" s="40"/>
      <c r="AG33" s="40"/>
      <c r="AH33" s="40"/>
      <c r="AI33" s="40"/>
    </row>
    <row r="34" spans="1:35" s="27" customFormat="1" ht="25.5" customHeight="1" thickBot="1" thickTop="1">
      <c r="A34" s="166"/>
      <c r="B34" s="338" t="s">
        <v>128</v>
      </c>
      <c r="C34" s="339"/>
      <c r="D34" s="132">
        <f>SUM(D14:D33)</f>
        <v>0</v>
      </c>
      <c r="E34" s="133">
        <f>SUM(E14:E33)</f>
        <v>0</v>
      </c>
      <c r="F34" s="270">
        <f>D34+E34</f>
        <v>0</v>
      </c>
      <c r="G34" s="149"/>
      <c r="H34" s="40"/>
      <c r="I34" s="40"/>
      <c r="J34" s="40"/>
      <c r="K34" s="43"/>
      <c r="L34" s="47"/>
      <c r="M34" s="40"/>
      <c r="N34" s="40"/>
      <c r="O34" s="40"/>
      <c r="P34" s="40"/>
      <c r="Q34" s="40"/>
      <c r="R34" s="40"/>
      <c r="S34" s="40"/>
      <c r="T34" s="40"/>
      <c r="U34" s="40"/>
      <c r="V34" s="40"/>
      <c r="W34" s="40"/>
      <c r="X34" s="40"/>
      <c r="Y34" s="40"/>
      <c r="Z34" s="40"/>
      <c r="AA34" s="40"/>
      <c r="AB34" s="40"/>
      <c r="AC34" s="40"/>
      <c r="AD34" s="40"/>
      <c r="AE34" s="40"/>
      <c r="AF34" s="40"/>
      <c r="AG34" s="40"/>
      <c r="AH34" s="40"/>
      <c r="AI34" s="40"/>
    </row>
    <row r="35" spans="1:42" s="27" customFormat="1" ht="12.75" customHeight="1" thickBot="1" thickTop="1">
      <c r="A35" s="148"/>
      <c r="B35" s="134"/>
      <c r="C35" s="134"/>
      <c r="D35" s="134"/>
      <c r="E35" s="134"/>
      <c r="F35" s="134"/>
      <c r="G35" s="134"/>
      <c r="H35" s="134"/>
      <c r="I35" s="134"/>
      <c r="J35" s="134"/>
      <c r="K35" s="134"/>
      <c r="L35" s="134"/>
      <c r="M35" s="134"/>
      <c r="N35" s="149"/>
      <c r="O35" s="40"/>
      <c r="P35" s="40"/>
      <c r="Q35" s="40"/>
      <c r="R35" s="43"/>
      <c r="S35" s="42"/>
      <c r="T35" s="40"/>
      <c r="U35" s="40"/>
      <c r="V35" s="40"/>
      <c r="W35" s="40"/>
      <c r="X35" s="40"/>
      <c r="Y35" s="40"/>
      <c r="Z35" s="40"/>
      <c r="AA35" s="40"/>
      <c r="AB35" s="40"/>
      <c r="AC35" s="40"/>
      <c r="AD35" s="40"/>
      <c r="AE35" s="40"/>
      <c r="AF35" s="40"/>
      <c r="AG35" s="40"/>
      <c r="AH35" s="40"/>
      <c r="AI35" s="40"/>
      <c r="AJ35" s="40"/>
      <c r="AK35" s="40"/>
      <c r="AL35" s="40"/>
      <c r="AM35" s="40"/>
      <c r="AN35" s="40"/>
      <c r="AO35" s="40"/>
      <c r="AP35" s="40"/>
    </row>
    <row r="36" spans="1:42" s="27" customFormat="1" ht="26.25" customHeight="1" thickBot="1" thickTop="1">
      <c r="A36" s="148"/>
      <c r="B36" s="161" t="s">
        <v>157</v>
      </c>
      <c r="C36" s="165"/>
      <c r="D36" s="162"/>
      <c r="E36" s="162"/>
      <c r="F36" s="162"/>
      <c r="G36" s="162"/>
      <c r="H36" s="163"/>
      <c r="I36" s="54"/>
      <c r="J36" s="390" t="s">
        <v>165</v>
      </c>
      <c r="K36" s="391"/>
      <c r="L36" s="391"/>
      <c r="M36" s="392"/>
      <c r="N36" s="149"/>
      <c r="O36" s="40"/>
      <c r="P36" s="40"/>
      <c r="Q36" s="40"/>
      <c r="R36" s="43"/>
      <c r="S36" s="42"/>
      <c r="T36" s="40"/>
      <c r="U36" s="40"/>
      <c r="V36" s="40"/>
      <c r="W36" s="40"/>
      <c r="X36" s="40"/>
      <c r="Y36" s="40"/>
      <c r="Z36" s="40"/>
      <c r="AA36" s="40"/>
      <c r="AB36" s="40"/>
      <c r="AC36" s="40"/>
      <c r="AD36" s="40"/>
      <c r="AE36" s="40"/>
      <c r="AF36" s="40"/>
      <c r="AG36" s="40"/>
      <c r="AH36" s="40"/>
      <c r="AI36" s="40"/>
      <c r="AJ36" s="40"/>
      <c r="AK36" s="40"/>
      <c r="AL36" s="40"/>
      <c r="AM36" s="40"/>
      <c r="AN36" s="40"/>
      <c r="AO36" s="40"/>
      <c r="AP36" s="40"/>
    </row>
    <row r="37" spans="1:42" s="27" customFormat="1" ht="12.75" customHeight="1" thickBot="1" thickTop="1">
      <c r="A37" s="148"/>
      <c r="B37" s="365" t="s">
        <v>156</v>
      </c>
      <c r="C37" s="366"/>
      <c r="D37" s="367"/>
      <c r="E37" s="367"/>
      <c r="F37" s="367"/>
      <c r="G37" s="334"/>
      <c r="H37" s="335"/>
      <c r="I37" s="54"/>
      <c r="J37" s="260" t="s">
        <v>169</v>
      </c>
      <c r="K37" s="393"/>
      <c r="L37" s="394"/>
      <c r="M37" s="395"/>
      <c r="N37" s="149"/>
      <c r="O37" s="40"/>
      <c r="P37" s="40"/>
      <c r="Q37" s="40"/>
      <c r="R37" s="43"/>
      <c r="S37" s="42"/>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1:42" s="27" customFormat="1" ht="26.25" customHeight="1" thickBot="1" thickTop="1">
      <c r="A38" s="148"/>
      <c r="B38" s="363"/>
      <c r="C38" s="364"/>
      <c r="D38" s="364"/>
      <c r="E38" s="364"/>
      <c r="F38" s="364"/>
      <c r="G38" s="186" t="str">
        <f>"Planned FY"&amp;TEXT(E9,0)</f>
        <v>Planned FY2009</v>
      </c>
      <c r="H38" s="185" t="str">
        <f>"Reached FY"&amp;TEXT(E9,0)</f>
        <v>Reached FY2009</v>
      </c>
      <c r="I38" s="134"/>
      <c r="J38" s="261" t="s">
        <v>168</v>
      </c>
      <c r="K38" s="396"/>
      <c r="L38" s="397"/>
      <c r="M38" s="398"/>
      <c r="N38" s="149"/>
      <c r="O38" s="40"/>
      <c r="P38" s="40"/>
      <c r="Q38" s="40"/>
      <c r="R38" s="43"/>
      <c r="S38" s="42"/>
      <c r="T38" s="40"/>
      <c r="U38" s="40"/>
      <c r="V38" s="40"/>
      <c r="W38" s="40"/>
      <c r="X38" s="40"/>
      <c r="Y38" s="40"/>
      <c r="Z38" s="40"/>
      <c r="AA38" s="40"/>
      <c r="AB38" s="40"/>
      <c r="AC38" s="40"/>
      <c r="AD38" s="40"/>
      <c r="AE38" s="40"/>
      <c r="AF38" s="40"/>
      <c r="AG38" s="40"/>
      <c r="AH38" s="40"/>
      <c r="AI38" s="40"/>
      <c r="AJ38" s="40"/>
      <c r="AK38" s="40"/>
      <c r="AL38" s="40"/>
      <c r="AM38" s="40"/>
      <c r="AN38" s="40"/>
      <c r="AO38" s="40"/>
      <c r="AP38" s="40"/>
    </row>
    <row r="39" spans="1:42" s="27" customFormat="1" ht="12.75" customHeight="1" thickBot="1" thickTop="1">
      <c r="A39" s="148"/>
      <c r="B39" s="355" t="s">
        <v>216</v>
      </c>
      <c r="C39" s="356"/>
      <c r="D39" s="357"/>
      <c r="E39" s="357"/>
      <c r="F39" s="358"/>
      <c r="G39" s="196"/>
      <c r="H39" s="197"/>
      <c r="I39" s="135"/>
      <c r="J39" s="260" t="s">
        <v>167</v>
      </c>
      <c r="K39" s="396"/>
      <c r="L39" s="397"/>
      <c r="M39" s="398"/>
      <c r="N39" s="149"/>
      <c r="O39" s="40"/>
      <c r="P39" s="40"/>
      <c r="Q39" s="40"/>
      <c r="R39" s="43"/>
      <c r="S39" s="42"/>
      <c r="T39" s="40"/>
      <c r="U39" s="40"/>
      <c r="V39" s="40"/>
      <c r="W39" s="40"/>
      <c r="X39" s="40"/>
      <c r="Y39" s="40"/>
      <c r="Z39" s="40"/>
      <c r="AA39" s="40"/>
      <c r="AB39" s="40"/>
      <c r="AC39" s="40"/>
      <c r="AD39" s="40"/>
      <c r="AE39" s="40"/>
      <c r="AF39" s="40"/>
      <c r="AG39" s="40"/>
      <c r="AH39" s="40"/>
      <c r="AI39" s="40"/>
      <c r="AJ39" s="40"/>
      <c r="AK39" s="40"/>
      <c r="AL39" s="40"/>
      <c r="AM39" s="40"/>
      <c r="AN39" s="40"/>
      <c r="AO39" s="40"/>
      <c r="AP39" s="40"/>
    </row>
    <row r="40" spans="1:42" s="27" customFormat="1" ht="12.75" customHeight="1" thickBot="1" thickTop="1">
      <c r="A40" s="148"/>
      <c r="B40" s="359" t="s">
        <v>217</v>
      </c>
      <c r="C40" s="360"/>
      <c r="D40" s="361"/>
      <c r="E40" s="361"/>
      <c r="F40" s="362"/>
      <c r="G40" s="198"/>
      <c r="H40" s="199"/>
      <c r="I40" s="136"/>
      <c r="J40" s="259" t="s">
        <v>166</v>
      </c>
      <c r="K40" s="387"/>
      <c r="L40" s="388"/>
      <c r="M40" s="389"/>
      <c r="N40" s="149"/>
      <c r="O40" s="40"/>
      <c r="P40" s="40"/>
      <c r="Q40" s="40"/>
      <c r="R40" s="43"/>
      <c r="S40" s="42"/>
      <c r="T40" s="40"/>
      <c r="U40" s="40"/>
      <c r="V40" s="40"/>
      <c r="W40" s="40"/>
      <c r="X40" s="40"/>
      <c r="Y40" s="40"/>
      <c r="Z40" s="40"/>
      <c r="AA40" s="40"/>
      <c r="AB40" s="40"/>
      <c r="AC40" s="40"/>
      <c r="AD40" s="40"/>
      <c r="AE40" s="40"/>
      <c r="AF40" s="40"/>
      <c r="AG40" s="40"/>
      <c r="AH40" s="40"/>
      <c r="AI40" s="40"/>
      <c r="AJ40" s="40"/>
      <c r="AK40" s="40"/>
      <c r="AL40" s="40"/>
      <c r="AM40" s="40"/>
      <c r="AN40" s="40"/>
      <c r="AO40" s="40"/>
      <c r="AP40" s="40"/>
    </row>
    <row r="41" spans="1:42" s="27" customFormat="1" ht="12.75" customHeight="1" thickBot="1" thickTop="1">
      <c r="A41" s="153"/>
      <c r="B41" s="154"/>
      <c r="C41" s="154"/>
      <c r="D41" s="155"/>
      <c r="E41" s="155"/>
      <c r="F41" s="155"/>
      <c r="G41" s="156"/>
      <c r="H41" s="156"/>
      <c r="I41" s="156"/>
      <c r="J41" s="157"/>
      <c r="K41" s="158"/>
      <c r="L41" s="159"/>
      <c r="M41" s="159"/>
      <c r="N41" s="160"/>
      <c r="O41" s="40"/>
      <c r="P41" s="40"/>
      <c r="Q41" s="40"/>
      <c r="R41" s="43"/>
      <c r="S41" s="42"/>
      <c r="T41" s="40"/>
      <c r="U41" s="40"/>
      <c r="V41" s="40"/>
      <c r="W41" s="40"/>
      <c r="X41" s="40"/>
      <c r="Y41" s="40"/>
      <c r="Z41" s="40"/>
      <c r="AA41" s="40"/>
      <c r="AB41" s="40"/>
      <c r="AC41" s="40"/>
      <c r="AD41" s="40"/>
      <c r="AE41" s="40"/>
      <c r="AF41" s="40"/>
      <c r="AG41" s="40"/>
      <c r="AH41" s="40"/>
      <c r="AI41" s="40"/>
      <c r="AJ41" s="40"/>
      <c r="AK41" s="40"/>
      <c r="AL41" s="40"/>
      <c r="AM41" s="40"/>
      <c r="AN41" s="40"/>
      <c r="AO41" s="40"/>
      <c r="AP41" s="40"/>
    </row>
    <row r="42" spans="1:19" s="40" customFormat="1" ht="40.5" customHeight="1">
      <c r="A42" s="96"/>
      <c r="B42" s="97"/>
      <c r="C42" s="97"/>
      <c r="D42" s="98"/>
      <c r="E42" s="98"/>
      <c r="F42" s="98"/>
      <c r="G42" s="98"/>
      <c r="H42" s="98"/>
      <c r="I42" s="98"/>
      <c r="J42" s="98"/>
      <c r="K42" s="98"/>
      <c r="L42" s="98"/>
      <c r="M42" s="98"/>
      <c r="N42" s="98"/>
      <c r="S42" s="42"/>
    </row>
    <row r="43" spans="2:19" s="40" customFormat="1" ht="12.75" customHeight="1" hidden="1">
      <c r="B43" s="42" t="s">
        <v>94</v>
      </c>
      <c r="C43" s="73" t="s">
        <v>137</v>
      </c>
      <c r="D43" s="45" t="s">
        <v>95</v>
      </c>
      <c r="F43" s="114" t="s">
        <v>134</v>
      </c>
      <c r="I43" s="42">
        <v>2008</v>
      </c>
      <c r="S43" s="42"/>
    </row>
    <row r="44" spans="2:19" s="40" customFormat="1" ht="26.25" customHeight="1" hidden="1">
      <c r="B44" s="42" t="s">
        <v>104</v>
      </c>
      <c r="C44" s="48" t="s">
        <v>138</v>
      </c>
      <c r="D44" s="40" t="s">
        <v>102</v>
      </c>
      <c r="E44" s="112"/>
      <c r="F44" s="114" t="s">
        <v>131</v>
      </c>
      <c r="G44" s="112"/>
      <c r="H44" s="112"/>
      <c r="I44" s="56">
        <v>2009</v>
      </c>
      <c r="J44" s="112"/>
      <c r="K44" s="112"/>
      <c r="L44" s="112"/>
      <c r="M44" s="112"/>
      <c r="N44" s="99"/>
      <c r="S44" s="42"/>
    </row>
    <row r="45" spans="1:19" s="40" customFormat="1" ht="26.25" customHeight="1" hidden="1">
      <c r="A45" s="51"/>
      <c r="B45" s="42" t="s">
        <v>105</v>
      </c>
      <c r="C45" s="48" t="s">
        <v>139</v>
      </c>
      <c r="D45" s="100"/>
      <c r="E45" s="100"/>
      <c r="F45" s="114" t="s">
        <v>132</v>
      </c>
      <c r="G45" s="100"/>
      <c r="H45" s="100"/>
      <c r="I45" s="47">
        <v>2010</v>
      </c>
      <c r="J45" s="100"/>
      <c r="K45" s="100"/>
      <c r="L45" s="100"/>
      <c r="M45" s="100"/>
      <c r="N45" s="51"/>
      <c r="S45" s="42"/>
    </row>
    <row r="46" spans="2:19" s="40" customFormat="1" ht="12" customHeight="1" hidden="1">
      <c r="B46" s="40" t="s">
        <v>106</v>
      </c>
      <c r="C46" s="58" t="s">
        <v>140</v>
      </c>
      <c r="D46" s="101"/>
      <c r="E46" s="111"/>
      <c r="F46" s="114" t="s">
        <v>155</v>
      </c>
      <c r="G46" s="111"/>
      <c r="H46" s="111"/>
      <c r="I46" s="42">
        <v>2011</v>
      </c>
      <c r="J46" s="111"/>
      <c r="K46" s="111"/>
      <c r="L46" s="111"/>
      <c r="M46" s="111"/>
      <c r="S46" s="42"/>
    </row>
    <row r="47" spans="2:19" s="40" customFormat="1" ht="12" customHeight="1" hidden="1">
      <c r="B47" s="40" t="s">
        <v>107</v>
      </c>
      <c r="C47" s="48" t="s">
        <v>141</v>
      </c>
      <c r="D47" s="101" t="s">
        <v>158</v>
      </c>
      <c r="E47" s="111"/>
      <c r="F47" s="114" t="s">
        <v>133</v>
      </c>
      <c r="G47" s="111"/>
      <c r="H47" s="111"/>
      <c r="I47" s="50">
        <v>2012</v>
      </c>
      <c r="J47" s="111"/>
      <c r="K47" s="111"/>
      <c r="L47" s="111"/>
      <c r="M47" s="111"/>
      <c r="S47" s="42"/>
    </row>
    <row r="48" spans="2:19" s="40" customFormat="1" ht="12" customHeight="1" hidden="1">
      <c r="B48" s="40" t="s">
        <v>108</v>
      </c>
      <c r="C48" s="48" t="s">
        <v>142</v>
      </c>
      <c r="D48" s="101" t="s">
        <v>159</v>
      </c>
      <c r="E48" s="111"/>
      <c r="F48" s="114" t="s">
        <v>96</v>
      </c>
      <c r="G48" s="111"/>
      <c r="H48" s="111"/>
      <c r="I48" s="42">
        <v>2013</v>
      </c>
      <c r="J48" s="111"/>
      <c r="K48" s="111"/>
      <c r="L48" s="111"/>
      <c r="M48" s="111"/>
      <c r="R48" s="43"/>
      <c r="S48" s="42"/>
    </row>
    <row r="49" spans="1:19" s="41" customFormat="1" ht="12" customHeight="1" hidden="1">
      <c r="A49" s="40"/>
      <c r="B49" s="40" t="s">
        <v>109</v>
      </c>
      <c r="C49" s="55" t="s">
        <v>143</v>
      </c>
      <c r="D49" s="101"/>
      <c r="E49" s="111"/>
      <c r="F49" s="115" t="s">
        <v>125</v>
      </c>
      <c r="G49" s="111"/>
      <c r="H49" s="111"/>
      <c r="I49" s="42">
        <v>2014</v>
      </c>
      <c r="J49" s="111"/>
      <c r="K49" s="111"/>
      <c r="L49" s="111"/>
      <c r="M49" s="111"/>
      <c r="N49" s="40"/>
      <c r="S49" s="42"/>
    </row>
    <row r="50" spans="1:14" ht="12" customHeight="1" hidden="1">
      <c r="A50" s="40"/>
      <c r="B50" s="40" t="s">
        <v>110</v>
      </c>
      <c r="C50" s="48" t="s">
        <v>144</v>
      </c>
      <c r="D50" s="101"/>
      <c r="E50" s="111"/>
      <c r="F50" s="114" t="s">
        <v>135</v>
      </c>
      <c r="G50" s="111"/>
      <c r="H50" s="111"/>
      <c r="I50" s="42">
        <v>2015</v>
      </c>
      <c r="J50" s="111"/>
      <c r="K50" s="111"/>
      <c r="L50" s="111"/>
      <c r="M50" s="111"/>
      <c r="N50" s="40"/>
    </row>
    <row r="51" spans="1:14" ht="12" customHeight="1" hidden="1">
      <c r="A51" s="40"/>
      <c r="B51" s="40" t="s">
        <v>111</v>
      </c>
      <c r="C51" s="48" t="s">
        <v>145</v>
      </c>
      <c r="D51" s="101"/>
      <c r="E51" s="111"/>
      <c r="F51" s="114"/>
      <c r="G51" s="111"/>
      <c r="H51" s="111"/>
      <c r="I51" s="42">
        <v>2016</v>
      </c>
      <c r="J51" s="111"/>
      <c r="K51" s="111"/>
      <c r="L51" s="111"/>
      <c r="M51" s="111"/>
      <c r="N51" s="40"/>
    </row>
    <row r="52" spans="1:14" ht="12" customHeight="1" hidden="1">
      <c r="A52" s="40"/>
      <c r="B52" s="40" t="s">
        <v>112</v>
      </c>
      <c r="C52" s="48" t="s">
        <v>146</v>
      </c>
      <c r="D52" s="101"/>
      <c r="E52" s="111"/>
      <c r="F52" s="114"/>
      <c r="G52" s="111"/>
      <c r="H52" s="111"/>
      <c r="J52" s="111"/>
      <c r="K52" s="111"/>
      <c r="L52" s="111"/>
      <c r="M52" s="111"/>
      <c r="N52" s="40"/>
    </row>
    <row r="53" spans="1:14" ht="12" customHeight="1" hidden="1">
      <c r="A53" s="40"/>
      <c r="B53" s="41" t="s">
        <v>113</v>
      </c>
      <c r="C53" s="48" t="s">
        <v>147</v>
      </c>
      <c r="D53" s="101"/>
      <c r="E53" s="111"/>
      <c r="F53" s="114"/>
      <c r="G53" s="111"/>
      <c r="H53" s="111"/>
      <c r="I53" s="111"/>
      <c r="J53" s="111"/>
      <c r="K53" s="111"/>
      <c r="L53" s="111"/>
      <c r="M53" s="111"/>
      <c r="N53" s="40"/>
    </row>
    <row r="54" spans="1:14" ht="12" customHeight="1" hidden="1">
      <c r="A54" s="40"/>
      <c r="B54" s="101"/>
      <c r="C54" s="48" t="s">
        <v>148</v>
      </c>
      <c r="D54" s="101"/>
      <c r="E54" s="111"/>
      <c r="F54" s="114"/>
      <c r="G54" s="111"/>
      <c r="H54" s="111"/>
      <c r="I54" s="111"/>
      <c r="J54" s="111"/>
      <c r="K54" s="111"/>
      <c r="L54" s="111"/>
      <c r="M54" s="111"/>
      <c r="N54" s="40"/>
    </row>
    <row r="55" spans="1:14" ht="12" customHeight="1" hidden="1">
      <c r="A55" s="40"/>
      <c r="B55" s="101"/>
      <c r="C55" s="48" t="s">
        <v>149</v>
      </c>
      <c r="D55" s="101"/>
      <c r="E55" s="111"/>
      <c r="F55" s="115"/>
      <c r="G55" s="111"/>
      <c r="H55" s="111"/>
      <c r="I55" s="111"/>
      <c r="J55" s="111"/>
      <c r="K55" s="111"/>
      <c r="L55" s="111"/>
      <c r="M55" s="111"/>
      <c r="N55" s="40"/>
    </row>
    <row r="56" spans="1:14" ht="12" customHeight="1" hidden="1">
      <c r="A56" s="40"/>
      <c r="B56" s="101"/>
      <c r="C56" s="48" t="s">
        <v>150</v>
      </c>
      <c r="D56" s="101"/>
      <c r="E56" s="111"/>
      <c r="F56" s="115"/>
      <c r="G56" s="111"/>
      <c r="H56" s="111"/>
      <c r="I56" s="111"/>
      <c r="J56" s="111"/>
      <c r="K56" s="111"/>
      <c r="L56" s="111"/>
      <c r="M56" s="111"/>
      <c r="N56" s="40"/>
    </row>
    <row r="57" spans="1:14" ht="12" customHeight="1" hidden="1">
      <c r="A57" s="40"/>
      <c r="B57" s="101"/>
      <c r="C57" s="48" t="s">
        <v>151</v>
      </c>
      <c r="D57" s="101"/>
      <c r="E57" s="111"/>
      <c r="F57" s="114"/>
      <c r="G57" s="111"/>
      <c r="H57" s="111"/>
      <c r="I57" s="111"/>
      <c r="J57" s="111"/>
      <c r="K57" s="111"/>
      <c r="L57" s="111"/>
      <c r="M57" s="111"/>
      <c r="N57" s="40"/>
    </row>
    <row r="58" spans="1:14" ht="12" customHeight="1" hidden="1">
      <c r="A58" s="40"/>
      <c r="B58" s="101"/>
      <c r="C58" s="48" t="s">
        <v>152</v>
      </c>
      <c r="D58" s="101"/>
      <c r="E58" s="111"/>
      <c r="F58" s="114"/>
      <c r="G58" s="111"/>
      <c r="H58" s="111"/>
      <c r="I58" s="111"/>
      <c r="J58" s="111"/>
      <c r="K58" s="111"/>
      <c r="L58" s="111"/>
      <c r="M58" s="111"/>
      <c r="N58" s="40"/>
    </row>
    <row r="59" spans="1:14" ht="12" customHeight="1" hidden="1">
      <c r="A59" s="40"/>
      <c r="B59" s="101"/>
      <c r="C59" s="48" t="s">
        <v>153</v>
      </c>
      <c r="D59" s="101"/>
      <c r="E59" s="378"/>
      <c r="F59" s="378"/>
      <c r="G59" s="378"/>
      <c r="H59" s="378"/>
      <c r="I59" s="378"/>
      <c r="J59" s="378"/>
      <c r="K59" s="378"/>
      <c r="L59" s="378"/>
      <c r="M59" s="378"/>
      <c r="N59" s="40"/>
    </row>
    <row r="60" spans="1:14" ht="12" customHeight="1" hidden="1">
      <c r="A60" s="40"/>
      <c r="B60" s="101"/>
      <c r="C60" s="48" t="s">
        <v>154</v>
      </c>
      <c r="D60" s="101"/>
      <c r="E60" s="378"/>
      <c r="F60" s="378"/>
      <c r="G60" s="378"/>
      <c r="H60" s="378"/>
      <c r="I60" s="378"/>
      <c r="J60" s="378"/>
      <c r="K60" s="378"/>
      <c r="L60" s="378"/>
      <c r="M60" s="378"/>
      <c r="N60" s="40"/>
    </row>
    <row r="61" spans="1:14" ht="12" customHeight="1">
      <c r="A61" s="40"/>
      <c r="B61" s="101"/>
      <c r="C61" s="101"/>
      <c r="D61" s="101"/>
      <c r="E61" s="378"/>
      <c r="F61" s="378"/>
      <c r="G61" s="378"/>
      <c r="H61" s="378"/>
      <c r="I61" s="378"/>
      <c r="J61" s="378"/>
      <c r="K61" s="378"/>
      <c r="L61" s="378"/>
      <c r="M61" s="378"/>
      <c r="N61" s="40"/>
    </row>
    <row r="62" spans="1:14" ht="12" customHeight="1">
      <c r="A62" s="40"/>
      <c r="B62" s="101"/>
      <c r="C62" s="101"/>
      <c r="D62" s="101"/>
      <c r="E62" s="378"/>
      <c r="F62" s="378"/>
      <c r="G62" s="378"/>
      <c r="H62" s="378"/>
      <c r="I62" s="378"/>
      <c r="J62" s="378"/>
      <c r="K62" s="378"/>
      <c r="L62" s="378"/>
      <c r="M62" s="378"/>
      <c r="N62" s="40"/>
    </row>
    <row r="63" spans="1:14" ht="12" customHeight="1">
      <c r="A63" s="40"/>
      <c r="B63" s="101"/>
      <c r="C63" s="101"/>
      <c r="D63" s="101"/>
      <c r="E63" s="378"/>
      <c r="F63" s="378"/>
      <c r="G63" s="378"/>
      <c r="H63" s="378"/>
      <c r="I63" s="378"/>
      <c r="J63" s="378"/>
      <c r="K63" s="378"/>
      <c r="L63" s="378"/>
      <c r="M63" s="378"/>
      <c r="N63" s="40"/>
    </row>
    <row r="64" spans="1:14" ht="12" customHeight="1">
      <c r="A64" s="40"/>
      <c r="B64" s="101"/>
      <c r="C64" s="101"/>
      <c r="D64" s="101"/>
      <c r="E64" s="378"/>
      <c r="F64" s="378"/>
      <c r="G64" s="378"/>
      <c r="H64" s="378"/>
      <c r="I64" s="378"/>
      <c r="J64" s="378"/>
      <c r="K64" s="378"/>
      <c r="L64" s="378"/>
      <c r="M64" s="378"/>
      <c r="N64" s="40"/>
    </row>
    <row r="65" spans="1:14" ht="12" customHeight="1">
      <c r="A65" s="40"/>
      <c r="B65" s="101"/>
      <c r="C65" s="101"/>
      <c r="D65" s="101"/>
      <c r="E65" s="378"/>
      <c r="F65" s="378"/>
      <c r="G65" s="378"/>
      <c r="H65" s="378"/>
      <c r="I65" s="378"/>
      <c r="J65" s="378"/>
      <c r="K65" s="378"/>
      <c r="L65" s="378"/>
      <c r="M65" s="378"/>
      <c r="N65" s="40"/>
    </row>
    <row r="66" spans="1:14" ht="12" customHeight="1">
      <c r="A66" s="40"/>
      <c r="B66" s="101"/>
      <c r="C66" s="101"/>
      <c r="D66" s="101"/>
      <c r="E66" s="378"/>
      <c r="F66" s="378"/>
      <c r="G66" s="378"/>
      <c r="H66" s="378"/>
      <c r="I66" s="378"/>
      <c r="J66" s="378"/>
      <c r="K66" s="378"/>
      <c r="L66" s="378"/>
      <c r="M66" s="378"/>
      <c r="N66" s="40"/>
    </row>
    <row r="67" spans="1:14" ht="12" customHeight="1">
      <c r="A67" s="40"/>
      <c r="B67" s="101"/>
      <c r="C67" s="101"/>
      <c r="D67" s="101"/>
      <c r="E67" s="378"/>
      <c r="F67" s="378"/>
      <c r="G67" s="378"/>
      <c r="H67" s="378"/>
      <c r="I67" s="378"/>
      <c r="J67" s="378"/>
      <c r="K67" s="378"/>
      <c r="L67" s="378"/>
      <c r="M67" s="378"/>
      <c r="N67" s="40"/>
    </row>
    <row r="68" spans="1:14" ht="11.25" customHeight="1">
      <c r="A68" s="40"/>
      <c r="B68" s="102"/>
      <c r="C68" s="102"/>
      <c r="D68" s="103"/>
      <c r="E68" s="379"/>
      <c r="F68" s="379"/>
      <c r="G68" s="379"/>
      <c r="H68" s="379"/>
      <c r="I68" s="379"/>
      <c r="J68" s="379"/>
      <c r="K68" s="379"/>
      <c r="L68" s="379"/>
      <c r="M68" s="379"/>
      <c r="N68" s="40"/>
    </row>
    <row r="69" spans="1:14" ht="12.75">
      <c r="A69" s="41"/>
      <c r="B69" s="41"/>
      <c r="C69" s="41"/>
      <c r="D69" s="104"/>
      <c r="E69" s="41"/>
      <c r="F69" s="41"/>
      <c r="G69" s="41"/>
      <c r="H69" s="41"/>
      <c r="I69" s="41"/>
      <c r="J69" s="41"/>
      <c r="K69" s="41"/>
      <c r="L69" s="41"/>
      <c r="M69" s="41"/>
      <c r="N69" s="41"/>
    </row>
    <row r="70" spans="1:14" ht="12.75">
      <c r="A70" s="44"/>
      <c r="B70" s="44"/>
      <c r="C70" s="44"/>
      <c r="D70" s="44"/>
      <c r="E70" s="44"/>
      <c r="F70" s="44"/>
      <c r="G70" s="44"/>
      <c r="H70" s="44"/>
      <c r="I70" s="44"/>
      <c r="J70" s="44"/>
      <c r="K70" s="44"/>
      <c r="L70" s="44"/>
      <c r="M70" s="44"/>
      <c r="N70" s="44"/>
    </row>
    <row r="71" spans="1:14" ht="12.75">
      <c r="A71" s="44"/>
      <c r="B71" s="44"/>
      <c r="C71" s="44"/>
      <c r="D71" s="44"/>
      <c r="E71" s="44"/>
      <c r="F71" s="44"/>
      <c r="G71" s="44"/>
      <c r="H71" s="44"/>
      <c r="I71" s="44"/>
      <c r="J71" s="44"/>
      <c r="K71" s="44"/>
      <c r="L71" s="44"/>
      <c r="M71" s="44"/>
      <c r="N71" s="44"/>
    </row>
    <row r="72" spans="1:14" ht="12.75">
      <c r="A72" s="44"/>
      <c r="B72" s="44"/>
      <c r="C72" s="44"/>
      <c r="D72" s="44"/>
      <c r="E72" s="44"/>
      <c r="F72" s="44"/>
      <c r="G72" s="44"/>
      <c r="H72" s="44"/>
      <c r="I72" s="44"/>
      <c r="J72" s="44"/>
      <c r="K72" s="44"/>
      <c r="L72" s="44"/>
      <c r="M72" s="44"/>
      <c r="N72" s="44"/>
    </row>
    <row r="73" spans="1:14" ht="12.75">
      <c r="A73" s="44"/>
      <c r="B73" s="44"/>
      <c r="C73" s="44"/>
      <c r="D73" s="44"/>
      <c r="E73" s="44"/>
      <c r="F73" s="44"/>
      <c r="G73" s="44"/>
      <c r="H73" s="44"/>
      <c r="I73" s="44"/>
      <c r="J73" s="44"/>
      <c r="K73" s="44"/>
      <c r="L73" s="44"/>
      <c r="M73" s="44"/>
      <c r="N73" s="44"/>
    </row>
    <row r="74" spans="1:14" ht="12.75">
      <c r="A74" s="44"/>
      <c r="B74" s="44"/>
      <c r="C74" s="44"/>
      <c r="D74" s="44"/>
      <c r="E74" s="44"/>
      <c r="F74" s="44"/>
      <c r="G74" s="44"/>
      <c r="H74" s="44"/>
      <c r="I74" s="44"/>
      <c r="J74" s="44"/>
      <c r="K74" s="44"/>
      <c r="L74" s="44"/>
      <c r="M74" s="44"/>
      <c r="N74" s="44"/>
    </row>
    <row r="75" spans="1:14" ht="12.75">
      <c r="A75" s="44"/>
      <c r="B75" s="44"/>
      <c r="C75" s="44"/>
      <c r="D75" s="44"/>
      <c r="E75" s="44"/>
      <c r="F75" s="44"/>
      <c r="G75" s="44"/>
      <c r="H75" s="44"/>
      <c r="I75" s="44"/>
      <c r="J75" s="44"/>
      <c r="K75" s="44"/>
      <c r="L75" s="44"/>
      <c r="M75" s="44"/>
      <c r="N75" s="44"/>
    </row>
    <row r="76" spans="1:14" ht="12.75">
      <c r="A76" s="44"/>
      <c r="B76" s="44"/>
      <c r="C76" s="44"/>
      <c r="D76" s="44"/>
      <c r="E76" s="44"/>
      <c r="F76" s="44"/>
      <c r="G76" s="44"/>
      <c r="H76" s="44"/>
      <c r="I76" s="44"/>
      <c r="J76" s="44"/>
      <c r="K76" s="44"/>
      <c r="L76" s="44"/>
      <c r="M76" s="44"/>
      <c r="N76" s="44"/>
    </row>
    <row r="77" spans="1:14" ht="12.75">
      <c r="A77" s="44"/>
      <c r="B77" s="44"/>
      <c r="C77" s="44"/>
      <c r="D77" s="44"/>
      <c r="E77" s="44"/>
      <c r="F77" s="44"/>
      <c r="G77" s="44"/>
      <c r="H77" s="44"/>
      <c r="I77" s="44"/>
      <c r="J77" s="44"/>
      <c r="K77" s="44"/>
      <c r="L77" s="44"/>
      <c r="M77" s="44"/>
      <c r="N77" s="44"/>
    </row>
    <row r="78" spans="1:14" ht="12.75">
      <c r="A78" s="44"/>
      <c r="B78" s="44"/>
      <c r="C78" s="44"/>
      <c r="D78" s="44"/>
      <c r="E78" s="44"/>
      <c r="F78" s="44"/>
      <c r="G78" s="44"/>
      <c r="H78" s="44"/>
      <c r="I78" s="44"/>
      <c r="J78" s="44"/>
      <c r="K78" s="44"/>
      <c r="L78" s="44"/>
      <c r="M78" s="44"/>
      <c r="N78" s="44"/>
    </row>
    <row r="79" spans="1:14" ht="12.75">
      <c r="A79" s="44"/>
      <c r="B79" s="44"/>
      <c r="C79" s="44"/>
      <c r="D79" s="44"/>
      <c r="E79" s="44"/>
      <c r="F79" s="44"/>
      <c r="G79" s="44"/>
      <c r="H79" s="44"/>
      <c r="I79" s="44"/>
      <c r="J79" s="44"/>
      <c r="K79" s="44"/>
      <c r="L79" s="44"/>
      <c r="M79" s="44"/>
      <c r="N79" s="44"/>
    </row>
    <row r="80" spans="1:14" ht="12.75">
      <c r="A80" s="44"/>
      <c r="B80" s="44"/>
      <c r="C80" s="44"/>
      <c r="D80" s="44"/>
      <c r="E80" s="44"/>
      <c r="F80" s="44"/>
      <c r="G80" s="44"/>
      <c r="H80" s="44"/>
      <c r="I80" s="44"/>
      <c r="J80" s="44"/>
      <c r="K80" s="44"/>
      <c r="L80" s="44"/>
      <c r="M80" s="44"/>
      <c r="N80" s="44"/>
    </row>
    <row r="81" spans="1:14" ht="12.75">
      <c r="A81" s="44"/>
      <c r="B81" s="44"/>
      <c r="C81" s="44"/>
      <c r="D81" s="44"/>
      <c r="E81" s="44"/>
      <c r="F81" s="44"/>
      <c r="G81" s="44"/>
      <c r="H81" s="44"/>
      <c r="I81" s="44"/>
      <c r="J81" s="44"/>
      <c r="K81" s="44"/>
      <c r="L81" s="44"/>
      <c r="M81" s="44"/>
      <c r="N81" s="44"/>
    </row>
    <row r="82" spans="1:14" ht="12.75">
      <c r="A82" s="44"/>
      <c r="B82" s="44"/>
      <c r="C82" s="44"/>
      <c r="D82" s="44"/>
      <c r="E82" s="44"/>
      <c r="F82" s="44"/>
      <c r="G82" s="44"/>
      <c r="H82" s="44"/>
      <c r="I82" s="44"/>
      <c r="J82" s="44"/>
      <c r="K82" s="44"/>
      <c r="L82" s="44"/>
      <c r="M82" s="44"/>
      <c r="N82" s="44"/>
    </row>
    <row r="83" spans="1:14" ht="12.75">
      <c r="A83" s="44"/>
      <c r="B83" s="44"/>
      <c r="C83" s="44"/>
      <c r="D83" s="44"/>
      <c r="E83" s="44"/>
      <c r="F83" s="44"/>
      <c r="G83" s="44"/>
      <c r="H83" s="44"/>
      <c r="I83" s="44"/>
      <c r="J83" s="44"/>
      <c r="K83" s="44"/>
      <c r="L83" s="44"/>
      <c r="M83" s="44"/>
      <c r="N83" s="44"/>
    </row>
    <row r="84" spans="1:14" ht="12.75">
      <c r="A84" s="44"/>
      <c r="B84" s="44"/>
      <c r="C84" s="44"/>
      <c r="D84" s="44"/>
      <c r="E84" s="44"/>
      <c r="F84" s="44"/>
      <c r="G84" s="44"/>
      <c r="H84" s="44"/>
      <c r="I84" s="44"/>
      <c r="J84" s="44"/>
      <c r="K84" s="44"/>
      <c r="L84" s="44"/>
      <c r="M84" s="44"/>
      <c r="N84" s="44"/>
    </row>
    <row r="85" spans="1:14" ht="12.75">
      <c r="A85" s="44"/>
      <c r="B85" s="44"/>
      <c r="C85" s="44"/>
      <c r="D85" s="44"/>
      <c r="E85" s="44"/>
      <c r="F85" s="44"/>
      <c r="G85" s="44"/>
      <c r="H85" s="44"/>
      <c r="I85" s="44"/>
      <c r="J85" s="44"/>
      <c r="K85" s="44"/>
      <c r="L85" s="44"/>
      <c r="M85" s="44"/>
      <c r="N85" s="44"/>
    </row>
    <row r="86" spans="1:14" ht="12.75">
      <c r="A86" s="44"/>
      <c r="B86" s="44"/>
      <c r="C86" s="44"/>
      <c r="D86" s="44"/>
      <c r="E86" s="44"/>
      <c r="F86" s="44"/>
      <c r="G86" s="44"/>
      <c r="H86" s="44"/>
      <c r="I86" s="44"/>
      <c r="J86" s="44"/>
      <c r="K86" s="44"/>
      <c r="L86" s="44"/>
      <c r="M86" s="44"/>
      <c r="N86" s="44"/>
    </row>
    <row r="87" spans="1:14" ht="12.75">
      <c r="A87" s="44"/>
      <c r="B87" s="44"/>
      <c r="C87" s="44"/>
      <c r="D87" s="44"/>
      <c r="E87" s="44"/>
      <c r="F87" s="44"/>
      <c r="G87" s="44"/>
      <c r="H87" s="44"/>
      <c r="I87" s="44"/>
      <c r="J87" s="44"/>
      <c r="K87" s="44"/>
      <c r="L87" s="44"/>
      <c r="M87" s="44"/>
      <c r="N87" s="44"/>
    </row>
    <row r="88" s="44" customFormat="1" ht="12.75">
      <c r="AQ88" s="23"/>
    </row>
    <row r="89" s="44" customFormat="1" ht="12.75">
      <c r="AQ89" s="23"/>
    </row>
    <row r="90" s="44" customFormat="1" ht="12.75">
      <c r="AQ90" s="23"/>
    </row>
    <row r="91" s="44" customFormat="1" ht="12.75">
      <c r="AQ91" s="23"/>
    </row>
    <row r="92" s="44" customFormat="1" ht="12.75">
      <c r="AQ92" s="23"/>
    </row>
    <row r="93" s="44" customFormat="1" ht="12.75">
      <c r="AQ93" s="23"/>
    </row>
    <row r="94" s="44" customFormat="1" ht="12.75">
      <c r="AQ94" s="23"/>
    </row>
    <row r="95" s="44" customFormat="1" ht="12.75">
      <c r="AQ95" s="23"/>
    </row>
    <row r="96" s="44" customFormat="1" ht="12.75">
      <c r="AQ96" s="23"/>
    </row>
    <row r="97" s="44" customFormat="1" ht="12.75">
      <c r="AQ97" s="23"/>
    </row>
    <row r="98" s="44" customFormat="1" ht="12.75">
      <c r="AQ98" s="23"/>
    </row>
    <row r="99" s="44" customFormat="1" ht="12.75">
      <c r="AQ99" s="23"/>
    </row>
    <row r="100" s="44" customFormat="1" ht="12.75">
      <c r="AQ100" s="23"/>
    </row>
    <row r="101" s="44" customFormat="1" ht="12.75">
      <c r="AQ101" s="23"/>
    </row>
    <row r="102" s="44" customFormat="1" ht="12.75">
      <c r="AQ102" s="23"/>
    </row>
    <row r="103" s="44" customFormat="1" ht="12.75"/>
    <row r="104" s="44" customFormat="1" ht="12.75"/>
    <row r="105" s="44" customFormat="1" ht="12.75"/>
    <row r="106" s="44" customFormat="1" ht="12.75"/>
    <row r="107" s="44" customFormat="1" ht="12.75"/>
    <row r="108" s="44" customFormat="1" ht="12.75"/>
    <row r="109" s="44" customFormat="1" ht="12.75"/>
    <row r="110" s="44" customFormat="1" ht="12.75"/>
    <row r="111" s="44" customFormat="1" ht="12.75"/>
    <row r="112" s="44" customFormat="1" ht="12.75"/>
    <row r="113" s="44" customFormat="1" ht="12.75"/>
    <row r="114" s="44" customFormat="1" ht="12.75"/>
    <row r="115" s="44" customFormat="1" ht="12.75"/>
    <row r="116" s="44" customFormat="1" ht="12.75"/>
    <row r="117" s="44" customFormat="1" ht="12.75"/>
    <row r="118" s="44" customFormat="1" ht="12.75"/>
    <row r="119" s="44" customFormat="1" ht="12.75"/>
    <row r="120" s="44" customFormat="1" ht="12.75"/>
    <row r="121" s="44" customFormat="1" ht="12.75"/>
    <row r="122" s="44" customFormat="1" ht="12.75"/>
    <row r="123" s="44" customFormat="1" ht="12.75"/>
    <row r="124" s="44" customFormat="1" ht="12.75"/>
    <row r="125" s="44" customFormat="1" ht="12.75"/>
    <row r="126" s="44" customFormat="1" ht="12.75"/>
    <row r="127" s="44" customFormat="1" ht="12.75"/>
    <row r="128" s="44" customFormat="1" ht="12.75"/>
    <row r="129" s="44" customFormat="1" ht="12.75"/>
    <row r="130" s="44" customFormat="1" ht="12.75"/>
    <row r="131" s="44" customFormat="1" ht="12.75"/>
    <row r="132" s="44" customFormat="1" ht="12.75"/>
    <row r="133" s="44" customFormat="1" ht="12.75"/>
    <row r="134" s="44" customFormat="1" ht="12.75"/>
    <row r="135" s="44" customFormat="1" ht="12.75"/>
    <row r="136" s="44" customFormat="1" ht="12.75"/>
    <row r="137" s="44" customFormat="1" ht="12.75"/>
    <row r="138" s="44" customFormat="1" ht="12.75"/>
    <row r="139" s="44" customFormat="1" ht="12.75"/>
    <row r="140" s="44" customFormat="1" ht="12.75"/>
    <row r="141" s="44" customFormat="1" ht="12.75"/>
    <row r="142" s="44" customFormat="1" ht="12.75"/>
    <row r="143" s="44" customFormat="1" ht="12.75"/>
    <row r="144" s="44" customFormat="1" ht="12.75"/>
    <row r="145" s="44" customFormat="1" ht="12.75"/>
    <row r="146" s="44" customFormat="1" ht="12.75"/>
    <row r="147" s="44" customFormat="1" ht="12.75"/>
    <row r="148" s="44" customFormat="1" ht="12.75"/>
    <row r="149" s="44" customFormat="1" ht="12.75"/>
    <row r="150" s="44" customFormat="1" ht="12.75"/>
    <row r="151" s="44" customFormat="1" ht="12.75"/>
    <row r="152" s="44" customFormat="1" ht="12.75"/>
    <row r="153" s="44" customFormat="1" ht="12.75"/>
    <row r="154" s="44" customFormat="1" ht="12.75"/>
    <row r="155" s="44" customFormat="1" ht="12.75"/>
    <row r="156" s="44" customFormat="1" ht="12.75"/>
    <row r="157" s="44" customFormat="1" ht="12.75"/>
    <row r="158" s="44" customFormat="1" ht="12.75"/>
    <row r="159" s="44" customFormat="1" ht="12.75"/>
    <row r="160" s="44" customFormat="1" ht="12.75"/>
    <row r="161" s="44" customFormat="1" ht="12.75"/>
    <row r="162" s="44" customFormat="1" ht="12.75"/>
    <row r="163" s="44" customFormat="1" ht="12.75"/>
    <row r="164" s="44" customFormat="1" ht="12.75"/>
    <row r="165" s="44" customFormat="1" ht="12.75"/>
  </sheetData>
  <sheetProtection/>
  <mergeCells count="55">
    <mergeCell ref="B33:C33"/>
    <mergeCell ref="B28:C28"/>
    <mergeCell ref="B29:C29"/>
    <mergeCell ref="B30:C30"/>
    <mergeCell ref="B31:C31"/>
    <mergeCell ref="E62:M62"/>
    <mergeCell ref="E59:M59"/>
    <mergeCell ref="E60:M60"/>
    <mergeCell ref="K40:M40"/>
    <mergeCell ref="J36:M36"/>
    <mergeCell ref="K37:M37"/>
    <mergeCell ref="K38:M38"/>
    <mergeCell ref="K39:M39"/>
    <mergeCell ref="E67:M67"/>
    <mergeCell ref="E68:M68"/>
    <mergeCell ref="E10:M10"/>
    <mergeCell ref="E65:M65"/>
    <mergeCell ref="E66:M66"/>
    <mergeCell ref="D11:F11"/>
    <mergeCell ref="E63:M63"/>
    <mergeCell ref="E64:M64"/>
    <mergeCell ref="D12:F12"/>
    <mergeCell ref="E61:M61"/>
    <mergeCell ref="B22:C22"/>
    <mergeCell ref="B19:C19"/>
    <mergeCell ref="J5:M5"/>
    <mergeCell ref="J8:M8"/>
    <mergeCell ref="J6:M6"/>
    <mergeCell ref="J9:M9"/>
    <mergeCell ref="B14:C14"/>
    <mergeCell ref="B15:C15"/>
    <mergeCell ref="B16:C16"/>
    <mergeCell ref="B18:C18"/>
    <mergeCell ref="B20:C20"/>
    <mergeCell ref="B21:C21"/>
    <mergeCell ref="B39:F39"/>
    <mergeCell ref="B40:F40"/>
    <mergeCell ref="B38:F38"/>
    <mergeCell ref="B23:C23"/>
    <mergeCell ref="B24:C24"/>
    <mergeCell ref="B25:C25"/>
    <mergeCell ref="B26:C26"/>
    <mergeCell ref="B27:C27"/>
    <mergeCell ref="B32:C32"/>
    <mergeCell ref="B37:F37"/>
    <mergeCell ref="B3:M3"/>
    <mergeCell ref="G37:H37"/>
    <mergeCell ref="B1:H1"/>
    <mergeCell ref="B34:C34"/>
    <mergeCell ref="B6:C6"/>
    <mergeCell ref="B9:C9"/>
    <mergeCell ref="E6:H6"/>
    <mergeCell ref="E9:H9"/>
    <mergeCell ref="B17:C17"/>
    <mergeCell ref="B11:C13"/>
  </mergeCells>
  <dataValidations count="1">
    <dataValidation type="list" allowBlank="1" showInputMessage="1" showErrorMessage="1" sqref="G37">
      <formula1>$D$47:$D$48</formula1>
    </dataValidation>
  </dataValidations>
  <printOptions horizontalCentered="1" verticalCentered="1"/>
  <pageMargins left="0.25" right="0.25" top="0.25" bottom="0.25" header="0.5" footer="0.5"/>
  <pageSetup horizontalDpi="1200" verticalDpi="1200" orientation="landscape" scale="90" r:id="rId1"/>
  <colBreaks count="1" manualBreakCount="1">
    <brk id="14" max="65535" man="1"/>
  </colBreaks>
  <ignoredErrors>
    <ignoredError sqref="F14:F17" unlockedFormula="1"/>
  </ignoredErrors>
</worksheet>
</file>

<file path=xl/worksheets/sheet5.xml><?xml version="1.0" encoding="utf-8"?>
<worksheet xmlns="http://schemas.openxmlformats.org/spreadsheetml/2006/main" xmlns:r="http://schemas.openxmlformats.org/officeDocument/2006/relationships">
  <dimension ref="A1:AP198"/>
  <sheetViews>
    <sheetView zoomScale="90" zoomScaleNormal="90" zoomScalePageLayoutView="0" workbookViewId="0" topLeftCell="A1">
      <selection activeCell="H176" sqref="H176"/>
    </sheetView>
  </sheetViews>
  <sheetFormatPr defaultColWidth="9.140625" defaultRowHeight="12.75"/>
  <cols>
    <col min="1" max="1" width="1.57421875" style="23" customWidth="1"/>
    <col min="2" max="3" width="19.8515625" style="23" customWidth="1"/>
    <col min="4" max="13" width="10.7109375" style="23" customWidth="1"/>
    <col min="14" max="14" width="5.7109375" style="23" customWidth="1"/>
    <col min="15" max="15" width="14.57421875" style="44" hidden="1" customWidth="1"/>
    <col min="16" max="16" width="14.57421875" style="44" customWidth="1"/>
    <col min="17" max="17" width="9.140625" style="44" customWidth="1"/>
    <col min="18" max="18" width="42.140625" style="44" customWidth="1"/>
    <col min="19" max="42" width="9.140625" style="44" customWidth="1"/>
    <col min="43" max="16384" width="9.140625" style="23" customWidth="1"/>
  </cols>
  <sheetData>
    <row r="1" spans="1:19" ht="40.5" customHeight="1" thickBot="1">
      <c r="A1" s="248"/>
      <c r="B1" s="440" t="s">
        <v>218</v>
      </c>
      <c r="C1" s="440"/>
      <c r="D1" s="441"/>
      <c r="E1" s="441"/>
      <c r="F1" s="441"/>
      <c r="G1" s="441"/>
      <c r="H1" s="441"/>
      <c r="I1" s="441"/>
      <c r="J1" s="441"/>
      <c r="K1" s="441"/>
      <c r="L1" s="249"/>
      <c r="M1" s="249"/>
      <c r="N1" s="250"/>
      <c r="R1" s="46"/>
      <c r="S1" s="47"/>
    </row>
    <row r="2" spans="1:42" s="25" customFormat="1" ht="33" customHeight="1" thickBot="1" thickTop="1">
      <c r="A2" s="200"/>
      <c r="B2" s="331" t="s">
        <v>219</v>
      </c>
      <c r="C2" s="332"/>
      <c r="D2" s="332"/>
      <c r="E2" s="332"/>
      <c r="F2" s="332"/>
      <c r="G2" s="332"/>
      <c r="H2" s="332"/>
      <c r="I2" s="332"/>
      <c r="J2" s="332"/>
      <c r="K2" s="332"/>
      <c r="L2" s="332"/>
      <c r="M2" s="332"/>
      <c r="N2" s="332"/>
      <c r="O2" s="333"/>
      <c r="P2" s="45"/>
      <c r="Q2" s="45"/>
      <c r="R2" s="43"/>
      <c r="S2" s="42"/>
      <c r="T2" s="45"/>
      <c r="U2" s="45"/>
      <c r="V2" s="45"/>
      <c r="W2" s="45"/>
      <c r="X2" s="45"/>
      <c r="Y2" s="45"/>
      <c r="Z2" s="45"/>
      <c r="AA2" s="45"/>
      <c r="AB2" s="45"/>
      <c r="AC2" s="45"/>
      <c r="AD2" s="45"/>
      <c r="AE2" s="45"/>
      <c r="AF2" s="45"/>
      <c r="AG2" s="45"/>
      <c r="AH2" s="45"/>
      <c r="AI2" s="45"/>
      <c r="AJ2" s="45"/>
      <c r="AK2" s="45"/>
      <c r="AL2" s="45"/>
      <c r="AM2" s="45"/>
      <c r="AN2" s="45"/>
      <c r="AO2" s="45"/>
      <c r="AP2" s="45"/>
    </row>
    <row r="3" spans="1:42" s="57" customFormat="1" ht="12.75" customHeight="1" thickBot="1" thickTop="1">
      <c r="A3" s="201"/>
      <c r="B3" s="202" t="s">
        <v>160</v>
      </c>
      <c r="C3" s="202"/>
      <c r="D3" s="203"/>
      <c r="E3" s="204" t="s">
        <v>100</v>
      </c>
      <c r="F3" s="205"/>
      <c r="G3" s="204"/>
      <c r="H3" s="204"/>
      <c r="I3" s="203"/>
      <c r="J3" s="433" t="s">
        <v>127</v>
      </c>
      <c r="K3" s="434"/>
      <c r="L3" s="434"/>
      <c r="M3" s="434"/>
      <c r="N3" s="206"/>
      <c r="O3" s="55"/>
      <c r="P3" s="55"/>
      <c r="Q3" s="55"/>
      <c r="R3" s="59"/>
      <c r="S3" s="56"/>
      <c r="T3" s="55"/>
      <c r="U3" s="55"/>
      <c r="V3" s="55"/>
      <c r="W3" s="55"/>
      <c r="X3" s="55"/>
      <c r="Y3" s="55"/>
      <c r="Z3" s="55"/>
      <c r="AA3" s="55"/>
      <c r="AB3" s="55"/>
      <c r="AC3" s="55"/>
      <c r="AD3" s="55"/>
      <c r="AE3" s="55"/>
      <c r="AF3" s="55"/>
      <c r="AG3" s="55"/>
      <c r="AH3" s="55"/>
      <c r="AI3" s="55"/>
      <c r="AJ3" s="55"/>
      <c r="AK3" s="55"/>
      <c r="AL3" s="55"/>
      <c r="AM3" s="55"/>
      <c r="AN3" s="55"/>
      <c r="AO3" s="55"/>
      <c r="AP3" s="55"/>
    </row>
    <row r="4" spans="1:42" s="27" customFormat="1" ht="12.75" customHeight="1" thickBot="1" thickTop="1">
      <c r="A4" s="207"/>
      <c r="B4" s="445"/>
      <c r="C4" s="446"/>
      <c r="D4" s="215"/>
      <c r="E4" s="340">
        <f>'Resource Summary Table'!G4</f>
        <v>0</v>
      </c>
      <c r="F4" s="343"/>
      <c r="G4" s="343"/>
      <c r="H4" s="342"/>
      <c r="I4" s="210"/>
      <c r="J4" s="373">
        <f>'Resource Summary Table'!M4</f>
        <v>0</v>
      </c>
      <c r="K4" s="374"/>
      <c r="L4" s="374"/>
      <c r="M4" s="375"/>
      <c r="N4" s="211"/>
      <c r="O4" s="40"/>
      <c r="P4" s="40"/>
      <c r="Q4" s="40"/>
      <c r="R4" s="43"/>
      <c r="S4" s="42"/>
      <c r="T4" s="40"/>
      <c r="U4" s="40"/>
      <c r="V4" s="40"/>
      <c r="W4" s="40"/>
      <c r="X4" s="40"/>
      <c r="Y4" s="40"/>
      <c r="Z4" s="40"/>
      <c r="AA4" s="40"/>
      <c r="AB4" s="40"/>
      <c r="AC4" s="40"/>
      <c r="AD4" s="40"/>
      <c r="AE4" s="40"/>
      <c r="AF4" s="40"/>
      <c r="AG4" s="40"/>
      <c r="AH4" s="40"/>
      <c r="AI4" s="40"/>
      <c r="AJ4" s="40"/>
      <c r="AK4" s="40"/>
      <c r="AL4" s="40"/>
      <c r="AM4" s="40"/>
      <c r="AN4" s="40"/>
      <c r="AO4" s="40"/>
      <c r="AP4" s="40"/>
    </row>
    <row r="5" spans="1:42" s="27" customFormat="1" ht="12.75" customHeight="1" thickTop="1">
      <c r="A5" s="207"/>
      <c r="B5" s="208"/>
      <c r="C5" s="208"/>
      <c r="D5" s="209"/>
      <c r="E5" s="209"/>
      <c r="F5" s="209"/>
      <c r="G5" s="209"/>
      <c r="H5" s="209"/>
      <c r="I5" s="209"/>
      <c r="J5" s="209"/>
      <c r="K5" s="209"/>
      <c r="L5" s="209"/>
      <c r="M5" s="210"/>
      <c r="N5" s="211"/>
      <c r="O5" s="40"/>
      <c r="P5" s="40"/>
      <c r="Q5" s="40"/>
      <c r="R5" s="43"/>
      <c r="S5" s="42"/>
      <c r="T5" s="40"/>
      <c r="U5" s="40"/>
      <c r="V5" s="40"/>
      <c r="W5" s="40"/>
      <c r="X5" s="40"/>
      <c r="Y5" s="40"/>
      <c r="Z5" s="40"/>
      <c r="AA5" s="40"/>
      <c r="AB5" s="40"/>
      <c r="AC5" s="40"/>
      <c r="AD5" s="40"/>
      <c r="AE5" s="40"/>
      <c r="AF5" s="40"/>
      <c r="AG5" s="40"/>
      <c r="AH5" s="40"/>
      <c r="AI5" s="40"/>
      <c r="AJ5" s="40"/>
      <c r="AK5" s="40"/>
      <c r="AL5" s="40"/>
      <c r="AM5" s="40"/>
      <c r="AN5" s="40"/>
      <c r="AO5" s="40"/>
      <c r="AP5" s="40"/>
    </row>
    <row r="6" spans="1:42" s="57" customFormat="1" ht="12.75" customHeight="1" thickBot="1">
      <c r="A6" s="201"/>
      <c r="B6" s="203" t="s">
        <v>115</v>
      </c>
      <c r="C6" s="203"/>
      <c r="D6" s="203"/>
      <c r="E6" s="204" t="s">
        <v>103</v>
      </c>
      <c r="F6" s="204"/>
      <c r="G6" s="204"/>
      <c r="H6" s="204"/>
      <c r="I6" s="205"/>
      <c r="J6" s="447" t="s">
        <v>101</v>
      </c>
      <c r="K6" s="434"/>
      <c r="L6" s="434"/>
      <c r="M6" s="434"/>
      <c r="N6" s="206"/>
      <c r="O6" s="55"/>
      <c r="P6" s="55"/>
      <c r="Q6" s="55"/>
      <c r="R6" s="55"/>
      <c r="S6" s="56"/>
      <c r="T6" s="55"/>
      <c r="U6" s="55"/>
      <c r="V6" s="55"/>
      <c r="W6" s="55"/>
      <c r="X6" s="55"/>
      <c r="Y6" s="55"/>
      <c r="Z6" s="55"/>
      <c r="AA6" s="55"/>
      <c r="AB6" s="55"/>
      <c r="AC6" s="55"/>
      <c r="AD6" s="55"/>
      <c r="AE6" s="55"/>
      <c r="AF6" s="55"/>
      <c r="AG6" s="55"/>
      <c r="AH6" s="55"/>
      <c r="AI6" s="55"/>
      <c r="AJ6" s="55"/>
      <c r="AK6" s="55"/>
      <c r="AL6" s="55"/>
      <c r="AM6" s="55"/>
      <c r="AN6" s="55"/>
      <c r="AO6" s="55"/>
      <c r="AP6" s="55"/>
    </row>
    <row r="7" spans="1:42" s="27" customFormat="1" ht="12.75" customHeight="1" thickBot="1" thickTop="1">
      <c r="A7" s="207"/>
      <c r="B7" s="340">
        <f>'Resource Summary Table'!B7</f>
        <v>0</v>
      </c>
      <c r="C7" s="342"/>
      <c r="D7" s="215"/>
      <c r="E7" s="344">
        <f>'Resource Summary Table'!G7</f>
        <v>2009</v>
      </c>
      <c r="F7" s="345"/>
      <c r="G7" s="345"/>
      <c r="H7" s="346"/>
      <c r="I7" s="210"/>
      <c r="J7" s="340">
        <f>'Resource Summary Table'!M7</f>
        <v>0</v>
      </c>
      <c r="K7" s="376"/>
      <c r="L7" s="376"/>
      <c r="M7" s="377"/>
      <c r="N7" s="211"/>
      <c r="O7" s="40"/>
      <c r="P7" s="40"/>
      <c r="Q7" s="40"/>
      <c r="R7" s="43"/>
      <c r="S7" s="42"/>
      <c r="T7" s="40"/>
      <c r="U7" s="40"/>
      <c r="V7" s="40"/>
      <c r="W7" s="40"/>
      <c r="X7" s="40"/>
      <c r="Y7" s="40"/>
      <c r="Z7" s="40"/>
      <c r="AA7" s="40"/>
      <c r="AB7" s="40"/>
      <c r="AC7" s="40"/>
      <c r="AD7" s="40"/>
      <c r="AE7" s="40"/>
      <c r="AF7" s="40"/>
      <c r="AG7" s="40"/>
      <c r="AH7" s="40"/>
      <c r="AI7" s="40"/>
      <c r="AJ7" s="40"/>
      <c r="AK7" s="40"/>
      <c r="AL7" s="40"/>
      <c r="AM7" s="40"/>
      <c r="AN7" s="40"/>
      <c r="AO7" s="40"/>
      <c r="AP7" s="40"/>
    </row>
    <row r="8" spans="1:42" s="28" customFormat="1" ht="12.75" customHeight="1" thickBot="1" thickTop="1">
      <c r="A8" s="217"/>
      <c r="B8" s="218"/>
      <c r="C8" s="218"/>
      <c r="D8" s="216"/>
      <c r="E8" s="439"/>
      <c r="F8" s="439"/>
      <c r="G8" s="439"/>
      <c r="H8" s="439"/>
      <c r="I8" s="439"/>
      <c r="J8" s="439"/>
      <c r="K8" s="439"/>
      <c r="L8" s="439"/>
      <c r="M8" s="439"/>
      <c r="N8" s="212"/>
      <c r="O8" s="49"/>
      <c r="P8" s="49"/>
      <c r="Q8" s="49"/>
      <c r="R8" s="43"/>
      <c r="S8" s="47"/>
      <c r="T8" s="49"/>
      <c r="U8" s="49"/>
      <c r="V8" s="49"/>
      <c r="W8" s="49"/>
      <c r="X8" s="49"/>
      <c r="Y8" s="49"/>
      <c r="Z8" s="49"/>
      <c r="AA8" s="49"/>
      <c r="AB8" s="49"/>
      <c r="AC8" s="49"/>
      <c r="AD8" s="49"/>
      <c r="AE8" s="49"/>
      <c r="AF8" s="49"/>
      <c r="AG8" s="49"/>
      <c r="AH8" s="49"/>
      <c r="AI8" s="49"/>
      <c r="AJ8" s="49"/>
      <c r="AK8" s="49"/>
      <c r="AL8" s="49"/>
      <c r="AM8" s="49"/>
      <c r="AN8" s="49"/>
      <c r="AO8" s="49"/>
      <c r="AP8" s="49"/>
    </row>
    <row r="9" spans="1:38" s="26" customFormat="1" ht="18" customHeight="1" thickBot="1" thickTop="1">
      <c r="A9" s="207"/>
      <c r="B9" s="423" t="s">
        <v>83</v>
      </c>
      <c r="C9" s="350"/>
      <c r="D9" s="381" t="str">
        <f>"Proposal/PREP Data FY"&amp;TEXT(E7,0)</f>
        <v>Proposal/PREP Data FY2009</v>
      </c>
      <c r="E9" s="382"/>
      <c r="F9" s="383"/>
      <c r="G9" s="284"/>
      <c r="H9" s="284"/>
      <c r="I9" s="284"/>
      <c r="J9" s="284"/>
      <c r="K9" s="284"/>
      <c r="L9" s="284"/>
      <c r="M9" s="284"/>
      <c r="N9" s="212"/>
      <c r="O9" s="285"/>
      <c r="P9" s="40"/>
      <c r="Q9" s="40"/>
      <c r="R9" s="40"/>
      <c r="S9" s="40"/>
      <c r="T9" s="40"/>
      <c r="U9" s="40"/>
      <c r="V9" s="40"/>
      <c r="W9" s="40"/>
      <c r="X9" s="40"/>
      <c r="Y9" s="40"/>
      <c r="Z9" s="40"/>
      <c r="AA9" s="40"/>
      <c r="AB9" s="40"/>
      <c r="AC9" s="40"/>
      <c r="AD9" s="40"/>
      <c r="AE9" s="40"/>
      <c r="AF9" s="40"/>
      <c r="AG9" s="40"/>
      <c r="AH9" s="40"/>
      <c r="AI9" s="40"/>
      <c r="AJ9" s="40"/>
      <c r="AK9" s="40"/>
      <c r="AL9" s="40"/>
    </row>
    <row r="10" spans="1:35" s="26" customFormat="1" ht="15" customHeight="1" thickBot="1" thickTop="1">
      <c r="A10" s="207"/>
      <c r="B10" s="437"/>
      <c r="C10" s="352"/>
      <c r="D10" s="416" t="str">
        <f>"Planned Beneficiaries FY"&amp;TEXT(E7,0)</f>
        <v>Planned Beneficiaries FY2009</v>
      </c>
      <c r="E10" s="431"/>
      <c r="F10" s="432"/>
      <c r="G10" s="213"/>
      <c r="H10" s="40"/>
      <c r="I10" s="40"/>
      <c r="J10" s="40"/>
      <c r="K10" s="43"/>
      <c r="L10" s="42"/>
      <c r="M10" s="40"/>
      <c r="N10" s="40"/>
      <c r="O10" s="40"/>
      <c r="P10" s="40"/>
      <c r="Q10" s="40"/>
      <c r="R10" s="40"/>
      <c r="S10" s="40"/>
      <c r="T10" s="40"/>
      <c r="U10" s="40"/>
      <c r="V10" s="40"/>
      <c r="W10" s="40"/>
      <c r="X10" s="40"/>
      <c r="Y10" s="40"/>
      <c r="Z10" s="40"/>
      <c r="AA10" s="40"/>
      <c r="AB10" s="40"/>
      <c r="AC10" s="40"/>
      <c r="AD10" s="40"/>
      <c r="AE10" s="40"/>
      <c r="AF10" s="40"/>
      <c r="AG10" s="40"/>
      <c r="AH10" s="40"/>
      <c r="AI10" s="40"/>
    </row>
    <row r="11" spans="1:35" s="27" customFormat="1" ht="38.25" customHeight="1" thickBot="1" thickTop="1">
      <c r="A11" s="207"/>
      <c r="B11" s="438"/>
      <c r="C11" s="354"/>
      <c r="D11" s="251" t="s">
        <v>114</v>
      </c>
      <c r="E11" s="252" t="s">
        <v>92</v>
      </c>
      <c r="F11" s="253" t="str">
        <f>"Planned Total FY"&amp;TEXT(E7,0)</f>
        <v>Planned Total FY2009</v>
      </c>
      <c r="G11" s="211"/>
      <c r="H11" s="40"/>
      <c r="I11" s="40"/>
      <c r="J11" s="40"/>
      <c r="K11" s="43"/>
      <c r="L11" s="42"/>
      <c r="M11" s="40"/>
      <c r="N11" s="40"/>
      <c r="O11" s="40"/>
      <c r="P11" s="40"/>
      <c r="Q11" s="40"/>
      <c r="R11" s="40"/>
      <c r="S11" s="40"/>
      <c r="T11" s="40"/>
      <c r="U11" s="40"/>
      <c r="V11" s="40"/>
      <c r="W11" s="40"/>
      <c r="X11" s="40"/>
      <c r="Y11" s="40"/>
      <c r="Z11" s="40"/>
      <c r="AA11" s="40"/>
      <c r="AB11" s="40"/>
      <c r="AC11" s="40"/>
      <c r="AD11" s="40"/>
      <c r="AE11" s="40"/>
      <c r="AF11" s="40"/>
      <c r="AG11" s="40"/>
      <c r="AH11" s="40"/>
      <c r="AI11" s="40"/>
    </row>
    <row r="12" spans="1:35" s="27" customFormat="1" ht="12.75" customHeight="1" thickTop="1">
      <c r="A12" s="219"/>
      <c r="B12" s="429"/>
      <c r="C12" s="369"/>
      <c r="D12" s="264"/>
      <c r="E12" s="242"/>
      <c r="F12" s="243"/>
      <c r="G12" s="211"/>
      <c r="H12" s="40"/>
      <c r="I12" s="40"/>
      <c r="J12" s="40"/>
      <c r="K12" s="43"/>
      <c r="L12" s="42"/>
      <c r="M12" s="40"/>
      <c r="N12" s="40"/>
      <c r="O12" s="40"/>
      <c r="P12" s="40"/>
      <c r="Q12" s="40"/>
      <c r="R12" s="40"/>
      <c r="S12" s="40"/>
      <c r="T12" s="40"/>
      <c r="U12" s="40"/>
      <c r="V12" s="40"/>
      <c r="W12" s="40"/>
      <c r="X12" s="40"/>
      <c r="Y12" s="40"/>
      <c r="Z12" s="40"/>
      <c r="AA12" s="40"/>
      <c r="AB12" s="40"/>
      <c r="AC12" s="40"/>
      <c r="AD12" s="40"/>
      <c r="AE12" s="40"/>
      <c r="AF12" s="40"/>
      <c r="AG12" s="40"/>
      <c r="AH12" s="40"/>
      <c r="AI12" s="40"/>
    </row>
    <row r="13" spans="1:35" s="27" customFormat="1" ht="12.75" customHeight="1">
      <c r="A13" s="219"/>
      <c r="B13" s="430"/>
      <c r="C13" s="348"/>
      <c r="D13" s="265"/>
      <c r="E13" s="244"/>
      <c r="F13" s="245"/>
      <c r="G13" s="211"/>
      <c r="H13" s="40"/>
      <c r="I13" s="40"/>
      <c r="J13" s="40"/>
      <c r="K13" s="43"/>
      <c r="L13" s="42"/>
      <c r="M13" s="40"/>
      <c r="N13" s="40"/>
      <c r="O13" s="40"/>
      <c r="P13" s="40"/>
      <c r="Q13" s="40"/>
      <c r="R13" s="40"/>
      <c r="S13" s="40"/>
      <c r="T13" s="40"/>
      <c r="U13" s="40"/>
      <c r="V13" s="40"/>
      <c r="W13" s="40"/>
      <c r="X13" s="40"/>
      <c r="Y13" s="40"/>
      <c r="Z13" s="40"/>
      <c r="AA13" s="40"/>
      <c r="AB13" s="40"/>
      <c r="AC13" s="40"/>
      <c r="AD13" s="40"/>
      <c r="AE13" s="40"/>
      <c r="AF13" s="40"/>
      <c r="AG13" s="40"/>
      <c r="AH13" s="40"/>
      <c r="AI13" s="40"/>
    </row>
    <row r="14" spans="1:35" s="27" customFormat="1" ht="12.75" customHeight="1">
      <c r="A14" s="219"/>
      <c r="B14" s="430"/>
      <c r="C14" s="348"/>
      <c r="D14" s="265"/>
      <c r="E14" s="244"/>
      <c r="F14" s="245"/>
      <c r="G14" s="211"/>
      <c r="H14" s="40"/>
      <c r="I14" s="40"/>
      <c r="J14" s="40"/>
      <c r="K14" s="43"/>
      <c r="L14" s="42"/>
      <c r="M14" s="40"/>
      <c r="N14" s="40"/>
      <c r="O14" s="40"/>
      <c r="P14" s="40"/>
      <c r="Q14" s="40"/>
      <c r="R14" s="40"/>
      <c r="S14" s="40"/>
      <c r="T14" s="40"/>
      <c r="U14" s="40"/>
      <c r="V14" s="40"/>
      <c r="W14" s="40"/>
      <c r="X14" s="40"/>
      <c r="Y14" s="40"/>
      <c r="Z14" s="40"/>
      <c r="AA14" s="40"/>
      <c r="AB14" s="40"/>
      <c r="AC14" s="40"/>
      <c r="AD14" s="40"/>
      <c r="AE14" s="40"/>
      <c r="AF14" s="40"/>
      <c r="AG14" s="40"/>
      <c r="AH14" s="40"/>
      <c r="AI14" s="40"/>
    </row>
    <row r="15" spans="1:35" s="27" customFormat="1" ht="12.75" customHeight="1">
      <c r="A15" s="219"/>
      <c r="B15" s="430"/>
      <c r="C15" s="348"/>
      <c r="D15" s="265"/>
      <c r="E15" s="244"/>
      <c r="F15" s="245"/>
      <c r="G15" s="211"/>
      <c r="H15" s="40"/>
      <c r="I15" s="40"/>
      <c r="J15" s="40"/>
      <c r="K15" s="43"/>
      <c r="L15" s="42"/>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s="27" customFormat="1" ht="12.75" customHeight="1">
      <c r="A16" s="219"/>
      <c r="B16" s="430"/>
      <c r="C16" s="348"/>
      <c r="D16" s="265"/>
      <c r="E16" s="244"/>
      <c r="F16" s="245"/>
      <c r="G16" s="211"/>
      <c r="H16" s="40"/>
      <c r="I16" s="40"/>
      <c r="J16" s="40"/>
      <c r="K16" s="43"/>
      <c r="L16" s="42"/>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s="27" customFormat="1" ht="12.75" customHeight="1">
      <c r="A17" s="219"/>
      <c r="B17" s="430"/>
      <c r="C17" s="348"/>
      <c r="D17" s="265"/>
      <c r="E17" s="244"/>
      <c r="F17" s="245"/>
      <c r="G17" s="211"/>
      <c r="H17" s="40"/>
      <c r="I17" s="40"/>
      <c r="J17" s="40"/>
      <c r="K17" s="43"/>
      <c r="L17" s="42"/>
      <c r="M17" s="40"/>
      <c r="N17" s="40"/>
      <c r="O17" s="40"/>
      <c r="P17" s="40"/>
      <c r="Q17" s="40"/>
      <c r="R17" s="40"/>
      <c r="S17" s="40"/>
      <c r="T17" s="40"/>
      <c r="U17" s="40"/>
      <c r="V17" s="40"/>
      <c r="W17" s="40"/>
      <c r="X17" s="40"/>
      <c r="Y17" s="40"/>
      <c r="Z17" s="40"/>
      <c r="AA17" s="40"/>
      <c r="AB17" s="40"/>
      <c r="AC17" s="40"/>
      <c r="AD17" s="40"/>
      <c r="AE17" s="40"/>
      <c r="AF17" s="40"/>
      <c r="AG17" s="40"/>
      <c r="AH17" s="40"/>
      <c r="AI17" s="40"/>
    </row>
    <row r="18" spans="1:35" s="27" customFormat="1" ht="12.75" customHeight="1">
      <c r="A18" s="219"/>
      <c r="B18" s="430"/>
      <c r="C18" s="348"/>
      <c r="D18" s="265"/>
      <c r="E18" s="244"/>
      <c r="F18" s="245"/>
      <c r="G18" s="211"/>
      <c r="H18" s="40"/>
      <c r="I18" s="40"/>
      <c r="J18" s="40"/>
      <c r="K18" s="43"/>
      <c r="L18" s="42"/>
      <c r="M18" s="40"/>
      <c r="N18" s="40"/>
      <c r="O18" s="40"/>
      <c r="P18" s="40"/>
      <c r="Q18" s="40"/>
      <c r="R18" s="40"/>
      <c r="S18" s="40"/>
      <c r="T18" s="40"/>
      <c r="U18" s="40"/>
      <c r="V18" s="40"/>
      <c r="W18" s="40"/>
      <c r="X18" s="40"/>
      <c r="Y18" s="40"/>
      <c r="Z18" s="40"/>
      <c r="AA18" s="40"/>
      <c r="AB18" s="40"/>
      <c r="AC18" s="40"/>
      <c r="AD18" s="40"/>
      <c r="AE18" s="40"/>
      <c r="AF18" s="40"/>
      <c r="AG18" s="40"/>
      <c r="AH18" s="40"/>
      <c r="AI18" s="40"/>
    </row>
    <row r="19" spans="1:35" s="27" customFormat="1" ht="12.75" customHeight="1">
      <c r="A19" s="219"/>
      <c r="B19" s="430"/>
      <c r="C19" s="348"/>
      <c r="D19" s="265"/>
      <c r="E19" s="244"/>
      <c r="F19" s="245"/>
      <c r="G19" s="211"/>
      <c r="H19" s="40"/>
      <c r="I19" s="40"/>
      <c r="J19" s="40"/>
      <c r="K19" s="43"/>
      <c r="L19" s="42"/>
      <c r="M19" s="40"/>
      <c r="N19" s="40"/>
      <c r="O19" s="40"/>
      <c r="P19" s="40"/>
      <c r="Q19" s="40"/>
      <c r="R19" s="40"/>
      <c r="S19" s="40"/>
      <c r="T19" s="40"/>
      <c r="U19" s="40"/>
      <c r="V19" s="40"/>
      <c r="W19" s="40"/>
      <c r="X19" s="40"/>
      <c r="Y19" s="40"/>
      <c r="Z19" s="40"/>
      <c r="AA19" s="40"/>
      <c r="AB19" s="40"/>
      <c r="AC19" s="40"/>
      <c r="AD19" s="40"/>
      <c r="AE19" s="40"/>
      <c r="AF19" s="40"/>
      <c r="AG19" s="40"/>
      <c r="AH19" s="40"/>
      <c r="AI19" s="40"/>
    </row>
    <row r="20" spans="1:35" s="27" customFormat="1" ht="12.75" customHeight="1">
      <c r="A20" s="219"/>
      <c r="B20" s="430"/>
      <c r="C20" s="348"/>
      <c r="D20" s="265"/>
      <c r="E20" s="244"/>
      <c r="F20" s="245"/>
      <c r="G20" s="211"/>
      <c r="H20" s="40"/>
      <c r="I20" s="40"/>
      <c r="J20" s="40"/>
      <c r="K20" s="43"/>
      <c r="L20" s="42"/>
      <c r="M20" s="40"/>
      <c r="N20" s="40"/>
      <c r="O20" s="40"/>
      <c r="P20" s="40"/>
      <c r="Q20" s="40"/>
      <c r="R20" s="40"/>
      <c r="S20" s="40"/>
      <c r="T20" s="40"/>
      <c r="U20" s="40"/>
      <c r="V20" s="40"/>
      <c r="W20" s="40"/>
      <c r="X20" s="40"/>
      <c r="Y20" s="40"/>
      <c r="Z20" s="40"/>
      <c r="AA20" s="40"/>
      <c r="AB20" s="40"/>
      <c r="AC20" s="40"/>
      <c r="AD20" s="40"/>
      <c r="AE20" s="40"/>
      <c r="AF20" s="40"/>
      <c r="AG20" s="40"/>
      <c r="AH20" s="40"/>
      <c r="AI20" s="40"/>
    </row>
    <row r="21" spans="1:35" s="27" customFormat="1" ht="12.75" customHeight="1">
      <c r="A21" s="219"/>
      <c r="B21" s="430"/>
      <c r="C21" s="348"/>
      <c r="D21" s="265"/>
      <c r="E21" s="244"/>
      <c r="F21" s="245"/>
      <c r="G21" s="211"/>
      <c r="H21" s="40"/>
      <c r="I21" s="40"/>
      <c r="J21" s="40"/>
      <c r="K21" s="43"/>
      <c r="L21" s="42"/>
      <c r="M21" s="40"/>
      <c r="N21" s="40"/>
      <c r="O21" s="40"/>
      <c r="P21" s="40"/>
      <c r="Q21" s="40"/>
      <c r="R21" s="40"/>
      <c r="S21" s="40"/>
      <c r="T21" s="40"/>
      <c r="U21" s="40"/>
      <c r="V21" s="40"/>
      <c r="W21" s="40"/>
      <c r="X21" s="40"/>
      <c r="Y21" s="40"/>
      <c r="Z21" s="40"/>
      <c r="AA21" s="40"/>
      <c r="AB21" s="40"/>
      <c r="AC21" s="40"/>
      <c r="AD21" s="40"/>
      <c r="AE21" s="40"/>
      <c r="AF21" s="40"/>
      <c r="AG21" s="40"/>
      <c r="AH21" s="40"/>
      <c r="AI21" s="40"/>
    </row>
    <row r="22" spans="1:35" s="27" customFormat="1" ht="12.75" customHeight="1">
      <c r="A22" s="219"/>
      <c r="B22" s="430"/>
      <c r="C22" s="348"/>
      <c r="D22" s="265"/>
      <c r="E22" s="244"/>
      <c r="F22" s="245"/>
      <c r="G22" s="211"/>
      <c r="H22" s="40"/>
      <c r="I22" s="40"/>
      <c r="J22" s="40"/>
      <c r="K22" s="43"/>
      <c r="L22" s="42"/>
      <c r="M22" s="40"/>
      <c r="N22" s="40"/>
      <c r="O22" s="40"/>
      <c r="P22" s="40"/>
      <c r="Q22" s="40"/>
      <c r="R22" s="40"/>
      <c r="S22" s="40"/>
      <c r="T22" s="40"/>
      <c r="U22" s="40"/>
      <c r="V22" s="40"/>
      <c r="W22" s="40"/>
      <c r="X22" s="40"/>
      <c r="Y22" s="40"/>
      <c r="Z22" s="40"/>
      <c r="AA22" s="40"/>
      <c r="AB22" s="40"/>
      <c r="AC22" s="40"/>
      <c r="AD22" s="40"/>
      <c r="AE22" s="40"/>
      <c r="AF22" s="40"/>
      <c r="AG22" s="40"/>
      <c r="AH22" s="40"/>
      <c r="AI22" s="40"/>
    </row>
    <row r="23" spans="1:35" s="27" customFormat="1" ht="12.75" customHeight="1">
      <c r="A23" s="219"/>
      <c r="B23" s="430"/>
      <c r="C23" s="348"/>
      <c r="D23" s="265"/>
      <c r="E23" s="244"/>
      <c r="F23" s="245"/>
      <c r="G23" s="211"/>
      <c r="H23" s="40"/>
      <c r="I23" s="40"/>
      <c r="J23" s="40"/>
      <c r="K23" s="43"/>
      <c r="L23" s="42"/>
      <c r="M23" s="40"/>
      <c r="N23" s="40"/>
      <c r="O23" s="40"/>
      <c r="P23" s="40"/>
      <c r="Q23" s="40"/>
      <c r="R23" s="40"/>
      <c r="S23" s="40"/>
      <c r="T23" s="40"/>
      <c r="U23" s="40"/>
      <c r="V23" s="40"/>
      <c r="W23" s="40"/>
      <c r="X23" s="40"/>
      <c r="Y23" s="40"/>
      <c r="Z23" s="40"/>
      <c r="AA23" s="40"/>
      <c r="AB23" s="40"/>
      <c r="AC23" s="40"/>
      <c r="AD23" s="40"/>
      <c r="AE23" s="40"/>
      <c r="AF23" s="40"/>
      <c r="AG23" s="40"/>
      <c r="AH23" s="40"/>
      <c r="AI23" s="40"/>
    </row>
    <row r="24" spans="1:35" s="27" customFormat="1" ht="12.75" customHeight="1">
      <c r="A24" s="219"/>
      <c r="B24" s="430"/>
      <c r="C24" s="348"/>
      <c r="D24" s="265"/>
      <c r="E24" s="244"/>
      <c r="F24" s="245"/>
      <c r="G24" s="211"/>
      <c r="H24" s="40"/>
      <c r="I24" s="40"/>
      <c r="J24" s="40"/>
      <c r="K24" s="43"/>
      <c r="L24" s="42"/>
      <c r="M24" s="40"/>
      <c r="N24" s="40"/>
      <c r="O24" s="40"/>
      <c r="P24" s="40"/>
      <c r="Q24" s="40"/>
      <c r="R24" s="40"/>
      <c r="S24" s="40"/>
      <c r="T24" s="40"/>
      <c r="U24" s="40"/>
      <c r="V24" s="40"/>
      <c r="W24" s="40"/>
      <c r="X24" s="40"/>
      <c r="Y24" s="40"/>
      <c r="Z24" s="40"/>
      <c r="AA24" s="40"/>
      <c r="AB24" s="40"/>
      <c r="AC24" s="40"/>
      <c r="AD24" s="40"/>
      <c r="AE24" s="40"/>
      <c r="AF24" s="40"/>
      <c r="AG24" s="40"/>
      <c r="AH24" s="40"/>
      <c r="AI24" s="40"/>
    </row>
    <row r="25" spans="1:35" s="27" customFormat="1" ht="12.75" customHeight="1">
      <c r="A25" s="219"/>
      <c r="B25" s="430"/>
      <c r="C25" s="348"/>
      <c r="D25" s="265"/>
      <c r="E25" s="244"/>
      <c r="F25" s="245"/>
      <c r="G25" s="211"/>
      <c r="H25" s="40"/>
      <c r="I25" s="40"/>
      <c r="J25" s="40"/>
      <c r="K25" s="43"/>
      <c r="L25" s="42"/>
      <c r="M25" s="40"/>
      <c r="N25" s="40"/>
      <c r="O25" s="40"/>
      <c r="P25" s="40"/>
      <c r="Q25" s="40"/>
      <c r="R25" s="40"/>
      <c r="S25" s="40"/>
      <c r="T25" s="40"/>
      <c r="U25" s="40"/>
      <c r="V25" s="40"/>
      <c r="W25" s="40"/>
      <c r="X25" s="40"/>
      <c r="Y25" s="40"/>
      <c r="Z25" s="40"/>
      <c r="AA25" s="40"/>
      <c r="AB25" s="40"/>
      <c r="AC25" s="40"/>
      <c r="AD25" s="40"/>
      <c r="AE25" s="40"/>
      <c r="AF25" s="40"/>
      <c r="AG25" s="40"/>
      <c r="AH25" s="40"/>
      <c r="AI25" s="40"/>
    </row>
    <row r="26" spans="1:35" s="27" customFormat="1" ht="12.75" customHeight="1">
      <c r="A26" s="219"/>
      <c r="B26" s="430"/>
      <c r="C26" s="348"/>
      <c r="D26" s="265"/>
      <c r="E26" s="244"/>
      <c r="F26" s="245"/>
      <c r="G26" s="211"/>
      <c r="H26" s="40"/>
      <c r="I26" s="40"/>
      <c r="J26" s="40"/>
      <c r="K26" s="43"/>
      <c r="L26" s="42"/>
      <c r="M26" s="40"/>
      <c r="N26" s="40"/>
      <c r="O26" s="40"/>
      <c r="P26" s="40"/>
      <c r="Q26" s="40"/>
      <c r="R26" s="40"/>
      <c r="S26" s="40"/>
      <c r="T26" s="40"/>
      <c r="U26" s="40"/>
      <c r="V26" s="40"/>
      <c r="W26" s="40"/>
      <c r="X26" s="40"/>
      <c r="Y26" s="40"/>
      <c r="Z26" s="40"/>
      <c r="AA26" s="40"/>
      <c r="AB26" s="40"/>
      <c r="AC26" s="40"/>
      <c r="AD26" s="40"/>
      <c r="AE26" s="40"/>
      <c r="AF26" s="40"/>
      <c r="AG26" s="40"/>
      <c r="AH26" s="40"/>
      <c r="AI26" s="40"/>
    </row>
    <row r="27" spans="1:35" s="27" customFormat="1" ht="12.75" customHeight="1">
      <c r="A27" s="219"/>
      <c r="B27" s="430"/>
      <c r="C27" s="348"/>
      <c r="D27" s="265"/>
      <c r="E27" s="244"/>
      <c r="F27" s="245"/>
      <c r="G27" s="211"/>
      <c r="H27" s="40"/>
      <c r="I27" s="40"/>
      <c r="J27" s="40"/>
      <c r="K27" s="43"/>
      <c r="L27" s="42"/>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1:35" s="27" customFormat="1" ht="12.75" customHeight="1">
      <c r="A28" s="219"/>
      <c r="B28" s="430"/>
      <c r="C28" s="348"/>
      <c r="D28" s="265"/>
      <c r="E28" s="244"/>
      <c r="F28" s="245"/>
      <c r="G28" s="211"/>
      <c r="H28" s="40"/>
      <c r="I28" s="40"/>
      <c r="J28" s="40"/>
      <c r="K28" s="43"/>
      <c r="L28" s="42"/>
      <c r="M28" s="40"/>
      <c r="N28" s="40"/>
      <c r="O28" s="40"/>
      <c r="P28" s="40"/>
      <c r="Q28" s="40"/>
      <c r="R28" s="40"/>
      <c r="S28" s="40"/>
      <c r="T28" s="40"/>
      <c r="U28" s="40"/>
      <c r="V28" s="40"/>
      <c r="W28" s="40"/>
      <c r="X28" s="40"/>
      <c r="Y28" s="40"/>
      <c r="Z28" s="40"/>
      <c r="AA28" s="40"/>
      <c r="AB28" s="40"/>
      <c r="AC28" s="40"/>
      <c r="AD28" s="40"/>
      <c r="AE28" s="40"/>
      <c r="AF28" s="40"/>
      <c r="AG28" s="40"/>
      <c r="AH28" s="40"/>
      <c r="AI28" s="40"/>
    </row>
    <row r="29" spans="1:35" s="27" customFormat="1" ht="12.75" customHeight="1">
      <c r="A29" s="219"/>
      <c r="B29" s="430"/>
      <c r="C29" s="348"/>
      <c r="D29" s="265"/>
      <c r="E29" s="244"/>
      <c r="F29" s="245"/>
      <c r="G29" s="211"/>
      <c r="H29" s="40"/>
      <c r="I29" s="40"/>
      <c r="J29" s="40"/>
      <c r="K29" s="43"/>
      <c r="L29" s="42"/>
      <c r="M29" s="40"/>
      <c r="N29" s="40"/>
      <c r="O29" s="40"/>
      <c r="P29" s="40"/>
      <c r="Q29" s="40"/>
      <c r="R29" s="40"/>
      <c r="S29" s="40"/>
      <c r="T29" s="40"/>
      <c r="U29" s="40"/>
      <c r="V29" s="40"/>
      <c r="W29" s="40"/>
      <c r="X29" s="40"/>
      <c r="Y29" s="40"/>
      <c r="Z29" s="40"/>
      <c r="AA29" s="40"/>
      <c r="AB29" s="40"/>
      <c r="AC29" s="40"/>
      <c r="AD29" s="40"/>
      <c r="AE29" s="40"/>
      <c r="AF29" s="40"/>
      <c r="AG29" s="40"/>
      <c r="AH29" s="40"/>
      <c r="AI29" s="40"/>
    </row>
    <row r="30" spans="1:35" s="27" customFormat="1" ht="12.75" customHeight="1">
      <c r="A30" s="219"/>
      <c r="B30" s="430"/>
      <c r="C30" s="348"/>
      <c r="D30" s="265"/>
      <c r="E30" s="244"/>
      <c r="F30" s="245"/>
      <c r="G30" s="211"/>
      <c r="H30" s="40"/>
      <c r="I30" s="40"/>
      <c r="J30" s="40"/>
      <c r="K30" s="40"/>
      <c r="L30" s="42"/>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1:35" s="27" customFormat="1" ht="12.75" customHeight="1" thickBot="1">
      <c r="A31" s="219"/>
      <c r="B31" s="448"/>
      <c r="C31" s="449"/>
      <c r="D31" s="266"/>
      <c r="E31" s="246"/>
      <c r="F31" s="247"/>
      <c r="G31" s="211"/>
      <c r="H31" s="40"/>
      <c r="I31" s="40"/>
      <c r="J31" s="40"/>
      <c r="K31" s="43"/>
      <c r="L31" s="42"/>
      <c r="M31" s="40"/>
      <c r="N31" s="40"/>
      <c r="O31" s="40"/>
      <c r="P31" s="40"/>
      <c r="Q31" s="40"/>
      <c r="R31" s="40"/>
      <c r="S31" s="40"/>
      <c r="T31" s="40"/>
      <c r="U31" s="40"/>
      <c r="V31" s="40"/>
      <c r="W31" s="40"/>
      <c r="X31" s="40"/>
      <c r="Y31" s="40"/>
      <c r="Z31" s="40"/>
      <c r="AA31" s="40"/>
      <c r="AB31" s="40"/>
      <c r="AC31" s="40"/>
      <c r="AD31" s="40"/>
      <c r="AE31" s="40"/>
      <c r="AF31" s="40"/>
      <c r="AG31" s="40"/>
      <c r="AH31" s="40"/>
      <c r="AI31" s="40"/>
    </row>
    <row r="32" spans="1:35" s="27" customFormat="1" ht="25.5" customHeight="1" thickBot="1" thickTop="1">
      <c r="A32" s="219"/>
      <c r="B32" s="435" t="s">
        <v>128</v>
      </c>
      <c r="C32" s="436"/>
      <c r="D32" s="267">
        <f>SUM(D12:D31)</f>
        <v>0</v>
      </c>
      <c r="E32" s="254">
        <f>SUM(E12:E31)</f>
        <v>0</v>
      </c>
      <c r="F32" s="255">
        <f>SUM(F12:F31)</f>
        <v>0</v>
      </c>
      <c r="G32" s="211"/>
      <c r="H32" s="40"/>
      <c r="I32" s="40"/>
      <c r="J32" s="40"/>
      <c r="K32" s="43"/>
      <c r="L32" s="47"/>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42" s="27" customFormat="1" ht="12.75" customHeight="1" thickBot="1" thickTop="1">
      <c r="A33" s="207"/>
      <c r="B33" s="221"/>
      <c r="C33" s="221"/>
      <c r="D33" s="221"/>
      <c r="E33" s="221"/>
      <c r="F33" s="221"/>
      <c r="G33" s="221"/>
      <c r="H33" s="221"/>
      <c r="I33" s="221"/>
      <c r="J33" s="221"/>
      <c r="K33" s="221"/>
      <c r="L33" s="221"/>
      <c r="M33" s="221"/>
      <c r="N33" s="211"/>
      <c r="O33" s="40"/>
      <c r="P33" s="40"/>
      <c r="Q33" s="40"/>
      <c r="R33" s="43"/>
      <c r="S33" s="42"/>
      <c r="T33" s="40"/>
      <c r="U33" s="40"/>
      <c r="V33" s="40"/>
      <c r="W33" s="40"/>
      <c r="X33" s="40"/>
      <c r="Y33" s="40"/>
      <c r="Z33" s="40"/>
      <c r="AA33" s="40"/>
      <c r="AB33" s="40"/>
      <c r="AC33" s="40"/>
      <c r="AD33" s="40"/>
      <c r="AE33" s="40"/>
      <c r="AF33" s="40"/>
      <c r="AG33" s="40"/>
      <c r="AH33" s="40"/>
      <c r="AI33" s="40"/>
      <c r="AJ33" s="40"/>
      <c r="AK33" s="40"/>
      <c r="AL33" s="40"/>
      <c r="AM33" s="40"/>
      <c r="AN33" s="40"/>
      <c r="AO33" s="40"/>
      <c r="AP33" s="40"/>
    </row>
    <row r="34" spans="1:42" s="27" customFormat="1" ht="26.25" customHeight="1" thickBot="1" thickTop="1">
      <c r="A34" s="207"/>
      <c r="B34" s="230" t="s">
        <v>157</v>
      </c>
      <c r="C34" s="231"/>
      <c r="D34" s="232"/>
      <c r="E34" s="232"/>
      <c r="F34" s="232"/>
      <c r="G34" s="232"/>
      <c r="H34" s="233"/>
      <c r="I34" s="210"/>
      <c r="J34" s="442" t="s">
        <v>165</v>
      </c>
      <c r="K34" s="443"/>
      <c r="L34" s="443"/>
      <c r="M34" s="444"/>
      <c r="N34" s="211"/>
      <c r="O34" s="40"/>
      <c r="P34" s="40"/>
      <c r="Q34" s="40"/>
      <c r="R34" s="43"/>
      <c r="S34" s="42"/>
      <c r="T34" s="40"/>
      <c r="U34" s="40"/>
      <c r="V34" s="40"/>
      <c r="W34" s="40"/>
      <c r="X34" s="40"/>
      <c r="Y34" s="40"/>
      <c r="Z34" s="40"/>
      <c r="AA34" s="40"/>
      <c r="AB34" s="40"/>
      <c r="AC34" s="40"/>
      <c r="AD34" s="40"/>
      <c r="AE34" s="40"/>
      <c r="AF34" s="40"/>
      <c r="AG34" s="40"/>
      <c r="AH34" s="40"/>
      <c r="AI34" s="40"/>
      <c r="AJ34" s="40"/>
      <c r="AK34" s="40"/>
      <c r="AL34" s="40"/>
      <c r="AM34" s="40"/>
      <c r="AN34" s="40"/>
      <c r="AO34" s="40"/>
      <c r="AP34" s="40"/>
    </row>
    <row r="35" spans="1:42" s="27" customFormat="1" ht="12.75" customHeight="1" thickBot="1" thickTop="1">
      <c r="A35" s="207"/>
      <c r="B35" s="365" t="s">
        <v>171</v>
      </c>
      <c r="C35" s="366"/>
      <c r="D35" s="367"/>
      <c r="E35" s="367"/>
      <c r="F35" s="367"/>
      <c r="G35" s="334"/>
      <c r="H35" s="335"/>
      <c r="I35" s="210"/>
      <c r="J35" s="256" t="s">
        <v>169</v>
      </c>
      <c r="K35" s="393"/>
      <c r="L35" s="394"/>
      <c r="M35" s="395"/>
      <c r="N35" s="211"/>
      <c r="O35" s="40"/>
      <c r="P35" s="40"/>
      <c r="Q35" s="40"/>
      <c r="R35" s="43"/>
      <c r="S35" s="42"/>
      <c r="T35" s="40"/>
      <c r="U35" s="40"/>
      <c r="V35" s="40"/>
      <c r="W35" s="40"/>
      <c r="X35" s="40"/>
      <c r="Y35" s="40"/>
      <c r="Z35" s="40"/>
      <c r="AA35" s="40"/>
      <c r="AB35" s="40"/>
      <c r="AC35" s="40"/>
      <c r="AD35" s="40"/>
      <c r="AE35" s="40"/>
      <c r="AF35" s="40"/>
      <c r="AG35" s="40"/>
      <c r="AH35" s="40"/>
      <c r="AI35" s="40"/>
      <c r="AJ35" s="40"/>
      <c r="AK35" s="40"/>
      <c r="AL35" s="40"/>
      <c r="AM35" s="40"/>
      <c r="AN35" s="40"/>
      <c r="AO35" s="40"/>
      <c r="AP35" s="40"/>
    </row>
    <row r="36" spans="1:42" s="27" customFormat="1" ht="26.25" customHeight="1" thickBot="1" thickTop="1">
      <c r="A36" s="207"/>
      <c r="B36" s="363"/>
      <c r="C36" s="364"/>
      <c r="D36" s="364"/>
      <c r="E36" s="364"/>
      <c r="F36" s="364"/>
      <c r="G36" s="186" t="str">
        <f>"Planned FY"&amp;TEXT(E7,0)</f>
        <v>Planned FY2009</v>
      </c>
      <c r="H36" s="185" t="str">
        <f>"Reached FY"&amp;TEXT(E7,0)</f>
        <v>Reached FY2009</v>
      </c>
      <c r="I36" s="221"/>
      <c r="J36" s="257" t="s">
        <v>168</v>
      </c>
      <c r="K36" s="396"/>
      <c r="L36" s="397"/>
      <c r="M36" s="398"/>
      <c r="N36" s="211"/>
      <c r="O36" s="40"/>
      <c r="P36" s="40"/>
      <c r="Q36" s="40"/>
      <c r="R36" s="43"/>
      <c r="S36" s="42"/>
      <c r="T36" s="40"/>
      <c r="U36" s="40"/>
      <c r="V36" s="40"/>
      <c r="W36" s="40"/>
      <c r="X36" s="40"/>
      <c r="Y36" s="40"/>
      <c r="Z36" s="40"/>
      <c r="AA36" s="40"/>
      <c r="AB36" s="40"/>
      <c r="AC36" s="40"/>
      <c r="AD36" s="40"/>
      <c r="AE36" s="40"/>
      <c r="AF36" s="40"/>
      <c r="AG36" s="40"/>
      <c r="AH36" s="40"/>
      <c r="AI36" s="40"/>
      <c r="AJ36" s="40"/>
      <c r="AK36" s="40"/>
      <c r="AL36" s="40"/>
      <c r="AM36" s="40"/>
      <c r="AN36" s="40"/>
      <c r="AO36" s="40"/>
      <c r="AP36" s="40"/>
    </row>
    <row r="37" spans="1:42" s="27" customFormat="1" ht="12.75" customHeight="1" thickBot="1" thickTop="1">
      <c r="A37" s="207"/>
      <c r="B37" s="355" t="s">
        <v>216</v>
      </c>
      <c r="C37" s="356"/>
      <c r="D37" s="357"/>
      <c r="E37" s="357"/>
      <c r="F37" s="358"/>
      <c r="G37" s="196"/>
      <c r="H37" s="197"/>
      <c r="I37" s="228"/>
      <c r="J37" s="256" t="s">
        <v>167</v>
      </c>
      <c r="K37" s="396"/>
      <c r="L37" s="397"/>
      <c r="M37" s="398"/>
      <c r="N37" s="211"/>
      <c r="O37" s="40"/>
      <c r="P37" s="40"/>
      <c r="Q37" s="40"/>
      <c r="R37" s="43"/>
      <c r="S37" s="42"/>
      <c r="T37" s="40"/>
      <c r="U37" s="40"/>
      <c r="V37" s="40"/>
      <c r="W37" s="40"/>
      <c r="X37" s="40"/>
      <c r="Y37" s="40"/>
      <c r="Z37" s="40"/>
      <c r="AA37" s="40"/>
      <c r="AB37" s="40"/>
      <c r="AC37" s="40"/>
      <c r="AD37" s="40"/>
      <c r="AE37" s="40"/>
      <c r="AF37" s="40"/>
      <c r="AG37" s="40"/>
      <c r="AH37" s="40"/>
      <c r="AI37" s="40"/>
      <c r="AJ37" s="40"/>
      <c r="AK37" s="40"/>
      <c r="AL37" s="40"/>
      <c r="AM37" s="40"/>
      <c r="AN37" s="40"/>
      <c r="AO37" s="40"/>
      <c r="AP37" s="40"/>
    </row>
    <row r="38" spans="1:42" s="27" customFormat="1" ht="12.75" customHeight="1" thickBot="1" thickTop="1">
      <c r="A38" s="207"/>
      <c r="B38" s="359" t="s">
        <v>217</v>
      </c>
      <c r="C38" s="360"/>
      <c r="D38" s="361"/>
      <c r="E38" s="361"/>
      <c r="F38" s="362"/>
      <c r="G38" s="198"/>
      <c r="H38" s="199"/>
      <c r="I38" s="229"/>
      <c r="J38" s="258" t="s">
        <v>166</v>
      </c>
      <c r="K38" s="387"/>
      <c r="L38" s="388"/>
      <c r="M38" s="389"/>
      <c r="N38" s="211"/>
      <c r="O38" s="40"/>
      <c r="P38" s="40"/>
      <c r="Q38" s="40"/>
      <c r="R38" s="43"/>
      <c r="S38" s="42"/>
      <c r="T38" s="40"/>
      <c r="U38" s="40"/>
      <c r="V38" s="40"/>
      <c r="W38" s="40"/>
      <c r="X38" s="40"/>
      <c r="Y38" s="40"/>
      <c r="Z38" s="40"/>
      <c r="AA38" s="40"/>
      <c r="AB38" s="40"/>
      <c r="AC38" s="40"/>
      <c r="AD38" s="40"/>
      <c r="AE38" s="40"/>
      <c r="AF38" s="40"/>
      <c r="AG38" s="40"/>
      <c r="AH38" s="40"/>
      <c r="AI38" s="40"/>
      <c r="AJ38" s="40"/>
      <c r="AK38" s="40"/>
      <c r="AL38" s="40"/>
      <c r="AM38" s="40"/>
      <c r="AN38" s="40"/>
      <c r="AO38" s="40"/>
      <c r="AP38" s="40"/>
    </row>
    <row r="39" spans="1:42" s="27" customFormat="1" ht="12.75" customHeight="1" thickBot="1" thickTop="1">
      <c r="A39" s="220"/>
      <c r="B39" s="222"/>
      <c r="C39" s="222"/>
      <c r="D39" s="223"/>
      <c r="E39" s="223"/>
      <c r="F39" s="223"/>
      <c r="G39" s="224"/>
      <c r="H39" s="224"/>
      <c r="I39" s="224"/>
      <c r="J39" s="225"/>
      <c r="K39" s="226"/>
      <c r="L39" s="227"/>
      <c r="M39" s="227"/>
      <c r="N39" s="214"/>
      <c r="O39" s="40"/>
      <c r="P39" s="40"/>
      <c r="Q39" s="40"/>
      <c r="R39" s="43"/>
      <c r="S39" s="42"/>
      <c r="T39" s="40"/>
      <c r="U39" s="40"/>
      <c r="V39" s="40"/>
      <c r="W39" s="40"/>
      <c r="X39" s="40"/>
      <c r="Y39" s="40"/>
      <c r="Z39" s="40"/>
      <c r="AA39" s="40"/>
      <c r="AB39" s="40"/>
      <c r="AC39" s="40"/>
      <c r="AD39" s="40"/>
      <c r="AE39" s="40"/>
      <c r="AF39" s="40"/>
      <c r="AG39" s="40"/>
      <c r="AH39" s="40"/>
      <c r="AI39" s="40"/>
      <c r="AJ39" s="40"/>
      <c r="AK39" s="40"/>
      <c r="AL39" s="40"/>
      <c r="AM39" s="40"/>
      <c r="AN39" s="40"/>
      <c r="AO39" s="40"/>
      <c r="AP39" s="40"/>
    </row>
    <row r="40" spans="1:19" s="40" customFormat="1" ht="40.5" customHeight="1" hidden="1">
      <c r="A40" s="96"/>
      <c r="B40" s="97"/>
      <c r="C40" s="97"/>
      <c r="D40" s="98"/>
      <c r="E40" s="98"/>
      <c r="F40" s="98"/>
      <c r="G40" s="98"/>
      <c r="H40" s="98"/>
      <c r="I40" s="98"/>
      <c r="J40" s="98"/>
      <c r="K40" s="98"/>
      <c r="L40" s="98"/>
      <c r="M40" s="98"/>
      <c r="N40" s="98"/>
      <c r="S40" s="42"/>
    </row>
    <row r="41" spans="2:19" s="40" customFormat="1" ht="12.75" customHeight="1" hidden="1">
      <c r="B41" s="42" t="s">
        <v>94</v>
      </c>
      <c r="C41" s="73"/>
      <c r="D41" s="45" t="s">
        <v>95</v>
      </c>
      <c r="F41" s="114" t="s">
        <v>172</v>
      </c>
      <c r="I41" s="42">
        <v>2008</v>
      </c>
      <c r="S41" s="42"/>
    </row>
    <row r="42" spans="2:19" s="40" customFormat="1" ht="26.25" customHeight="1" hidden="1">
      <c r="B42" s="42" t="s">
        <v>104</v>
      </c>
      <c r="C42" s="48"/>
      <c r="D42" s="40" t="s">
        <v>102</v>
      </c>
      <c r="E42" s="112"/>
      <c r="F42" s="114" t="s">
        <v>173</v>
      </c>
      <c r="G42" s="112"/>
      <c r="H42" s="112"/>
      <c r="I42" s="56">
        <v>2009</v>
      </c>
      <c r="J42" s="112"/>
      <c r="K42" s="112"/>
      <c r="L42" s="112"/>
      <c r="M42" s="112"/>
      <c r="N42" s="99"/>
      <c r="S42" s="42"/>
    </row>
    <row r="43" spans="1:19" s="40" customFormat="1" ht="26.25" customHeight="1" hidden="1">
      <c r="A43" s="51"/>
      <c r="B43" s="42" t="s">
        <v>105</v>
      </c>
      <c r="C43" s="48"/>
      <c r="D43" s="100"/>
      <c r="E43" s="100"/>
      <c r="F43" s="114" t="s">
        <v>188</v>
      </c>
      <c r="G43" s="100"/>
      <c r="H43" s="100"/>
      <c r="I43" s="47">
        <v>2010</v>
      </c>
      <c r="J43" s="100"/>
      <c r="K43" s="100"/>
      <c r="L43" s="100"/>
      <c r="M43" s="100"/>
      <c r="N43" s="51"/>
      <c r="S43" s="42"/>
    </row>
    <row r="44" spans="2:19" s="40" customFormat="1" ht="12" customHeight="1" hidden="1">
      <c r="B44" s="40" t="s">
        <v>106</v>
      </c>
      <c r="C44" s="58"/>
      <c r="D44" s="101"/>
      <c r="E44" s="111"/>
      <c r="F44" s="114" t="s">
        <v>181</v>
      </c>
      <c r="G44" s="111"/>
      <c r="H44" s="111"/>
      <c r="I44" s="42">
        <v>2011</v>
      </c>
      <c r="J44" s="111"/>
      <c r="K44" s="111"/>
      <c r="L44" s="111"/>
      <c r="M44" s="111"/>
      <c r="S44" s="42"/>
    </row>
    <row r="45" spans="2:19" s="40" customFormat="1" ht="12" customHeight="1" hidden="1">
      <c r="B45" s="40" t="s">
        <v>107</v>
      </c>
      <c r="C45" s="48"/>
      <c r="D45" s="101" t="s">
        <v>158</v>
      </c>
      <c r="E45" s="111"/>
      <c r="F45" s="114" t="s">
        <v>175</v>
      </c>
      <c r="G45" s="111"/>
      <c r="H45" s="111"/>
      <c r="I45" s="50">
        <v>2012</v>
      </c>
      <c r="J45" s="111"/>
      <c r="K45" s="111"/>
      <c r="L45" s="111"/>
      <c r="M45" s="111"/>
      <c r="S45" s="42"/>
    </row>
    <row r="46" spans="2:19" s="40" customFormat="1" ht="12" customHeight="1" hidden="1">
      <c r="B46" s="40" t="s">
        <v>108</v>
      </c>
      <c r="C46" s="48"/>
      <c r="D46" s="101" t="s">
        <v>159</v>
      </c>
      <c r="E46" s="111"/>
      <c r="F46" s="114" t="s">
        <v>182</v>
      </c>
      <c r="G46" s="111"/>
      <c r="H46" s="111"/>
      <c r="I46" s="42">
        <v>2013</v>
      </c>
      <c r="J46" s="111"/>
      <c r="K46" s="111"/>
      <c r="L46" s="111"/>
      <c r="M46" s="111"/>
      <c r="R46" s="43"/>
      <c r="S46" s="42"/>
    </row>
    <row r="47" spans="1:19" s="41" customFormat="1" ht="12" customHeight="1" hidden="1">
      <c r="A47" s="40"/>
      <c r="B47" s="40" t="s">
        <v>109</v>
      </c>
      <c r="C47" s="55"/>
      <c r="D47" s="101"/>
      <c r="E47" s="111"/>
      <c r="F47" s="114" t="s">
        <v>176</v>
      </c>
      <c r="G47" s="111"/>
      <c r="H47" s="111"/>
      <c r="I47" s="42">
        <v>2014</v>
      </c>
      <c r="J47" s="111"/>
      <c r="K47" s="111"/>
      <c r="L47" s="111"/>
      <c r="M47" s="111"/>
      <c r="N47" s="40"/>
      <c r="S47" s="42"/>
    </row>
    <row r="48" spans="1:14" ht="12" customHeight="1" hidden="1">
      <c r="A48" s="40"/>
      <c r="B48" s="40" t="s">
        <v>110</v>
      </c>
      <c r="C48" s="48"/>
      <c r="D48" s="101"/>
      <c r="E48" s="111"/>
      <c r="F48" s="114" t="s">
        <v>183</v>
      </c>
      <c r="G48" s="111"/>
      <c r="H48" s="111"/>
      <c r="I48" s="42">
        <v>2015</v>
      </c>
      <c r="J48" s="111"/>
      <c r="K48" s="111"/>
      <c r="L48" s="111"/>
      <c r="M48" s="111"/>
      <c r="N48" s="40"/>
    </row>
    <row r="49" spans="1:14" ht="12" customHeight="1" hidden="1">
      <c r="A49" s="40"/>
      <c r="B49" s="40" t="s">
        <v>111</v>
      </c>
      <c r="C49" s="48"/>
      <c r="D49" s="101"/>
      <c r="E49" s="111"/>
      <c r="F49" s="114" t="s">
        <v>177</v>
      </c>
      <c r="G49" s="111"/>
      <c r="H49" s="111"/>
      <c r="I49" s="42">
        <v>2016</v>
      </c>
      <c r="J49" s="111"/>
      <c r="K49" s="111"/>
      <c r="L49" s="111"/>
      <c r="M49" s="111"/>
      <c r="N49" s="40"/>
    </row>
    <row r="50" spans="1:14" ht="12" customHeight="1" hidden="1">
      <c r="A50" s="40"/>
      <c r="B50" s="40" t="s">
        <v>112</v>
      </c>
      <c r="C50" s="48"/>
      <c r="D50" s="101"/>
      <c r="E50" s="111"/>
      <c r="F50" s="114" t="s">
        <v>184</v>
      </c>
      <c r="G50" s="111"/>
      <c r="H50" s="111"/>
      <c r="J50" s="111"/>
      <c r="K50" s="111"/>
      <c r="L50" s="111"/>
      <c r="M50" s="111"/>
      <c r="N50" s="40"/>
    </row>
    <row r="51" spans="1:14" ht="12" customHeight="1" hidden="1">
      <c r="A51" s="40"/>
      <c r="B51" s="41" t="s">
        <v>113</v>
      </c>
      <c r="C51" s="48"/>
      <c r="D51" s="101"/>
      <c r="E51" s="111"/>
      <c r="F51" s="114" t="s">
        <v>178</v>
      </c>
      <c r="G51" s="111"/>
      <c r="H51" s="111"/>
      <c r="I51" s="111"/>
      <c r="J51" s="111"/>
      <c r="K51" s="111"/>
      <c r="L51" s="111"/>
      <c r="M51" s="111"/>
      <c r="N51" s="40"/>
    </row>
    <row r="52" spans="1:14" ht="12" customHeight="1" hidden="1">
      <c r="A52" s="40"/>
      <c r="B52" s="101"/>
      <c r="C52" s="48"/>
      <c r="D52" s="101"/>
      <c r="E52" s="111"/>
      <c r="F52" s="114" t="s">
        <v>185</v>
      </c>
      <c r="G52" s="111"/>
      <c r="H52" s="111"/>
      <c r="I52" s="111"/>
      <c r="J52" s="111"/>
      <c r="K52" s="111"/>
      <c r="L52" s="111"/>
      <c r="M52" s="111"/>
      <c r="N52" s="40"/>
    </row>
    <row r="53" spans="1:14" ht="12" customHeight="1" hidden="1">
      <c r="A53" s="40"/>
      <c r="B53" s="101"/>
      <c r="C53" s="48"/>
      <c r="D53" s="101"/>
      <c r="E53" s="111"/>
      <c r="F53" s="115" t="s">
        <v>189</v>
      </c>
      <c r="G53" s="111"/>
      <c r="H53" s="111"/>
      <c r="I53" s="111"/>
      <c r="J53" s="111"/>
      <c r="K53" s="111"/>
      <c r="L53" s="111"/>
      <c r="M53" s="111"/>
      <c r="N53" s="40"/>
    </row>
    <row r="54" spans="1:14" ht="12" customHeight="1" hidden="1">
      <c r="A54" s="40"/>
      <c r="B54" s="101"/>
      <c r="C54" s="48"/>
      <c r="D54" s="101"/>
      <c r="E54" s="111"/>
      <c r="F54" s="115" t="s">
        <v>186</v>
      </c>
      <c r="G54" s="111"/>
      <c r="H54" s="111"/>
      <c r="I54" s="111"/>
      <c r="J54" s="111"/>
      <c r="K54" s="111"/>
      <c r="L54" s="111"/>
      <c r="M54" s="111"/>
      <c r="N54" s="40"/>
    </row>
    <row r="55" spans="1:14" ht="12" customHeight="1" hidden="1">
      <c r="A55" s="40"/>
      <c r="B55" s="101"/>
      <c r="C55" s="48"/>
      <c r="D55" s="101"/>
      <c r="E55" s="111"/>
      <c r="F55" s="114" t="s">
        <v>180</v>
      </c>
      <c r="G55" s="111"/>
      <c r="H55" s="111"/>
      <c r="I55" s="111"/>
      <c r="J55" s="111"/>
      <c r="K55" s="111"/>
      <c r="L55" s="111"/>
      <c r="M55" s="111"/>
      <c r="N55" s="40"/>
    </row>
    <row r="56" spans="1:14" ht="12" customHeight="1" hidden="1">
      <c r="A56" s="40"/>
      <c r="B56" s="101"/>
      <c r="C56" s="48"/>
      <c r="D56" s="101"/>
      <c r="E56" s="111"/>
      <c r="F56" s="114" t="s">
        <v>187</v>
      </c>
      <c r="G56" s="111"/>
      <c r="H56" s="111"/>
      <c r="I56" s="111"/>
      <c r="J56" s="111"/>
      <c r="K56" s="111"/>
      <c r="L56" s="111"/>
      <c r="M56" s="111"/>
      <c r="N56" s="40"/>
    </row>
    <row r="57" spans="1:14" ht="12" customHeight="1" hidden="1">
      <c r="A57" s="40"/>
      <c r="B57" s="101"/>
      <c r="C57" s="48"/>
      <c r="D57" s="101"/>
      <c r="E57" s="378"/>
      <c r="F57" s="378"/>
      <c r="G57" s="378"/>
      <c r="H57" s="378"/>
      <c r="I57" s="378"/>
      <c r="J57" s="378"/>
      <c r="K57" s="378"/>
      <c r="L57" s="378"/>
      <c r="M57" s="378"/>
      <c r="N57" s="40"/>
    </row>
    <row r="58" spans="1:14" ht="12" customHeight="1" hidden="1" thickBot="1">
      <c r="A58" s="40"/>
      <c r="B58" s="101"/>
      <c r="C58" s="48"/>
      <c r="D58" s="101"/>
      <c r="E58" s="378"/>
      <c r="F58" s="378"/>
      <c r="G58" s="378"/>
      <c r="H58" s="378"/>
      <c r="I58" s="378"/>
      <c r="J58" s="378"/>
      <c r="K58" s="378"/>
      <c r="L58" s="378"/>
      <c r="M58" s="378"/>
      <c r="N58" s="40"/>
    </row>
    <row r="59" spans="1:42" s="25" customFormat="1" ht="12.75" customHeight="1">
      <c r="A59" s="234"/>
      <c r="B59" s="235"/>
      <c r="C59" s="235"/>
      <c r="D59" s="236"/>
      <c r="E59" s="236"/>
      <c r="F59" s="236"/>
      <c r="G59" s="236"/>
      <c r="H59" s="236"/>
      <c r="I59" s="236"/>
      <c r="J59" s="236"/>
      <c r="K59" s="236"/>
      <c r="L59" s="236"/>
      <c r="M59" s="236"/>
      <c r="N59" s="237"/>
      <c r="O59" s="45"/>
      <c r="P59" s="45"/>
      <c r="Q59" s="45"/>
      <c r="R59" s="43"/>
      <c r="S59" s="42"/>
      <c r="T59" s="45"/>
      <c r="U59" s="45"/>
      <c r="V59" s="45"/>
      <c r="W59" s="45"/>
      <c r="X59" s="45"/>
      <c r="Y59" s="45"/>
      <c r="Z59" s="45"/>
      <c r="AA59" s="45"/>
      <c r="AB59" s="45"/>
      <c r="AC59" s="45"/>
      <c r="AD59" s="45"/>
      <c r="AE59" s="45"/>
      <c r="AF59" s="45"/>
      <c r="AG59" s="45"/>
      <c r="AH59" s="45"/>
      <c r="AI59" s="45"/>
      <c r="AJ59" s="45"/>
      <c r="AK59" s="45"/>
      <c r="AL59" s="45"/>
      <c r="AM59" s="45"/>
      <c r="AN59" s="45"/>
      <c r="AO59" s="45"/>
      <c r="AP59" s="45"/>
    </row>
    <row r="60" spans="1:42" s="57" customFormat="1" ht="12.75" customHeight="1" thickBot="1">
      <c r="A60" s="201"/>
      <c r="B60" s="202" t="s">
        <v>161</v>
      </c>
      <c r="C60" s="202"/>
      <c r="D60" s="203"/>
      <c r="E60" s="204" t="s">
        <v>100</v>
      </c>
      <c r="F60" s="205"/>
      <c r="G60" s="204"/>
      <c r="H60" s="204"/>
      <c r="I60" s="203"/>
      <c r="J60" s="433"/>
      <c r="K60" s="434"/>
      <c r="L60" s="434"/>
      <c r="M60" s="434"/>
      <c r="N60" s="206"/>
      <c r="O60" s="55"/>
      <c r="P60" s="55"/>
      <c r="Q60" s="55"/>
      <c r="R60" s="59"/>
      <c r="S60" s="56"/>
      <c r="T60" s="55"/>
      <c r="U60" s="55"/>
      <c r="V60" s="55"/>
      <c r="W60" s="55"/>
      <c r="X60" s="55"/>
      <c r="Y60" s="55"/>
      <c r="Z60" s="55"/>
      <c r="AA60" s="55"/>
      <c r="AB60" s="55"/>
      <c r="AC60" s="55"/>
      <c r="AD60" s="55"/>
      <c r="AE60" s="55"/>
      <c r="AF60" s="55"/>
      <c r="AG60" s="55"/>
      <c r="AH60" s="55"/>
      <c r="AI60" s="55"/>
      <c r="AJ60" s="55"/>
      <c r="AK60" s="55"/>
      <c r="AL60" s="55"/>
      <c r="AM60" s="55"/>
      <c r="AN60" s="55"/>
      <c r="AO60" s="55"/>
      <c r="AP60" s="55"/>
    </row>
    <row r="61" spans="1:42" s="27" customFormat="1" ht="12.75" customHeight="1" thickBot="1" thickTop="1">
      <c r="A61" s="207"/>
      <c r="B61" s="445"/>
      <c r="C61" s="446"/>
      <c r="D61" s="215"/>
      <c r="E61" s="340">
        <f>E4</f>
        <v>0</v>
      </c>
      <c r="F61" s="343"/>
      <c r="G61" s="343"/>
      <c r="H61" s="342"/>
      <c r="I61" s="210"/>
      <c r="J61" s="410"/>
      <c r="K61" s="411"/>
      <c r="L61" s="411"/>
      <c r="M61" s="411"/>
      <c r="N61" s="211"/>
      <c r="O61" s="40"/>
      <c r="P61" s="40"/>
      <c r="Q61" s="40"/>
      <c r="R61" s="43"/>
      <c r="S61" s="42"/>
      <c r="T61" s="40"/>
      <c r="U61" s="40"/>
      <c r="V61" s="40"/>
      <c r="W61" s="40"/>
      <c r="X61" s="40"/>
      <c r="Y61" s="40"/>
      <c r="Z61" s="40"/>
      <c r="AA61" s="40"/>
      <c r="AB61" s="40"/>
      <c r="AC61" s="40"/>
      <c r="AD61" s="40"/>
      <c r="AE61" s="40"/>
      <c r="AF61" s="40"/>
      <c r="AG61" s="40"/>
      <c r="AH61" s="40"/>
      <c r="AI61" s="40"/>
      <c r="AJ61" s="40"/>
      <c r="AK61" s="40"/>
      <c r="AL61" s="40"/>
      <c r="AM61" s="40"/>
      <c r="AN61" s="40"/>
      <c r="AO61" s="40"/>
      <c r="AP61" s="40"/>
    </row>
    <row r="62" spans="1:42" s="28" customFormat="1" ht="12.75" customHeight="1" thickBot="1" thickTop="1">
      <c r="A62" s="217"/>
      <c r="B62" s="218"/>
      <c r="C62" s="218"/>
      <c r="D62" s="216"/>
      <c r="E62" s="439"/>
      <c r="F62" s="439"/>
      <c r="G62" s="439"/>
      <c r="H62" s="439"/>
      <c r="I62" s="439"/>
      <c r="J62" s="439"/>
      <c r="K62" s="439"/>
      <c r="L62" s="439"/>
      <c r="M62" s="439"/>
      <c r="N62" s="212"/>
      <c r="O62" s="49"/>
      <c r="P62" s="49"/>
      <c r="Q62" s="49"/>
      <c r="R62" s="43"/>
      <c r="S62" s="47"/>
      <c r="T62" s="49"/>
      <c r="U62" s="49"/>
      <c r="V62" s="49"/>
      <c r="W62" s="49"/>
      <c r="X62" s="49"/>
      <c r="Y62" s="49"/>
      <c r="Z62" s="49"/>
      <c r="AA62" s="49"/>
      <c r="AB62" s="49"/>
      <c r="AC62" s="49"/>
      <c r="AD62" s="49"/>
      <c r="AE62" s="49"/>
      <c r="AF62" s="49"/>
      <c r="AG62" s="49"/>
      <c r="AH62" s="49"/>
      <c r="AI62" s="49"/>
      <c r="AJ62" s="49"/>
      <c r="AK62" s="49"/>
      <c r="AL62" s="49"/>
      <c r="AM62" s="49"/>
      <c r="AN62" s="49"/>
      <c r="AO62" s="49"/>
      <c r="AP62" s="49"/>
    </row>
    <row r="63" spans="1:34" s="26" customFormat="1" ht="18" customHeight="1" thickBot="1" thickTop="1">
      <c r="A63" s="207"/>
      <c r="B63" s="423" t="s">
        <v>83</v>
      </c>
      <c r="C63" s="350"/>
      <c r="D63" s="381" t="str">
        <f>"Proposal/PREP Data FY"&amp;TEXT(E7,0)</f>
        <v>Proposal/PREP Data FY2009</v>
      </c>
      <c r="E63" s="382"/>
      <c r="F63" s="383"/>
      <c r="G63" s="213"/>
      <c r="H63" s="40"/>
      <c r="I63" s="40"/>
      <c r="J63" s="43"/>
      <c r="K63" s="42"/>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5" s="26" customFormat="1" ht="15" customHeight="1" thickBot="1" thickTop="1">
      <c r="A64" s="207"/>
      <c r="B64" s="437"/>
      <c r="C64" s="352"/>
      <c r="D64" s="416" t="str">
        <f>"Planned Beneficiaries FY"&amp;TEXT(E7,0)</f>
        <v>Planned Beneficiaries FY2009</v>
      </c>
      <c r="E64" s="431"/>
      <c r="F64" s="432"/>
      <c r="G64" s="213"/>
      <c r="H64" s="40"/>
      <c r="I64" s="40"/>
      <c r="J64" s="40"/>
      <c r="K64" s="43"/>
      <c r="L64" s="42"/>
      <c r="M64" s="40"/>
      <c r="N64" s="40"/>
      <c r="O64" s="40"/>
      <c r="P64" s="40"/>
      <c r="Q64" s="40"/>
      <c r="R64" s="40"/>
      <c r="S64" s="40"/>
      <c r="T64" s="40"/>
      <c r="U64" s="40"/>
      <c r="V64" s="40"/>
      <c r="W64" s="40"/>
      <c r="X64" s="40"/>
      <c r="Y64" s="40"/>
      <c r="Z64" s="40"/>
      <c r="AA64" s="40"/>
      <c r="AB64" s="40"/>
      <c r="AC64" s="40"/>
      <c r="AD64" s="40"/>
      <c r="AE64" s="40"/>
      <c r="AF64" s="40"/>
      <c r="AG64" s="40"/>
      <c r="AH64" s="40"/>
      <c r="AI64" s="40"/>
    </row>
    <row r="65" spans="1:35" s="27" customFormat="1" ht="38.25" customHeight="1" thickBot="1" thickTop="1">
      <c r="A65" s="207"/>
      <c r="B65" s="438"/>
      <c r="C65" s="354"/>
      <c r="D65" s="251" t="s">
        <v>114</v>
      </c>
      <c r="E65" s="252" t="s">
        <v>92</v>
      </c>
      <c r="F65" s="253" t="str">
        <f>"Planned Total FY"&amp;TEXT(E7,0)</f>
        <v>Planned Total FY2009</v>
      </c>
      <c r="G65" s="211"/>
      <c r="H65" s="40"/>
      <c r="I65" s="40"/>
      <c r="J65" s="40"/>
      <c r="K65" s="43"/>
      <c r="L65" s="42"/>
      <c r="M65" s="40"/>
      <c r="N65" s="40"/>
      <c r="O65" s="40"/>
      <c r="P65" s="40"/>
      <c r="Q65" s="40"/>
      <c r="R65" s="40"/>
      <c r="S65" s="40"/>
      <c r="T65" s="40"/>
      <c r="U65" s="40"/>
      <c r="V65" s="40"/>
      <c r="W65" s="40"/>
      <c r="X65" s="40"/>
      <c r="Y65" s="40"/>
      <c r="Z65" s="40"/>
      <c r="AA65" s="40"/>
      <c r="AB65" s="40"/>
      <c r="AC65" s="40"/>
      <c r="AD65" s="40"/>
      <c r="AE65" s="40"/>
      <c r="AF65" s="40"/>
      <c r="AG65" s="40"/>
      <c r="AH65" s="40"/>
      <c r="AI65" s="40"/>
    </row>
    <row r="66" spans="1:35" s="27" customFormat="1" ht="12.75" customHeight="1" thickTop="1">
      <c r="A66" s="219"/>
      <c r="B66" s="429"/>
      <c r="C66" s="369"/>
      <c r="D66" s="264"/>
      <c r="E66" s="242"/>
      <c r="F66" s="243"/>
      <c r="G66" s="211"/>
      <c r="H66" s="40"/>
      <c r="I66" s="40"/>
      <c r="J66" s="40"/>
      <c r="K66" s="43"/>
      <c r="L66" s="42"/>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5" s="27" customFormat="1" ht="12.75" customHeight="1">
      <c r="A67" s="219"/>
      <c r="B67" s="430"/>
      <c r="C67" s="348"/>
      <c r="D67" s="265"/>
      <c r="E67" s="244"/>
      <c r="F67" s="245"/>
      <c r="G67" s="211"/>
      <c r="H67" s="40"/>
      <c r="I67" s="40"/>
      <c r="J67" s="40"/>
      <c r="K67" s="43"/>
      <c r="L67" s="42"/>
      <c r="M67" s="40"/>
      <c r="N67" s="40"/>
      <c r="O67" s="40"/>
      <c r="P67" s="40"/>
      <c r="Q67" s="40"/>
      <c r="R67" s="40"/>
      <c r="S67" s="40"/>
      <c r="T67" s="40"/>
      <c r="U67" s="40"/>
      <c r="V67" s="40"/>
      <c r="W67" s="40"/>
      <c r="X67" s="40"/>
      <c r="Y67" s="40"/>
      <c r="Z67" s="40"/>
      <c r="AA67" s="40"/>
      <c r="AB67" s="40"/>
      <c r="AC67" s="40"/>
      <c r="AD67" s="40"/>
      <c r="AE67" s="40"/>
      <c r="AF67" s="40"/>
      <c r="AG67" s="40"/>
      <c r="AH67" s="40"/>
      <c r="AI67" s="40"/>
    </row>
    <row r="68" spans="1:35" s="27" customFormat="1" ht="12.75" customHeight="1">
      <c r="A68" s="219"/>
      <c r="B68" s="430"/>
      <c r="C68" s="348"/>
      <c r="D68" s="265"/>
      <c r="E68" s="244"/>
      <c r="F68" s="245"/>
      <c r="G68" s="211"/>
      <c r="H68" s="40"/>
      <c r="I68" s="40"/>
      <c r="J68" s="40"/>
      <c r="K68" s="43"/>
      <c r="L68" s="42"/>
      <c r="M68" s="40"/>
      <c r="N68" s="40"/>
      <c r="O68" s="40"/>
      <c r="P68" s="40"/>
      <c r="Q68" s="40"/>
      <c r="R68" s="40"/>
      <c r="S68" s="40"/>
      <c r="T68" s="40"/>
      <c r="U68" s="40"/>
      <c r="V68" s="40"/>
      <c r="W68" s="40"/>
      <c r="X68" s="40"/>
      <c r="Y68" s="40"/>
      <c r="Z68" s="40"/>
      <c r="AA68" s="40"/>
      <c r="AB68" s="40"/>
      <c r="AC68" s="40"/>
      <c r="AD68" s="40"/>
      <c r="AE68" s="40"/>
      <c r="AF68" s="40"/>
      <c r="AG68" s="40"/>
      <c r="AH68" s="40"/>
      <c r="AI68" s="40"/>
    </row>
    <row r="69" spans="1:35" s="27" customFormat="1" ht="12.75" customHeight="1">
      <c r="A69" s="219"/>
      <c r="B69" s="430"/>
      <c r="C69" s="348"/>
      <c r="D69" s="265"/>
      <c r="E69" s="244"/>
      <c r="F69" s="245"/>
      <c r="G69" s="211"/>
      <c r="H69" s="40"/>
      <c r="I69" s="40"/>
      <c r="J69" s="40"/>
      <c r="K69" s="43"/>
      <c r="L69" s="42"/>
      <c r="M69" s="40"/>
      <c r="N69" s="40"/>
      <c r="O69" s="40"/>
      <c r="P69" s="40"/>
      <c r="Q69" s="40"/>
      <c r="R69" s="40"/>
      <c r="S69" s="40"/>
      <c r="T69" s="40"/>
      <c r="U69" s="40"/>
      <c r="V69" s="40"/>
      <c r="W69" s="40"/>
      <c r="X69" s="40"/>
      <c r="Y69" s="40"/>
      <c r="Z69" s="40"/>
      <c r="AA69" s="40"/>
      <c r="AB69" s="40"/>
      <c r="AC69" s="40"/>
      <c r="AD69" s="40"/>
      <c r="AE69" s="40"/>
      <c r="AF69" s="40"/>
      <c r="AG69" s="40"/>
      <c r="AH69" s="40"/>
      <c r="AI69" s="40"/>
    </row>
    <row r="70" spans="1:35" s="27" customFormat="1" ht="12.75" customHeight="1">
      <c r="A70" s="219"/>
      <c r="B70" s="430"/>
      <c r="C70" s="348"/>
      <c r="D70" s="265"/>
      <c r="E70" s="244"/>
      <c r="F70" s="245"/>
      <c r="G70" s="211"/>
      <c r="H70" s="40"/>
      <c r="I70" s="40"/>
      <c r="J70" s="40"/>
      <c r="K70" s="43"/>
      <c r="L70" s="42"/>
      <c r="M70" s="40"/>
      <c r="N70" s="40"/>
      <c r="O70" s="40"/>
      <c r="P70" s="40"/>
      <c r="Q70" s="40"/>
      <c r="R70" s="40"/>
      <c r="S70" s="40"/>
      <c r="T70" s="40"/>
      <c r="U70" s="40"/>
      <c r="V70" s="40"/>
      <c r="W70" s="40"/>
      <c r="X70" s="40"/>
      <c r="Y70" s="40"/>
      <c r="Z70" s="40"/>
      <c r="AA70" s="40"/>
      <c r="AB70" s="40"/>
      <c r="AC70" s="40"/>
      <c r="AD70" s="40"/>
      <c r="AE70" s="40"/>
      <c r="AF70" s="40"/>
      <c r="AG70" s="40"/>
      <c r="AH70" s="40"/>
      <c r="AI70" s="40"/>
    </row>
    <row r="71" spans="1:35" s="27" customFormat="1" ht="12.75" customHeight="1">
      <c r="A71" s="219"/>
      <c r="B71" s="430"/>
      <c r="C71" s="348"/>
      <c r="D71" s="265"/>
      <c r="E71" s="244"/>
      <c r="F71" s="245"/>
      <c r="G71" s="211"/>
      <c r="H71" s="40"/>
      <c r="I71" s="40"/>
      <c r="J71" s="40"/>
      <c r="K71" s="43"/>
      <c r="L71" s="42"/>
      <c r="M71" s="40"/>
      <c r="N71" s="40"/>
      <c r="O71" s="40"/>
      <c r="P71" s="40"/>
      <c r="Q71" s="40"/>
      <c r="R71" s="40"/>
      <c r="S71" s="40"/>
      <c r="T71" s="40"/>
      <c r="U71" s="40"/>
      <c r="V71" s="40"/>
      <c r="W71" s="40"/>
      <c r="X71" s="40"/>
      <c r="Y71" s="40"/>
      <c r="Z71" s="40"/>
      <c r="AA71" s="40"/>
      <c r="AB71" s="40"/>
      <c r="AC71" s="40"/>
      <c r="AD71" s="40"/>
      <c r="AE71" s="40"/>
      <c r="AF71" s="40"/>
      <c r="AG71" s="40"/>
      <c r="AH71" s="40"/>
      <c r="AI71" s="40"/>
    </row>
    <row r="72" spans="1:35" s="27" customFormat="1" ht="12.75" customHeight="1">
      <c r="A72" s="219"/>
      <c r="B72" s="430"/>
      <c r="C72" s="348"/>
      <c r="D72" s="265"/>
      <c r="E72" s="244"/>
      <c r="F72" s="245"/>
      <c r="G72" s="211"/>
      <c r="H72" s="40"/>
      <c r="I72" s="40"/>
      <c r="J72" s="40"/>
      <c r="K72" s="43"/>
      <c r="L72" s="42"/>
      <c r="M72" s="40"/>
      <c r="N72" s="40"/>
      <c r="O72" s="40"/>
      <c r="P72" s="40"/>
      <c r="Q72" s="40"/>
      <c r="R72" s="40"/>
      <c r="S72" s="40"/>
      <c r="T72" s="40"/>
      <c r="U72" s="40"/>
      <c r="V72" s="40"/>
      <c r="W72" s="40"/>
      <c r="X72" s="40"/>
      <c r="Y72" s="40"/>
      <c r="Z72" s="40"/>
      <c r="AA72" s="40"/>
      <c r="AB72" s="40"/>
      <c r="AC72" s="40"/>
      <c r="AD72" s="40"/>
      <c r="AE72" s="40"/>
      <c r="AF72" s="40"/>
      <c r="AG72" s="40"/>
      <c r="AH72" s="40"/>
      <c r="AI72" s="40"/>
    </row>
    <row r="73" spans="1:35" s="27" customFormat="1" ht="12.75" customHeight="1">
      <c r="A73" s="219"/>
      <c r="B73" s="430"/>
      <c r="C73" s="348"/>
      <c r="D73" s="265"/>
      <c r="E73" s="244"/>
      <c r="F73" s="245"/>
      <c r="G73" s="211"/>
      <c r="H73" s="40"/>
      <c r="I73" s="40"/>
      <c r="J73" s="40"/>
      <c r="K73" s="43"/>
      <c r="L73" s="42"/>
      <c r="M73" s="40"/>
      <c r="N73" s="40"/>
      <c r="O73" s="40"/>
      <c r="P73" s="40"/>
      <c r="Q73" s="40"/>
      <c r="R73" s="40"/>
      <c r="S73" s="40"/>
      <c r="T73" s="40"/>
      <c r="U73" s="40"/>
      <c r="V73" s="40"/>
      <c r="W73" s="40"/>
      <c r="X73" s="40"/>
      <c r="Y73" s="40"/>
      <c r="Z73" s="40"/>
      <c r="AA73" s="40"/>
      <c r="AB73" s="40"/>
      <c r="AC73" s="40"/>
      <c r="AD73" s="40"/>
      <c r="AE73" s="40"/>
      <c r="AF73" s="40"/>
      <c r="AG73" s="40"/>
      <c r="AH73" s="40"/>
      <c r="AI73" s="40"/>
    </row>
    <row r="74" spans="1:35" s="27" customFormat="1" ht="12.75" customHeight="1">
      <c r="A74" s="219"/>
      <c r="B74" s="430"/>
      <c r="C74" s="348"/>
      <c r="D74" s="265"/>
      <c r="E74" s="244"/>
      <c r="F74" s="245"/>
      <c r="G74" s="211"/>
      <c r="H74" s="40"/>
      <c r="I74" s="40"/>
      <c r="J74" s="40"/>
      <c r="K74" s="43"/>
      <c r="L74" s="42"/>
      <c r="M74" s="40"/>
      <c r="N74" s="40"/>
      <c r="O74" s="40"/>
      <c r="P74" s="40"/>
      <c r="Q74" s="40"/>
      <c r="R74" s="40"/>
      <c r="S74" s="40"/>
      <c r="T74" s="40"/>
      <c r="U74" s="40"/>
      <c r="V74" s="40"/>
      <c r="W74" s="40"/>
      <c r="X74" s="40"/>
      <c r="Y74" s="40"/>
      <c r="Z74" s="40"/>
      <c r="AA74" s="40"/>
      <c r="AB74" s="40"/>
      <c r="AC74" s="40"/>
      <c r="AD74" s="40"/>
      <c r="AE74" s="40"/>
      <c r="AF74" s="40"/>
      <c r="AG74" s="40"/>
      <c r="AH74" s="40"/>
      <c r="AI74" s="40"/>
    </row>
    <row r="75" spans="1:35" s="27" customFormat="1" ht="12.75" customHeight="1">
      <c r="A75" s="219"/>
      <c r="B75" s="430"/>
      <c r="C75" s="348"/>
      <c r="D75" s="265"/>
      <c r="E75" s="244"/>
      <c r="F75" s="245"/>
      <c r="G75" s="211"/>
      <c r="H75" s="40"/>
      <c r="I75" s="40"/>
      <c r="J75" s="40"/>
      <c r="K75" s="43"/>
      <c r="L75" s="42"/>
      <c r="M75" s="40"/>
      <c r="N75" s="40"/>
      <c r="O75" s="40"/>
      <c r="P75" s="40"/>
      <c r="Q75" s="40"/>
      <c r="R75" s="40"/>
      <c r="S75" s="40"/>
      <c r="T75" s="40"/>
      <c r="U75" s="40"/>
      <c r="V75" s="40"/>
      <c r="W75" s="40"/>
      <c r="X75" s="40"/>
      <c r="Y75" s="40"/>
      <c r="Z75" s="40"/>
      <c r="AA75" s="40"/>
      <c r="AB75" s="40"/>
      <c r="AC75" s="40"/>
      <c r="AD75" s="40"/>
      <c r="AE75" s="40"/>
      <c r="AF75" s="40"/>
      <c r="AG75" s="40"/>
      <c r="AH75" s="40"/>
      <c r="AI75" s="40"/>
    </row>
    <row r="76" spans="1:35" s="27" customFormat="1" ht="12.75" customHeight="1">
      <c r="A76" s="219"/>
      <c r="B76" s="430"/>
      <c r="C76" s="348"/>
      <c r="D76" s="265"/>
      <c r="E76" s="244"/>
      <c r="F76" s="245"/>
      <c r="G76" s="211"/>
      <c r="H76" s="40"/>
      <c r="I76" s="40"/>
      <c r="J76" s="40"/>
      <c r="K76" s="43"/>
      <c r="L76" s="42"/>
      <c r="M76" s="40"/>
      <c r="N76" s="40"/>
      <c r="O76" s="40"/>
      <c r="P76" s="40"/>
      <c r="Q76" s="40"/>
      <c r="R76" s="40"/>
      <c r="S76" s="40"/>
      <c r="T76" s="40"/>
      <c r="U76" s="40"/>
      <c r="V76" s="40"/>
      <c r="W76" s="40"/>
      <c r="X76" s="40"/>
      <c r="Y76" s="40"/>
      <c r="Z76" s="40"/>
      <c r="AA76" s="40"/>
      <c r="AB76" s="40"/>
      <c r="AC76" s="40"/>
      <c r="AD76" s="40"/>
      <c r="AE76" s="40"/>
      <c r="AF76" s="40"/>
      <c r="AG76" s="40"/>
      <c r="AH76" s="40"/>
      <c r="AI76" s="40"/>
    </row>
    <row r="77" spans="1:35" s="27" customFormat="1" ht="12.75" customHeight="1">
      <c r="A77" s="219"/>
      <c r="B77" s="430"/>
      <c r="C77" s="348"/>
      <c r="D77" s="265"/>
      <c r="E77" s="244"/>
      <c r="F77" s="245"/>
      <c r="G77" s="211"/>
      <c r="H77" s="40"/>
      <c r="I77" s="40"/>
      <c r="J77" s="40"/>
      <c r="K77" s="43"/>
      <c r="L77" s="42"/>
      <c r="M77" s="40"/>
      <c r="N77" s="40"/>
      <c r="O77" s="40"/>
      <c r="P77" s="40"/>
      <c r="Q77" s="40"/>
      <c r="R77" s="40"/>
      <c r="S77" s="40"/>
      <c r="T77" s="40"/>
      <c r="U77" s="40"/>
      <c r="V77" s="40"/>
      <c r="W77" s="40"/>
      <c r="X77" s="40"/>
      <c r="Y77" s="40"/>
      <c r="Z77" s="40"/>
      <c r="AA77" s="40"/>
      <c r="AB77" s="40"/>
      <c r="AC77" s="40"/>
      <c r="AD77" s="40"/>
      <c r="AE77" s="40"/>
      <c r="AF77" s="40"/>
      <c r="AG77" s="40"/>
      <c r="AH77" s="40"/>
      <c r="AI77" s="40"/>
    </row>
    <row r="78" spans="1:35" s="27" customFormat="1" ht="12.75" customHeight="1">
      <c r="A78" s="219"/>
      <c r="B78" s="430"/>
      <c r="C78" s="348"/>
      <c r="D78" s="265"/>
      <c r="E78" s="244"/>
      <c r="F78" s="245"/>
      <c r="G78" s="211"/>
      <c r="H78" s="40"/>
      <c r="I78" s="40"/>
      <c r="J78" s="40"/>
      <c r="K78" s="43"/>
      <c r="L78" s="42"/>
      <c r="M78" s="40"/>
      <c r="N78" s="40"/>
      <c r="O78" s="40"/>
      <c r="P78" s="40"/>
      <c r="Q78" s="40"/>
      <c r="R78" s="40"/>
      <c r="S78" s="40"/>
      <c r="T78" s="40"/>
      <c r="U78" s="40"/>
      <c r="V78" s="40"/>
      <c r="W78" s="40"/>
      <c r="X78" s="40"/>
      <c r="Y78" s="40"/>
      <c r="Z78" s="40"/>
      <c r="AA78" s="40"/>
      <c r="AB78" s="40"/>
      <c r="AC78" s="40"/>
      <c r="AD78" s="40"/>
      <c r="AE78" s="40"/>
      <c r="AF78" s="40"/>
      <c r="AG78" s="40"/>
      <c r="AH78" s="40"/>
      <c r="AI78" s="40"/>
    </row>
    <row r="79" spans="1:35" s="27" customFormat="1" ht="12.75" customHeight="1">
      <c r="A79" s="219"/>
      <c r="B79" s="430"/>
      <c r="C79" s="348"/>
      <c r="D79" s="265"/>
      <c r="E79" s="244"/>
      <c r="F79" s="245"/>
      <c r="G79" s="211"/>
      <c r="H79" s="40"/>
      <c r="I79" s="40"/>
      <c r="J79" s="40"/>
      <c r="K79" s="43"/>
      <c r="L79" s="42"/>
      <c r="M79" s="40"/>
      <c r="N79" s="40"/>
      <c r="O79" s="40"/>
      <c r="P79" s="40"/>
      <c r="Q79" s="40"/>
      <c r="R79" s="40"/>
      <c r="S79" s="40"/>
      <c r="T79" s="40"/>
      <c r="U79" s="40"/>
      <c r="V79" s="40"/>
      <c r="W79" s="40"/>
      <c r="X79" s="40"/>
      <c r="Y79" s="40"/>
      <c r="Z79" s="40"/>
      <c r="AA79" s="40"/>
      <c r="AB79" s="40"/>
      <c r="AC79" s="40"/>
      <c r="AD79" s="40"/>
      <c r="AE79" s="40"/>
      <c r="AF79" s="40"/>
      <c r="AG79" s="40"/>
      <c r="AH79" s="40"/>
      <c r="AI79" s="40"/>
    </row>
    <row r="80" spans="1:35" s="27" customFormat="1" ht="12.75" customHeight="1">
      <c r="A80" s="219"/>
      <c r="B80" s="430"/>
      <c r="C80" s="348"/>
      <c r="D80" s="265"/>
      <c r="E80" s="244"/>
      <c r="F80" s="245"/>
      <c r="G80" s="211"/>
      <c r="H80" s="40"/>
      <c r="I80" s="40"/>
      <c r="J80" s="40"/>
      <c r="K80" s="43"/>
      <c r="L80" s="42"/>
      <c r="M80" s="40"/>
      <c r="N80" s="40"/>
      <c r="O80" s="40"/>
      <c r="P80" s="40"/>
      <c r="Q80" s="40"/>
      <c r="R80" s="40"/>
      <c r="S80" s="40"/>
      <c r="T80" s="40"/>
      <c r="U80" s="40"/>
      <c r="V80" s="40"/>
      <c r="W80" s="40"/>
      <c r="X80" s="40"/>
      <c r="Y80" s="40"/>
      <c r="Z80" s="40"/>
      <c r="AA80" s="40"/>
      <c r="AB80" s="40"/>
      <c r="AC80" s="40"/>
      <c r="AD80" s="40"/>
      <c r="AE80" s="40"/>
      <c r="AF80" s="40"/>
      <c r="AG80" s="40"/>
      <c r="AH80" s="40"/>
      <c r="AI80" s="40"/>
    </row>
    <row r="81" spans="1:35" s="27" customFormat="1" ht="12.75" customHeight="1">
      <c r="A81" s="219"/>
      <c r="B81" s="430"/>
      <c r="C81" s="348"/>
      <c r="D81" s="265"/>
      <c r="E81" s="244"/>
      <c r="F81" s="245"/>
      <c r="G81" s="211"/>
      <c r="H81" s="40"/>
      <c r="I81" s="40"/>
      <c r="J81" s="40"/>
      <c r="K81" s="43"/>
      <c r="L81" s="42"/>
      <c r="M81" s="40"/>
      <c r="N81" s="40"/>
      <c r="O81" s="40"/>
      <c r="P81" s="40"/>
      <c r="Q81" s="40"/>
      <c r="R81" s="40"/>
      <c r="S81" s="40"/>
      <c r="T81" s="40"/>
      <c r="U81" s="40"/>
      <c r="V81" s="40"/>
      <c r="W81" s="40"/>
      <c r="X81" s="40"/>
      <c r="Y81" s="40"/>
      <c r="Z81" s="40"/>
      <c r="AA81" s="40"/>
      <c r="AB81" s="40"/>
      <c r="AC81" s="40"/>
      <c r="AD81" s="40"/>
      <c r="AE81" s="40"/>
      <c r="AF81" s="40"/>
      <c r="AG81" s="40"/>
      <c r="AH81" s="40"/>
      <c r="AI81" s="40"/>
    </row>
    <row r="82" spans="1:35" s="27" customFormat="1" ht="12.75" customHeight="1">
      <c r="A82" s="219"/>
      <c r="B82" s="430"/>
      <c r="C82" s="348"/>
      <c r="D82" s="265"/>
      <c r="E82" s="244"/>
      <c r="F82" s="245"/>
      <c r="G82" s="211"/>
      <c r="H82" s="40"/>
      <c r="I82" s="40"/>
      <c r="J82" s="40"/>
      <c r="K82" s="43"/>
      <c r="L82" s="42"/>
      <c r="M82" s="40"/>
      <c r="N82" s="40"/>
      <c r="O82" s="40"/>
      <c r="P82" s="40"/>
      <c r="Q82" s="40"/>
      <c r="R82" s="40"/>
      <c r="S82" s="40"/>
      <c r="T82" s="40"/>
      <c r="U82" s="40"/>
      <c r="V82" s="40"/>
      <c r="W82" s="40"/>
      <c r="X82" s="40"/>
      <c r="Y82" s="40"/>
      <c r="Z82" s="40"/>
      <c r="AA82" s="40"/>
      <c r="AB82" s="40"/>
      <c r="AC82" s="40"/>
      <c r="AD82" s="40"/>
      <c r="AE82" s="40"/>
      <c r="AF82" s="40"/>
      <c r="AG82" s="40"/>
      <c r="AH82" s="40"/>
      <c r="AI82" s="40"/>
    </row>
    <row r="83" spans="1:35" s="27" customFormat="1" ht="12.75" customHeight="1">
      <c r="A83" s="219"/>
      <c r="B83" s="430"/>
      <c r="C83" s="348"/>
      <c r="D83" s="265"/>
      <c r="E83" s="244"/>
      <c r="F83" s="245"/>
      <c r="G83" s="211"/>
      <c r="H83" s="40"/>
      <c r="I83" s="40"/>
      <c r="J83" s="40"/>
      <c r="K83" s="43"/>
      <c r="L83" s="42"/>
      <c r="M83" s="40"/>
      <c r="N83" s="40"/>
      <c r="O83" s="40"/>
      <c r="P83" s="40"/>
      <c r="Q83" s="40"/>
      <c r="R83" s="40"/>
      <c r="S83" s="40"/>
      <c r="T83" s="40"/>
      <c r="U83" s="40"/>
      <c r="V83" s="40"/>
      <c r="W83" s="40"/>
      <c r="X83" s="40"/>
      <c r="Y83" s="40"/>
      <c r="Z83" s="40"/>
      <c r="AA83" s="40"/>
      <c r="AB83" s="40"/>
      <c r="AC83" s="40"/>
      <c r="AD83" s="40"/>
      <c r="AE83" s="40"/>
      <c r="AF83" s="40"/>
      <c r="AG83" s="40"/>
      <c r="AH83" s="40"/>
      <c r="AI83" s="40"/>
    </row>
    <row r="84" spans="1:35" s="27" customFormat="1" ht="12.75" customHeight="1">
      <c r="A84" s="219"/>
      <c r="B84" s="430"/>
      <c r="C84" s="348"/>
      <c r="D84" s="265"/>
      <c r="E84" s="244"/>
      <c r="F84" s="245"/>
      <c r="G84" s="211"/>
      <c r="H84" s="40"/>
      <c r="I84" s="40"/>
      <c r="J84" s="40"/>
      <c r="K84" s="40"/>
      <c r="L84" s="42"/>
      <c r="M84" s="40"/>
      <c r="N84" s="40"/>
      <c r="O84" s="40"/>
      <c r="P84" s="40"/>
      <c r="Q84" s="40"/>
      <c r="R84" s="40"/>
      <c r="S84" s="40"/>
      <c r="T84" s="40"/>
      <c r="U84" s="40"/>
      <c r="V84" s="40"/>
      <c r="W84" s="40"/>
      <c r="X84" s="40"/>
      <c r="Y84" s="40"/>
      <c r="Z84" s="40"/>
      <c r="AA84" s="40"/>
      <c r="AB84" s="40"/>
      <c r="AC84" s="40"/>
      <c r="AD84" s="40"/>
      <c r="AE84" s="40"/>
      <c r="AF84" s="40"/>
      <c r="AG84" s="40"/>
      <c r="AH84" s="40"/>
      <c r="AI84" s="40"/>
    </row>
    <row r="85" spans="1:35" s="27" customFormat="1" ht="12.75" customHeight="1" thickBot="1">
      <c r="A85" s="219"/>
      <c r="B85" s="448"/>
      <c r="C85" s="449"/>
      <c r="D85" s="266"/>
      <c r="E85" s="246"/>
      <c r="F85" s="247"/>
      <c r="G85" s="211"/>
      <c r="H85" s="40"/>
      <c r="I85" s="40"/>
      <c r="J85" s="40"/>
      <c r="K85" s="43"/>
      <c r="L85" s="42"/>
      <c r="M85" s="40"/>
      <c r="N85" s="40"/>
      <c r="O85" s="40"/>
      <c r="P85" s="40"/>
      <c r="Q85" s="40"/>
      <c r="R85" s="40"/>
      <c r="S85" s="40"/>
      <c r="T85" s="40"/>
      <c r="U85" s="40"/>
      <c r="V85" s="40"/>
      <c r="W85" s="40"/>
      <c r="X85" s="40"/>
      <c r="Y85" s="40"/>
      <c r="Z85" s="40"/>
      <c r="AA85" s="40"/>
      <c r="AB85" s="40"/>
      <c r="AC85" s="40"/>
      <c r="AD85" s="40"/>
      <c r="AE85" s="40"/>
      <c r="AF85" s="40"/>
      <c r="AG85" s="40"/>
      <c r="AH85" s="40"/>
      <c r="AI85" s="40"/>
    </row>
    <row r="86" spans="1:35" s="27" customFormat="1" ht="25.5" customHeight="1" thickBot="1" thickTop="1">
      <c r="A86" s="219"/>
      <c r="B86" s="435" t="s">
        <v>128</v>
      </c>
      <c r="C86" s="436"/>
      <c r="D86" s="267">
        <f>SUM(D66:D85)</f>
        <v>0</v>
      </c>
      <c r="E86" s="254">
        <f>SUM(E66:E85)</f>
        <v>0</v>
      </c>
      <c r="F86" s="255">
        <f>SUM(F66:F85)</f>
        <v>0</v>
      </c>
      <c r="G86" s="211"/>
      <c r="H86" s="40"/>
      <c r="I86" s="40"/>
      <c r="J86" s="40"/>
      <c r="K86" s="43"/>
      <c r="L86" s="47"/>
      <c r="M86" s="40"/>
      <c r="N86" s="40"/>
      <c r="O86" s="40"/>
      <c r="P86" s="40"/>
      <c r="Q86" s="40"/>
      <c r="R86" s="40"/>
      <c r="S86" s="40"/>
      <c r="T86" s="40"/>
      <c r="U86" s="40"/>
      <c r="V86" s="40"/>
      <c r="W86" s="40"/>
      <c r="X86" s="40"/>
      <c r="Y86" s="40"/>
      <c r="Z86" s="40"/>
      <c r="AA86" s="40"/>
      <c r="AB86" s="40"/>
      <c r="AC86" s="40"/>
      <c r="AD86" s="40"/>
      <c r="AE86" s="40"/>
      <c r="AF86" s="40"/>
      <c r="AG86" s="40"/>
      <c r="AH86" s="40"/>
      <c r="AI86" s="40"/>
    </row>
    <row r="87" spans="1:42" s="27" customFormat="1" ht="12.75" customHeight="1" thickBot="1" thickTop="1">
      <c r="A87" s="207"/>
      <c r="B87" s="221"/>
      <c r="C87" s="221"/>
      <c r="D87" s="221"/>
      <c r="E87" s="221"/>
      <c r="F87" s="221"/>
      <c r="G87" s="221"/>
      <c r="H87" s="221"/>
      <c r="I87" s="221"/>
      <c r="J87" s="221"/>
      <c r="K87" s="221"/>
      <c r="L87" s="221"/>
      <c r="M87" s="221"/>
      <c r="N87" s="211"/>
      <c r="O87" s="40"/>
      <c r="P87" s="40"/>
      <c r="Q87" s="40"/>
      <c r="R87" s="43"/>
      <c r="S87" s="42"/>
      <c r="T87" s="40"/>
      <c r="U87" s="40"/>
      <c r="V87" s="40"/>
      <c r="W87" s="40"/>
      <c r="X87" s="40"/>
      <c r="Y87" s="40"/>
      <c r="Z87" s="40"/>
      <c r="AA87" s="40"/>
      <c r="AB87" s="40"/>
      <c r="AC87" s="40"/>
      <c r="AD87" s="40"/>
      <c r="AE87" s="40"/>
      <c r="AF87" s="40"/>
      <c r="AG87" s="40"/>
      <c r="AH87" s="40"/>
      <c r="AI87" s="40"/>
      <c r="AJ87" s="40"/>
      <c r="AK87" s="40"/>
      <c r="AL87" s="40"/>
      <c r="AM87" s="40"/>
      <c r="AN87" s="40"/>
      <c r="AO87" s="40"/>
      <c r="AP87" s="40"/>
    </row>
    <row r="88" spans="1:42" s="27" customFormat="1" ht="26.25" customHeight="1" thickBot="1" thickTop="1">
      <c r="A88" s="207"/>
      <c r="B88" s="230" t="s">
        <v>157</v>
      </c>
      <c r="C88" s="231"/>
      <c r="D88" s="232"/>
      <c r="E88" s="232"/>
      <c r="F88" s="232"/>
      <c r="G88" s="232"/>
      <c r="H88" s="233"/>
      <c r="I88" s="210"/>
      <c r="J88" s="442" t="s">
        <v>165</v>
      </c>
      <c r="K88" s="443"/>
      <c r="L88" s="443"/>
      <c r="M88" s="444"/>
      <c r="N88" s="211"/>
      <c r="O88" s="40"/>
      <c r="P88" s="40"/>
      <c r="Q88" s="40"/>
      <c r="R88" s="43"/>
      <c r="S88" s="42"/>
      <c r="T88" s="40"/>
      <c r="U88" s="40"/>
      <c r="V88" s="40"/>
      <c r="W88" s="40"/>
      <c r="X88" s="40"/>
      <c r="Y88" s="40"/>
      <c r="Z88" s="40"/>
      <c r="AA88" s="40"/>
      <c r="AB88" s="40"/>
      <c r="AC88" s="40"/>
      <c r="AD88" s="40"/>
      <c r="AE88" s="40"/>
      <c r="AF88" s="40"/>
      <c r="AG88" s="40"/>
      <c r="AH88" s="40"/>
      <c r="AI88" s="40"/>
      <c r="AJ88" s="40"/>
      <c r="AK88" s="40"/>
      <c r="AL88" s="40"/>
      <c r="AM88" s="40"/>
      <c r="AN88" s="40"/>
      <c r="AO88" s="40"/>
      <c r="AP88" s="40"/>
    </row>
    <row r="89" spans="1:42" s="27" customFormat="1" ht="12.75" customHeight="1" thickBot="1" thickTop="1">
      <c r="A89" s="207"/>
      <c r="B89" s="365" t="s">
        <v>171</v>
      </c>
      <c r="C89" s="366"/>
      <c r="D89" s="367"/>
      <c r="E89" s="367"/>
      <c r="F89" s="367"/>
      <c r="G89" s="334"/>
      <c r="H89" s="335"/>
      <c r="I89" s="210"/>
      <c r="J89" s="256" t="s">
        <v>169</v>
      </c>
      <c r="K89" s="393"/>
      <c r="L89" s="394"/>
      <c r="M89" s="395"/>
      <c r="N89" s="211"/>
      <c r="O89" s="40"/>
      <c r="P89" s="40"/>
      <c r="Q89" s="40"/>
      <c r="R89" s="43"/>
      <c r="S89" s="42"/>
      <c r="T89" s="40"/>
      <c r="U89" s="40"/>
      <c r="V89" s="40"/>
      <c r="W89" s="40"/>
      <c r="X89" s="40"/>
      <c r="Y89" s="40"/>
      <c r="Z89" s="40"/>
      <c r="AA89" s="40"/>
      <c r="AB89" s="40"/>
      <c r="AC89" s="40"/>
      <c r="AD89" s="40"/>
      <c r="AE89" s="40"/>
      <c r="AF89" s="40"/>
      <c r="AG89" s="40"/>
      <c r="AH89" s="40"/>
      <c r="AI89" s="40"/>
      <c r="AJ89" s="40"/>
      <c r="AK89" s="40"/>
      <c r="AL89" s="40"/>
      <c r="AM89" s="40"/>
      <c r="AN89" s="40"/>
      <c r="AO89" s="40"/>
      <c r="AP89" s="40"/>
    </row>
    <row r="90" spans="1:42" s="27" customFormat="1" ht="26.25" customHeight="1" thickBot="1" thickTop="1">
      <c r="A90" s="207"/>
      <c r="B90" s="363"/>
      <c r="C90" s="364"/>
      <c r="D90" s="364"/>
      <c r="E90" s="364"/>
      <c r="F90" s="364"/>
      <c r="G90" s="186" t="str">
        <f>"Planned FY"&amp;TEXT(E7,0)</f>
        <v>Planned FY2009</v>
      </c>
      <c r="H90" s="185" t="str">
        <f>"Reached FY"&amp;TEXT(E7,0)</f>
        <v>Reached FY2009</v>
      </c>
      <c r="I90" s="221"/>
      <c r="J90" s="257" t="s">
        <v>168</v>
      </c>
      <c r="K90" s="396"/>
      <c r="L90" s="397"/>
      <c r="M90" s="398"/>
      <c r="N90" s="211"/>
      <c r="O90" s="40"/>
      <c r="P90" s="40"/>
      <c r="Q90" s="40"/>
      <c r="R90" s="43"/>
      <c r="S90" s="42"/>
      <c r="T90" s="40"/>
      <c r="U90" s="40"/>
      <c r="V90" s="40"/>
      <c r="W90" s="40"/>
      <c r="X90" s="40"/>
      <c r="Y90" s="40"/>
      <c r="Z90" s="40"/>
      <c r="AA90" s="40"/>
      <c r="AB90" s="40"/>
      <c r="AC90" s="40"/>
      <c r="AD90" s="40"/>
      <c r="AE90" s="40"/>
      <c r="AF90" s="40"/>
      <c r="AG90" s="40"/>
      <c r="AH90" s="40"/>
      <c r="AI90" s="40"/>
      <c r="AJ90" s="40"/>
      <c r="AK90" s="40"/>
      <c r="AL90" s="40"/>
      <c r="AM90" s="40"/>
      <c r="AN90" s="40"/>
      <c r="AO90" s="40"/>
      <c r="AP90" s="40"/>
    </row>
    <row r="91" spans="1:42" s="27" customFormat="1" ht="12.75" customHeight="1" thickBot="1" thickTop="1">
      <c r="A91" s="207"/>
      <c r="B91" s="355" t="s">
        <v>216</v>
      </c>
      <c r="C91" s="356"/>
      <c r="D91" s="357"/>
      <c r="E91" s="357"/>
      <c r="F91" s="358"/>
      <c r="G91" s="196"/>
      <c r="H91" s="197"/>
      <c r="I91" s="228"/>
      <c r="J91" s="256" t="s">
        <v>167</v>
      </c>
      <c r="K91" s="396"/>
      <c r="L91" s="397"/>
      <c r="M91" s="398"/>
      <c r="N91" s="211"/>
      <c r="O91" s="40"/>
      <c r="P91" s="40"/>
      <c r="Q91" s="40"/>
      <c r="R91" s="43"/>
      <c r="S91" s="42"/>
      <c r="T91" s="40"/>
      <c r="U91" s="40"/>
      <c r="V91" s="40"/>
      <c r="W91" s="40"/>
      <c r="X91" s="40"/>
      <c r="Y91" s="40"/>
      <c r="Z91" s="40"/>
      <c r="AA91" s="40"/>
      <c r="AB91" s="40"/>
      <c r="AC91" s="40"/>
      <c r="AD91" s="40"/>
      <c r="AE91" s="40"/>
      <c r="AF91" s="40"/>
      <c r="AG91" s="40"/>
      <c r="AH91" s="40"/>
      <c r="AI91" s="40"/>
      <c r="AJ91" s="40"/>
      <c r="AK91" s="40"/>
      <c r="AL91" s="40"/>
      <c r="AM91" s="40"/>
      <c r="AN91" s="40"/>
      <c r="AO91" s="40"/>
      <c r="AP91" s="40"/>
    </row>
    <row r="92" spans="1:42" s="27" customFormat="1" ht="12.75" customHeight="1" thickBot="1" thickTop="1">
      <c r="A92" s="207"/>
      <c r="B92" s="359" t="s">
        <v>217</v>
      </c>
      <c r="C92" s="360"/>
      <c r="D92" s="361"/>
      <c r="E92" s="361"/>
      <c r="F92" s="362"/>
      <c r="G92" s="198"/>
      <c r="H92" s="199"/>
      <c r="I92" s="229"/>
      <c r="J92" s="258" t="s">
        <v>166</v>
      </c>
      <c r="K92" s="387"/>
      <c r="L92" s="388"/>
      <c r="M92" s="389"/>
      <c r="N92" s="211"/>
      <c r="O92" s="40"/>
      <c r="P92" s="40"/>
      <c r="Q92" s="40"/>
      <c r="R92" s="43"/>
      <c r="S92" s="42"/>
      <c r="T92" s="40"/>
      <c r="U92" s="40"/>
      <c r="V92" s="40"/>
      <c r="W92" s="40"/>
      <c r="X92" s="40"/>
      <c r="Y92" s="40"/>
      <c r="Z92" s="40"/>
      <c r="AA92" s="40"/>
      <c r="AB92" s="40"/>
      <c r="AC92" s="40"/>
      <c r="AD92" s="40"/>
      <c r="AE92" s="40"/>
      <c r="AF92" s="40"/>
      <c r="AG92" s="40"/>
      <c r="AH92" s="40"/>
      <c r="AI92" s="40"/>
      <c r="AJ92" s="40"/>
      <c r="AK92" s="40"/>
      <c r="AL92" s="40"/>
      <c r="AM92" s="40"/>
      <c r="AN92" s="40"/>
      <c r="AO92" s="40"/>
      <c r="AP92" s="40"/>
    </row>
    <row r="93" spans="1:42" s="27" customFormat="1" ht="12.75" customHeight="1" thickBot="1" thickTop="1">
      <c r="A93" s="220"/>
      <c r="B93" s="222"/>
      <c r="C93" s="222"/>
      <c r="D93" s="223"/>
      <c r="E93" s="223"/>
      <c r="F93" s="223"/>
      <c r="G93" s="224"/>
      <c r="H93" s="224"/>
      <c r="I93" s="224"/>
      <c r="J93" s="225"/>
      <c r="K93" s="226"/>
      <c r="L93" s="227"/>
      <c r="M93" s="227"/>
      <c r="N93" s="214"/>
      <c r="O93" s="40"/>
      <c r="P93" s="40"/>
      <c r="Q93" s="40"/>
      <c r="R93" s="43"/>
      <c r="S93" s="42"/>
      <c r="T93" s="40"/>
      <c r="U93" s="40"/>
      <c r="V93" s="40"/>
      <c r="W93" s="40"/>
      <c r="X93" s="40"/>
      <c r="Y93" s="40"/>
      <c r="Z93" s="40"/>
      <c r="AA93" s="40"/>
      <c r="AB93" s="40"/>
      <c r="AC93" s="40"/>
      <c r="AD93" s="40"/>
      <c r="AE93" s="40"/>
      <c r="AF93" s="40"/>
      <c r="AG93" s="40"/>
      <c r="AH93" s="40"/>
      <c r="AI93" s="40"/>
      <c r="AJ93" s="40"/>
      <c r="AK93" s="40"/>
      <c r="AL93" s="40"/>
      <c r="AM93" s="40"/>
      <c r="AN93" s="40"/>
      <c r="AO93" s="40"/>
      <c r="AP93" s="40"/>
    </row>
    <row r="94" spans="1:42" s="25" customFormat="1" ht="12.75" customHeight="1">
      <c r="A94" s="234"/>
      <c r="B94" s="235"/>
      <c r="C94" s="235"/>
      <c r="D94" s="236"/>
      <c r="E94" s="236"/>
      <c r="F94" s="236"/>
      <c r="G94" s="236"/>
      <c r="H94" s="236"/>
      <c r="I94" s="236"/>
      <c r="J94" s="236"/>
      <c r="K94" s="236"/>
      <c r="L94" s="236"/>
      <c r="M94" s="236"/>
      <c r="N94" s="237"/>
      <c r="O94" s="45"/>
      <c r="P94" s="45"/>
      <c r="Q94" s="45"/>
      <c r="R94" s="43"/>
      <c r="S94" s="42"/>
      <c r="T94" s="45"/>
      <c r="U94" s="45"/>
      <c r="V94" s="45"/>
      <c r="W94" s="45"/>
      <c r="X94" s="45"/>
      <c r="Y94" s="45"/>
      <c r="Z94" s="45"/>
      <c r="AA94" s="45"/>
      <c r="AB94" s="45"/>
      <c r="AC94" s="45"/>
      <c r="AD94" s="45"/>
      <c r="AE94" s="45"/>
      <c r="AF94" s="45"/>
      <c r="AG94" s="45"/>
      <c r="AH94" s="45"/>
      <c r="AI94" s="45"/>
      <c r="AJ94" s="45"/>
      <c r="AK94" s="45"/>
      <c r="AL94" s="45"/>
      <c r="AM94" s="45"/>
      <c r="AN94" s="45"/>
      <c r="AO94" s="45"/>
      <c r="AP94" s="45"/>
    </row>
    <row r="95" spans="1:42" s="57" customFormat="1" ht="12.75" customHeight="1" thickBot="1">
      <c r="A95" s="201"/>
      <c r="B95" s="202" t="s">
        <v>162</v>
      </c>
      <c r="C95" s="202"/>
      <c r="D95" s="203"/>
      <c r="E95" s="204" t="s">
        <v>100</v>
      </c>
      <c r="F95" s="205"/>
      <c r="G95" s="204"/>
      <c r="H95" s="204"/>
      <c r="I95" s="203"/>
      <c r="J95" s="433"/>
      <c r="K95" s="434"/>
      <c r="L95" s="434"/>
      <c r="M95" s="434"/>
      <c r="N95" s="206"/>
      <c r="O95" s="55"/>
      <c r="P95" s="55"/>
      <c r="Q95" s="55"/>
      <c r="R95" s="59"/>
      <c r="S95" s="56"/>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s="27" customFormat="1" ht="12.75" customHeight="1" thickBot="1" thickTop="1">
      <c r="A96" s="207"/>
      <c r="B96" s="445"/>
      <c r="C96" s="446"/>
      <c r="D96" s="215"/>
      <c r="E96" s="340">
        <f>E4</f>
        <v>0</v>
      </c>
      <c r="F96" s="343"/>
      <c r="G96" s="343"/>
      <c r="H96" s="342"/>
      <c r="I96" s="210"/>
      <c r="J96" s="410"/>
      <c r="K96" s="411"/>
      <c r="L96" s="411"/>
      <c r="M96" s="411"/>
      <c r="N96" s="211"/>
      <c r="O96" s="40"/>
      <c r="P96" s="40"/>
      <c r="Q96" s="40"/>
      <c r="R96" s="43"/>
      <c r="S96" s="42"/>
      <c r="T96" s="40"/>
      <c r="U96" s="40"/>
      <c r="V96" s="40"/>
      <c r="W96" s="40"/>
      <c r="X96" s="40"/>
      <c r="Y96" s="40"/>
      <c r="Z96" s="40"/>
      <c r="AA96" s="40"/>
      <c r="AB96" s="40"/>
      <c r="AC96" s="40"/>
      <c r="AD96" s="40"/>
      <c r="AE96" s="40"/>
      <c r="AF96" s="40"/>
      <c r="AG96" s="40"/>
      <c r="AH96" s="40"/>
      <c r="AI96" s="40"/>
      <c r="AJ96" s="40"/>
      <c r="AK96" s="40"/>
      <c r="AL96" s="40"/>
      <c r="AM96" s="40"/>
      <c r="AN96" s="40"/>
      <c r="AO96" s="40"/>
      <c r="AP96" s="40"/>
    </row>
    <row r="97" spans="1:42" s="28" customFormat="1" ht="12.75" customHeight="1" thickBot="1" thickTop="1">
      <c r="A97" s="217"/>
      <c r="B97" s="218"/>
      <c r="C97" s="218"/>
      <c r="D97" s="216"/>
      <c r="E97" s="439"/>
      <c r="F97" s="439"/>
      <c r="G97" s="439"/>
      <c r="H97" s="439"/>
      <c r="I97" s="439"/>
      <c r="J97" s="439"/>
      <c r="K97" s="439"/>
      <c r="L97" s="439"/>
      <c r="M97" s="439"/>
      <c r="N97" s="212"/>
      <c r="O97" s="49"/>
      <c r="P97" s="49"/>
      <c r="Q97" s="49"/>
      <c r="R97" s="43"/>
      <c r="S97" s="47"/>
      <c r="T97" s="49"/>
      <c r="U97" s="49"/>
      <c r="V97" s="49"/>
      <c r="W97" s="49"/>
      <c r="X97" s="49"/>
      <c r="Y97" s="49"/>
      <c r="Z97" s="49"/>
      <c r="AA97" s="49"/>
      <c r="AB97" s="49"/>
      <c r="AC97" s="49"/>
      <c r="AD97" s="49"/>
      <c r="AE97" s="49"/>
      <c r="AF97" s="49"/>
      <c r="AG97" s="49"/>
      <c r="AH97" s="49"/>
      <c r="AI97" s="49"/>
      <c r="AJ97" s="49"/>
      <c r="AK97" s="49"/>
      <c r="AL97" s="49"/>
      <c r="AM97" s="49"/>
      <c r="AN97" s="49"/>
      <c r="AO97" s="49"/>
      <c r="AP97" s="49"/>
    </row>
    <row r="98" spans="1:34" s="26" customFormat="1" ht="18" customHeight="1" thickBot="1" thickTop="1">
      <c r="A98" s="207"/>
      <c r="B98" s="423" t="s">
        <v>83</v>
      </c>
      <c r="C98" s="424"/>
      <c r="D98" s="381" t="str">
        <f>"Proposal/PREP Data FY"&amp;TEXT(E7,0)</f>
        <v>Proposal/PREP Data FY2009</v>
      </c>
      <c r="E98" s="382"/>
      <c r="F98" s="383"/>
      <c r="G98" s="213"/>
      <c r="H98" s="40"/>
      <c r="I98" s="40"/>
      <c r="J98" s="43"/>
      <c r="K98" s="42"/>
      <c r="L98" s="40"/>
      <c r="M98" s="40"/>
      <c r="N98" s="40"/>
      <c r="O98" s="40"/>
      <c r="P98" s="40"/>
      <c r="Q98" s="40"/>
      <c r="R98" s="40"/>
      <c r="S98" s="40"/>
      <c r="T98" s="40"/>
      <c r="U98" s="40"/>
      <c r="V98" s="40"/>
      <c r="W98" s="40"/>
      <c r="X98" s="40"/>
      <c r="Y98" s="40"/>
      <c r="Z98" s="40"/>
      <c r="AA98" s="40"/>
      <c r="AB98" s="40"/>
      <c r="AC98" s="40"/>
      <c r="AD98" s="40"/>
      <c r="AE98" s="40"/>
      <c r="AF98" s="40"/>
      <c r="AG98" s="40"/>
      <c r="AH98" s="40"/>
    </row>
    <row r="99" spans="1:35" s="26" customFormat="1" ht="15" customHeight="1" thickBot="1" thickTop="1">
      <c r="A99" s="207"/>
      <c r="B99" s="425"/>
      <c r="C99" s="426"/>
      <c r="D99" s="416" t="str">
        <f>"Planned Beneficiaries FY"&amp;TEXT(E7,0)</f>
        <v>Planned Beneficiaries FY2009</v>
      </c>
      <c r="E99" s="417"/>
      <c r="F99" s="418"/>
      <c r="G99" s="213"/>
      <c r="H99" s="40"/>
      <c r="I99" s="40"/>
      <c r="J99" s="40"/>
      <c r="K99" s="43"/>
      <c r="L99" s="42"/>
      <c r="M99" s="40"/>
      <c r="N99" s="40"/>
      <c r="O99" s="40"/>
      <c r="P99" s="40"/>
      <c r="Q99" s="40"/>
      <c r="R99" s="40"/>
      <c r="S99" s="40"/>
      <c r="T99" s="40"/>
      <c r="U99" s="40"/>
      <c r="V99" s="40"/>
      <c r="W99" s="40"/>
      <c r="X99" s="40"/>
      <c r="Y99" s="40"/>
      <c r="Z99" s="40"/>
      <c r="AA99" s="40"/>
      <c r="AB99" s="40"/>
      <c r="AC99" s="40"/>
      <c r="AD99" s="40"/>
      <c r="AE99" s="40"/>
      <c r="AF99" s="40"/>
      <c r="AG99" s="40"/>
      <c r="AH99" s="40"/>
      <c r="AI99" s="40"/>
    </row>
    <row r="100" spans="1:35" s="27" customFormat="1" ht="38.25" customHeight="1" thickBot="1" thickTop="1">
      <c r="A100" s="207"/>
      <c r="B100" s="427"/>
      <c r="C100" s="428"/>
      <c r="D100" s="251" t="s">
        <v>114</v>
      </c>
      <c r="E100" s="252" t="s">
        <v>92</v>
      </c>
      <c r="F100" s="253" t="str">
        <f>"Planned Total FY"&amp;TEXT(E7,0)</f>
        <v>Planned Total FY2009</v>
      </c>
      <c r="G100" s="211"/>
      <c r="H100" s="40"/>
      <c r="I100" s="40"/>
      <c r="J100" s="40"/>
      <c r="K100" s="43"/>
      <c r="L100" s="42"/>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row>
    <row r="101" spans="1:35" s="27" customFormat="1" ht="12.75" customHeight="1" thickTop="1">
      <c r="A101" s="219"/>
      <c r="B101" s="421"/>
      <c r="C101" s="422"/>
      <c r="D101" s="264"/>
      <c r="E101" s="242"/>
      <c r="F101" s="243"/>
      <c r="G101" s="211"/>
      <c r="H101" s="40"/>
      <c r="I101" s="40"/>
      <c r="J101" s="40"/>
      <c r="K101" s="43"/>
      <c r="L101" s="42"/>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row>
    <row r="102" spans="1:35" s="27" customFormat="1" ht="12.75" customHeight="1">
      <c r="A102" s="219"/>
      <c r="B102" s="419"/>
      <c r="C102" s="420"/>
      <c r="D102" s="265"/>
      <c r="E102" s="244"/>
      <c r="F102" s="245"/>
      <c r="G102" s="211"/>
      <c r="H102" s="40"/>
      <c r="I102" s="40"/>
      <c r="J102" s="40"/>
      <c r="K102" s="43"/>
      <c r="L102" s="42"/>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row>
    <row r="103" spans="1:35" s="27" customFormat="1" ht="12.75" customHeight="1">
      <c r="A103" s="219"/>
      <c r="B103" s="419"/>
      <c r="C103" s="420"/>
      <c r="D103" s="265"/>
      <c r="E103" s="244"/>
      <c r="F103" s="245"/>
      <c r="G103" s="211"/>
      <c r="H103" s="40"/>
      <c r="I103" s="40"/>
      <c r="J103" s="40"/>
      <c r="K103" s="43"/>
      <c r="L103" s="42"/>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row>
    <row r="104" spans="1:35" s="27" customFormat="1" ht="12.75" customHeight="1">
      <c r="A104" s="219"/>
      <c r="B104" s="419"/>
      <c r="C104" s="420"/>
      <c r="D104" s="265"/>
      <c r="E104" s="244"/>
      <c r="F104" s="245"/>
      <c r="G104" s="211"/>
      <c r="H104" s="40"/>
      <c r="I104" s="40"/>
      <c r="J104" s="40"/>
      <c r="K104" s="43"/>
      <c r="L104" s="42"/>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row>
    <row r="105" spans="1:35" s="27" customFormat="1" ht="12.75" customHeight="1">
      <c r="A105" s="219"/>
      <c r="B105" s="419"/>
      <c r="C105" s="420"/>
      <c r="D105" s="265"/>
      <c r="E105" s="244"/>
      <c r="F105" s="245"/>
      <c r="G105" s="211"/>
      <c r="H105" s="40"/>
      <c r="I105" s="40"/>
      <c r="J105" s="40"/>
      <c r="K105" s="43"/>
      <c r="L105" s="42"/>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row>
    <row r="106" spans="1:35" s="27" customFormat="1" ht="12.75" customHeight="1">
      <c r="A106" s="219"/>
      <c r="B106" s="419"/>
      <c r="C106" s="420"/>
      <c r="D106" s="265"/>
      <c r="E106" s="244"/>
      <c r="F106" s="245"/>
      <c r="G106" s="211"/>
      <c r="H106" s="40"/>
      <c r="I106" s="40"/>
      <c r="J106" s="40"/>
      <c r="K106" s="43"/>
      <c r="L106" s="42"/>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row>
    <row r="107" spans="1:35" s="27" customFormat="1" ht="12.75" customHeight="1">
      <c r="A107" s="219"/>
      <c r="B107" s="419"/>
      <c r="C107" s="420"/>
      <c r="D107" s="265"/>
      <c r="E107" s="244"/>
      <c r="F107" s="245"/>
      <c r="G107" s="211"/>
      <c r="H107" s="40"/>
      <c r="I107" s="40"/>
      <c r="J107" s="40"/>
      <c r="K107" s="43"/>
      <c r="L107" s="42"/>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row>
    <row r="108" spans="1:35" s="27" customFormat="1" ht="12.75" customHeight="1">
      <c r="A108" s="219"/>
      <c r="B108" s="419"/>
      <c r="C108" s="420"/>
      <c r="D108" s="265"/>
      <c r="E108" s="244"/>
      <c r="F108" s="245"/>
      <c r="G108" s="211"/>
      <c r="H108" s="40"/>
      <c r="I108" s="40"/>
      <c r="J108" s="40"/>
      <c r="K108" s="43"/>
      <c r="L108" s="42"/>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row>
    <row r="109" spans="1:35" s="27" customFormat="1" ht="12.75" customHeight="1">
      <c r="A109" s="219"/>
      <c r="B109" s="419"/>
      <c r="C109" s="420"/>
      <c r="D109" s="265"/>
      <c r="E109" s="244"/>
      <c r="F109" s="245"/>
      <c r="G109" s="211"/>
      <c r="H109" s="40"/>
      <c r="I109" s="40"/>
      <c r="J109" s="40"/>
      <c r="K109" s="43"/>
      <c r="L109" s="42"/>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row>
    <row r="110" spans="1:35" s="27" customFormat="1" ht="12.75" customHeight="1">
      <c r="A110" s="219"/>
      <c r="B110" s="419"/>
      <c r="C110" s="420"/>
      <c r="D110" s="265"/>
      <c r="E110" s="244"/>
      <c r="F110" s="245"/>
      <c r="G110" s="211"/>
      <c r="H110" s="40"/>
      <c r="I110" s="40"/>
      <c r="J110" s="40"/>
      <c r="K110" s="43"/>
      <c r="L110" s="42"/>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row>
    <row r="111" spans="1:35" s="27" customFormat="1" ht="12.75" customHeight="1">
      <c r="A111" s="219"/>
      <c r="B111" s="419"/>
      <c r="C111" s="420"/>
      <c r="D111" s="265"/>
      <c r="E111" s="244"/>
      <c r="F111" s="245"/>
      <c r="G111" s="211"/>
      <c r="H111" s="40"/>
      <c r="I111" s="40"/>
      <c r="J111" s="40"/>
      <c r="K111" s="43"/>
      <c r="L111" s="42"/>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row>
    <row r="112" spans="1:35" s="27" customFormat="1" ht="12.75" customHeight="1">
      <c r="A112" s="219"/>
      <c r="B112" s="419"/>
      <c r="C112" s="420"/>
      <c r="D112" s="265"/>
      <c r="E112" s="244"/>
      <c r="F112" s="245"/>
      <c r="G112" s="211"/>
      <c r="H112" s="40"/>
      <c r="I112" s="40"/>
      <c r="J112" s="40"/>
      <c r="K112" s="43"/>
      <c r="L112" s="42"/>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row>
    <row r="113" spans="1:35" s="27" customFormat="1" ht="12.75" customHeight="1">
      <c r="A113" s="219"/>
      <c r="B113" s="419"/>
      <c r="C113" s="420"/>
      <c r="D113" s="265"/>
      <c r="E113" s="244"/>
      <c r="F113" s="245"/>
      <c r="G113" s="211"/>
      <c r="H113" s="40"/>
      <c r="I113" s="40"/>
      <c r="J113" s="40"/>
      <c r="K113" s="43"/>
      <c r="L113" s="42"/>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row>
    <row r="114" spans="1:35" s="27" customFormat="1" ht="12.75" customHeight="1">
      <c r="A114" s="219"/>
      <c r="B114" s="419"/>
      <c r="C114" s="420"/>
      <c r="D114" s="265"/>
      <c r="E114" s="244"/>
      <c r="F114" s="245"/>
      <c r="G114" s="211"/>
      <c r="H114" s="40"/>
      <c r="I114" s="40"/>
      <c r="J114" s="40"/>
      <c r="K114" s="43"/>
      <c r="L114" s="42"/>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row>
    <row r="115" spans="1:35" s="27" customFormat="1" ht="12.75" customHeight="1">
      <c r="A115" s="219"/>
      <c r="B115" s="419"/>
      <c r="C115" s="420"/>
      <c r="D115" s="265"/>
      <c r="E115" s="244"/>
      <c r="F115" s="245"/>
      <c r="G115" s="211"/>
      <c r="H115" s="40"/>
      <c r="I115" s="40"/>
      <c r="J115" s="40"/>
      <c r="K115" s="43"/>
      <c r="L115" s="42"/>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row>
    <row r="116" spans="1:35" s="27" customFormat="1" ht="12.75" customHeight="1">
      <c r="A116" s="219"/>
      <c r="B116" s="419"/>
      <c r="C116" s="420"/>
      <c r="D116" s="265"/>
      <c r="E116" s="244"/>
      <c r="F116" s="245"/>
      <c r="G116" s="211"/>
      <c r="H116" s="40"/>
      <c r="I116" s="40"/>
      <c r="J116" s="40"/>
      <c r="K116" s="43"/>
      <c r="L116" s="42"/>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row>
    <row r="117" spans="1:35" s="27" customFormat="1" ht="12.75" customHeight="1">
      <c r="A117" s="219"/>
      <c r="B117" s="419"/>
      <c r="C117" s="420"/>
      <c r="D117" s="265"/>
      <c r="E117" s="244"/>
      <c r="F117" s="245"/>
      <c r="G117" s="211"/>
      <c r="H117" s="40"/>
      <c r="I117" s="40"/>
      <c r="J117" s="40"/>
      <c r="K117" s="43"/>
      <c r="L117" s="42"/>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row>
    <row r="118" spans="1:35" s="27" customFormat="1" ht="12.75" customHeight="1">
      <c r="A118" s="219"/>
      <c r="B118" s="419"/>
      <c r="C118" s="420"/>
      <c r="D118" s="265"/>
      <c r="E118" s="244"/>
      <c r="F118" s="245"/>
      <c r="G118" s="211"/>
      <c r="H118" s="40"/>
      <c r="I118" s="40"/>
      <c r="J118" s="40"/>
      <c r="K118" s="43"/>
      <c r="L118" s="42"/>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row>
    <row r="119" spans="1:35" s="27" customFormat="1" ht="12.75" customHeight="1">
      <c r="A119" s="219"/>
      <c r="B119" s="419"/>
      <c r="C119" s="420"/>
      <c r="D119" s="265"/>
      <c r="E119" s="244"/>
      <c r="F119" s="245"/>
      <c r="G119" s="211"/>
      <c r="H119" s="40"/>
      <c r="I119" s="40"/>
      <c r="J119" s="40"/>
      <c r="K119" s="40"/>
      <c r="L119" s="42"/>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row>
    <row r="120" spans="1:35" s="27" customFormat="1" ht="12.75" customHeight="1" thickBot="1">
      <c r="A120" s="219"/>
      <c r="B120" s="450"/>
      <c r="C120" s="451"/>
      <c r="D120" s="266"/>
      <c r="E120" s="246"/>
      <c r="F120" s="247"/>
      <c r="G120" s="211"/>
      <c r="H120" s="40"/>
      <c r="I120" s="40"/>
      <c r="J120" s="40"/>
      <c r="K120" s="43"/>
      <c r="L120" s="42"/>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row>
    <row r="121" spans="1:35" s="27" customFormat="1" ht="25.5" customHeight="1" thickBot="1" thickTop="1">
      <c r="A121" s="219"/>
      <c r="B121" s="405" t="s">
        <v>128</v>
      </c>
      <c r="C121" s="406"/>
      <c r="D121" s="267">
        <f>SUM(D101:D120)</f>
        <v>0</v>
      </c>
      <c r="E121" s="254">
        <f>SUM(E101:E120)</f>
        <v>0</v>
      </c>
      <c r="F121" s="255">
        <f>SUM(F101:F120)</f>
        <v>0</v>
      </c>
      <c r="G121" s="211"/>
      <c r="H121" s="40"/>
      <c r="I121" s="40"/>
      <c r="J121" s="40"/>
      <c r="K121" s="43"/>
      <c r="L121" s="47"/>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row>
    <row r="122" spans="1:42" s="27" customFormat="1" ht="12.75" customHeight="1" thickBot="1" thickTop="1">
      <c r="A122" s="207"/>
      <c r="B122" s="221"/>
      <c r="C122" s="221"/>
      <c r="D122" s="221"/>
      <c r="E122" s="221"/>
      <c r="F122" s="221"/>
      <c r="G122" s="221"/>
      <c r="H122" s="221"/>
      <c r="I122" s="221"/>
      <c r="J122" s="221"/>
      <c r="K122" s="221"/>
      <c r="L122" s="221"/>
      <c r="M122" s="221"/>
      <c r="N122" s="211"/>
      <c r="O122" s="40"/>
      <c r="P122" s="40"/>
      <c r="Q122" s="40"/>
      <c r="R122" s="43"/>
      <c r="S122" s="42"/>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row>
    <row r="123" spans="1:42" s="27" customFormat="1" ht="26.25" customHeight="1" thickBot="1" thickTop="1">
      <c r="A123" s="207"/>
      <c r="B123" s="230" t="s">
        <v>157</v>
      </c>
      <c r="C123" s="231"/>
      <c r="D123" s="232"/>
      <c r="E123" s="232"/>
      <c r="F123" s="232"/>
      <c r="G123" s="232"/>
      <c r="H123" s="233"/>
      <c r="I123" s="210"/>
      <c r="J123" s="442" t="s">
        <v>165</v>
      </c>
      <c r="K123" s="443"/>
      <c r="L123" s="443"/>
      <c r="M123" s="444"/>
      <c r="N123" s="211"/>
      <c r="O123" s="40"/>
      <c r="P123" s="40"/>
      <c r="Q123" s="40"/>
      <c r="R123" s="43"/>
      <c r="S123" s="42"/>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row>
    <row r="124" spans="1:42" s="27" customFormat="1" ht="12.75" customHeight="1" thickBot="1" thickTop="1">
      <c r="A124" s="207"/>
      <c r="B124" s="407" t="s">
        <v>171</v>
      </c>
      <c r="C124" s="408"/>
      <c r="D124" s="408"/>
      <c r="E124" s="408"/>
      <c r="F124" s="409"/>
      <c r="G124" s="412"/>
      <c r="H124" s="413"/>
      <c r="I124" s="210"/>
      <c r="J124" s="256" t="s">
        <v>169</v>
      </c>
      <c r="K124" s="452"/>
      <c r="L124" s="453"/>
      <c r="M124" s="454"/>
      <c r="N124" s="211"/>
      <c r="O124" s="40"/>
      <c r="P124" s="40"/>
      <c r="Q124" s="40"/>
      <c r="R124" s="43"/>
      <c r="S124" s="42"/>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row>
    <row r="125" spans="1:42" s="27" customFormat="1" ht="26.25" customHeight="1" thickBot="1" thickTop="1">
      <c r="A125" s="207"/>
      <c r="B125" s="363"/>
      <c r="C125" s="364"/>
      <c r="D125" s="364"/>
      <c r="E125" s="364"/>
      <c r="F125" s="414"/>
      <c r="G125" s="186" t="str">
        <f>"Planned FY"&amp;TEXT(E7,0)</f>
        <v>Planned FY2009</v>
      </c>
      <c r="H125" s="185" t="str">
        <f>"Reached FY"&amp;TEXT(E7,0)</f>
        <v>Reached FY2009</v>
      </c>
      <c r="I125" s="221"/>
      <c r="J125" s="257" t="s">
        <v>168</v>
      </c>
      <c r="K125" s="396"/>
      <c r="L125" s="397"/>
      <c r="M125" s="398"/>
      <c r="N125" s="211"/>
      <c r="O125" s="40"/>
      <c r="P125" s="40"/>
      <c r="Q125" s="40"/>
      <c r="R125" s="43"/>
      <c r="S125" s="42"/>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row>
    <row r="126" spans="1:42" s="27" customFormat="1" ht="12.75" customHeight="1" thickBot="1" thickTop="1">
      <c r="A126" s="207"/>
      <c r="B126" s="399" t="s">
        <v>216</v>
      </c>
      <c r="C126" s="400"/>
      <c r="D126" s="400"/>
      <c r="E126" s="400"/>
      <c r="F126" s="401"/>
      <c r="G126" s="196"/>
      <c r="H126" s="197"/>
      <c r="I126" s="228"/>
      <c r="J126" s="256" t="s">
        <v>167</v>
      </c>
      <c r="K126" s="396"/>
      <c r="L126" s="397"/>
      <c r="M126" s="398"/>
      <c r="N126" s="211"/>
      <c r="O126" s="40"/>
      <c r="P126" s="40"/>
      <c r="Q126" s="40"/>
      <c r="R126" s="43"/>
      <c r="S126" s="42"/>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row>
    <row r="127" spans="1:42" s="27" customFormat="1" ht="12.75" customHeight="1" thickBot="1" thickTop="1">
      <c r="A127" s="207"/>
      <c r="B127" s="402" t="s">
        <v>217</v>
      </c>
      <c r="C127" s="403"/>
      <c r="D127" s="403"/>
      <c r="E127" s="403"/>
      <c r="F127" s="404"/>
      <c r="G127" s="198"/>
      <c r="H127" s="199"/>
      <c r="I127" s="229"/>
      <c r="J127" s="258" t="s">
        <v>166</v>
      </c>
      <c r="K127" s="387"/>
      <c r="L127" s="388"/>
      <c r="M127" s="389"/>
      <c r="N127" s="211"/>
      <c r="O127" s="40"/>
      <c r="P127" s="40"/>
      <c r="Q127" s="40"/>
      <c r="R127" s="43"/>
      <c r="S127" s="42"/>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row>
    <row r="128" spans="1:42" s="27" customFormat="1" ht="12.75" customHeight="1" thickBot="1" thickTop="1">
      <c r="A128" s="220"/>
      <c r="B128" s="222"/>
      <c r="C128" s="222"/>
      <c r="D128" s="223"/>
      <c r="E128" s="223"/>
      <c r="F128" s="223"/>
      <c r="G128" s="224"/>
      <c r="H128" s="224"/>
      <c r="I128" s="224"/>
      <c r="J128" s="225"/>
      <c r="K128" s="226"/>
      <c r="L128" s="227"/>
      <c r="M128" s="227"/>
      <c r="N128" s="214"/>
      <c r="O128" s="40"/>
      <c r="P128" s="40"/>
      <c r="Q128" s="40"/>
      <c r="R128" s="43"/>
      <c r="S128" s="42"/>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row>
    <row r="129" spans="1:42" s="25" customFormat="1" ht="12.75" customHeight="1">
      <c r="A129" s="234"/>
      <c r="B129" s="235"/>
      <c r="C129" s="235"/>
      <c r="D129" s="236"/>
      <c r="E129" s="236"/>
      <c r="F129" s="236"/>
      <c r="G129" s="236"/>
      <c r="H129" s="236"/>
      <c r="I129" s="236"/>
      <c r="J129" s="236"/>
      <c r="K129" s="236"/>
      <c r="L129" s="236"/>
      <c r="M129" s="236"/>
      <c r="N129" s="237"/>
      <c r="O129" s="45"/>
      <c r="P129" s="45"/>
      <c r="Q129" s="45"/>
      <c r="R129" s="43"/>
      <c r="S129" s="42"/>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row>
    <row r="130" spans="1:42" s="57" customFormat="1" ht="12.75" customHeight="1" thickBot="1">
      <c r="A130" s="201"/>
      <c r="B130" s="202" t="s">
        <v>163</v>
      </c>
      <c r="C130" s="202"/>
      <c r="D130" s="203"/>
      <c r="E130" s="204" t="s">
        <v>100</v>
      </c>
      <c r="F130" s="205"/>
      <c r="G130" s="204"/>
      <c r="H130" s="204"/>
      <c r="I130" s="203"/>
      <c r="J130" s="433"/>
      <c r="K130" s="434"/>
      <c r="L130" s="434"/>
      <c r="M130" s="434"/>
      <c r="N130" s="206"/>
      <c r="O130" s="55"/>
      <c r="P130" s="55"/>
      <c r="Q130" s="55"/>
      <c r="R130" s="59"/>
      <c r="S130" s="56"/>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row>
    <row r="131" spans="1:42" s="27" customFormat="1" ht="12.75" customHeight="1" thickBot="1" thickTop="1">
      <c r="A131" s="207"/>
      <c r="B131" s="445"/>
      <c r="C131" s="446"/>
      <c r="D131" s="215"/>
      <c r="E131" s="340">
        <f>E4</f>
        <v>0</v>
      </c>
      <c r="F131" s="343"/>
      <c r="G131" s="343"/>
      <c r="H131" s="342"/>
      <c r="I131" s="210"/>
      <c r="J131" s="410"/>
      <c r="K131" s="411"/>
      <c r="L131" s="411"/>
      <c r="M131" s="411"/>
      <c r="N131" s="211"/>
      <c r="O131" s="40"/>
      <c r="P131" s="40"/>
      <c r="Q131" s="40"/>
      <c r="R131" s="43"/>
      <c r="S131" s="42"/>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row>
    <row r="132" spans="1:42" s="28" customFormat="1" ht="12.75" customHeight="1" thickBot="1" thickTop="1">
      <c r="A132" s="217"/>
      <c r="B132" s="218"/>
      <c r="C132" s="218"/>
      <c r="D132" s="216"/>
      <c r="E132" s="439"/>
      <c r="F132" s="439"/>
      <c r="G132" s="439"/>
      <c r="H132" s="439"/>
      <c r="I132" s="439"/>
      <c r="J132" s="439"/>
      <c r="K132" s="439"/>
      <c r="L132" s="439"/>
      <c r="M132" s="439"/>
      <c r="N132" s="212"/>
      <c r="O132" s="49"/>
      <c r="P132" s="49"/>
      <c r="Q132" s="49"/>
      <c r="R132" s="43"/>
      <c r="S132" s="47"/>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row>
    <row r="133" spans="1:34" s="26" customFormat="1" ht="18" customHeight="1" thickBot="1" thickTop="1">
      <c r="A133" s="207"/>
      <c r="B133" s="423" t="s">
        <v>83</v>
      </c>
      <c r="C133" s="424"/>
      <c r="D133" s="381" t="str">
        <f>"Proposal/PREP Data FY"&amp;TEXT(E7,0)</f>
        <v>Proposal/PREP Data FY2009</v>
      </c>
      <c r="E133" s="382"/>
      <c r="F133" s="383"/>
      <c r="G133" s="213"/>
      <c r="H133" s="40"/>
      <c r="I133" s="40"/>
      <c r="J133" s="43"/>
      <c r="K133" s="42"/>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row>
    <row r="134" spans="1:35" s="26" customFormat="1" ht="15" customHeight="1" thickBot="1" thickTop="1">
      <c r="A134" s="207"/>
      <c r="B134" s="425"/>
      <c r="C134" s="426"/>
      <c r="D134" s="416" t="str">
        <f>"Planned Beneficiaries FY"&amp;TEXT(E7,0)</f>
        <v>Planned Beneficiaries FY2009</v>
      </c>
      <c r="E134" s="417"/>
      <c r="F134" s="418"/>
      <c r="G134" s="213"/>
      <c r="H134" s="40"/>
      <c r="I134" s="40"/>
      <c r="J134" s="40"/>
      <c r="K134" s="43"/>
      <c r="L134" s="42"/>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row>
    <row r="135" spans="1:35" s="27" customFormat="1" ht="38.25" customHeight="1" thickBot="1" thickTop="1">
      <c r="A135" s="207"/>
      <c r="B135" s="427"/>
      <c r="C135" s="428"/>
      <c r="D135" s="251" t="s">
        <v>114</v>
      </c>
      <c r="E135" s="252" t="s">
        <v>92</v>
      </c>
      <c r="F135" s="253" t="str">
        <f>"Planned Total FY"&amp;TEXT(E7,0)</f>
        <v>Planned Total FY2009</v>
      </c>
      <c r="G135" s="211"/>
      <c r="H135" s="40"/>
      <c r="I135" s="40"/>
      <c r="J135" s="40"/>
      <c r="K135" s="43"/>
      <c r="L135" s="42"/>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row>
    <row r="136" spans="1:35" s="27" customFormat="1" ht="12.75" customHeight="1" thickTop="1">
      <c r="A136" s="219"/>
      <c r="B136" s="421"/>
      <c r="C136" s="422"/>
      <c r="D136" s="264"/>
      <c r="E136" s="242"/>
      <c r="F136" s="243"/>
      <c r="G136" s="211"/>
      <c r="H136" s="40"/>
      <c r="I136" s="40"/>
      <c r="J136" s="40"/>
      <c r="K136" s="43"/>
      <c r="L136" s="42"/>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row>
    <row r="137" spans="1:35" s="27" customFormat="1" ht="12.75" customHeight="1">
      <c r="A137" s="219"/>
      <c r="B137" s="419"/>
      <c r="C137" s="420"/>
      <c r="D137" s="265"/>
      <c r="E137" s="244"/>
      <c r="F137" s="245"/>
      <c r="G137" s="211"/>
      <c r="H137" s="40"/>
      <c r="I137" s="40"/>
      <c r="J137" s="40"/>
      <c r="K137" s="43"/>
      <c r="L137" s="42"/>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row>
    <row r="138" spans="1:35" s="27" customFormat="1" ht="12.75" customHeight="1">
      <c r="A138" s="219"/>
      <c r="B138" s="419"/>
      <c r="C138" s="420"/>
      <c r="D138" s="265"/>
      <c r="E138" s="244"/>
      <c r="F138" s="245"/>
      <c r="G138" s="211"/>
      <c r="H138" s="40"/>
      <c r="I138" s="40"/>
      <c r="J138" s="40"/>
      <c r="K138" s="43"/>
      <c r="L138" s="42"/>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row>
    <row r="139" spans="1:35" s="27" customFormat="1" ht="12.75" customHeight="1">
      <c r="A139" s="219"/>
      <c r="B139" s="419"/>
      <c r="C139" s="420"/>
      <c r="D139" s="265"/>
      <c r="E139" s="244"/>
      <c r="F139" s="245"/>
      <c r="G139" s="211"/>
      <c r="H139" s="40"/>
      <c r="I139" s="40"/>
      <c r="J139" s="40"/>
      <c r="K139" s="43"/>
      <c r="L139" s="42"/>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row>
    <row r="140" spans="1:35" s="27" customFormat="1" ht="12.75" customHeight="1">
      <c r="A140" s="219"/>
      <c r="B140" s="419"/>
      <c r="C140" s="420"/>
      <c r="D140" s="265"/>
      <c r="E140" s="244"/>
      <c r="F140" s="245"/>
      <c r="G140" s="211"/>
      <c r="H140" s="40"/>
      <c r="I140" s="40"/>
      <c r="J140" s="40"/>
      <c r="K140" s="43"/>
      <c r="L140" s="42"/>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row>
    <row r="141" spans="1:35" s="27" customFormat="1" ht="12.75" customHeight="1">
      <c r="A141" s="219"/>
      <c r="B141" s="419"/>
      <c r="C141" s="420"/>
      <c r="D141" s="265"/>
      <c r="E141" s="244"/>
      <c r="F141" s="245"/>
      <c r="G141" s="211"/>
      <c r="H141" s="40"/>
      <c r="I141" s="40"/>
      <c r="J141" s="40"/>
      <c r="K141" s="43"/>
      <c r="L141" s="42"/>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row>
    <row r="142" spans="1:35" s="27" customFormat="1" ht="12.75" customHeight="1">
      <c r="A142" s="219"/>
      <c r="B142" s="419"/>
      <c r="C142" s="420"/>
      <c r="D142" s="265"/>
      <c r="E142" s="244"/>
      <c r="F142" s="245"/>
      <c r="G142" s="211"/>
      <c r="H142" s="40"/>
      <c r="I142" s="40"/>
      <c r="J142" s="40"/>
      <c r="K142" s="43"/>
      <c r="L142" s="42"/>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row>
    <row r="143" spans="1:35" s="27" customFormat="1" ht="12.75" customHeight="1">
      <c r="A143" s="219"/>
      <c r="B143" s="419"/>
      <c r="C143" s="420"/>
      <c r="D143" s="265"/>
      <c r="E143" s="244"/>
      <c r="F143" s="245"/>
      <c r="G143" s="211"/>
      <c r="H143" s="40"/>
      <c r="I143" s="40"/>
      <c r="J143" s="40"/>
      <c r="K143" s="43"/>
      <c r="L143" s="42"/>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row>
    <row r="144" spans="1:35" s="27" customFormat="1" ht="12.75" customHeight="1">
      <c r="A144" s="219"/>
      <c r="B144" s="419"/>
      <c r="C144" s="420"/>
      <c r="D144" s="265"/>
      <c r="E144" s="244"/>
      <c r="F144" s="245"/>
      <c r="G144" s="211"/>
      <c r="H144" s="40"/>
      <c r="I144" s="40"/>
      <c r="J144" s="40"/>
      <c r="K144" s="43"/>
      <c r="L144" s="42"/>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row>
    <row r="145" spans="1:35" s="27" customFormat="1" ht="12.75" customHeight="1">
      <c r="A145" s="219"/>
      <c r="B145" s="419"/>
      <c r="C145" s="420"/>
      <c r="D145" s="265"/>
      <c r="E145" s="244"/>
      <c r="F145" s="245"/>
      <c r="G145" s="211"/>
      <c r="H145" s="40"/>
      <c r="I145" s="40"/>
      <c r="J145" s="40"/>
      <c r="K145" s="43"/>
      <c r="L145" s="42"/>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row>
    <row r="146" spans="1:35" s="27" customFormat="1" ht="12.75" customHeight="1">
      <c r="A146" s="219"/>
      <c r="B146" s="419"/>
      <c r="C146" s="420"/>
      <c r="D146" s="265"/>
      <c r="E146" s="244"/>
      <c r="F146" s="245"/>
      <c r="G146" s="211"/>
      <c r="H146" s="40"/>
      <c r="I146" s="40"/>
      <c r="J146" s="40"/>
      <c r="K146" s="43"/>
      <c r="L146" s="42"/>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row>
    <row r="147" spans="1:35" s="27" customFormat="1" ht="12.75" customHeight="1">
      <c r="A147" s="219"/>
      <c r="B147" s="419"/>
      <c r="C147" s="420"/>
      <c r="D147" s="265"/>
      <c r="E147" s="244"/>
      <c r="F147" s="245"/>
      <c r="G147" s="211"/>
      <c r="H147" s="40"/>
      <c r="I147" s="40"/>
      <c r="J147" s="40"/>
      <c r="K147" s="43"/>
      <c r="L147" s="42"/>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row>
    <row r="148" spans="1:35" s="27" customFormat="1" ht="12.75" customHeight="1">
      <c r="A148" s="219"/>
      <c r="B148" s="419"/>
      <c r="C148" s="420"/>
      <c r="D148" s="265"/>
      <c r="E148" s="244"/>
      <c r="F148" s="245"/>
      <c r="G148" s="211"/>
      <c r="H148" s="40"/>
      <c r="I148" s="40"/>
      <c r="J148" s="40"/>
      <c r="K148" s="43"/>
      <c r="L148" s="42"/>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row>
    <row r="149" spans="1:35" s="27" customFormat="1" ht="12.75" customHeight="1">
      <c r="A149" s="219"/>
      <c r="B149" s="419"/>
      <c r="C149" s="420"/>
      <c r="D149" s="265"/>
      <c r="E149" s="244"/>
      <c r="F149" s="245"/>
      <c r="G149" s="211"/>
      <c r="H149" s="40"/>
      <c r="I149" s="40"/>
      <c r="J149" s="40"/>
      <c r="K149" s="43"/>
      <c r="L149" s="42"/>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row>
    <row r="150" spans="1:35" s="27" customFormat="1" ht="12.75" customHeight="1">
      <c r="A150" s="219"/>
      <c r="B150" s="419"/>
      <c r="C150" s="420"/>
      <c r="D150" s="265"/>
      <c r="E150" s="244"/>
      <c r="F150" s="245"/>
      <c r="G150" s="211"/>
      <c r="H150" s="40"/>
      <c r="I150" s="40"/>
      <c r="J150" s="40"/>
      <c r="K150" s="43"/>
      <c r="L150" s="42"/>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row>
    <row r="151" spans="1:35" s="27" customFormat="1" ht="12.75" customHeight="1">
      <c r="A151" s="219"/>
      <c r="B151" s="419"/>
      <c r="C151" s="420"/>
      <c r="D151" s="265"/>
      <c r="E151" s="244"/>
      <c r="F151" s="245"/>
      <c r="G151" s="211"/>
      <c r="H151" s="40"/>
      <c r="I151" s="40"/>
      <c r="J151" s="40"/>
      <c r="K151" s="43"/>
      <c r="L151" s="42"/>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row>
    <row r="152" spans="1:35" s="27" customFormat="1" ht="12.75" customHeight="1">
      <c r="A152" s="219"/>
      <c r="B152" s="419"/>
      <c r="C152" s="420"/>
      <c r="D152" s="265"/>
      <c r="E152" s="244"/>
      <c r="F152" s="245"/>
      <c r="G152" s="211"/>
      <c r="H152" s="40"/>
      <c r="I152" s="40"/>
      <c r="J152" s="40"/>
      <c r="K152" s="43"/>
      <c r="L152" s="42"/>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row>
    <row r="153" spans="1:35" s="27" customFormat="1" ht="12.75" customHeight="1">
      <c r="A153" s="219"/>
      <c r="B153" s="419"/>
      <c r="C153" s="420"/>
      <c r="D153" s="265"/>
      <c r="E153" s="244"/>
      <c r="F153" s="245"/>
      <c r="G153" s="211"/>
      <c r="H153" s="40"/>
      <c r="I153" s="40"/>
      <c r="J153" s="40"/>
      <c r="K153" s="43"/>
      <c r="L153" s="42"/>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row>
    <row r="154" spans="1:35" s="27" customFormat="1" ht="12.75" customHeight="1">
      <c r="A154" s="219"/>
      <c r="B154" s="419"/>
      <c r="C154" s="420"/>
      <c r="D154" s="265"/>
      <c r="E154" s="244"/>
      <c r="F154" s="245"/>
      <c r="G154" s="211"/>
      <c r="H154" s="40"/>
      <c r="I154" s="40"/>
      <c r="J154" s="40"/>
      <c r="K154" s="40"/>
      <c r="L154" s="42"/>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row>
    <row r="155" spans="1:35" s="27" customFormat="1" ht="12.75" customHeight="1" thickBot="1">
      <c r="A155" s="219"/>
      <c r="B155" s="450"/>
      <c r="C155" s="451"/>
      <c r="D155" s="266"/>
      <c r="E155" s="246"/>
      <c r="F155" s="247"/>
      <c r="G155" s="211"/>
      <c r="H155" s="40"/>
      <c r="I155" s="40"/>
      <c r="J155" s="40"/>
      <c r="K155" s="43"/>
      <c r="L155" s="42"/>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row>
    <row r="156" spans="1:35" s="27" customFormat="1" ht="25.5" customHeight="1" thickBot="1" thickTop="1">
      <c r="A156" s="219"/>
      <c r="B156" s="405" t="s">
        <v>128</v>
      </c>
      <c r="C156" s="406"/>
      <c r="D156" s="267">
        <f>SUM(D136:D155)</f>
        <v>0</v>
      </c>
      <c r="E156" s="254">
        <f>SUM(E136:E155)</f>
        <v>0</v>
      </c>
      <c r="F156" s="255">
        <f>SUM(F136:F155)</f>
        <v>0</v>
      </c>
      <c r="G156" s="211"/>
      <c r="H156" s="40"/>
      <c r="I156" s="40"/>
      <c r="J156" s="40"/>
      <c r="K156" s="43"/>
      <c r="L156" s="47"/>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row>
    <row r="157" spans="1:42" s="27" customFormat="1" ht="12.75" customHeight="1" thickBot="1" thickTop="1">
      <c r="A157" s="207"/>
      <c r="B157" s="221"/>
      <c r="C157" s="221"/>
      <c r="D157" s="221"/>
      <c r="E157" s="221"/>
      <c r="F157" s="221"/>
      <c r="G157" s="221"/>
      <c r="H157" s="221"/>
      <c r="I157" s="221"/>
      <c r="J157" s="221"/>
      <c r="K157" s="221"/>
      <c r="L157" s="221"/>
      <c r="M157" s="221"/>
      <c r="N157" s="211"/>
      <c r="O157" s="40"/>
      <c r="P157" s="40"/>
      <c r="Q157" s="40"/>
      <c r="R157" s="43"/>
      <c r="S157" s="42"/>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row>
    <row r="158" spans="1:42" s="27" customFormat="1" ht="26.25" customHeight="1" thickBot="1" thickTop="1">
      <c r="A158" s="207"/>
      <c r="B158" s="230" t="s">
        <v>157</v>
      </c>
      <c r="C158" s="231"/>
      <c r="D158" s="232"/>
      <c r="E158" s="232"/>
      <c r="F158" s="232"/>
      <c r="G158" s="232"/>
      <c r="H158" s="233"/>
      <c r="I158" s="210"/>
      <c r="J158" s="442" t="s">
        <v>165</v>
      </c>
      <c r="K158" s="443"/>
      <c r="L158" s="443"/>
      <c r="M158" s="444"/>
      <c r="N158" s="211"/>
      <c r="O158" s="40"/>
      <c r="P158" s="40"/>
      <c r="Q158" s="40"/>
      <c r="R158" s="43"/>
      <c r="S158" s="42"/>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row>
    <row r="159" spans="1:42" s="27" customFormat="1" ht="12.75" customHeight="1" thickBot="1" thickTop="1">
      <c r="A159" s="207"/>
      <c r="B159" s="407" t="s">
        <v>171</v>
      </c>
      <c r="C159" s="408"/>
      <c r="D159" s="408"/>
      <c r="E159" s="408"/>
      <c r="F159" s="409"/>
      <c r="G159" s="412"/>
      <c r="H159" s="413"/>
      <c r="I159" s="210"/>
      <c r="J159" s="256" t="s">
        <v>169</v>
      </c>
      <c r="K159" s="452"/>
      <c r="L159" s="453"/>
      <c r="M159" s="454"/>
      <c r="N159" s="211"/>
      <c r="O159" s="40"/>
      <c r="P159" s="40"/>
      <c r="Q159" s="40"/>
      <c r="R159" s="43"/>
      <c r="S159" s="42"/>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row>
    <row r="160" spans="1:42" s="27" customFormat="1" ht="26.25" customHeight="1" thickBot="1" thickTop="1">
      <c r="A160" s="207"/>
      <c r="B160" s="363"/>
      <c r="C160" s="364"/>
      <c r="D160" s="364"/>
      <c r="E160" s="364"/>
      <c r="F160" s="414"/>
      <c r="G160" s="186" t="str">
        <f>"Planned FY"&amp;TEXT(E7,0)</f>
        <v>Planned FY2009</v>
      </c>
      <c r="H160" s="185" t="str">
        <f>"Reached FY"&amp;TEXT(E7,0)</f>
        <v>Reached FY2009</v>
      </c>
      <c r="I160" s="221"/>
      <c r="J160" s="257" t="s">
        <v>168</v>
      </c>
      <c r="K160" s="396"/>
      <c r="L160" s="397"/>
      <c r="M160" s="398"/>
      <c r="N160" s="211"/>
      <c r="O160" s="40"/>
      <c r="P160" s="40"/>
      <c r="Q160" s="40"/>
      <c r="R160" s="43"/>
      <c r="S160" s="42"/>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row>
    <row r="161" spans="1:42" s="27" customFormat="1" ht="12.75" customHeight="1" thickBot="1" thickTop="1">
      <c r="A161" s="207"/>
      <c r="B161" s="399" t="s">
        <v>216</v>
      </c>
      <c r="C161" s="400"/>
      <c r="D161" s="400"/>
      <c r="E161" s="400"/>
      <c r="F161" s="401"/>
      <c r="G161" s="196"/>
      <c r="H161" s="197"/>
      <c r="I161" s="228"/>
      <c r="J161" s="256" t="s">
        <v>167</v>
      </c>
      <c r="K161" s="396"/>
      <c r="L161" s="397"/>
      <c r="M161" s="398"/>
      <c r="N161" s="211"/>
      <c r="O161" s="40"/>
      <c r="P161" s="40"/>
      <c r="Q161" s="40"/>
      <c r="R161" s="43"/>
      <c r="S161" s="42"/>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row>
    <row r="162" spans="1:42" s="27" customFormat="1" ht="12.75" customHeight="1" thickBot="1" thickTop="1">
      <c r="A162" s="207"/>
      <c r="B162" s="402" t="s">
        <v>217</v>
      </c>
      <c r="C162" s="403"/>
      <c r="D162" s="403"/>
      <c r="E162" s="403"/>
      <c r="F162" s="404"/>
      <c r="G162" s="198"/>
      <c r="H162" s="199"/>
      <c r="I162" s="229"/>
      <c r="J162" s="258" t="s">
        <v>166</v>
      </c>
      <c r="K162" s="387"/>
      <c r="L162" s="388"/>
      <c r="M162" s="389"/>
      <c r="N162" s="211"/>
      <c r="O162" s="40"/>
      <c r="P162" s="40"/>
      <c r="Q162" s="40"/>
      <c r="R162" s="43"/>
      <c r="S162" s="42"/>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row>
    <row r="163" spans="1:42" s="27" customFormat="1" ht="12.75" customHeight="1" thickBot="1" thickTop="1">
      <c r="A163" s="220"/>
      <c r="B163" s="222"/>
      <c r="C163" s="222"/>
      <c r="D163" s="223"/>
      <c r="E163" s="223"/>
      <c r="F163" s="223"/>
      <c r="G163" s="224"/>
      <c r="H163" s="224"/>
      <c r="I163" s="224"/>
      <c r="J163" s="225"/>
      <c r="K163" s="226"/>
      <c r="L163" s="227"/>
      <c r="M163" s="227"/>
      <c r="N163" s="214"/>
      <c r="O163" s="40"/>
      <c r="P163" s="40"/>
      <c r="Q163" s="40"/>
      <c r="R163" s="43"/>
      <c r="S163" s="42"/>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row>
    <row r="164" spans="1:42" s="25" customFormat="1" ht="12.75" customHeight="1">
      <c r="A164" s="234"/>
      <c r="B164" s="235"/>
      <c r="C164" s="235"/>
      <c r="D164" s="236"/>
      <c r="E164" s="236"/>
      <c r="F164" s="236"/>
      <c r="G164" s="236"/>
      <c r="H164" s="236"/>
      <c r="I164" s="236"/>
      <c r="J164" s="236"/>
      <c r="K164" s="236"/>
      <c r="L164" s="236"/>
      <c r="M164" s="236"/>
      <c r="N164" s="237"/>
      <c r="O164" s="45"/>
      <c r="P164" s="45"/>
      <c r="Q164" s="45"/>
      <c r="R164" s="43"/>
      <c r="S164" s="42"/>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row>
    <row r="165" spans="1:42" s="57" customFormat="1" ht="12.75" customHeight="1" thickBot="1">
      <c r="A165" s="201"/>
      <c r="B165" s="202" t="s">
        <v>164</v>
      </c>
      <c r="C165" s="202"/>
      <c r="D165" s="203"/>
      <c r="E165" s="204" t="s">
        <v>100</v>
      </c>
      <c r="F165" s="205"/>
      <c r="G165" s="204"/>
      <c r="H165" s="204"/>
      <c r="I165" s="203"/>
      <c r="J165" s="433"/>
      <c r="K165" s="434"/>
      <c r="L165" s="434"/>
      <c r="M165" s="434"/>
      <c r="N165" s="206"/>
      <c r="O165" s="55"/>
      <c r="P165" s="55"/>
      <c r="Q165" s="55"/>
      <c r="R165" s="59"/>
      <c r="S165" s="56"/>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row>
    <row r="166" spans="1:42" s="27" customFormat="1" ht="12.75" customHeight="1" thickBot="1" thickTop="1">
      <c r="A166" s="207"/>
      <c r="B166" s="445"/>
      <c r="C166" s="446"/>
      <c r="D166" s="215"/>
      <c r="E166" s="340">
        <f>E4</f>
        <v>0</v>
      </c>
      <c r="F166" s="343"/>
      <c r="G166" s="343"/>
      <c r="H166" s="342"/>
      <c r="I166" s="210"/>
      <c r="J166" s="410"/>
      <c r="K166" s="411"/>
      <c r="L166" s="411"/>
      <c r="M166" s="411"/>
      <c r="N166" s="211"/>
      <c r="O166" s="40"/>
      <c r="P166" s="40"/>
      <c r="Q166" s="40"/>
      <c r="R166" s="43"/>
      <c r="S166" s="42"/>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row>
    <row r="167" spans="1:42" s="28" customFormat="1" ht="12.75" customHeight="1" thickBot="1" thickTop="1">
      <c r="A167" s="217"/>
      <c r="B167" s="218"/>
      <c r="C167" s="218"/>
      <c r="D167" s="216"/>
      <c r="E167" s="415"/>
      <c r="F167" s="415"/>
      <c r="G167" s="415"/>
      <c r="H167" s="415"/>
      <c r="I167" s="415"/>
      <c r="J167" s="415"/>
      <c r="K167" s="415"/>
      <c r="L167" s="415"/>
      <c r="M167" s="415"/>
      <c r="N167" s="212"/>
      <c r="O167" s="49"/>
      <c r="P167" s="49"/>
      <c r="Q167" s="49"/>
      <c r="R167" s="43"/>
      <c r="S167" s="47"/>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row>
    <row r="168" spans="1:34" s="26" customFormat="1" ht="18" customHeight="1" thickBot="1" thickTop="1">
      <c r="A168" s="207"/>
      <c r="B168" s="423" t="s">
        <v>83</v>
      </c>
      <c r="C168" s="424"/>
      <c r="D168" s="381" t="str">
        <f>"Proposal/PREP Data FY"&amp;TEXT(E7,0)</f>
        <v>Proposal/PREP Data FY2009</v>
      </c>
      <c r="E168" s="382"/>
      <c r="F168" s="383"/>
      <c r="G168" s="213"/>
      <c r="H168" s="40"/>
      <c r="I168" s="40"/>
      <c r="J168" s="43"/>
      <c r="K168" s="42"/>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row>
    <row r="169" spans="1:35" s="26" customFormat="1" ht="15" customHeight="1" thickBot="1" thickTop="1">
      <c r="A169" s="207"/>
      <c r="B169" s="425"/>
      <c r="C169" s="426"/>
      <c r="D169" s="416" t="str">
        <f>"Planned Beneficiaries FY"&amp;TEXT(E7,0)</f>
        <v>Planned Beneficiaries FY2009</v>
      </c>
      <c r="E169" s="417"/>
      <c r="F169" s="418"/>
      <c r="G169" s="213"/>
      <c r="H169" s="40"/>
      <c r="I169" s="40"/>
      <c r="J169" s="40"/>
      <c r="K169" s="43"/>
      <c r="L169" s="42"/>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row>
    <row r="170" spans="1:35" s="27" customFormat="1" ht="38.25" customHeight="1" thickBot="1" thickTop="1">
      <c r="A170" s="207"/>
      <c r="B170" s="427"/>
      <c r="C170" s="428"/>
      <c r="D170" s="251" t="s">
        <v>114</v>
      </c>
      <c r="E170" s="252" t="s">
        <v>92</v>
      </c>
      <c r="F170" s="253" t="str">
        <f>"Planned Total FY"&amp;TEXT(E7,0)</f>
        <v>Planned Total FY2009</v>
      </c>
      <c r="G170" s="211"/>
      <c r="H170" s="40"/>
      <c r="I170" s="40"/>
      <c r="J170" s="40"/>
      <c r="K170" s="43"/>
      <c r="L170" s="42"/>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row>
    <row r="171" spans="1:35" s="27" customFormat="1" ht="12.75" customHeight="1" thickTop="1">
      <c r="A171" s="219"/>
      <c r="B171" s="421"/>
      <c r="C171" s="422"/>
      <c r="D171" s="264"/>
      <c r="E171" s="242"/>
      <c r="F171" s="243"/>
      <c r="G171" s="211"/>
      <c r="H171" s="40"/>
      <c r="I171" s="40"/>
      <c r="J171" s="40"/>
      <c r="K171" s="43"/>
      <c r="L171" s="42"/>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row>
    <row r="172" spans="1:35" s="27" customFormat="1" ht="12.75" customHeight="1">
      <c r="A172" s="219"/>
      <c r="B172" s="419"/>
      <c r="C172" s="420"/>
      <c r="D172" s="265"/>
      <c r="E172" s="244"/>
      <c r="F172" s="245"/>
      <c r="G172" s="211"/>
      <c r="H172" s="40"/>
      <c r="I172" s="40"/>
      <c r="J172" s="40"/>
      <c r="K172" s="43"/>
      <c r="L172" s="42"/>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row>
    <row r="173" spans="1:35" s="27" customFormat="1" ht="12.75" customHeight="1">
      <c r="A173" s="219"/>
      <c r="B173" s="419"/>
      <c r="C173" s="420"/>
      <c r="D173" s="265"/>
      <c r="E173" s="244"/>
      <c r="F173" s="245"/>
      <c r="G173" s="211"/>
      <c r="H173" s="40"/>
      <c r="I173" s="40"/>
      <c r="J173" s="40"/>
      <c r="K173" s="43"/>
      <c r="L173" s="42"/>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row>
    <row r="174" spans="1:35" s="27" customFormat="1" ht="12.75" customHeight="1">
      <c r="A174" s="219"/>
      <c r="B174" s="419"/>
      <c r="C174" s="420"/>
      <c r="D174" s="265"/>
      <c r="E174" s="244"/>
      <c r="F174" s="245"/>
      <c r="G174" s="211"/>
      <c r="H174" s="40"/>
      <c r="I174" s="40"/>
      <c r="J174" s="40"/>
      <c r="K174" s="43"/>
      <c r="L174" s="42"/>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row>
    <row r="175" spans="1:35" s="27" customFormat="1" ht="12.75" customHeight="1">
      <c r="A175" s="219"/>
      <c r="B175" s="419"/>
      <c r="C175" s="420"/>
      <c r="D175" s="265"/>
      <c r="E175" s="244"/>
      <c r="F175" s="245"/>
      <c r="G175" s="211"/>
      <c r="H175" s="40"/>
      <c r="I175" s="40"/>
      <c r="J175" s="40"/>
      <c r="K175" s="43"/>
      <c r="L175" s="42"/>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row>
    <row r="176" spans="1:35" s="27" customFormat="1" ht="12.75" customHeight="1">
      <c r="A176" s="219"/>
      <c r="B176" s="419"/>
      <c r="C176" s="420"/>
      <c r="D176" s="265"/>
      <c r="E176" s="244"/>
      <c r="F176" s="245"/>
      <c r="G176" s="211"/>
      <c r="H176" s="40"/>
      <c r="I176" s="40"/>
      <c r="J176" s="40"/>
      <c r="K176" s="43"/>
      <c r="L176" s="42"/>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row>
    <row r="177" spans="1:35" s="27" customFormat="1" ht="12.75" customHeight="1">
      <c r="A177" s="219"/>
      <c r="B177" s="419"/>
      <c r="C177" s="420"/>
      <c r="D177" s="265"/>
      <c r="E177" s="244"/>
      <c r="F177" s="245"/>
      <c r="G177" s="211"/>
      <c r="H177" s="40"/>
      <c r="I177" s="40"/>
      <c r="J177" s="40"/>
      <c r="K177" s="43"/>
      <c r="L177" s="42"/>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row>
    <row r="178" spans="1:35" s="27" customFormat="1" ht="12.75" customHeight="1">
      <c r="A178" s="219"/>
      <c r="B178" s="419"/>
      <c r="C178" s="420"/>
      <c r="D178" s="265"/>
      <c r="E178" s="244"/>
      <c r="F178" s="245"/>
      <c r="G178" s="211"/>
      <c r="H178" s="40"/>
      <c r="I178" s="40"/>
      <c r="J178" s="40"/>
      <c r="K178" s="43"/>
      <c r="L178" s="42"/>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row>
    <row r="179" spans="1:35" s="27" customFormat="1" ht="12.75" customHeight="1">
      <c r="A179" s="219"/>
      <c r="B179" s="419"/>
      <c r="C179" s="420"/>
      <c r="D179" s="265"/>
      <c r="E179" s="244"/>
      <c r="F179" s="245"/>
      <c r="G179" s="211"/>
      <c r="H179" s="40"/>
      <c r="I179" s="40"/>
      <c r="J179" s="40"/>
      <c r="K179" s="43"/>
      <c r="L179" s="42"/>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row>
    <row r="180" spans="1:35" s="27" customFormat="1" ht="12.75" customHeight="1">
      <c r="A180" s="219"/>
      <c r="B180" s="419"/>
      <c r="C180" s="420"/>
      <c r="D180" s="265"/>
      <c r="E180" s="244"/>
      <c r="F180" s="245"/>
      <c r="G180" s="211"/>
      <c r="H180" s="40"/>
      <c r="I180" s="40"/>
      <c r="J180" s="40"/>
      <c r="K180" s="43"/>
      <c r="L180" s="42"/>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row>
    <row r="181" spans="1:35" s="27" customFormat="1" ht="12.75" customHeight="1">
      <c r="A181" s="219"/>
      <c r="B181" s="419"/>
      <c r="C181" s="420"/>
      <c r="D181" s="265"/>
      <c r="E181" s="244"/>
      <c r="F181" s="245"/>
      <c r="G181" s="211"/>
      <c r="H181" s="40"/>
      <c r="I181" s="40"/>
      <c r="J181" s="40"/>
      <c r="K181" s="43"/>
      <c r="L181" s="42"/>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row>
    <row r="182" spans="1:35" s="27" customFormat="1" ht="12.75" customHeight="1">
      <c r="A182" s="219"/>
      <c r="B182" s="419"/>
      <c r="C182" s="420"/>
      <c r="D182" s="265"/>
      <c r="E182" s="244"/>
      <c r="F182" s="245"/>
      <c r="G182" s="211"/>
      <c r="H182" s="40"/>
      <c r="I182" s="40"/>
      <c r="J182" s="40"/>
      <c r="K182" s="43"/>
      <c r="L182" s="42"/>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row>
    <row r="183" spans="1:35" s="27" customFormat="1" ht="12.75" customHeight="1">
      <c r="A183" s="219"/>
      <c r="B183" s="419"/>
      <c r="C183" s="420"/>
      <c r="D183" s="265"/>
      <c r="E183" s="244"/>
      <c r="F183" s="245"/>
      <c r="G183" s="211"/>
      <c r="H183" s="40"/>
      <c r="I183" s="40"/>
      <c r="J183" s="40"/>
      <c r="K183" s="43"/>
      <c r="L183" s="42"/>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row>
    <row r="184" spans="1:35" s="27" customFormat="1" ht="12.75" customHeight="1">
      <c r="A184" s="219"/>
      <c r="B184" s="419"/>
      <c r="C184" s="420"/>
      <c r="D184" s="265"/>
      <c r="E184" s="244"/>
      <c r="F184" s="245"/>
      <c r="G184" s="211"/>
      <c r="H184" s="40"/>
      <c r="I184" s="40"/>
      <c r="J184" s="40"/>
      <c r="K184" s="43"/>
      <c r="L184" s="42"/>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row>
    <row r="185" spans="1:35" s="27" customFormat="1" ht="12.75" customHeight="1">
      <c r="A185" s="219"/>
      <c r="B185" s="419"/>
      <c r="C185" s="420"/>
      <c r="D185" s="265"/>
      <c r="E185" s="244"/>
      <c r="F185" s="245"/>
      <c r="G185" s="211"/>
      <c r="H185" s="40"/>
      <c r="I185" s="40"/>
      <c r="J185" s="40"/>
      <c r="K185" s="43"/>
      <c r="L185" s="42"/>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row>
    <row r="186" spans="1:35" s="27" customFormat="1" ht="12.75" customHeight="1">
      <c r="A186" s="219"/>
      <c r="B186" s="419"/>
      <c r="C186" s="420"/>
      <c r="D186" s="265"/>
      <c r="E186" s="244"/>
      <c r="F186" s="245"/>
      <c r="G186" s="211"/>
      <c r="H186" s="40"/>
      <c r="I186" s="40"/>
      <c r="J186" s="40"/>
      <c r="K186" s="43"/>
      <c r="L186" s="42"/>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row>
    <row r="187" spans="1:35" s="27" customFormat="1" ht="12.75" customHeight="1">
      <c r="A187" s="219"/>
      <c r="B187" s="419"/>
      <c r="C187" s="420"/>
      <c r="D187" s="265"/>
      <c r="E187" s="244"/>
      <c r="F187" s="245"/>
      <c r="G187" s="211"/>
      <c r="H187" s="40"/>
      <c r="I187" s="40"/>
      <c r="J187" s="40"/>
      <c r="K187" s="43"/>
      <c r="L187" s="42"/>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row>
    <row r="188" spans="1:35" s="27" customFormat="1" ht="12.75" customHeight="1">
      <c r="A188" s="219"/>
      <c r="B188" s="419"/>
      <c r="C188" s="420"/>
      <c r="D188" s="265"/>
      <c r="E188" s="244"/>
      <c r="F188" s="245"/>
      <c r="G188" s="211"/>
      <c r="H188" s="40"/>
      <c r="I188" s="40"/>
      <c r="J188" s="40"/>
      <c r="K188" s="43"/>
      <c r="L188" s="42"/>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row>
    <row r="189" spans="1:35" s="27" customFormat="1" ht="12.75" customHeight="1">
      <c r="A189" s="219"/>
      <c r="B189" s="419"/>
      <c r="C189" s="420"/>
      <c r="D189" s="265"/>
      <c r="E189" s="244"/>
      <c r="F189" s="245"/>
      <c r="G189" s="211"/>
      <c r="H189" s="40"/>
      <c r="I189" s="40"/>
      <c r="J189" s="40"/>
      <c r="K189" s="40"/>
      <c r="L189" s="42"/>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row>
    <row r="190" spans="1:35" s="27" customFormat="1" ht="12.75" customHeight="1" thickBot="1">
      <c r="A190" s="219"/>
      <c r="B190" s="450"/>
      <c r="C190" s="451"/>
      <c r="D190" s="266"/>
      <c r="E190" s="246"/>
      <c r="F190" s="247"/>
      <c r="G190" s="211"/>
      <c r="H190" s="40"/>
      <c r="I190" s="40"/>
      <c r="J190" s="40"/>
      <c r="K190" s="43"/>
      <c r="L190" s="42"/>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row>
    <row r="191" spans="1:35" s="27" customFormat="1" ht="25.5" customHeight="1" thickBot="1" thickTop="1">
      <c r="A191" s="219"/>
      <c r="B191" s="405" t="s">
        <v>128</v>
      </c>
      <c r="C191" s="406"/>
      <c r="D191" s="267">
        <f>SUM(D171:D190)</f>
        <v>0</v>
      </c>
      <c r="E191" s="254">
        <f>SUM(E171:E190)</f>
        <v>0</v>
      </c>
      <c r="F191" s="255">
        <f>SUM(F171:F190)</f>
        <v>0</v>
      </c>
      <c r="G191" s="211"/>
      <c r="H191" s="40"/>
      <c r="I191" s="40"/>
      <c r="J191" s="40"/>
      <c r="K191" s="43"/>
      <c r="L191" s="47"/>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row>
    <row r="192" spans="1:42" s="27" customFormat="1" ht="12.75" customHeight="1" thickBot="1" thickTop="1">
      <c r="A192" s="207"/>
      <c r="B192" s="221"/>
      <c r="C192" s="221"/>
      <c r="D192" s="221"/>
      <c r="E192" s="221"/>
      <c r="F192" s="221"/>
      <c r="G192" s="221"/>
      <c r="H192" s="221"/>
      <c r="I192" s="221"/>
      <c r="J192" s="221"/>
      <c r="K192" s="221"/>
      <c r="L192" s="221"/>
      <c r="M192" s="221"/>
      <c r="N192" s="211"/>
      <c r="O192" s="40"/>
      <c r="P192" s="40"/>
      <c r="Q192" s="40"/>
      <c r="R192" s="43"/>
      <c r="S192" s="42"/>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row>
    <row r="193" spans="1:42" s="27" customFormat="1" ht="26.25" customHeight="1" thickBot="1" thickTop="1">
      <c r="A193" s="207"/>
      <c r="B193" s="230" t="s">
        <v>157</v>
      </c>
      <c r="C193" s="231"/>
      <c r="D193" s="232"/>
      <c r="E193" s="232"/>
      <c r="F193" s="232"/>
      <c r="G193" s="232"/>
      <c r="H193" s="233"/>
      <c r="I193" s="210"/>
      <c r="J193" s="442" t="s">
        <v>165</v>
      </c>
      <c r="K193" s="443"/>
      <c r="L193" s="443"/>
      <c r="M193" s="444"/>
      <c r="N193" s="211"/>
      <c r="O193" s="40"/>
      <c r="P193" s="40"/>
      <c r="Q193" s="40"/>
      <c r="R193" s="43"/>
      <c r="S193" s="42"/>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row>
    <row r="194" spans="1:42" s="27" customFormat="1" ht="12.75" customHeight="1" thickBot="1" thickTop="1">
      <c r="A194" s="207"/>
      <c r="B194" s="407" t="s">
        <v>171</v>
      </c>
      <c r="C194" s="408"/>
      <c r="D194" s="408"/>
      <c r="E194" s="408"/>
      <c r="F194" s="409"/>
      <c r="G194" s="412"/>
      <c r="H194" s="413"/>
      <c r="I194" s="210"/>
      <c r="J194" s="256" t="s">
        <v>169</v>
      </c>
      <c r="K194" s="452"/>
      <c r="L194" s="453"/>
      <c r="M194" s="454"/>
      <c r="N194" s="211"/>
      <c r="O194" s="40"/>
      <c r="P194" s="40"/>
      <c r="Q194" s="40"/>
      <c r="R194" s="43"/>
      <c r="S194" s="42"/>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row>
    <row r="195" spans="1:42" s="27" customFormat="1" ht="26.25" customHeight="1" thickBot="1" thickTop="1">
      <c r="A195" s="207"/>
      <c r="B195" s="363"/>
      <c r="C195" s="364"/>
      <c r="D195" s="364"/>
      <c r="E195" s="364"/>
      <c r="F195" s="414"/>
      <c r="G195" s="186" t="str">
        <f>"Planned FY"&amp;TEXT(E7,0)</f>
        <v>Planned FY2009</v>
      </c>
      <c r="H195" s="185" t="str">
        <f>"Reached FY"&amp;TEXT(E7,0)</f>
        <v>Reached FY2009</v>
      </c>
      <c r="I195" s="221"/>
      <c r="J195" s="257" t="s">
        <v>168</v>
      </c>
      <c r="K195" s="396"/>
      <c r="L195" s="397"/>
      <c r="M195" s="398"/>
      <c r="N195" s="211"/>
      <c r="O195" s="40"/>
      <c r="P195" s="40"/>
      <c r="Q195" s="40"/>
      <c r="R195" s="43"/>
      <c r="S195" s="42"/>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row>
    <row r="196" spans="1:42" s="27" customFormat="1" ht="12.75" customHeight="1" thickBot="1" thickTop="1">
      <c r="A196" s="207"/>
      <c r="B196" s="399" t="s">
        <v>216</v>
      </c>
      <c r="C196" s="400"/>
      <c r="D196" s="400"/>
      <c r="E196" s="400"/>
      <c r="F196" s="401"/>
      <c r="G196" s="196"/>
      <c r="H196" s="197"/>
      <c r="I196" s="228"/>
      <c r="J196" s="256" t="s">
        <v>167</v>
      </c>
      <c r="K196" s="396"/>
      <c r="L196" s="397"/>
      <c r="M196" s="398"/>
      <c r="N196" s="211"/>
      <c r="O196" s="40"/>
      <c r="P196" s="40"/>
      <c r="Q196" s="40"/>
      <c r="R196" s="43"/>
      <c r="S196" s="42"/>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row>
    <row r="197" spans="1:42" s="27" customFormat="1" ht="12.75" customHeight="1" thickBot="1" thickTop="1">
      <c r="A197" s="207"/>
      <c r="B197" s="402" t="s">
        <v>217</v>
      </c>
      <c r="C197" s="403"/>
      <c r="D197" s="403"/>
      <c r="E197" s="403"/>
      <c r="F197" s="404"/>
      <c r="G197" s="198"/>
      <c r="H197" s="199"/>
      <c r="I197" s="229"/>
      <c r="J197" s="258" t="s">
        <v>166</v>
      </c>
      <c r="K197" s="387"/>
      <c r="L197" s="388"/>
      <c r="M197" s="389"/>
      <c r="N197" s="211"/>
      <c r="O197" s="40"/>
      <c r="P197" s="40"/>
      <c r="Q197" s="40"/>
      <c r="R197" s="43"/>
      <c r="S197" s="42"/>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row>
    <row r="198" spans="1:42" s="27" customFormat="1" ht="12.75" customHeight="1" thickBot="1" thickTop="1">
      <c r="A198" s="220"/>
      <c r="B198" s="222"/>
      <c r="C198" s="222"/>
      <c r="D198" s="223"/>
      <c r="E198" s="223"/>
      <c r="F198" s="223"/>
      <c r="G198" s="224"/>
      <c r="H198" s="224"/>
      <c r="I198" s="224"/>
      <c r="J198" s="225"/>
      <c r="K198" s="226"/>
      <c r="L198" s="227"/>
      <c r="M198" s="227"/>
      <c r="N198" s="214"/>
      <c r="O198" s="40"/>
      <c r="P198" s="40"/>
      <c r="Q198" s="40"/>
      <c r="R198" s="43"/>
      <c r="S198" s="42"/>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row>
    <row r="199" s="44" customFormat="1" ht="12.75"/>
    <row r="200" s="44" customFormat="1" ht="12.75"/>
    <row r="201" s="44" customFormat="1" ht="12.75"/>
    <row r="202" s="44" customFormat="1" ht="12.75"/>
    <row r="203" s="44" customFormat="1" ht="12.75"/>
    <row r="204" s="44" customFormat="1" ht="12.75"/>
    <row r="205" s="44" customFormat="1" ht="12.75"/>
    <row r="206" s="44" customFormat="1" ht="12.75"/>
    <row r="207" s="44" customFormat="1" ht="12.75"/>
    <row r="208" s="44" customFormat="1" ht="12.75"/>
    <row r="209" s="44" customFormat="1" ht="12.75"/>
    <row r="210" s="44" customFormat="1" ht="12.75"/>
    <row r="211" s="44" customFormat="1" ht="12.75"/>
    <row r="212" s="44" customFormat="1" ht="12.75"/>
    <row r="213" s="44" customFormat="1" ht="12.75"/>
    <row r="214" s="44" customFormat="1" ht="12.75"/>
    <row r="215" s="44" customFormat="1" ht="12.75"/>
    <row r="216" s="44" customFormat="1" ht="12.75"/>
    <row r="217" s="44" customFormat="1" ht="12.75"/>
    <row r="218" s="44" customFormat="1" ht="12.75"/>
    <row r="219" s="44" customFormat="1" ht="12.75"/>
    <row r="220" s="44" customFormat="1" ht="12.75"/>
    <row r="221" s="44" customFormat="1" ht="12.75"/>
    <row r="222" s="44" customFormat="1" ht="12.75"/>
    <row r="223" s="44" customFormat="1" ht="12.75"/>
    <row r="224" s="44" customFormat="1" ht="12.75"/>
    <row r="225" s="44" customFormat="1" ht="12.75"/>
    <row r="226" s="44" customFormat="1" ht="12.75"/>
    <row r="227" s="44" customFormat="1" ht="12.75"/>
    <row r="228" s="44" customFormat="1" ht="12.75"/>
    <row r="229" s="44" customFormat="1" ht="12.75"/>
    <row r="230" s="44" customFormat="1" ht="12.75"/>
    <row r="231" s="44" customFormat="1" ht="12.75"/>
    <row r="232" s="44" customFormat="1" ht="12.75"/>
    <row r="233" s="44" customFormat="1" ht="12.75"/>
    <row r="234" s="44" customFormat="1" ht="12.75"/>
    <row r="235" s="44" customFormat="1" ht="12.75"/>
    <row r="236" s="44" customFormat="1" ht="12.75"/>
    <row r="237" s="44" customFormat="1" ht="12.75"/>
    <row r="238" s="44" customFormat="1" ht="12.75"/>
    <row r="239" s="44" customFormat="1" ht="12.75"/>
    <row r="240" s="44" customFormat="1" ht="12.75"/>
    <row r="241" s="44" customFormat="1" ht="12.75"/>
    <row r="242" s="44" customFormat="1" ht="12.75"/>
    <row r="243" s="44" customFormat="1" ht="12.75"/>
    <row r="244" s="44" customFormat="1" ht="12.75"/>
    <row r="245" s="44" customFormat="1" ht="12.75"/>
    <row r="246" s="44" customFormat="1" ht="12.75"/>
    <row r="247" s="44" customFormat="1" ht="12.75"/>
    <row r="248" s="44" customFormat="1" ht="12.75"/>
    <row r="249" s="44" customFormat="1" ht="12.75"/>
    <row r="250" s="44" customFormat="1" ht="12.75"/>
    <row r="251" s="44" customFormat="1" ht="12.75"/>
    <row r="252" s="44" customFormat="1" ht="12.75"/>
    <row r="253" s="44" customFormat="1" ht="12.75"/>
    <row r="254" s="44" customFormat="1" ht="12.75"/>
    <row r="255" s="44" customFormat="1" ht="12.75"/>
    <row r="256" s="44" customFormat="1" ht="12.75"/>
    <row r="257" s="44" customFormat="1" ht="12.75"/>
    <row r="258" s="44" customFormat="1" ht="12.75"/>
    <row r="259" s="44" customFormat="1" ht="12.75"/>
    <row r="260" s="44" customFormat="1" ht="12.75"/>
    <row r="261" s="44" customFormat="1" ht="12.75"/>
    <row r="262" s="44" customFormat="1" ht="12.75"/>
    <row r="263" s="44" customFormat="1" ht="12.75"/>
    <row r="264" s="44" customFormat="1" ht="12.75"/>
    <row r="265" s="44" customFormat="1" ht="12.75"/>
    <row r="266" s="44" customFormat="1" ht="12.75"/>
    <row r="267" s="44" customFormat="1" ht="12.75"/>
    <row r="268" s="44" customFormat="1" ht="12.75"/>
    <row r="269" s="44" customFormat="1" ht="12.75"/>
    <row r="270" s="44" customFormat="1" ht="12.75"/>
    <row r="271" s="44" customFormat="1" ht="12.75"/>
    <row r="272" s="44" customFormat="1" ht="12.75"/>
    <row r="273" s="44" customFormat="1" ht="12.75"/>
    <row r="274" s="44" customFormat="1" ht="12.75"/>
    <row r="275" s="44" customFormat="1" ht="12.75"/>
    <row r="276" s="44" customFormat="1" ht="12.75"/>
    <row r="277" s="44" customFormat="1" ht="12.75"/>
    <row r="278" s="44" customFormat="1" ht="12.75"/>
    <row r="279" s="44" customFormat="1" ht="12.75"/>
    <row r="280" s="44" customFormat="1" ht="12.75"/>
    <row r="281" s="44" customFormat="1" ht="12.75"/>
    <row r="282" s="44" customFormat="1" ht="12.75"/>
    <row r="283" s="44" customFormat="1" ht="12.75"/>
    <row r="284" s="44" customFormat="1" ht="12.75"/>
    <row r="285" s="44" customFormat="1" ht="12.75"/>
    <row r="286" s="44" customFormat="1" ht="12.75"/>
    <row r="287" s="44" customFormat="1" ht="12.75"/>
    <row r="288" s="44" customFormat="1" ht="12.75"/>
    <row r="289" s="44" customFormat="1" ht="12.75"/>
    <row r="290" s="44" customFormat="1" ht="12.75"/>
    <row r="291" s="44" customFormat="1" ht="12.75"/>
    <row r="292" s="44" customFormat="1" ht="12.75"/>
    <row r="293" s="44" customFormat="1" ht="12.75"/>
    <row r="294" s="44" customFormat="1" ht="12.75"/>
    <row r="295" s="44" customFormat="1" ht="12.75"/>
    <row r="296" s="44" customFormat="1" ht="12.75"/>
    <row r="297" s="44" customFormat="1" ht="12.75"/>
    <row r="298" s="44" customFormat="1" ht="12.75"/>
    <row r="299" s="44" customFormat="1" ht="12.75"/>
    <row r="300" s="44" customFormat="1" ht="12.75"/>
    <row r="301" s="44" customFormat="1" ht="12.75"/>
    <row r="302" s="44" customFormat="1" ht="12.75"/>
    <row r="303" s="44" customFormat="1" ht="12.75"/>
    <row r="304" s="44" customFormat="1" ht="12.75"/>
    <row r="305" s="44" customFormat="1" ht="12.75"/>
    <row r="306" s="44" customFormat="1" ht="12.75"/>
    <row r="307" s="44" customFormat="1" ht="12.75"/>
    <row r="308" s="44" customFormat="1" ht="12.75"/>
    <row r="309" s="44" customFormat="1" ht="12.75"/>
    <row r="310" s="44" customFormat="1" ht="12.75"/>
    <row r="311" s="44" customFormat="1" ht="12.75"/>
    <row r="312" s="44" customFormat="1" ht="12.75"/>
    <row r="313" s="44" customFormat="1" ht="12.75"/>
    <row r="314" s="44" customFormat="1" ht="12.75"/>
    <row r="315" s="44" customFormat="1" ht="12.75"/>
    <row r="316" s="44" customFormat="1" ht="12.75"/>
    <row r="317" s="44" customFormat="1" ht="12.75"/>
    <row r="318" s="44" customFormat="1" ht="12.75"/>
    <row r="319" s="44" customFormat="1" ht="12.75"/>
    <row r="320" s="44" customFormat="1" ht="12.75"/>
    <row r="321" s="44" customFormat="1" ht="12.75"/>
    <row r="322" s="44" customFormat="1" ht="12.75"/>
  </sheetData>
  <sheetProtection/>
  <mergeCells count="203">
    <mergeCell ref="G124:H124"/>
    <mergeCell ref="K161:M161"/>
    <mergeCell ref="K162:M162"/>
    <mergeCell ref="K197:M197"/>
    <mergeCell ref="J193:M193"/>
    <mergeCell ref="K194:M194"/>
    <mergeCell ref="K195:M195"/>
    <mergeCell ref="K196:M196"/>
    <mergeCell ref="J165:M165"/>
    <mergeCell ref="J158:M158"/>
    <mergeCell ref="K159:M159"/>
    <mergeCell ref="K160:M160"/>
    <mergeCell ref="J123:M123"/>
    <mergeCell ref="K124:M124"/>
    <mergeCell ref="K125:M125"/>
    <mergeCell ref="K126:M126"/>
    <mergeCell ref="K127:M127"/>
    <mergeCell ref="B2:O2"/>
    <mergeCell ref="J88:M88"/>
    <mergeCell ref="K89:M89"/>
    <mergeCell ref="K90:M90"/>
    <mergeCell ref="B84:C84"/>
    <mergeCell ref="B85:C85"/>
    <mergeCell ref="B80:C80"/>
    <mergeCell ref="B81:C81"/>
    <mergeCell ref="B82:C82"/>
    <mergeCell ref="B83:C83"/>
    <mergeCell ref="B184:C184"/>
    <mergeCell ref="B185:C185"/>
    <mergeCell ref="B190:C190"/>
    <mergeCell ref="B186:C186"/>
    <mergeCell ref="B187:C187"/>
    <mergeCell ref="B188:C188"/>
    <mergeCell ref="B189:C189"/>
    <mergeCell ref="B178:C178"/>
    <mergeCell ref="B179:C179"/>
    <mergeCell ref="B180:C180"/>
    <mergeCell ref="B181:C181"/>
    <mergeCell ref="B182:C182"/>
    <mergeCell ref="B183:C183"/>
    <mergeCell ref="B161:F161"/>
    <mergeCell ref="B162:F162"/>
    <mergeCell ref="B166:C166"/>
    <mergeCell ref="E166:H166"/>
    <mergeCell ref="B176:C176"/>
    <mergeCell ref="B177:C177"/>
    <mergeCell ref="J130:M130"/>
    <mergeCell ref="B131:C131"/>
    <mergeCell ref="B151:C151"/>
    <mergeCell ref="B152:C152"/>
    <mergeCell ref="B153:C153"/>
    <mergeCell ref="B154:C154"/>
    <mergeCell ref="B119:C119"/>
    <mergeCell ref="B120:C120"/>
    <mergeCell ref="B124:F124"/>
    <mergeCell ref="B148:C148"/>
    <mergeCell ref="B149:C149"/>
    <mergeCell ref="B150:C150"/>
    <mergeCell ref="B125:F125"/>
    <mergeCell ref="B126:F126"/>
    <mergeCell ref="B127:F127"/>
    <mergeCell ref="E132:M132"/>
    <mergeCell ref="B113:C113"/>
    <mergeCell ref="B114:C114"/>
    <mergeCell ref="B115:C115"/>
    <mergeCell ref="B116:C116"/>
    <mergeCell ref="B117:C117"/>
    <mergeCell ref="B118:C118"/>
    <mergeCell ref="G89:H89"/>
    <mergeCell ref="B90:F90"/>
    <mergeCell ref="B91:F91"/>
    <mergeCell ref="B107:C107"/>
    <mergeCell ref="B108:C108"/>
    <mergeCell ref="B96:C96"/>
    <mergeCell ref="E96:H96"/>
    <mergeCell ref="B77:C77"/>
    <mergeCell ref="B78:C78"/>
    <mergeCell ref="B79:C79"/>
    <mergeCell ref="B98:C100"/>
    <mergeCell ref="B101:C101"/>
    <mergeCell ref="B86:C86"/>
    <mergeCell ref="B89:F89"/>
    <mergeCell ref="E97:M97"/>
    <mergeCell ref="D98:F98"/>
    <mergeCell ref="D99:F99"/>
    <mergeCell ref="B71:C71"/>
    <mergeCell ref="B72:C72"/>
    <mergeCell ref="B73:C73"/>
    <mergeCell ref="B74:C74"/>
    <mergeCell ref="B75:C75"/>
    <mergeCell ref="B76:C76"/>
    <mergeCell ref="K37:M37"/>
    <mergeCell ref="K38:M38"/>
    <mergeCell ref="E62:M62"/>
    <mergeCell ref="G35:H35"/>
    <mergeCell ref="J60:M60"/>
    <mergeCell ref="B70:C70"/>
    <mergeCell ref="B31:C31"/>
    <mergeCell ref="B63:C65"/>
    <mergeCell ref="B36:F36"/>
    <mergeCell ref="B37:F37"/>
    <mergeCell ref="B38:F38"/>
    <mergeCell ref="B61:C61"/>
    <mergeCell ref="E61:H61"/>
    <mergeCell ref="B35:F35"/>
    <mergeCell ref="E57:M57"/>
    <mergeCell ref="E58:M58"/>
    <mergeCell ref="B25:C25"/>
    <mergeCell ref="B26:C26"/>
    <mergeCell ref="B27:C27"/>
    <mergeCell ref="B28:C28"/>
    <mergeCell ref="B29:C29"/>
    <mergeCell ref="B30:C30"/>
    <mergeCell ref="B19:C19"/>
    <mergeCell ref="B20:C20"/>
    <mergeCell ref="B21:C21"/>
    <mergeCell ref="B22:C22"/>
    <mergeCell ref="B23:C23"/>
    <mergeCell ref="B24:C24"/>
    <mergeCell ref="B1:K1"/>
    <mergeCell ref="J34:M34"/>
    <mergeCell ref="K35:M35"/>
    <mergeCell ref="K36:M36"/>
    <mergeCell ref="J3:M3"/>
    <mergeCell ref="B4:C4"/>
    <mergeCell ref="E4:H4"/>
    <mergeCell ref="J4:M4"/>
    <mergeCell ref="J6:M6"/>
    <mergeCell ref="B7:C7"/>
    <mergeCell ref="B17:C17"/>
    <mergeCell ref="B18:C18"/>
    <mergeCell ref="E7:H7"/>
    <mergeCell ref="J7:M7"/>
    <mergeCell ref="E8:M8"/>
    <mergeCell ref="D9:F9"/>
    <mergeCell ref="B92:F92"/>
    <mergeCell ref="J95:M95"/>
    <mergeCell ref="D10:F10"/>
    <mergeCell ref="B32:C32"/>
    <mergeCell ref="B9:C11"/>
    <mergeCell ref="B12:C12"/>
    <mergeCell ref="B13:C13"/>
    <mergeCell ref="B14:C14"/>
    <mergeCell ref="B15:C15"/>
    <mergeCell ref="B16:C16"/>
    <mergeCell ref="B66:C66"/>
    <mergeCell ref="B67:C67"/>
    <mergeCell ref="B68:C68"/>
    <mergeCell ref="B69:C69"/>
    <mergeCell ref="J96:M96"/>
    <mergeCell ref="J61:M61"/>
    <mergeCell ref="D63:F63"/>
    <mergeCell ref="D64:F64"/>
    <mergeCell ref="K91:M91"/>
    <mergeCell ref="K92:M92"/>
    <mergeCell ref="B121:C121"/>
    <mergeCell ref="B102:C102"/>
    <mergeCell ref="B103:C103"/>
    <mergeCell ref="B104:C104"/>
    <mergeCell ref="B105:C105"/>
    <mergeCell ref="B106:C106"/>
    <mergeCell ref="B109:C109"/>
    <mergeCell ref="B110:C110"/>
    <mergeCell ref="B111:C111"/>
    <mergeCell ref="B112:C112"/>
    <mergeCell ref="B136:C136"/>
    <mergeCell ref="B137:C137"/>
    <mergeCell ref="B138:C138"/>
    <mergeCell ref="B139:C139"/>
    <mergeCell ref="E131:H131"/>
    <mergeCell ref="J131:M131"/>
    <mergeCell ref="D134:F134"/>
    <mergeCell ref="B133:C135"/>
    <mergeCell ref="D133:F133"/>
    <mergeCell ref="G159:H159"/>
    <mergeCell ref="B142:C142"/>
    <mergeCell ref="B143:C143"/>
    <mergeCell ref="B144:C144"/>
    <mergeCell ref="B145:C145"/>
    <mergeCell ref="B146:C146"/>
    <mergeCell ref="B147:C147"/>
    <mergeCell ref="B155:C155"/>
    <mergeCell ref="B156:C156"/>
    <mergeCell ref="B172:C172"/>
    <mergeCell ref="B173:C173"/>
    <mergeCell ref="B174:C174"/>
    <mergeCell ref="B175:C175"/>
    <mergeCell ref="B140:C140"/>
    <mergeCell ref="B141:C141"/>
    <mergeCell ref="B159:F159"/>
    <mergeCell ref="B168:C170"/>
    <mergeCell ref="B171:C171"/>
    <mergeCell ref="B160:F160"/>
    <mergeCell ref="B196:F196"/>
    <mergeCell ref="B197:F197"/>
    <mergeCell ref="B191:C191"/>
    <mergeCell ref="B194:F194"/>
    <mergeCell ref="J166:M166"/>
    <mergeCell ref="G194:H194"/>
    <mergeCell ref="B195:F195"/>
    <mergeCell ref="E167:M167"/>
    <mergeCell ref="D168:F168"/>
    <mergeCell ref="D169:F169"/>
  </mergeCells>
  <dataValidations count="2">
    <dataValidation type="list" allowBlank="1" showInputMessage="1" showErrorMessage="1" sqref="G159 G124 G89 G35 G194">
      <formula1>$D$45:$D$46</formula1>
    </dataValidation>
    <dataValidation type="list" allowBlank="1" showInputMessage="1" showErrorMessage="1" sqref="B12:C31 B136:C155 B66:C85 B101:C120 B171:C190">
      <formula1>$F$41:$F$56</formula1>
    </dataValidation>
  </dataValidations>
  <printOptions horizontalCentered="1" verticalCentered="1"/>
  <pageMargins left="0.25" right="0.25" top="0.25" bottom="0.25" header="0.5" footer="0.5"/>
  <pageSetup horizontalDpi="600" verticalDpi="600" orientation="landscape" scale="90" r:id="rId1"/>
  <rowBreaks count="4" manualBreakCount="4">
    <brk id="39" max="255" man="1"/>
    <brk id="93" max="13" man="1"/>
    <brk id="128" max="13" man="1"/>
    <brk id="163" max="13"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codeName="Sheet9"/>
  <dimension ref="A3:J78"/>
  <sheetViews>
    <sheetView zoomScale="85" zoomScaleNormal="85" zoomScalePageLayoutView="0" workbookViewId="0" topLeftCell="A1">
      <selection activeCell="C4" sqref="C4"/>
    </sheetView>
  </sheetViews>
  <sheetFormatPr defaultColWidth="9.140625" defaultRowHeight="12.75"/>
  <cols>
    <col min="1" max="1" width="32.57421875" style="0" customWidth="1"/>
    <col min="2" max="3" width="16.7109375" style="0" customWidth="1"/>
  </cols>
  <sheetData>
    <row r="2" ht="13.5" thickBot="1"/>
    <row r="3" spans="4:10" ht="13.5" thickBot="1">
      <c r="D3" s="455" t="s">
        <v>11</v>
      </c>
      <c r="E3" s="455"/>
      <c r="F3" s="455"/>
      <c r="G3" s="455"/>
      <c r="H3" s="455"/>
      <c r="I3" s="456"/>
      <c r="J3" s="1"/>
    </row>
    <row r="4" spans="1:10" ht="16.5" thickBot="1" thickTop="1">
      <c r="A4" s="19" t="s">
        <v>12</v>
      </c>
      <c r="B4" s="20" t="s">
        <v>13</v>
      </c>
      <c r="C4" s="22" t="s">
        <v>93</v>
      </c>
      <c r="D4" s="18">
        <v>2005</v>
      </c>
      <c r="E4" s="18">
        <f>D4+1</f>
        <v>2006</v>
      </c>
      <c r="F4" s="18">
        <f>E4+1</f>
        <v>2007</v>
      </c>
      <c r="G4" s="18">
        <f>F4+1</f>
        <v>2008</v>
      </c>
      <c r="H4" s="18">
        <f>G4+1</f>
        <v>2009</v>
      </c>
      <c r="I4" s="2">
        <v>2010</v>
      </c>
      <c r="J4" s="2">
        <v>2011</v>
      </c>
    </row>
    <row r="5" spans="1:10" ht="16.5" thickBot="1" thickTop="1">
      <c r="A5" s="3" t="s">
        <v>89</v>
      </c>
      <c r="B5" s="5" t="s">
        <v>26</v>
      </c>
      <c r="C5" s="5">
        <v>115</v>
      </c>
      <c r="D5" s="6"/>
      <c r="E5" s="6">
        <v>275</v>
      </c>
      <c r="F5" s="6">
        <v>275</v>
      </c>
      <c r="G5" s="6">
        <v>275</v>
      </c>
      <c r="H5" s="6">
        <v>275</v>
      </c>
      <c r="I5" s="6">
        <v>275</v>
      </c>
      <c r="J5" s="6">
        <v>275</v>
      </c>
    </row>
    <row r="6" spans="1:10" ht="16.5" thickBot="1" thickTop="1">
      <c r="A6" s="3" t="s">
        <v>88</v>
      </c>
      <c r="B6" s="5" t="s">
        <v>15</v>
      </c>
      <c r="C6" s="5">
        <v>180</v>
      </c>
      <c r="D6" s="6"/>
      <c r="E6" s="6">
        <v>297</v>
      </c>
      <c r="F6" s="6">
        <v>290</v>
      </c>
      <c r="G6" s="6">
        <v>290</v>
      </c>
      <c r="H6" s="6">
        <v>290</v>
      </c>
      <c r="I6" s="6">
        <v>290</v>
      </c>
      <c r="J6" s="6">
        <v>290</v>
      </c>
    </row>
    <row r="7" spans="1:10" ht="16.5" thickBot="1" thickTop="1">
      <c r="A7" s="3" t="s">
        <v>14</v>
      </c>
      <c r="B7" s="5" t="s">
        <v>15</v>
      </c>
      <c r="C7" s="5">
        <v>180</v>
      </c>
      <c r="D7" s="6">
        <v>525</v>
      </c>
      <c r="E7" s="6">
        <v>600</v>
      </c>
      <c r="F7" s="6">
        <v>600</v>
      </c>
      <c r="G7" s="6">
        <v>600</v>
      </c>
      <c r="H7" s="6">
        <v>600</v>
      </c>
      <c r="I7" s="6">
        <v>600</v>
      </c>
      <c r="J7" s="6">
        <v>600</v>
      </c>
    </row>
    <row r="8" spans="1:10" ht="16.5" thickBot="1" thickTop="1">
      <c r="A8" s="4" t="s">
        <v>16</v>
      </c>
      <c r="B8" s="5" t="s">
        <v>15</v>
      </c>
      <c r="C8" s="5">
        <v>180</v>
      </c>
      <c r="D8" s="6">
        <v>525</v>
      </c>
      <c r="E8" s="6">
        <v>520</v>
      </c>
      <c r="F8" s="6">
        <v>600</v>
      </c>
      <c r="G8" s="6">
        <v>600</v>
      </c>
      <c r="H8" s="6">
        <v>600</v>
      </c>
      <c r="I8" s="6">
        <v>600</v>
      </c>
      <c r="J8" s="6">
        <v>600</v>
      </c>
    </row>
    <row r="9" spans="1:10" ht="16.5" thickBot="1" thickTop="1">
      <c r="A9" s="4" t="s">
        <v>17</v>
      </c>
      <c r="B9" s="5" t="s">
        <v>15</v>
      </c>
      <c r="C9" s="5">
        <v>180</v>
      </c>
      <c r="D9" s="6">
        <v>650</v>
      </c>
      <c r="E9" s="6">
        <v>600</v>
      </c>
      <c r="F9" s="6">
        <v>600</v>
      </c>
      <c r="G9" s="6">
        <v>600</v>
      </c>
      <c r="H9" s="6">
        <v>600</v>
      </c>
      <c r="I9" s="6">
        <v>600</v>
      </c>
      <c r="J9" s="6">
        <v>600</v>
      </c>
    </row>
    <row r="10" spans="1:10" ht="16.5" thickBot="1" thickTop="1">
      <c r="A10" s="4" t="s">
        <v>18</v>
      </c>
      <c r="B10" s="5" t="s">
        <v>15</v>
      </c>
      <c r="C10" s="5">
        <v>180</v>
      </c>
      <c r="D10" s="6">
        <v>550</v>
      </c>
      <c r="E10" s="6">
        <v>575</v>
      </c>
      <c r="F10" s="6">
        <v>600</v>
      </c>
      <c r="G10" s="6">
        <v>600</v>
      </c>
      <c r="H10" s="6">
        <v>600</v>
      </c>
      <c r="I10" s="6">
        <v>600</v>
      </c>
      <c r="J10" s="6">
        <v>600</v>
      </c>
    </row>
    <row r="11" spans="1:10" ht="16.5" thickBot="1" thickTop="1">
      <c r="A11" s="4" t="s">
        <v>19</v>
      </c>
      <c r="B11" s="5" t="s">
        <v>15</v>
      </c>
      <c r="C11" s="5">
        <v>180</v>
      </c>
      <c r="D11" s="6">
        <v>750</v>
      </c>
      <c r="E11" s="11">
        <v>550</v>
      </c>
      <c r="F11" s="6">
        <v>600</v>
      </c>
      <c r="G11" s="6">
        <v>600</v>
      </c>
      <c r="H11" s="6">
        <v>600</v>
      </c>
      <c r="I11" s="6">
        <v>600</v>
      </c>
      <c r="J11" s="6">
        <v>600</v>
      </c>
    </row>
    <row r="12" spans="1:10" ht="16.5" thickBot="1" thickTop="1">
      <c r="A12" s="4" t="s">
        <v>84</v>
      </c>
      <c r="B12" s="5" t="s">
        <v>15</v>
      </c>
      <c r="C12" s="5">
        <v>180</v>
      </c>
      <c r="D12" s="6">
        <v>700</v>
      </c>
      <c r="E12" s="6">
        <v>550</v>
      </c>
      <c r="F12" s="6">
        <v>600</v>
      </c>
      <c r="G12" s="6">
        <v>600</v>
      </c>
      <c r="H12" s="6">
        <v>600</v>
      </c>
      <c r="I12" s="6">
        <v>600</v>
      </c>
      <c r="J12" s="6">
        <v>600</v>
      </c>
    </row>
    <row r="13" spans="1:10" ht="16.5" thickBot="1" thickTop="1">
      <c r="A13" s="4" t="s">
        <v>20</v>
      </c>
      <c r="B13" s="5" t="s">
        <v>15</v>
      </c>
      <c r="C13" s="5">
        <v>180</v>
      </c>
      <c r="D13" s="6">
        <v>510</v>
      </c>
      <c r="E13" s="6">
        <v>432</v>
      </c>
      <c r="F13" s="13">
        <v>437</v>
      </c>
      <c r="G13" s="13">
        <v>442</v>
      </c>
      <c r="H13" s="13">
        <v>447</v>
      </c>
      <c r="I13" s="13">
        <v>452</v>
      </c>
      <c r="J13" s="13">
        <v>457</v>
      </c>
    </row>
    <row r="14" spans="1:10" ht="16.5" thickBot="1" thickTop="1">
      <c r="A14" s="4" t="s">
        <v>21</v>
      </c>
      <c r="B14" s="5" t="s">
        <v>15</v>
      </c>
      <c r="C14" s="5">
        <v>180</v>
      </c>
      <c r="D14" s="6">
        <v>820</v>
      </c>
      <c r="E14" s="21">
        <v>840</v>
      </c>
      <c r="F14" s="14">
        <v>840</v>
      </c>
      <c r="G14" s="14">
        <v>840</v>
      </c>
      <c r="H14" s="14">
        <v>850</v>
      </c>
      <c r="I14" s="14">
        <v>850</v>
      </c>
      <c r="J14" s="14">
        <v>850</v>
      </c>
    </row>
    <row r="15" spans="1:10" ht="16.5" thickBot="1" thickTop="1">
      <c r="A15" s="4" t="s">
        <v>22</v>
      </c>
      <c r="B15" s="5" t="s">
        <v>15</v>
      </c>
      <c r="C15" s="5">
        <v>180</v>
      </c>
      <c r="D15" s="6">
        <v>560</v>
      </c>
      <c r="E15" s="6">
        <v>560</v>
      </c>
      <c r="F15" s="6">
        <v>570</v>
      </c>
      <c r="G15" s="6">
        <v>580</v>
      </c>
      <c r="H15" s="6">
        <v>590</v>
      </c>
      <c r="I15" s="6">
        <v>590</v>
      </c>
      <c r="J15" s="6">
        <v>590</v>
      </c>
    </row>
    <row r="16" spans="1:10" ht="16.5" thickBot="1" thickTop="1">
      <c r="A16" s="4" t="s">
        <v>23</v>
      </c>
      <c r="B16" s="5" t="s">
        <v>15</v>
      </c>
      <c r="C16" s="5">
        <v>180</v>
      </c>
      <c r="D16" s="6">
        <v>215</v>
      </c>
      <c r="E16" s="6">
        <v>265</v>
      </c>
      <c r="F16" s="6">
        <v>202</v>
      </c>
      <c r="G16" s="6">
        <v>202</v>
      </c>
      <c r="H16" s="6">
        <v>206</v>
      </c>
      <c r="I16" s="6">
        <v>220</v>
      </c>
      <c r="J16" s="6">
        <v>224</v>
      </c>
    </row>
    <row r="17" spans="1:10" ht="16.5" thickBot="1" thickTop="1">
      <c r="A17" s="4" t="s">
        <v>24</v>
      </c>
      <c r="B17" s="5" t="s">
        <v>15</v>
      </c>
      <c r="C17" s="5">
        <v>180</v>
      </c>
      <c r="D17" s="6">
        <v>235</v>
      </c>
      <c r="E17" s="6">
        <v>275</v>
      </c>
      <c r="F17" s="6">
        <v>224</v>
      </c>
      <c r="G17" s="6">
        <v>224</v>
      </c>
      <c r="H17" s="6">
        <v>228</v>
      </c>
      <c r="I17" s="6">
        <v>243</v>
      </c>
      <c r="J17" s="6">
        <v>248</v>
      </c>
    </row>
    <row r="18" spans="1:10" ht="16.5" thickBot="1" thickTop="1">
      <c r="A18" s="7" t="s">
        <v>25</v>
      </c>
      <c r="B18" s="8" t="s">
        <v>26</v>
      </c>
      <c r="C18" s="5">
        <v>115</v>
      </c>
      <c r="D18" s="9">
        <v>520</v>
      </c>
      <c r="E18" s="9">
        <v>525</v>
      </c>
      <c r="F18" s="9">
        <v>489</v>
      </c>
      <c r="G18" s="9">
        <v>494</v>
      </c>
      <c r="H18" s="10">
        <v>505</v>
      </c>
      <c r="I18" s="10">
        <v>511</v>
      </c>
      <c r="J18" s="10">
        <v>522</v>
      </c>
    </row>
    <row r="19" spans="1:10" ht="16.5" thickBot="1" thickTop="1">
      <c r="A19" s="4" t="s">
        <v>27</v>
      </c>
      <c r="B19" s="17" t="s">
        <v>15</v>
      </c>
      <c r="C19" s="5">
        <v>180</v>
      </c>
      <c r="D19" s="11">
        <v>860</v>
      </c>
      <c r="E19" s="6">
        <v>860</v>
      </c>
      <c r="F19" s="6">
        <v>860</v>
      </c>
      <c r="G19" s="6">
        <v>860</v>
      </c>
      <c r="H19" s="6">
        <v>860</v>
      </c>
      <c r="I19" s="6">
        <v>860</v>
      </c>
      <c r="J19" s="6">
        <v>860</v>
      </c>
    </row>
    <row r="20" spans="1:10" s="12" customFormat="1" ht="16.5" thickBot="1" thickTop="1">
      <c r="A20" s="4" t="s">
        <v>28</v>
      </c>
      <c r="B20" s="5" t="s">
        <v>15</v>
      </c>
      <c r="C20" s="5">
        <v>180</v>
      </c>
      <c r="D20" s="6">
        <v>141</v>
      </c>
      <c r="E20" s="6">
        <v>130</v>
      </c>
      <c r="F20" s="6">
        <v>146</v>
      </c>
      <c r="G20" s="6">
        <v>159</v>
      </c>
      <c r="H20" s="6">
        <v>177</v>
      </c>
      <c r="I20" s="6">
        <v>181</v>
      </c>
      <c r="J20" s="6">
        <v>181</v>
      </c>
    </row>
    <row r="21" spans="1:10" ht="16.5" thickBot="1" thickTop="1">
      <c r="A21" s="4" t="s">
        <v>29</v>
      </c>
      <c r="B21" s="5" t="s">
        <v>26</v>
      </c>
      <c r="C21" s="5">
        <v>115</v>
      </c>
      <c r="D21" s="13">
        <v>97</v>
      </c>
      <c r="E21" s="6">
        <v>108</v>
      </c>
      <c r="F21" s="6">
        <v>106</v>
      </c>
      <c r="G21" s="6">
        <v>119</v>
      </c>
      <c r="H21" s="6">
        <v>137</v>
      </c>
      <c r="I21" s="6">
        <v>141</v>
      </c>
      <c r="J21" s="6">
        <v>141</v>
      </c>
    </row>
    <row r="22" spans="1:10" ht="16.5" thickBot="1" thickTop="1">
      <c r="A22" s="4" t="s">
        <v>30</v>
      </c>
      <c r="B22" s="5" t="s">
        <v>31</v>
      </c>
      <c r="C22" s="5">
        <v>180</v>
      </c>
      <c r="D22" s="6">
        <v>102</v>
      </c>
      <c r="E22" s="6">
        <f>+E21+5</f>
        <v>113</v>
      </c>
      <c r="F22" s="6">
        <f>F21+5</f>
        <v>111</v>
      </c>
      <c r="G22" s="6">
        <f>G21+5</f>
        <v>124</v>
      </c>
      <c r="H22" s="6">
        <f>H21+5</f>
        <v>142</v>
      </c>
      <c r="I22" s="6">
        <f>I21+5</f>
        <v>146</v>
      </c>
      <c r="J22" s="6">
        <f>J21+5</f>
        <v>146</v>
      </c>
    </row>
    <row r="23" spans="1:10" ht="16.5" thickBot="1" thickTop="1">
      <c r="A23" s="4" t="s">
        <v>32</v>
      </c>
      <c r="B23" s="5" t="s">
        <v>15</v>
      </c>
      <c r="C23" s="5">
        <v>180</v>
      </c>
      <c r="D23" s="6">
        <v>175</v>
      </c>
      <c r="E23" s="6">
        <v>250</v>
      </c>
      <c r="F23" s="6">
        <v>249</v>
      </c>
      <c r="G23" s="6">
        <v>280</v>
      </c>
      <c r="H23" s="6">
        <v>322</v>
      </c>
      <c r="I23" s="6">
        <v>331</v>
      </c>
      <c r="J23" s="6">
        <v>331</v>
      </c>
    </row>
    <row r="24" spans="1:10" ht="16.5" thickBot="1" thickTop="1">
      <c r="A24" s="4" t="s">
        <v>33</v>
      </c>
      <c r="B24" s="5" t="s">
        <v>15</v>
      </c>
      <c r="C24" s="5">
        <v>180</v>
      </c>
      <c r="D24" s="6">
        <v>195</v>
      </c>
      <c r="E24" s="6">
        <v>255</v>
      </c>
      <c r="F24" s="6">
        <v>294</v>
      </c>
      <c r="G24" s="6">
        <v>330</v>
      </c>
      <c r="H24" s="6">
        <v>380</v>
      </c>
      <c r="I24" s="6">
        <v>391</v>
      </c>
      <c r="J24" s="6">
        <v>391</v>
      </c>
    </row>
    <row r="25" spans="1:10" ht="16.5" thickBot="1" thickTop="1">
      <c r="A25" s="4" t="s">
        <v>34</v>
      </c>
      <c r="B25" s="5" t="s">
        <v>15</v>
      </c>
      <c r="C25" s="5">
        <v>180</v>
      </c>
      <c r="D25" s="6">
        <v>250</v>
      </c>
      <c r="E25" s="11">
        <v>260</v>
      </c>
      <c r="F25" s="11">
        <v>350</v>
      </c>
      <c r="G25" s="11">
        <v>393</v>
      </c>
      <c r="H25" s="11">
        <v>342</v>
      </c>
      <c r="I25" s="6">
        <v>465</v>
      </c>
      <c r="J25" s="6">
        <v>465</v>
      </c>
    </row>
    <row r="26" spans="1:10" ht="16.5" thickBot="1" thickTop="1">
      <c r="A26" s="4" t="s">
        <v>35</v>
      </c>
      <c r="B26" s="5" t="s">
        <v>15</v>
      </c>
      <c r="C26" s="5">
        <v>180</v>
      </c>
      <c r="D26" s="6">
        <v>362</v>
      </c>
      <c r="E26" s="13">
        <v>365</v>
      </c>
      <c r="F26" s="13">
        <v>295</v>
      </c>
      <c r="G26" s="13">
        <v>313</v>
      </c>
      <c r="H26" s="13">
        <v>324</v>
      </c>
      <c r="I26" s="13">
        <v>336</v>
      </c>
      <c r="J26" s="13">
        <v>342</v>
      </c>
    </row>
    <row r="27" spans="1:10" ht="16.5" thickBot="1" thickTop="1">
      <c r="A27" s="4" t="s">
        <v>36</v>
      </c>
      <c r="B27" s="5" t="s">
        <v>15</v>
      </c>
      <c r="C27" s="5">
        <v>180</v>
      </c>
      <c r="D27" s="6">
        <v>244</v>
      </c>
      <c r="E27" s="6">
        <v>638</v>
      </c>
      <c r="F27" s="6">
        <v>704</v>
      </c>
      <c r="G27" s="6">
        <v>791</v>
      </c>
      <c r="H27" s="6">
        <v>910</v>
      </c>
      <c r="I27" s="6">
        <v>937</v>
      </c>
      <c r="J27" s="6">
        <v>937</v>
      </c>
    </row>
    <row r="28" spans="1:10" ht="16.5" thickBot="1" thickTop="1">
      <c r="A28" s="4" t="s">
        <v>37</v>
      </c>
      <c r="B28" s="5" t="s">
        <v>15</v>
      </c>
      <c r="C28" s="5">
        <v>180</v>
      </c>
      <c r="D28" s="6">
        <v>382</v>
      </c>
      <c r="E28" s="11">
        <v>385</v>
      </c>
      <c r="F28" s="11">
        <v>315</v>
      </c>
      <c r="G28" s="11">
        <v>333</v>
      </c>
      <c r="H28" s="11">
        <v>344</v>
      </c>
      <c r="I28" s="11">
        <v>356</v>
      </c>
      <c r="J28" s="11">
        <v>362</v>
      </c>
    </row>
    <row r="29" spans="1:10" ht="16.5" thickBot="1" thickTop="1">
      <c r="A29" s="4" t="s">
        <v>38</v>
      </c>
      <c r="B29" s="5" t="s">
        <v>15</v>
      </c>
      <c r="C29" s="5">
        <v>180</v>
      </c>
      <c r="D29" s="14">
        <v>440</v>
      </c>
      <c r="E29" s="6">
        <v>350</v>
      </c>
      <c r="F29" s="6">
        <v>393</v>
      </c>
      <c r="G29" s="6">
        <v>395</v>
      </c>
      <c r="H29" s="6">
        <v>397</v>
      </c>
      <c r="I29" s="6">
        <v>400</v>
      </c>
      <c r="J29" s="6">
        <v>402</v>
      </c>
    </row>
    <row r="30" spans="1:10" ht="16.5" thickBot="1" thickTop="1">
      <c r="A30" s="4" t="s">
        <v>39</v>
      </c>
      <c r="B30" s="5" t="s">
        <v>15</v>
      </c>
      <c r="C30" s="5">
        <v>180</v>
      </c>
      <c r="D30" s="14">
        <v>3600</v>
      </c>
      <c r="E30" s="14">
        <v>3600</v>
      </c>
      <c r="F30" s="14">
        <v>3600</v>
      </c>
      <c r="G30" s="14">
        <v>3600</v>
      </c>
      <c r="H30" s="14">
        <v>3600</v>
      </c>
      <c r="I30" s="14">
        <v>3600</v>
      </c>
      <c r="J30" s="14">
        <v>3600</v>
      </c>
    </row>
    <row r="31" spans="1:10" ht="16.5" thickBot="1" thickTop="1">
      <c r="A31" s="4" t="s">
        <v>40</v>
      </c>
      <c r="B31" s="5" t="s">
        <v>15</v>
      </c>
      <c r="C31" s="5">
        <v>180</v>
      </c>
      <c r="D31" s="13">
        <v>4100</v>
      </c>
      <c r="E31" s="13">
        <v>4100</v>
      </c>
      <c r="F31" s="13">
        <v>4100</v>
      </c>
      <c r="G31" s="13">
        <v>4100</v>
      </c>
      <c r="H31" s="13">
        <v>4100</v>
      </c>
      <c r="I31" s="13">
        <v>4100</v>
      </c>
      <c r="J31" s="13">
        <v>4100</v>
      </c>
    </row>
    <row r="32" spans="1:10" ht="16.5" thickBot="1" thickTop="1">
      <c r="A32" s="4" t="s">
        <v>41</v>
      </c>
      <c r="B32" s="5" t="s">
        <v>15</v>
      </c>
      <c r="C32" s="5">
        <v>180</v>
      </c>
      <c r="D32" s="6">
        <v>155</v>
      </c>
      <c r="E32" s="6">
        <v>155</v>
      </c>
      <c r="F32" s="6">
        <v>155</v>
      </c>
      <c r="G32" s="6">
        <v>155</v>
      </c>
      <c r="H32" s="6">
        <v>155</v>
      </c>
      <c r="I32" s="6">
        <v>155</v>
      </c>
      <c r="J32" s="6">
        <v>155</v>
      </c>
    </row>
    <row r="33" spans="1:10" ht="16.5" thickBot="1" thickTop="1">
      <c r="A33" s="4" t="s">
        <v>90</v>
      </c>
      <c r="B33" s="5" t="s">
        <v>15</v>
      </c>
      <c r="C33" s="5">
        <v>180</v>
      </c>
      <c r="D33" s="14"/>
      <c r="E33" s="6">
        <v>1370</v>
      </c>
      <c r="F33" s="6">
        <v>1370</v>
      </c>
      <c r="G33" s="6">
        <v>1370</v>
      </c>
      <c r="H33" s="6">
        <v>1370</v>
      </c>
      <c r="I33" s="6">
        <v>1370</v>
      </c>
      <c r="J33" s="6">
        <v>1370</v>
      </c>
    </row>
    <row r="34" spans="1:10" ht="16.5" thickBot="1" thickTop="1">
      <c r="A34" s="4" t="s">
        <v>42</v>
      </c>
      <c r="B34" s="5" t="s">
        <v>15</v>
      </c>
      <c r="C34" s="5">
        <v>180</v>
      </c>
      <c r="D34" s="6">
        <v>240</v>
      </c>
      <c r="E34" s="6">
        <v>215</v>
      </c>
      <c r="F34" s="6">
        <v>259</v>
      </c>
      <c r="G34" s="6">
        <v>260</v>
      </c>
      <c r="H34" s="6">
        <v>262</v>
      </c>
      <c r="I34" s="6">
        <v>263</v>
      </c>
      <c r="J34" s="6">
        <v>264</v>
      </c>
    </row>
    <row r="35" spans="1:10" ht="16.5" thickBot="1" thickTop="1">
      <c r="A35" s="4" t="s">
        <v>43</v>
      </c>
      <c r="B35" s="5" t="s">
        <v>15</v>
      </c>
      <c r="C35" s="5">
        <v>180</v>
      </c>
      <c r="D35" s="6">
        <v>290</v>
      </c>
      <c r="E35" s="6">
        <v>260</v>
      </c>
      <c r="F35" s="6">
        <f>F34+70</f>
        <v>329</v>
      </c>
      <c r="G35" s="6">
        <f>G34+70</f>
        <v>330</v>
      </c>
      <c r="H35" s="6">
        <f>H34+70</f>
        <v>332</v>
      </c>
      <c r="I35" s="6">
        <f>I34+70</f>
        <v>333</v>
      </c>
      <c r="J35" s="6">
        <f>J34+70</f>
        <v>334</v>
      </c>
    </row>
    <row r="36" spans="1:10" ht="16.5" thickBot="1" thickTop="1">
      <c r="A36" s="4" t="s">
        <v>44</v>
      </c>
      <c r="B36" s="5" t="s">
        <v>15</v>
      </c>
      <c r="C36" s="5">
        <v>180</v>
      </c>
      <c r="D36" s="6">
        <v>300</v>
      </c>
      <c r="E36" s="6">
        <v>300</v>
      </c>
      <c r="F36" s="6">
        <v>329</v>
      </c>
      <c r="G36" s="6">
        <v>330</v>
      </c>
      <c r="H36" s="6">
        <v>332</v>
      </c>
      <c r="I36" s="6">
        <v>333</v>
      </c>
      <c r="J36" s="6">
        <v>334</v>
      </c>
    </row>
    <row r="37" spans="1:10" ht="16.5" thickBot="1" thickTop="1">
      <c r="A37" s="4" t="s">
        <v>45</v>
      </c>
      <c r="B37" s="5" t="s">
        <v>15</v>
      </c>
      <c r="C37" s="5">
        <v>180</v>
      </c>
      <c r="D37" s="14">
        <v>230</v>
      </c>
      <c r="E37" s="6">
        <v>255</v>
      </c>
      <c r="F37" s="6">
        <v>259</v>
      </c>
      <c r="G37" s="6">
        <v>260</v>
      </c>
      <c r="H37" s="6">
        <v>262</v>
      </c>
      <c r="I37" s="6">
        <v>263</v>
      </c>
      <c r="J37" s="6">
        <v>264</v>
      </c>
    </row>
    <row r="38" spans="1:10" ht="16.5" thickBot="1" thickTop="1">
      <c r="A38" s="4" t="s">
        <v>46</v>
      </c>
      <c r="B38" s="5" t="s">
        <v>15</v>
      </c>
      <c r="C38" s="5">
        <v>180</v>
      </c>
      <c r="D38" s="11">
        <v>950</v>
      </c>
      <c r="E38" s="11">
        <v>950</v>
      </c>
      <c r="F38" s="11">
        <v>950</v>
      </c>
      <c r="G38" s="6">
        <v>950</v>
      </c>
      <c r="H38" s="6">
        <v>950</v>
      </c>
      <c r="I38" s="6">
        <v>950</v>
      </c>
      <c r="J38" s="6">
        <v>950</v>
      </c>
    </row>
    <row r="39" spans="1:10" ht="16.5" thickBot="1" thickTop="1">
      <c r="A39" s="4" t="s">
        <v>47</v>
      </c>
      <c r="B39" s="17" t="s">
        <v>15</v>
      </c>
      <c r="C39" s="5">
        <v>180</v>
      </c>
      <c r="D39" s="11">
        <v>1600</v>
      </c>
      <c r="E39" s="11">
        <v>1600</v>
      </c>
      <c r="F39" s="11">
        <v>1600</v>
      </c>
      <c r="G39" s="6">
        <v>1600</v>
      </c>
      <c r="H39" s="6">
        <v>1600</v>
      </c>
      <c r="I39" s="6">
        <v>1600</v>
      </c>
      <c r="J39" s="6">
        <v>1600</v>
      </c>
    </row>
    <row r="40" spans="1:10" ht="16.5" thickBot="1" thickTop="1">
      <c r="A40" s="4" t="s">
        <v>48</v>
      </c>
      <c r="B40" s="17" t="s">
        <v>15</v>
      </c>
      <c r="C40" s="5">
        <v>180</v>
      </c>
      <c r="D40" s="11">
        <v>310</v>
      </c>
      <c r="E40" s="11">
        <v>310</v>
      </c>
      <c r="F40" s="11">
        <v>361</v>
      </c>
      <c r="G40" s="11">
        <v>364</v>
      </c>
      <c r="H40" s="11">
        <v>366</v>
      </c>
      <c r="I40" s="11">
        <v>369</v>
      </c>
      <c r="J40" s="11">
        <v>372</v>
      </c>
    </row>
    <row r="41" spans="1:10" ht="16.5" thickBot="1" thickTop="1">
      <c r="A41" s="4" t="s">
        <v>49</v>
      </c>
      <c r="B41" s="17" t="s">
        <v>31</v>
      </c>
      <c r="C41" s="5">
        <v>180</v>
      </c>
      <c r="D41" s="6">
        <v>250</v>
      </c>
      <c r="E41" s="6">
        <v>295</v>
      </c>
      <c r="F41" s="6">
        <v>346</v>
      </c>
      <c r="G41" s="6">
        <v>349</v>
      </c>
      <c r="H41" s="6">
        <v>351</v>
      </c>
      <c r="I41" s="6">
        <v>354</v>
      </c>
      <c r="J41" s="6">
        <v>357</v>
      </c>
    </row>
    <row r="42" spans="1:10" ht="16.5" thickBot="1" thickTop="1">
      <c r="A42" s="4" t="s">
        <v>50</v>
      </c>
      <c r="B42" s="17" t="s">
        <v>15</v>
      </c>
      <c r="C42" s="5">
        <v>180</v>
      </c>
      <c r="D42" s="6">
        <v>9400</v>
      </c>
      <c r="E42" s="6">
        <v>9400</v>
      </c>
      <c r="F42" s="6">
        <v>9400</v>
      </c>
      <c r="G42" s="6">
        <v>9400</v>
      </c>
      <c r="H42" s="6">
        <v>9400</v>
      </c>
      <c r="I42" s="6">
        <v>9400</v>
      </c>
      <c r="J42" s="6">
        <v>9400</v>
      </c>
    </row>
    <row r="43" spans="1:10" ht="16.5" thickBot="1" thickTop="1">
      <c r="A43" s="4" t="s">
        <v>85</v>
      </c>
      <c r="B43" s="5" t="s">
        <v>15</v>
      </c>
      <c r="C43" s="5">
        <v>180</v>
      </c>
      <c r="D43" s="6"/>
      <c r="E43" s="6">
        <v>2000</v>
      </c>
      <c r="F43" s="6">
        <v>2000</v>
      </c>
      <c r="G43" s="15">
        <v>2000</v>
      </c>
      <c r="H43" s="6">
        <v>2000</v>
      </c>
      <c r="I43" s="6">
        <v>2000</v>
      </c>
      <c r="J43" s="6">
        <v>2000</v>
      </c>
    </row>
    <row r="44" spans="1:10" ht="16.5" thickBot="1" thickTop="1">
      <c r="A44" s="4" t="s">
        <v>51</v>
      </c>
      <c r="B44" s="5" t="s">
        <v>15</v>
      </c>
      <c r="C44" s="5">
        <v>180</v>
      </c>
      <c r="D44" s="6">
        <v>275</v>
      </c>
      <c r="E44" s="6">
        <v>295</v>
      </c>
      <c r="F44" s="6">
        <v>298</v>
      </c>
      <c r="G44" s="6">
        <v>332</v>
      </c>
      <c r="H44" s="6">
        <v>382</v>
      </c>
      <c r="I44" s="6">
        <v>393</v>
      </c>
      <c r="J44" s="6">
        <v>393</v>
      </c>
    </row>
    <row r="45" spans="1:10" ht="16.5" thickBot="1" thickTop="1">
      <c r="A45" s="4" t="s">
        <v>52</v>
      </c>
      <c r="B45" s="5" t="s">
        <v>15</v>
      </c>
      <c r="C45" s="5">
        <v>180</v>
      </c>
      <c r="D45" s="6">
        <v>125</v>
      </c>
      <c r="E45" s="11">
        <v>132</v>
      </c>
      <c r="F45" s="6">
        <v>125</v>
      </c>
      <c r="G45" s="6">
        <v>137</v>
      </c>
      <c r="H45" s="15">
        <v>154</v>
      </c>
      <c r="I45" s="6">
        <v>158</v>
      </c>
      <c r="J45" s="6">
        <v>158</v>
      </c>
    </row>
    <row r="46" spans="1:10" ht="16.5" thickBot="1" thickTop="1">
      <c r="A46" s="4" t="s">
        <v>53</v>
      </c>
      <c r="B46" s="5" t="s">
        <v>26</v>
      </c>
      <c r="C46" s="5">
        <v>115</v>
      </c>
      <c r="D46" s="6">
        <v>98</v>
      </c>
      <c r="E46" s="6">
        <v>110</v>
      </c>
      <c r="F46" s="6">
        <v>103</v>
      </c>
      <c r="G46" s="6">
        <v>115</v>
      </c>
      <c r="H46" s="6">
        <v>132</v>
      </c>
      <c r="I46" s="6">
        <v>136</v>
      </c>
      <c r="J46" s="6">
        <v>136</v>
      </c>
    </row>
    <row r="47" spans="1:10" ht="16.5" thickBot="1" thickTop="1">
      <c r="A47" s="4" t="s">
        <v>54</v>
      </c>
      <c r="B47" s="5" t="s">
        <v>31</v>
      </c>
      <c r="C47" s="5">
        <v>180</v>
      </c>
      <c r="D47" s="16">
        <v>103</v>
      </c>
      <c r="E47" s="14">
        <v>115</v>
      </c>
      <c r="F47" s="14">
        <v>108</v>
      </c>
      <c r="G47" s="14">
        <v>120</v>
      </c>
      <c r="H47" s="14">
        <v>137</v>
      </c>
      <c r="I47" s="14">
        <v>141</v>
      </c>
      <c r="J47" s="14">
        <v>141</v>
      </c>
    </row>
    <row r="48" spans="1:10" ht="16.5" thickBot="1" thickTop="1">
      <c r="A48" s="4" t="s">
        <v>55</v>
      </c>
      <c r="B48" s="5" t="s">
        <v>15</v>
      </c>
      <c r="C48" s="5">
        <v>180</v>
      </c>
      <c r="D48" s="14">
        <v>210</v>
      </c>
      <c r="E48" s="14">
        <v>340</v>
      </c>
      <c r="F48" s="14">
        <v>340</v>
      </c>
      <c r="G48" s="14">
        <v>340</v>
      </c>
      <c r="H48" s="14">
        <v>340</v>
      </c>
      <c r="I48" s="14">
        <v>340</v>
      </c>
      <c r="J48" s="14">
        <v>340</v>
      </c>
    </row>
    <row r="49" spans="1:10" ht="16.5" thickBot="1" thickTop="1">
      <c r="A49" s="4" t="s">
        <v>56</v>
      </c>
      <c r="B49" s="5" t="s">
        <v>15</v>
      </c>
      <c r="C49" s="5">
        <v>180</v>
      </c>
      <c r="D49" s="13">
        <v>1443</v>
      </c>
      <c r="E49" s="13">
        <v>1443</v>
      </c>
      <c r="F49" s="13">
        <v>1443</v>
      </c>
      <c r="G49" s="13">
        <v>1443</v>
      </c>
      <c r="H49" s="13">
        <v>1443</v>
      </c>
      <c r="I49" s="13">
        <v>1443</v>
      </c>
      <c r="J49" s="13">
        <v>1443</v>
      </c>
    </row>
    <row r="50" spans="1:10" ht="16.5" thickBot="1" thickTop="1">
      <c r="A50" s="4" t="s">
        <v>57</v>
      </c>
      <c r="B50" s="5" t="s">
        <v>15</v>
      </c>
      <c r="C50" s="5">
        <v>180</v>
      </c>
      <c r="D50" s="6">
        <v>2668</v>
      </c>
      <c r="E50" s="6">
        <v>2668</v>
      </c>
      <c r="F50" s="6">
        <v>2668</v>
      </c>
      <c r="G50" s="6">
        <v>2668</v>
      </c>
      <c r="H50" s="6">
        <v>2668</v>
      </c>
      <c r="I50" s="6">
        <v>2668</v>
      </c>
      <c r="J50" s="6">
        <v>2668</v>
      </c>
    </row>
    <row r="51" spans="1:10" ht="16.5" thickBot="1" thickTop="1">
      <c r="A51" s="4" t="s">
        <v>58</v>
      </c>
      <c r="B51" s="5" t="s">
        <v>15</v>
      </c>
      <c r="C51" s="5">
        <v>180</v>
      </c>
      <c r="D51" s="11">
        <v>582</v>
      </c>
      <c r="E51" s="11">
        <v>550</v>
      </c>
      <c r="F51" s="11">
        <v>582</v>
      </c>
      <c r="G51" s="11">
        <v>582</v>
      </c>
      <c r="H51" s="11">
        <v>582</v>
      </c>
      <c r="I51" s="6">
        <v>582</v>
      </c>
      <c r="J51" s="6">
        <v>582</v>
      </c>
    </row>
    <row r="52" spans="1:10" ht="16.5" thickBot="1" thickTop="1">
      <c r="A52" s="4" t="s">
        <v>59</v>
      </c>
      <c r="B52" s="5" t="s">
        <v>15</v>
      </c>
      <c r="C52" s="5">
        <v>180</v>
      </c>
      <c r="D52" s="11">
        <v>235</v>
      </c>
      <c r="E52" s="6">
        <v>230</v>
      </c>
      <c r="F52" s="6">
        <v>175</v>
      </c>
      <c r="G52" s="6">
        <v>183</v>
      </c>
      <c r="H52" s="6">
        <v>197</v>
      </c>
      <c r="I52" s="6">
        <v>205</v>
      </c>
      <c r="J52" s="6">
        <v>204</v>
      </c>
    </row>
    <row r="53" spans="1:10" ht="16.5" thickBot="1" thickTop="1">
      <c r="A53" s="4" t="s">
        <v>86</v>
      </c>
      <c r="B53" s="5" t="s">
        <v>26</v>
      </c>
      <c r="C53" s="5">
        <v>115</v>
      </c>
      <c r="D53" s="11"/>
      <c r="E53" s="11">
        <v>255</v>
      </c>
      <c r="F53" s="11">
        <v>189</v>
      </c>
      <c r="G53" s="11">
        <v>198</v>
      </c>
      <c r="H53" s="11">
        <v>213</v>
      </c>
      <c r="I53" s="6">
        <v>222</v>
      </c>
      <c r="J53" s="6">
        <v>224</v>
      </c>
    </row>
    <row r="54" spans="1:10" ht="16.5" thickBot="1" thickTop="1">
      <c r="A54" s="4" t="s">
        <v>60</v>
      </c>
      <c r="B54" s="5" t="s">
        <v>15</v>
      </c>
      <c r="C54" s="5">
        <v>180</v>
      </c>
      <c r="D54" s="11">
        <v>795</v>
      </c>
      <c r="E54" s="11">
        <v>785</v>
      </c>
      <c r="F54" s="11">
        <v>640</v>
      </c>
      <c r="G54" s="11">
        <v>645</v>
      </c>
      <c r="H54" s="11">
        <v>656</v>
      </c>
      <c r="I54" s="6">
        <v>662</v>
      </c>
      <c r="J54" s="6">
        <v>673</v>
      </c>
    </row>
    <row r="55" spans="1:10" ht="16.5" thickBot="1" thickTop="1">
      <c r="A55" s="4" t="s">
        <v>61</v>
      </c>
      <c r="B55" s="5" t="s">
        <v>15</v>
      </c>
      <c r="C55" s="5">
        <v>180</v>
      </c>
      <c r="D55" s="11">
        <v>874</v>
      </c>
      <c r="E55" s="11">
        <v>920</v>
      </c>
      <c r="F55" s="11">
        <v>728</v>
      </c>
      <c r="G55" s="11">
        <v>733</v>
      </c>
      <c r="H55" s="11">
        <v>744</v>
      </c>
      <c r="I55" s="6">
        <v>750</v>
      </c>
      <c r="J55" s="6">
        <v>761</v>
      </c>
    </row>
    <row r="56" spans="1:10" ht="16.5" thickBot="1" thickTop="1">
      <c r="A56" s="4" t="s">
        <v>62</v>
      </c>
      <c r="B56" s="17" t="s">
        <v>15</v>
      </c>
      <c r="C56" s="5">
        <v>180</v>
      </c>
      <c r="D56" s="11">
        <v>865</v>
      </c>
      <c r="E56" s="11">
        <v>900</v>
      </c>
      <c r="F56" s="11">
        <v>728</v>
      </c>
      <c r="G56" s="11">
        <v>733</v>
      </c>
      <c r="H56" s="11">
        <v>744</v>
      </c>
      <c r="I56" s="6">
        <v>750</v>
      </c>
      <c r="J56" s="6">
        <v>761</v>
      </c>
    </row>
    <row r="57" spans="1:10" ht="16.5" thickBot="1" thickTop="1">
      <c r="A57" s="4" t="s">
        <v>63</v>
      </c>
      <c r="B57" s="5" t="s">
        <v>15</v>
      </c>
      <c r="C57" s="5">
        <v>180</v>
      </c>
      <c r="D57" s="6">
        <v>650</v>
      </c>
      <c r="E57" s="6">
        <v>650</v>
      </c>
      <c r="F57" s="6">
        <v>702</v>
      </c>
      <c r="G57" s="6">
        <v>707</v>
      </c>
      <c r="H57" s="6">
        <v>718</v>
      </c>
      <c r="I57" s="6">
        <v>724</v>
      </c>
      <c r="J57" s="6">
        <v>735</v>
      </c>
    </row>
    <row r="58" spans="1:10" ht="16.5" thickBot="1" thickTop="1">
      <c r="A58" s="4" t="s">
        <v>91</v>
      </c>
      <c r="B58" s="5" t="s">
        <v>15</v>
      </c>
      <c r="C58" s="5">
        <v>180</v>
      </c>
      <c r="D58" s="6"/>
      <c r="E58" s="6">
        <v>525</v>
      </c>
      <c r="F58" s="6">
        <v>489</v>
      </c>
      <c r="G58" s="6">
        <v>494</v>
      </c>
      <c r="H58" s="6">
        <v>505</v>
      </c>
      <c r="I58" s="6">
        <v>511</v>
      </c>
      <c r="J58" s="6">
        <v>522</v>
      </c>
    </row>
    <row r="59" spans="1:10" ht="16.5" thickBot="1" thickTop="1">
      <c r="A59" s="4" t="s">
        <v>64</v>
      </c>
      <c r="B59" s="5" t="s">
        <v>15</v>
      </c>
      <c r="C59" s="5">
        <v>180</v>
      </c>
      <c r="D59" s="6">
        <v>7105</v>
      </c>
      <c r="E59" s="6">
        <v>5880</v>
      </c>
      <c r="F59" s="6">
        <v>5880</v>
      </c>
      <c r="G59" s="6">
        <v>5880</v>
      </c>
      <c r="H59" s="6">
        <v>5880</v>
      </c>
      <c r="I59" s="6">
        <v>5880</v>
      </c>
      <c r="J59" s="6">
        <v>5880</v>
      </c>
    </row>
    <row r="60" spans="1:10" ht="16.5" thickBot="1" thickTop="1">
      <c r="A60" s="4" t="s">
        <v>65</v>
      </c>
      <c r="B60" s="5" t="s">
        <v>15</v>
      </c>
      <c r="C60" s="5">
        <v>180</v>
      </c>
      <c r="D60" s="6">
        <v>268</v>
      </c>
      <c r="E60" s="6">
        <v>265</v>
      </c>
      <c r="F60" s="6">
        <v>300</v>
      </c>
      <c r="G60" s="6">
        <v>300</v>
      </c>
      <c r="H60" s="6">
        <v>300</v>
      </c>
      <c r="I60" s="6">
        <v>300</v>
      </c>
      <c r="J60" s="6">
        <v>300</v>
      </c>
    </row>
    <row r="61" spans="1:10" ht="16.5" thickBot="1" thickTop="1">
      <c r="A61" s="4" t="s">
        <v>66</v>
      </c>
      <c r="B61" s="5" t="s">
        <v>15</v>
      </c>
      <c r="C61" s="5">
        <v>180</v>
      </c>
      <c r="D61" s="6">
        <v>272</v>
      </c>
      <c r="E61" s="6">
        <v>272</v>
      </c>
      <c r="F61" s="6">
        <v>275</v>
      </c>
      <c r="G61" s="6">
        <v>275</v>
      </c>
      <c r="H61" s="6">
        <v>275</v>
      </c>
      <c r="I61" s="6">
        <v>275</v>
      </c>
      <c r="J61" s="6">
        <v>275</v>
      </c>
    </row>
    <row r="62" spans="1:10" ht="16.5" thickBot="1" thickTop="1">
      <c r="A62" s="4" t="s">
        <v>67</v>
      </c>
      <c r="B62" s="5" t="s">
        <v>15</v>
      </c>
      <c r="C62" s="5">
        <v>180</v>
      </c>
      <c r="D62" s="6">
        <v>214</v>
      </c>
      <c r="E62" s="6">
        <v>222</v>
      </c>
      <c r="F62" s="6">
        <v>173</v>
      </c>
      <c r="G62" s="6">
        <v>173</v>
      </c>
      <c r="H62" s="6">
        <v>176</v>
      </c>
      <c r="I62" s="6">
        <v>186</v>
      </c>
      <c r="J62" s="6">
        <v>189</v>
      </c>
    </row>
    <row r="63" spans="1:10" ht="16.5" thickBot="1" thickTop="1">
      <c r="A63" s="4" t="s">
        <v>68</v>
      </c>
      <c r="B63" s="5" t="s">
        <v>26</v>
      </c>
      <c r="C63" s="5">
        <v>115</v>
      </c>
      <c r="D63" s="6">
        <v>204</v>
      </c>
      <c r="E63" s="6">
        <v>200</v>
      </c>
      <c r="F63" s="6">
        <v>151</v>
      </c>
      <c r="G63" s="6">
        <v>151</v>
      </c>
      <c r="H63" s="6">
        <v>154</v>
      </c>
      <c r="I63" s="6">
        <v>164</v>
      </c>
      <c r="J63" s="6">
        <v>167</v>
      </c>
    </row>
    <row r="64" spans="1:10" ht="16.5" thickBot="1" thickTop="1">
      <c r="A64" s="4" t="s">
        <v>69</v>
      </c>
      <c r="B64" s="5" t="s">
        <v>15</v>
      </c>
      <c r="C64" s="5">
        <v>180</v>
      </c>
      <c r="D64" s="6">
        <v>186</v>
      </c>
      <c r="E64" s="6">
        <v>190</v>
      </c>
      <c r="F64" s="6">
        <v>173</v>
      </c>
      <c r="G64" s="6">
        <v>173</v>
      </c>
      <c r="H64" s="6">
        <v>176</v>
      </c>
      <c r="I64" s="6">
        <v>186</v>
      </c>
      <c r="J64" s="6">
        <v>189</v>
      </c>
    </row>
    <row r="65" spans="1:10" ht="16.5" thickBot="1" thickTop="1">
      <c r="A65" s="4" t="s">
        <v>70</v>
      </c>
      <c r="B65" s="5" t="s">
        <v>26</v>
      </c>
      <c r="C65" s="5">
        <v>115</v>
      </c>
      <c r="D65" s="6">
        <v>160</v>
      </c>
      <c r="E65" s="6">
        <v>170</v>
      </c>
      <c r="F65" s="6">
        <v>151</v>
      </c>
      <c r="G65" s="6">
        <v>151</v>
      </c>
      <c r="H65" s="6">
        <v>154</v>
      </c>
      <c r="I65" s="6">
        <v>164</v>
      </c>
      <c r="J65" s="6">
        <v>167</v>
      </c>
    </row>
    <row r="66" spans="1:10" ht="16.5" thickBot="1" thickTop="1">
      <c r="A66" s="4" t="s">
        <v>71</v>
      </c>
      <c r="B66" s="5" t="s">
        <v>31</v>
      </c>
      <c r="C66" s="5">
        <v>180</v>
      </c>
      <c r="D66" s="6">
        <v>165</v>
      </c>
      <c r="E66" s="6">
        <v>175</v>
      </c>
      <c r="F66" s="6">
        <v>156</v>
      </c>
      <c r="G66" s="6">
        <v>156</v>
      </c>
      <c r="H66" s="6">
        <v>159</v>
      </c>
      <c r="I66" s="6">
        <v>169</v>
      </c>
      <c r="J66" s="6">
        <v>172</v>
      </c>
    </row>
    <row r="67" spans="1:10" ht="16.5" thickBot="1" thickTop="1">
      <c r="A67" s="4" t="s">
        <v>72</v>
      </c>
      <c r="B67" s="5" t="s">
        <v>15</v>
      </c>
      <c r="C67" s="5">
        <v>180</v>
      </c>
      <c r="D67" s="6">
        <v>180</v>
      </c>
      <c r="E67" s="6">
        <v>222</v>
      </c>
      <c r="F67" s="6">
        <v>173</v>
      </c>
      <c r="G67" s="6">
        <v>173</v>
      </c>
      <c r="H67" s="6">
        <v>176</v>
      </c>
      <c r="I67" s="6">
        <v>186</v>
      </c>
      <c r="J67" s="6">
        <v>189</v>
      </c>
    </row>
    <row r="68" spans="1:10" ht="16.5" thickBot="1" thickTop="1">
      <c r="A68" s="4" t="s">
        <v>73</v>
      </c>
      <c r="B68" s="5" t="s">
        <v>26</v>
      </c>
      <c r="C68" s="5">
        <v>115</v>
      </c>
      <c r="D68" s="6">
        <v>160</v>
      </c>
      <c r="E68" s="6">
        <v>200</v>
      </c>
      <c r="F68" s="6">
        <v>151</v>
      </c>
      <c r="G68" s="6">
        <v>151</v>
      </c>
      <c r="H68" s="6">
        <v>154</v>
      </c>
      <c r="I68" s="6">
        <v>164</v>
      </c>
      <c r="J68" s="6">
        <v>167</v>
      </c>
    </row>
    <row r="69" spans="1:10" ht="16.5" thickBot="1" thickTop="1">
      <c r="A69" s="4" t="s">
        <v>74</v>
      </c>
      <c r="B69" s="5" t="s">
        <v>26</v>
      </c>
      <c r="C69" s="5">
        <v>115</v>
      </c>
      <c r="D69" s="6">
        <v>195</v>
      </c>
      <c r="E69" s="6">
        <v>205</v>
      </c>
      <c r="F69" s="6">
        <v>151</v>
      </c>
      <c r="G69" s="6">
        <v>151</v>
      </c>
      <c r="H69" s="6">
        <v>154</v>
      </c>
      <c r="I69" s="6">
        <v>164</v>
      </c>
      <c r="J69" s="6">
        <v>167</v>
      </c>
    </row>
    <row r="70" spans="1:10" ht="16.5" thickBot="1" thickTop="1">
      <c r="A70" s="4" t="s">
        <v>75</v>
      </c>
      <c r="B70" s="5" t="s">
        <v>26</v>
      </c>
      <c r="C70" s="5">
        <v>115</v>
      </c>
      <c r="D70" s="6">
        <v>214</v>
      </c>
      <c r="E70" s="6">
        <v>193</v>
      </c>
      <c r="F70" s="6">
        <v>151</v>
      </c>
      <c r="G70" s="6">
        <v>151</v>
      </c>
      <c r="H70" s="6">
        <v>154</v>
      </c>
      <c r="I70" s="6">
        <v>164</v>
      </c>
      <c r="J70" s="6">
        <v>167</v>
      </c>
    </row>
    <row r="71" spans="1:10" ht="16.5" thickBot="1" thickTop="1">
      <c r="A71" s="4" t="s">
        <v>76</v>
      </c>
      <c r="B71" s="5" t="s">
        <v>15</v>
      </c>
      <c r="C71" s="5">
        <v>180</v>
      </c>
      <c r="D71" s="6">
        <v>150</v>
      </c>
      <c r="E71" s="6">
        <v>160</v>
      </c>
      <c r="F71" s="6">
        <v>173</v>
      </c>
      <c r="G71" s="6">
        <v>173</v>
      </c>
      <c r="H71" s="6">
        <v>176</v>
      </c>
      <c r="I71" s="6">
        <v>186</v>
      </c>
      <c r="J71" s="6">
        <v>189</v>
      </c>
    </row>
    <row r="72" spans="1:10" ht="16.5" thickBot="1" thickTop="1">
      <c r="A72" s="4" t="s">
        <v>77</v>
      </c>
      <c r="B72" s="5" t="s">
        <v>26</v>
      </c>
      <c r="C72" s="5">
        <v>115</v>
      </c>
      <c r="D72" s="6">
        <v>130</v>
      </c>
      <c r="E72" s="6">
        <v>140</v>
      </c>
      <c r="F72" s="6">
        <v>151</v>
      </c>
      <c r="G72" s="6">
        <v>151</v>
      </c>
      <c r="H72" s="6">
        <v>154</v>
      </c>
      <c r="I72" s="6">
        <v>164</v>
      </c>
      <c r="J72" s="6">
        <v>167</v>
      </c>
    </row>
    <row r="73" spans="1:10" ht="16.5" thickBot="1" thickTop="1">
      <c r="A73" s="4" t="s">
        <v>87</v>
      </c>
      <c r="B73" s="5" t="s">
        <v>15</v>
      </c>
      <c r="C73" s="5">
        <v>180</v>
      </c>
      <c r="D73" s="14"/>
      <c r="E73" s="14">
        <v>162</v>
      </c>
      <c r="F73" s="14">
        <v>163</v>
      </c>
      <c r="G73" s="14">
        <v>163</v>
      </c>
      <c r="H73" s="14">
        <v>166</v>
      </c>
      <c r="I73" s="14">
        <v>176</v>
      </c>
      <c r="J73" s="14">
        <v>179</v>
      </c>
    </row>
    <row r="74" spans="1:10" ht="16.5" thickBot="1" thickTop="1">
      <c r="A74" s="4" t="s">
        <v>78</v>
      </c>
      <c r="B74" s="5" t="s">
        <v>26</v>
      </c>
      <c r="C74" s="5">
        <v>115</v>
      </c>
      <c r="D74" s="13">
        <v>145</v>
      </c>
      <c r="E74" s="13">
        <v>140</v>
      </c>
      <c r="F74" s="13">
        <v>141</v>
      </c>
      <c r="G74" s="13">
        <v>141</v>
      </c>
      <c r="H74" s="13">
        <v>144</v>
      </c>
      <c r="I74" s="13">
        <v>154</v>
      </c>
      <c r="J74" s="13">
        <v>157</v>
      </c>
    </row>
    <row r="75" spans="1:10" ht="16.5" thickBot="1" thickTop="1">
      <c r="A75" s="4" t="s">
        <v>79</v>
      </c>
      <c r="B75" s="5" t="s">
        <v>31</v>
      </c>
      <c r="C75" s="5">
        <v>180</v>
      </c>
      <c r="D75" s="6">
        <v>150</v>
      </c>
      <c r="E75" s="6">
        <v>145</v>
      </c>
      <c r="F75" s="6">
        <v>146</v>
      </c>
      <c r="G75" s="6">
        <v>146</v>
      </c>
      <c r="H75" s="6">
        <v>149</v>
      </c>
      <c r="I75" s="6">
        <v>159</v>
      </c>
      <c r="J75" s="6">
        <v>162</v>
      </c>
    </row>
    <row r="76" spans="1:10" ht="16.5" thickBot="1" thickTop="1">
      <c r="A76" s="4" t="s">
        <v>80</v>
      </c>
      <c r="B76" s="5" t="s">
        <v>15</v>
      </c>
      <c r="C76" s="5">
        <v>180</v>
      </c>
      <c r="D76" s="14">
        <v>1653</v>
      </c>
      <c r="E76" s="14">
        <v>1653</v>
      </c>
      <c r="F76" s="14">
        <v>1653</v>
      </c>
      <c r="G76" s="14">
        <v>1653</v>
      </c>
      <c r="H76" s="14">
        <v>1653</v>
      </c>
      <c r="I76" s="14">
        <v>1653</v>
      </c>
      <c r="J76" s="14">
        <v>1653</v>
      </c>
    </row>
    <row r="77" spans="1:10" ht="16.5" thickBot="1" thickTop="1">
      <c r="A77" s="4" t="s">
        <v>81</v>
      </c>
      <c r="B77" s="5" t="s">
        <v>15</v>
      </c>
      <c r="C77" s="5">
        <v>180</v>
      </c>
      <c r="D77" s="14">
        <v>450</v>
      </c>
      <c r="E77" s="14">
        <v>470</v>
      </c>
      <c r="F77" s="14">
        <v>415</v>
      </c>
      <c r="G77" s="14">
        <v>415</v>
      </c>
      <c r="H77" s="14">
        <v>423</v>
      </c>
      <c r="I77" s="14">
        <v>450</v>
      </c>
      <c r="J77" s="14">
        <v>458</v>
      </c>
    </row>
    <row r="78" spans="1:10" ht="16.5" thickBot="1" thickTop="1">
      <c r="A78" s="4" t="s">
        <v>82</v>
      </c>
      <c r="B78" s="5" t="s">
        <v>15</v>
      </c>
      <c r="C78" s="5">
        <v>180</v>
      </c>
      <c r="D78" s="14">
        <v>345</v>
      </c>
      <c r="E78" s="14">
        <v>400</v>
      </c>
      <c r="F78" s="14">
        <v>400</v>
      </c>
      <c r="G78" s="14">
        <v>400</v>
      </c>
      <c r="H78" s="14">
        <v>400</v>
      </c>
      <c r="I78" s="14">
        <v>4700</v>
      </c>
      <c r="J78" s="14">
        <v>400</v>
      </c>
    </row>
    <row r="79" ht="13.5" thickTop="1"/>
  </sheetData>
  <sheetProtection/>
  <mergeCells count="1">
    <mergeCell ref="D3:I3"/>
  </mergeCells>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Amex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ssines</dc:creator>
  <cp:keywords/>
  <dc:description/>
  <cp:lastModifiedBy>MAdesanu</cp:lastModifiedBy>
  <cp:lastPrinted>2007-07-26T22:01:04Z</cp:lastPrinted>
  <dcterms:created xsi:type="dcterms:W3CDTF">2005-04-28T13:21:56Z</dcterms:created>
  <dcterms:modified xsi:type="dcterms:W3CDTF">2008-08-06T13:11:33Z</dcterms:modified>
  <cp:category/>
  <cp:version/>
  <cp:contentType/>
  <cp:contentStatus/>
</cp:coreProperties>
</file>