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<sst xmlns="http://schemas.openxmlformats.org/spreadsheetml/2006/main" count="147" uniqueCount="96">
  <si>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</si>
  <si>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</si>
  <si>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</si>
  <si>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</si>
  <si>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</si>
  <si>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</si>
  <si>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</si>
  <si>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</si>
  <si>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</si>
  <si>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</si>
  <si>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</si>
  <si>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</si>
  <si>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</si>
  <si>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</si>
  <si>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</si>
  <si>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</si>
  <si>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</si>
  <si>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</si>
  <si>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</si>
  <si>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</si>
  <si>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</si>
  <si>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</si>
  <si>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</si>
  <si>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</si>
  <si>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</si>
  <si>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</si>
  <si>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</si>
  <si>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</si>
  <si>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</si>
  <si>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</si>
  <si>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</si>
  <si>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</si>
  <si>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</si>
  <si>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</si>
  <si>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</si>
  <si>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</si>
  <si>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</si>
  <si>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</si>
  <si>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</si>
  <si>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</si>
  <si>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</si>
  <si>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</si>
  <si>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</si>
  <si>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</si>
  <si>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</si>
  <si>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</si>
  <si>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</si>
  <si>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</si>
  <si>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No</t>
  </si>
  <si>
    <t>Yes</t>
  </si>
  <si>
    <t>Treasury Accountability Report</t>
  </si>
  <si>
    <t>Treasury quarterly PMA Submissions</t>
  </si>
  <si>
    <t>NA</t>
  </si>
  <si>
    <t>Name of Program: Office of Foreign Assets Control (OFAC)</t>
  </si>
  <si>
    <t>OFAC derives its authority from Presidential wartime and national emergency powers, as well as through specific authorizing legislation.</t>
  </si>
  <si>
    <t>There are no financial management related weaknesses at OFAC.</t>
  </si>
  <si>
    <r>
      <t xml:space="preserve">OFAC is the </t>
    </r>
    <r>
      <rPr>
        <b/>
        <u val="single"/>
        <sz val="9"/>
        <color indexed="12"/>
        <rFont val="Arial"/>
        <family val="2"/>
      </rPr>
      <t>only</t>
    </r>
    <r>
      <rPr>
        <sz val="9"/>
        <color indexed="12"/>
        <rFont val="Arial"/>
        <family val="2"/>
      </rPr>
      <t xml:space="preserve"> government agency with the regulatory authority and organizational infrastructure to enforce trade and economic sanctions and freeze assets of individuals or organizations under U.S. jurisdiction.</t>
    </r>
  </si>
  <si>
    <t xml:space="preserve">Invoking Presidential authority contained in IEEPA and prohibiting economic interaction with a foreign entity or person is  the strongest and most expansive (in terms of scope) executive branch action that can be taken short of direct military or law enforcement action.   </t>
  </si>
  <si>
    <t>Freezing assets and enforcing trade sanctions against specified countries, groups and individuals advance U.S. national security and foreign policy interests.</t>
  </si>
  <si>
    <t>OFAC is responsible for administering and enforcing economic and trade sanctions against targeted foreign countries, terrorism sponsoring organizations and international narcotics traffickers.  Typically, this involves imposing controls on transactions with, and freezing the assets of, targeted foreign entities and individuals.  The purpose and scope of each sanctions program is typically laid out in the implementing executive order.</t>
  </si>
  <si>
    <t>OFAC is imbedded in Treasury's Departmental Offices account along with other smaller offices.  As such, assessing the impact of policy decisions on performance and budget matters often proves difficult.  (See next question for steps taken to date).</t>
  </si>
  <si>
    <t>OFAC does not use performance measures to evaluate SES or mid-level managers.</t>
  </si>
  <si>
    <t>There are no other entities with similar goals and objectives (see Section I, question 4)</t>
  </si>
  <si>
    <t>Large Extent</t>
  </si>
  <si>
    <t>OFAC's partners bring considerable insight and information that is used to refine and improve blocking orders and actions.</t>
  </si>
  <si>
    <t>Per PART instructions, program received a "no" on Section II, question 1 necessitating a "no" for this particular question.</t>
  </si>
  <si>
    <t xml:space="preserve">OFAC does not have long-term outcome goals, but is in the process of developing them.  Treasury is undertaking a broader effort to develop measures of success in attacking terrorist financing. </t>
  </si>
  <si>
    <t xml:space="preserve">Blocking assets is just one component of the Financial War on Terrorism.  Other components include curtailing bulk cash smuggling and dismantling fundraising channels.  OFAC plays a central role in all of these areas. </t>
  </si>
  <si>
    <t>Blocking actions have direct effect because the U.S. dollar is the world's preeminent currency.  Almost all dollar denominated financial transfers ultimately clear through banks subject to U.S. jurisdiction.</t>
  </si>
  <si>
    <t>OFAC reports to Congress every six months (as required by IEEPA and related statutes) detailing actions taken and amounts blocked under the declared national emergency, as well as reasons for the continuation of the national emergency.  Congressional review is required for OFAC's 24 sanction programs.</t>
  </si>
  <si>
    <t>OFAC rarely lapses S&amp;E funds.</t>
  </si>
  <si>
    <t>Timely development of trade sanction programs.</t>
  </si>
  <si>
    <t>Since September 11th, the United States (OFAC) and its allies have frozen over $124 million in terrorist assets thus impairing their ability to finance terrorist activities domestically and abroad.  Altogether, OFAC is currently freezing about $4 billion under 24 sanctions programs.</t>
  </si>
  <si>
    <t xml:space="preserve">President Bush made disrupting terrorist financing a centerpiece of the War on Terrorism with his signing of Executive Order 13224.  Executive Orders, declaring a national emergency with respect to specific threats, and invoking special Presidential IEEPA powers are typically issued as the financial component of an overall response to national security or foreign policy threats.  </t>
  </si>
  <si>
    <t>There is no evidence to suggest an alternative mechanism would achieve our foreign policy and national security objectives in the area of dismantling terrorist financing or financially weakening U.S. adversaries.</t>
  </si>
  <si>
    <t xml:space="preserve">Annual goals are under development and are not yet complete.
</t>
  </si>
  <si>
    <t xml:space="preserve">OFAC continuously interacts with the intelligence and law enforcement communities, as well as the State Department and the National Security Council.  OFAC is represented on such interagency task forces as Treasury's Operation Green Quest and the FBI's Terrorist Financing Operating Section.  </t>
  </si>
  <si>
    <t>In recent years, OFAC has been the subject of Congressional and Executive Branch examinations.  In 2001, the Judicial Review Commission, established by Congress under the Foreign Narcotics Kingpin Designation Act, completed a comprehensive review of OFAC's legal authority and operations.</t>
  </si>
  <si>
    <t>OFAC collects and tabulates information on blocked assets, penalties and fines assessed, criminal cases pursued and various categories of licenses issued.</t>
  </si>
  <si>
    <t xml:space="preserve">OFAC's regulations require reports within 10 days of blockings and comprehensive annual reports by holders of blocked property (31 CFR Part 501.603).  OFAC also records information on penalties and fines, criminal cases, and licenses issued.  In addition, many of OFAC's licenses contain specific reporting requirements. </t>
  </si>
  <si>
    <t>OFAC Mission Statement; International Emergency Economic Powers Act ("IEEPA") and implementing executive orders; Trading With the Enemy Act; United Nations Participation Act; Foreign Narcotics Kingpin Designation Act; Anti-Terrorism and Effective Death Penalty Act of 1996.</t>
  </si>
  <si>
    <t>OFAC does not have long-term performance measures but is in the process of developing them for inclusion in the FY 2005 Budget and performance plan (see Section II, question 7 for steps taken to date).</t>
  </si>
  <si>
    <t>OMB and Treasury currently are reviewing and finalizing annual performance measures.</t>
  </si>
  <si>
    <t xml:space="preserve">OFAC is in the process of developing stronger long-term and annual performance goals.  As a component of Treasury's Departmental Offices (DO), OFAC is working to improve reporting on its budget structure within DO.  Treasury is also undertaking a broader effort to develop measures of success in attacking terrorist financing. </t>
  </si>
  <si>
    <t>OMB, Treasury's Office of Performance Budgeting and OFAC continue to discuss ways to improve strategic planning, including the development of long-term and annual performance goals and measures.</t>
  </si>
  <si>
    <t>Treasury Annual Report, Budget Execution reports</t>
  </si>
  <si>
    <t>There are no such procedures in place, but OFAC  currently is undergoing an independent review of its internal procedures and IT systems.</t>
  </si>
  <si>
    <t>A consulting firm is assessing OFAC's information technology and internal procedures to improve efficiency and transparency.  OFAC also is exploring the creation of an advisory committee under the Federal Advisory Committee Act to identify potential efficiencies.</t>
  </si>
  <si>
    <t>OFAC is working within the context of the President's Management Agenda (PMA) to improve budget/performance integration.</t>
  </si>
  <si>
    <t>OFAC does not have any means to measure efficiencies.</t>
  </si>
  <si>
    <t xml:space="preserve">Recent newspaper and private reports note Treasury's role in blocking over $124 million worldwide, seizing over $16 million in bulk cash smuggling schemes and arresting numerous individuals and organizations with financial ties to terrorists. </t>
  </si>
  <si>
    <t>Although Treasury is developing new measures, OFAC would have achieved targets if preliminary measures were in place in FY 2002.</t>
  </si>
  <si>
    <t>Measures under development.</t>
  </si>
  <si>
    <t>Targets under development.</t>
  </si>
  <si>
    <t>Compliance with US trade sanctions.</t>
  </si>
  <si>
    <t xml:space="preserve">Budget allocations and spending for OFAC are difficult to track since it is a component of the Departmental Offices (DO) account.  The 2004 Budget will resolve this dilemma by earmarking OFAC's budget allocation in the DO appropriation.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</si>
</sst>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9"/>
      <color indexed="39"/>
      <name val="Arial"/>
      <family val="0"/>
    </font>
    <font>
      <b/>
      <u val="single"/>
      <sz val="9"/>
      <color indexed="12"/>
      <name val="Arial"/>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29" fillId="0" borderId="0" xfId="0" applyFont="1" applyAlignment="1" applyProtection="1">
      <alignment horizontal="left" vertical="top" wrapText="1"/>
      <protection locked="0"/>
    </xf>
    <xf numFmtId="0" fontId="29" fillId="0" borderId="0" xfId="0" applyFont="1" applyBorder="1" applyAlignment="1">
      <alignment horizontal="left" vertical="top" wrapText="1"/>
    </xf>
    <xf numFmtId="0" fontId="29" fillId="0" borderId="0" xfId="0" applyFont="1" applyAlignment="1">
      <alignment horizontal="left" vertical="top" wrapText="1"/>
    </xf>
    <xf numFmtId="0" fontId="12" fillId="0" borderId="0" xfId="0" applyFont="1" applyAlignment="1">
      <alignment vertical="top" wrapText="1"/>
    </xf>
    <xf numFmtId="0" fontId="20" fillId="0" borderId="4"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5" xfId="0" applyBorder="1" applyAlignment="1">
      <alignment vertical="top"/>
    </xf>
    <xf numFmtId="0" fontId="12" fillId="0" borderId="0" xfId="0" applyFont="1" applyBorder="1" applyAlignment="1" applyProtection="1">
      <alignment horizontal="center" vertical="top"/>
      <protection locked="0"/>
    </xf>
    <xf numFmtId="0" fontId="0" fillId="0" borderId="0" xfId="0" applyAlignment="1">
      <alignment vertical="top"/>
    </xf>
    <xf numFmtId="9" fontId="13" fillId="0" borderId="0" xfId="0" applyNumberFormat="1" applyFont="1" applyBorder="1" applyAlignment="1" applyProtection="1">
      <alignment horizontal="center" vertical="top"/>
      <protection locked="0"/>
    </xf>
    <xf numFmtId="9" fontId="13" fillId="0" borderId="6" xfId="0" applyNumberFormat="1" applyFont="1" applyBorder="1" applyAlignment="1" applyProtection="1">
      <alignment horizontal="center" vertical="top"/>
      <protection locked="0"/>
    </xf>
    <xf numFmtId="0" fontId="0" fillId="0" borderId="6" xfId="0" applyBorder="1" applyAlignment="1">
      <alignment vertical="top"/>
    </xf>
    <xf numFmtId="0" fontId="0" fillId="0" borderId="7" xfId="0" applyBorder="1" applyAlignment="1">
      <alignment vertical="top"/>
    </xf>
    <xf numFmtId="0" fontId="12" fillId="0" borderId="6" xfId="0" applyFont="1" applyBorder="1" applyAlignment="1" applyProtection="1">
      <alignment horizontal="center" vertical="top"/>
      <protection locked="0"/>
    </xf>
    <xf numFmtId="0" fontId="20" fillId="0" borderId="4" xfId="0" applyFont="1" applyBorder="1" applyAlignment="1" applyProtection="1">
      <alignment horizontal="left" vertical="top"/>
      <protection locked="0"/>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8" xfId="0" applyBorder="1" applyAlignment="1">
      <alignment vertical="top"/>
    </xf>
    <xf numFmtId="0" fontId="13" fillId="0" borderId="4" xfId="0" applyFont="1" applyBorder="1" applyAlignment="1" applyProtection="1">
      <alignment horizontal="center" vertical="top" wrapText="1"/>
      <protection locked="0"/>
    </xf>
    <xf numFmtId="0" fontId="0" fillId="0" borderId="4" xfId="0" applyBorder="1" applyAlignment="1">
      <alignment/>
    </xf>
    <xf numFmtId="0" fontId="0" fillId="0" borderId="8"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54" t="s">
        <v>7</v>
      </c>
      <c r="B1" s="54"/>
      <c r="C1" s="55"/>
      <c r="D1" s="55"/>
      <c r="E1" s="55"/>
      <c r="F1" s="55"/>
      <c r="G1" s="55"/>
    </row>
    <row r="2" spans="1:7" ht="21" customHeight="1">
      <c r="A2" s="68" t="s">
        <v>8</v>
      </c>
      <c r="B2" s="68"/>
      <c r="C2" s="69"/>
      <c r="D2" s="69"/>
      <c r="E2" s="69"/>
      <c r="F2" s="69"/>
      <c r="G2" s="69"/>
    </row>
    <row r="3" spans="1:7" ht="25.5" customHeight="1">
      <c r="A3" s="70" t="s">
        <v>53</v>
      </c>
      <c r="B3" s="71"/>
      <c r="C3" s="71"/>
      <c r="D3" s="71"/>
      <c r="E3" s="71"/>
      <c r="F3" s="71"/>
      <c r="G3" s="71"/>
    </row>
    <row r="4" spans="1:7" ht="24" customHeight="1">
      <c r="A4" s="43" t="s">
        <v>47</v>
      </c>
      <c r="B4" s="30"/>
      <c r="C4" s="31"/>
      <c r="D4" s="32"/>
      <c r="E4" s="32"/>
      <c r="F4" s="33"/>
      <c r="G4" s="33"/>
    </row>
    <row r="5" spans="1:7" ht="30.75" customHeight="1">
      <c r="A5" s="67" t="s">
        <v>1</v>
      </c>
      <c r="B5" s="67"/>
      <c r="C5" s="3" t="s">
        <v>2</v>
      </c>
      <c r="D5" s="3" t="s">
        <v>32</v>
      </c>
      <c r="E5" s="3" t="s">
        <v>40</v>
      </c>
      <c r="F5" s="2" t="s">
        <v>20</v>
      </c>
      <c r="G5" s="2" t="s">
        <v>0</v>
      </c>
    </row>
    <row r="6" spans="1:7" ht="156">
      <c r="A6" s="4">
        <v>1</v>
      </c>
      <c r="B6" s="5" t="s">
        <v>3</v>
      </c>
      <c r="C6" s="16" t="s">
        <v>49</v>
      </c>
      <c r="D6" s="17" t="s">
        <v>59</v>
      </c>
      <c r="E6" s="17" t="s">
        <v>80</v>
      </c>
      <c r="F6" s="18">
        <v>0.2</v>
      </c>
      <c r="G6" s="6">
        <f>IF(C6="yes",(1*F6),IF(C6="no",(0*F6),""))</f>
        <v>0.2</v>
      </c>
    </row>
    <row r="7" spans="1:7" ht="60">
      <c r="A7" s="4">
        <v>2</v>
      </c>
      <c r="B7" s="5" t="s">
        <v>33</v>
      </c>
      <c r="C7" s="16" t="s">
        <v>49</v>
      </c>
      <c r="D7" s="17" t="s">
        <v>58</v>
      </c>
      <c r="E7" s="17" t="s">
        <v>54</v>
      </c>
      <c r="F7" s="18">
        <v>0.2</v>
      </c>
      <c r="G7" s="6">
        <f>IF(C7="yes",(1*F7),IF(C7="no",(0*F7),""))</f>
        <v>0.2</v>
      </c>
    </row>
    <row r="8" spans="1:7" ht="144">
      <c r="A8" s="4">
        <v>3</v>
      </c>
      <c r="B8" s="5" t="s">
        <v>23</v>
      </c>
      <c r="C8" s="16" t="s">
        <v>49</v>
      </c>
      <c r="D8" s="17" t="s">
        <v>72</v>
      </c>
      <c r="E8" s="17" t="s">
        <v>73</v>
      </c>
      <c r="F8" s="18">
        <v>0.2</v>
      </c>
      <c r="G8" s="6">
        <f>IF(C8="yes",(1*F8),IF(C8="no",(0*F8),""))</f>
        <v>0.2</v>
      </c>
    </row>
    <row r="9" spans="1:7" ht="96">
      <c r="A9" s="4">
        <v>4</v>
      </c>
      <c r="B9" s="5" t="s">
        <v>39</v>
      </c>
      <c r="C9" s="16" t="s">
        <v>49</v>
      </c>
      <c r="D9" s="17" t="s">
        <v>56</v>
      </c>
      <c r="E9" s="17" t="s">
        <v>57</v>
      </c>
      <c r="F9" s="18">
        <v>0.2</v>
      </c>
      <c r="G9" s="6">
        <f>IF(C9="yes",(1*F9),IF(C9="no",(0*F9),""))</f>
        <v>0.2</v>
      </c>
    </row>
    <row r="10" spans="1:7" ht="84">
      <c r="A10" s="4">
        <v>5</v>
      </c>
      <c r="B10" s="5" t="s">
        <v>34</v>
      </c>
      <c r="C10" s="16" t="s">
        <v>49</v>
      </c>
      <c r="D10" s="17" t="s">
        <v>74</v>
      </c>
      <c r="E10" s="17" t="s">
        <v>68</v>
      </c>
      <c r="F10" s="18">
        <v>0.2</v>
      </c>
      <c r="G10" s="6">
        <f>IF(C10="yes",(1*F10),IF(C10="no",(0*F10),""))</f>
        <v>0.2</v>
      </c>
    </row>
    <row r="11" spans="1:7" ht="12.75">
      <c r="A11" s="7"/>
      <c r="B11" s="8"/>
      <c r="C11" s="9"/>
      <c r="D11" s="10"/>
      <c r="E11" s="10"/>
      <c r="F11" s="11"/>
      <c r="G11" s="11"/>
    </row>
    <row r="12" spans="1:7" ht="15">
      <c r="A12" s="44" t="s">
        <v>4</v>
      </c>
      <c r="B12" s="34"/>
      <c r="C12" s="35"/>
      <c r="D12" s="36"/>
      <c r="E12" s="36"/>
      <c r="F12" s="45" t="str">
        <f>IF(SUM(F6:F10)&lt;&gt;100%,"ERROR","100%")</f>
        <v>100%</v>
      </c>
      <c r="G12" s="45">
        <f>SUM(G6:G10)</f>
        <v>1</v>
      </c>
    </row>
    <row r="13" spans="1:7" ht="14.25">
      <c r="A13" s="12"/>
      <c r="B13" s="13"/>
      <c r="C13" s="1"/>
      <c r="D13" s="14"/>
      <c r="E13" s="14"/>
      <c r="F13" s="12"/>
      <c r="G13" s="12"/>
    </row>
    <row r="14" spans="1:7" ht="24" customHeight="1">
      <c r="A14" s="43" t="s">
        <v>44</v>
      </c>
      <c r="B14" s="37"/>
      <c r="C14" s="38"/>
      <c r="D14" s="39"/>
      <c r="E14" s="39"/>
      <c r="F14" s="40"/>
      <c r="G14" s="40"/>
    </row>
    <row r="15" spans="1:7" ht="30.75" customHeight="1">
      <c r="A15" s="67" t="s">
        <v>1</v>
      </c>
      <c r="B15" s="67"/>
      <c r="C15" s="3" t="s">
        <v>2</v>
      </c>
      <c r="D15" s="3" t="s">
        <v>32</v>
      </c>
      <c r="E15" s="3" t="s">
        <v>40</v>
      </c>
      <c r="F15" s="2" t="s">
        <v>20</v>
      </c>
      <c r="G15" s="2" t="s">
        <v>0</v>
      </c>
    </row>
    <row r="16" spans="1:7" ht="84">
      <c r="A16" s="4">
        <v>1</v>
      </c>
      <c r="B16" s="5" t="s">
        <v>14</v>
      </c>
      <c r="C16" s="16" t="s">
        <v>48</v>
      </c>
      <c r="D16" s="17" t="s">
        <v>81</v>
      </c>
      <c r="F16" s="18">
        <v>0.2</v>
      </c>
      <c r="G16" s="6">
        <f aca="true" t="shared" si="0" ref="G16:G22">IF(C16="yes",(1*F16),IF(C16="no",(0*F16),""))</f>
        <v>0</v>
      </c>
    </row>
    <row r="17" spans="1:7" ht="72">
      <c r="A17" s="4">
        <v>2</v>
      </c>
      <c r="B17" s="5" t="s">
        <v>22</v>
      </c>
      <c r="C17" s="16" t="s">
        <v>49</v>
      </c>
      <c r="D17" s="17" t="s">
        <v>82</v>
      </c>
      <c r="E17" s="52" t="s">
        <v>75</v>
      </c>
      <c r="F17" s="18">
        <v>0.2</v>
      </c>
      <c r="G17" s="6">
        <f t="shared" si="0"/>
        <v>0.2</v>
      </c>
    </row>
    <row r="18" spans="1:7" ht="108">
      <c r="A18" s="4">
        <v>3</v>
      </c>
      <c r="B18" s="5" t="s">
        <v>24</v>
      </c>
      <c r="C18" s="16" t="s">
        <v>49</v>
      </c>
      <c r="D18" s="52" t="s">
        <v>64</v>
      </c>
      <c r="E18" s="17" t="s">
        <v>76</v>
      </c>
      <c r="F18" s="18">
        <v>0.15</v>
      </c>
      <c r="G18" s="6">
        <f t="shared" si="0"/>
        <v>0.15</v>
      </c>
    </row>
    <row r="19" spans="1:7" ht="56.25" customHeight="1">
      <c r="A19" s="4">
        <v>4</v>
      </c>
      <c r="B19" s="5" t="s">
        <v>42</v>
      </c>
      <c r="C19" s="16" t="s">
        <v>52</v>
      </c>
      <c r="D19" s="17" t="s">
        <v>62</v>
      </c>
      <c r="E19" s="17"/>
      <c r="F19" s="18">
        <v>0</v>
      </c>
      <c r="G19" s="6">
        <f t="shared" si="0"/>
      </c>
    </row>
    <row r="20" spans="1:7" ht="120">
      <c r="A20" s="4">
        <v>5</v>
      </c>
      <c r="B20" s="5" t="s">
        <v>43</v>
      </c>
      <c r="C20" s="16" t="s">
        <v>49</v>
      </c>
      <c r="D20" s="17" t="s">
        <v>77</v>
      </c>
      <c r="E20" s="17" t="s">
        <v>69</v>
      </c>
      <c r="F20" s="18">
        <v>0.1</v>
      </c>
      <c r="G20" s="6">
        <f t="shared" si="0"/>
        <v>0.1</v>
      </c>
    </row>
    <row r="21" spans="1:7" ht="84">
      <c r="A21" s="4">
        <v>6</v>
      </c>
      <c r="B21" s="5" t="s">
        <v>5</v>
      </c>
      <c r="C21" s="16" t="s">
        <v>48</v>
      </c>
      <c r="D21" s="17" t="s">
        <v>60</v>
      </c>
      <c r="E21" s="17"/>
      <c r="F21" s="18">
        <v>0.1</v>
      </c>
      <c r="G21" s="6">
        <f t="shared" si="0"/>
        <v>0</v>
      </c>
    </row>
    <row r="22" spans="1:7" ht="108">
      <c r="A22" s="4">
        <v>7</v>
      </c>
      <c r="B22" s="5" t="s">
        <v>11</v>
      </c>
      <c r="C22" s="16" t="s">
        <v>49</v>
      </c>
      <c r="D22" s="17" t="s">
        <v>83</v>
      </c>
      <c r="E22" s="17" t="s">
        <v>84</v>
      </c>
      <c r="F22" s="18">
        <v>0.25</v>
      </c>
      <c r="G22" s="6">
        <f t="shared" si="0"/>
        <v>0.25</v>
      </c>
    </row>
    <row r="23" spans="1:7" ht="12.75">
      <c r="A23" s="11"/>
      <c r="B23" s="15"/>
      <c r="C23" s="9"/>
      <c r="D23" s="10"/>
      <c r="E23" s="10"/>
      <c r="F23" s="11"/>
      <c r="G23" s="11"/>
    </row>
    <row r="24" spans="1:7" ht="15">
      <c r="A24" s="44" t="s">
        <v>4</v>
      </c>
      <c r="B24" s="34"/>
      <c r="C24" s="35"/>
      <c r="D24" s="36"/>
      <c r="E24" s="36"/>
      <c r="F24" s="45" t="str">
        <f>IF(SUM(F16:F22)&lt;&gt;100%,"ERROR","100%")</f>
        <v>100%</v>
      </c>
      <c r="G24" s="45">
        <f>SUM(G16:G22)</f>
        <v>0.7</v>
      </c>
    </row>
    <row r="25" spans="1:7" ht="14.25">
      <c r="A25" s="12"/>
      <c r="B25" s="13"/>
      <c r="C25" s="1"/>
      <c r="D25" s="14"/>
      <c r="E25" s="14"/>
      <c r="F25" s="12"/>
      <c r="G25" s="12"/>
    </row>
    <row r="26" spans="1:7" ht="24" customHeight="1">
      <c r="A26" s="43" t="s">
        <v>45</v>
      </c>
      <c r="B26" s="37"/>
      <c r="C26" s="38"/>
      <c r="D26" s="39"/>
      <c r="E26" s="39"/>
      <c r="F26" s="40"/>
      <c r="G26" s="40"/>
    </row>
    <row r="27" spans="1:7" ht="30.75" customHeight="1">
      <c r="A27" s="67" t="s">
        <v>1</v>
      </c>
      <c r="B27" s="67"/>
      <c r="C27" s="3" t="s">
        <v>2</v>
      </c>
      <c r="D27" s="3" t="s">
        <v>32</v>
      </c>
      <c r="E27" s="3" t="s">
        <v>40</v>
      </c>
      <c r="F27" s="2" t="s">
        <v>20</v>
      </c>
      <c r="G27" s="2" t="s">
        <v>0</v>
      </c>
    </row>
    <row r="28" spans="1:7" ht="120">
      <c r="A28" s="4">
        <v>1</v>
      </c>
      <c r="B28" s="5" t="s">
        <v>35</v>
      </c>
      <c r="C28" s="16" t="s">
        <v>49</v>
      </c>
      <c r="D28" s="17" t="s">
        <v>78</v>
      </c>
      <c r="E28" s="17" t="s">
        <v>79</v>
      </c>
      <c r="F28" s="18">
        <v>0.2</v>
      </c>
      <c r="G28" s="6">
        <f aca="true" t="shared" si="1" ref="G28:G34">IF(C28="yes",(1*F28),IF(C28="no",(0*F28),""))</f>
        <v>0.2</v>
      </c>
    </row>
    <row r="29" spans="1:7" ht="72">
      <c r="A29" s="4">
        <v>2</v>
      </c>
      <c r="B29" s="5" t="s">
        <v>25</v>
      </c>
      <c r="C29" s="16" t="s">
        <v>48</v>
      </c>
      <c r="D29" s="17" t="s">
        <v>61</v>
      </c>
      <c r="E29" s="17"/>
      <c r="F29" s="18">
        <v>0.1</v>
      </c>
      <c r="G29" s="6">
        <f t="shared" si="1"/>
        <v>0</v>
      </c>
    </row>
    <row r="30" spans="1:7" ht="54.75" customHeight="1">
      <c r="A30" s="4">
        <v>3</v>
      </c>
      <c r="B30" s="5" t="s">
        <v>9</v>
      </c>
      <c r="C30" s="16" t="s">
        <v>49</v>
      </c>
      <c r="D30" s="17" t="s">
        <v>70</v>
      </c>
      <c r="E30" s="17" t="s">
        <v>85</v>
      </c>
      <c r="F30" s="18">
        <v>0.15</v>
      </c>
      <c r="G30" s="6">
        <f t="shared" si="1"/>
        <v>0.15</v>
      </c>
    </row>
    <row r="31" spans="1:7" ht="96">
      <c r="A31" s="4">
        <v>4</v>
      </c>
      <c r="B31" s="5" t="s">
        <v>36</v>
      </c>
      <c r="C31" s="16" t="s">
        <v>48</v>
      </c>
      <c r="D31" s="17" t="s">
        <v>86</v>
      </c>
      <c r="E31" s="17" t="s">
        <v>87</v>
      </c>
      <c r="F31" s="18">
        <v>0.1</v>
      </c>
      <c r="G31" s="6">
        <f t="shared" si="1"/>
        <v>0</v>
      </c>
    </row>
    <row r="32" spans="1:7" ht="108">
      <c r="A32" s="4">
        <v>5</v>
      </c>
      <c r="B32" s="5" t="s">
        <v>21</v>
      </c>
      <c r="C32" s="16" t="s">
        <v>48</v>
      </c>
      <c r="D32" s="17" t="s">
        <v>95</v>
      </c>
      <c r="E32" s="17"/>
      <c r="F32" s="18">
        <v>0.1</v>
      </c>
      <c r="G32" s="6">
        <f t="shared" si="1"/>
        <v>0</v>
      </c>
    </row>
    <row r="33" spans="1:7" ht="36">
      <c r="A33" s="4">
        <v>6</v>
      </c>
      <c r="B33" s="5" t="s">
        <v>6</v>
      </c>
      <c r="C33" s="16" t="s">
        <v>49</v>
      </c>
      <c r="D33" s="17" t="s">
        <v>55</v>
      </c>
      <c r="E33" s="17" t="s">
        <v>50</v>
      </c>
      <c r="F33" s="18">
        <v>0.15</v>
      </c>
      <c r="G33" s="6">
        <f t="shared" si="1"/>
        <v>0.15</v>
      </c>
    </row>
    <row r="34" spans="1:7" ht="48">
      <c r="A34" s="4">
        <v>7</v>
      </c>
      <c r="B34" s="5" t="s">
        <v>10</v>
      </c>
      <c r="C34" s="16" t="s">
        <v>49</v>
      </c>
      <c r="D34" s="17" t="s">
        <v>88</v>
      </c>
      <c r="E34" s="17" t="s">
        <v>51</v>
      </c>
      <c r="F34" s="18">
        <v>0.2</v>
      </c>
      <c r="G34" s="6">
        <f t="shared" si="1"/>
        <v>0.2</v>
      </c>
    </row>
    <row r="35" spans="1:7" ht="12.75">
      <c r="A35" s="11"/>
      <c r="B35" s="15"/>
      <c r="C35" s="9"/>
      <c r="D35" s="10"/>
      <c r="E35" s="10"/>
      <c r="F35" s="11"/>
      <c r="G35" s="11"/>
    </row>
    <row r="36" spans="1:7" ht="15">
      <c r="A36" s="44" t="s">
        <v>4</v>
      </c>
      <c r="B36" s="34"/>
      <c r="C36" s="35"/>
      <c r="D36" s="36"/>
      <c r="E36" s="36"/>
      <c r="F36" s="45" t="str">
        <f>IF(SUM(F28:F34)&lt;&gt;100%,"ERROR","100%")</f>
        <v>100%</v>
      </c>
      <c r="G36" s="45">
        <f>SUM(G28:G34)</f>
        <v>0.7</v>
      </c>
    </row>
    <row r="37" spans="1:7" ht="14.25">
      <c r="A37" s="12"/>
      <c r="B37" s="13"/>
      <c r="C37" s="1"/>
      <c r="D37" s="14"/>
      <c r="E37" s="14"/>
      <c r="F37" s="12"/>
      <c r="G37" s="12"/>
    </row>
    <row r="38" spans="1:7" ht="24" customHeight="1">
      <c r="A38" s="43" t="s">
        <v>46</v>
      </c>
      <c r="B38" s="37"/>
      <c r="C38" s="41"/>
      <c r="D38" s="42"/>
      <c r="E38" s="39"/>
      <c r="F38" s="40"/>
      <c r="G38" s="40"/>
    </row>
    <row r="39" spans="1:7" ht="30.75" customHeight="1">
      <c r="A39" s="67" t="s">
        <v>1</v>
      </c>
      <c r="B39" s="67"/>
      <c r="C39" s="3" t="s">
        <v>2</v>
      </c>
      <c r="D39" s="3" t="s">
        <v>32</v>
      </c>
      <c r="E39" s="3" t="s">
        <v>40</v>
      </c>
      <c r="F39" s="2" t="s">
        <v>20</v>
      </c>
      <c r="G39" s="2" t="s">
        <v>0</v>
      </c>
    </row>
    <row r="40" spans="1:7" ht="58.5" customHeight="1">
      <c r="A40" s="4">
        <v>1</v>
      </c>
      <c r="B40" s="19" t="s">
        <v>12</v>
      </c>
      <c r="C40" s="16" t="s">
        <v>48</v>
      </c>
      <c r="D40" s="52" t="s">
        <v>66</v>
      </c>
      <c r="E40" s="17" t="s">
        <v>65</v>
      </c>
      <c r="F40" s="18">
        <v>0.3</v>
      </c>
      <c r="G40" s="6">
        <f>IF(C40="yes",(1*F40),IF(C40="no",(0*F40),IF(C40="small extent",(0.33*F40),IF(C40="large extent",(0.67*F40),""))))</f>
        <v>0</v>
      </c>
    </row>
    <row r="41" spans="1:7" ht="13.5" customHeight="1">
      <c r="A41" s="4"/>
      <c r="B41" s="26" t="s">
        <v>29</v>
      </c>
      <c r="C41" s="72" t="s">
        <v>92</v>
      </c>
      <c r="D41" s="73"/>
      <c r="E41" s="73"/>
      <c r="F41" s="73"/>
      <c r="G41" s="74"/>
    </row>
    <row r="42" spans="1:7" ht="13.5" customHeight="1">
      <c r="A42" s="4"/>
      <c r="B42" s="27" t="s">
        <v>18</v>
      </c>
      <c r="C42" s="59"/>
      <c r="D42" s="57"/>
      <c r="E42" s="57"/>
      <c r="F42" s="60"/>
      <c r="G42" s="58"/>
    </row>
    <row r="43" spans="1:7" ht="24.75" customHeight="1">
      <c r="A43" s="4"/>
      <c r="B43" s="28" t="s">
        <v>37</v>
      </c>
      <c r="C43" s="65"/>
      <c r="D43" s="63"/>
      <c r="E43" s="63"/>
      <c r="F43" s="63"/>
      <c r="G43" s="64"/>
    </row>
    <row r="44" spans="1:7" ht="12.75" customHeight="1">
      <c r="A44" s="4"/>
      <c r="B44" s="26" t="s">
        <v>30</v>
      </c>
      <c r="C44" s="72"/>
      <c r="D44" s="73"/>
      <c r="E44" s="73"/>
      <c r="F44" s="73"/>
      <c r="G44" s="74"/>
    </row>
    <row r="45" spans="1:7" ht="13.5" customHeight="1">
      <c r="A45" s="4"/>
      <c r="B45" s="27" t="s">
        <v>18</v>
      </c>
      <c r="C45" s="59"/>
      <c r="D45" s="57"/>
      <c r="E45" s="57"/>
      <c r="F45" s="60"/>
      <c r="G45" s="58"/>
    </row>
    <row r="46" spans="1:7" ht="24" customHeight="1">
      <c r="A46" s="4"/>
      <c r="B46" s="28" t="s">
        <v>37</v>
      </c>
      <c r="C46" s="65"/>
      <c r="D46" s="63"/>
      <c r="E46" s="63"/>
      <c r="F46" s="63"/>
      <c r="G46" s="64"/>
    </row>
    <row r="47" spans="1:7" ht="15" customHeight="1">
      <c r="A47" s="4"/>
      <c r="B47" s="26" t="s">
        <v>31</v>
      </c>
      <c r="C47" s="72"/>
      <c r="D47" s="73"/>
      <c r="E47" s="73"/>
      <c r="F47" s="73"/>
      <c r="G47" s="74"/>
    </row>
    <row r="48" spans="1:8" ht="14.25" customHeight="1">
      <c r="A48" s="4"/>
      <c r="B48" s="27" t="s">
        <v>18</v>
      </c>
      <c r="C48" s="59"/>
      <c r="D48" s="57"/>
      <c r="E48" s="57"/>
      <c r="F48" s="60"/>
      <c r="G48" s="58"/>
      <c r="H48" s="24"/>
    </row>
    <row r="49" spans="1:7" ht="24.75" customHeight="1">
      <c r="A49" s="4"/>
      <c r="B49" s="28" t="s">
        <v>37</v>
      </c>
      <c r="C49" s="65"/>
      <c r="D49" s="63"/>
      <c r="E49" s="63"/>
      <c r="F49" s="63"/>
      <c r="G49" s="64"/>
    </row>
    <row r="50" spans="1:7" ht="48">
      <c r="A50" s="23">
        <v>2</v>
      </c>
      <c r="B50" s="22" t="s">
        <v>13</v>
      </c>
      <c r="C50" s="21" t="s">
        <v>63</v>
      </c>
      <c r="D50" s="17" t="s">
        <v>91</v>
      </c>
      <c r="E50" s="17"/>
      <c r="F50" s="18">
        <v>0.3</v>
      </c>
      <c r="G50" s="6">
        <f>IF(C50="yes",(1*F50),IF(C50="no",(0*F50),IF(C50="small extent",(0.33*F50),IF(C50="large extent",(0.67*F50),""))))</f>
        <v>0.201</v>
      </c>
    </row>
    <row r="51" spans="1:7" ht="12.75">
      <c r="A51" s="4"/>
      <c r="B51" s="26" t="s">
        <v>26</v>
      </c>
      <c r="C51" s="75" t="s">
        <v>71</v>
      </c>
      <c r="D51" s="76"/>
      <c r="E51" s="76"/>
      <c r="F51" s="76"/>
      <c r="G51" s="77"/>
    </row>
    <row r="52" spans="1:7" ht="12.75" customHeight="1">
      <c r="A52" s="4"/>
      <c r="B52" s="27" t="s">
        <v>17</v>
      </c>
      <c r="C52" s="61" t="s">
        <v>93</v>
      </c>
      <c r="D52" s="57"/>
      <c r="E52" s="57"/>
      <c r="F52" s="57"/>
      <c r="G52" s="58"/>
    </row>
    <row r="53" spans="1:7" ht="10.5" customHeight="1">
      <c r="A53" s="4"/>
      <c r="B53" s="28" t="s">
        <v>19</v>
      </c>
      <c r="C53" s="62"/>
      <c r="D53" s="63"/>
      <c r="E53" s="63"/>
      <c r="F53" s="63"/>
      <c r="G53" s="64"/>
    </row>
    <row r="54" spans="1:7" ht="12" customHeight="1">
      <c r="A54" s="4"/>
      <c r="B54" s="27" t="s">
        <v>27</v>
      </c>
      <c r="C54" s="56" t="s">
        <v>94</v>
      </c>
      <c r="D54" s="57"/>
      <c r="E54" s="57"/>
      <c r="F54" s="57"/>
      <c r="G54" s="58"/>
    </row>
    <row r="55" spans="1:7" ht="12.75" customHeight="1">
      <c r="A55" s="4"/>
      <c r="B55" s="27" t="s">
        <v>17</v>
      </c>
      <c r="C55" s="61" t="s">
        <v>93</v>
      </c>
      <c r="D55" s="57"/>
      <c r="E55" s="57"/>
      <c r="F55" s="57"/>
      <c r="G55" s="58"/>
    </row>
    <row r="56" spans="1:7" ht="14.25" customHeight="1">
      <c r="A56" s="4"/>
      <c r="B56" s="28" t="s">
        <v>19</v>
      </c>
      <c r="C56" s="62"/>
      <c r="D56" s="63"/>
      <c r="E56" s="63"/>
      <c r="F56" s="63"/>
      <c r="G56" s="64"/>
    </row>
    <row r="57" spans="1:7" ht="15" customHeight="1">
      <c r="A57" s="4"/>
      <c r="B57" s="27" t="s">
        <v>28</v>
      </c>
      <c r="C57" s="56"/>
      <c r="D57" s="57"/>
      <c r="E57" s="57"/>
      <c r="F57" s="57"/>
      <c r="G57" s="58"/>
    </row>
    <row r="58" spans="1:7" ht="12.75" customHeight="1">
      <c r="A58" s="4"/>
      <c r="B58" s="27" t="s">
        <v>17</v>
      </c>
      <c r="C58" s="61"/>
      <c r="D58" s="57"/>
      <c r="E58" s="57"/>
      <c r="F58" s="57"/>
      <c r="G58" s="58"/>
    </row>
    <row r="59" spans="1:7" ht="15.75" customHeight="1">
      <c r="A59" s="4"/>
      <c r="B59" s="28" t="s">
        <v>19</v>
      </c>
      <c r="C59" s="62"/>
      <c r="D59" s="63"/>
      <c r="E59" s="63"/>
      <c r="F59" s="63"/>
      <c r="G59" s="64"/>
    </row>
    <row r="60" spans="1:7" ht="17.25" customHeight="1">
      <c r="A60" s="4"/>
      <c r="B60" s="29"/>
      <c r="C60" s="66" t="s">
        <v>41</v>
      </c>
      <c r="D60" s="53"/>
      <c r="E60" s="53"/>
      <c r="F60" s="53"/>
      <c r="G60" s="53"/>
    </row>
    <row r="61" spans="1:7" ht="60">
      <c r="A61" s="4">
        <v>3</v>
      </c>
      <c r="B61" s="5" t="s">
        <v>38</v>
      </c>
      <c r="C61" s="20" t="s">
        <v>48</v>
      </c>
      <c r="D61" s="17" t="s">
        <v>89</v>
      </c>
      <c r="E61" s="50"/>
      <c r="F61" s="18">
        <v>0.2</v>
      </c>
      <c r="G61" s="6">
        <f>IF(C61="yes",(1*F61),IF(C61="no",(0*F61),IF(C61="small extent",(0.33*F61),IF(C61="large extent",(0.67*F61),""))))</f>
        <v>0</v>
      </c>
    </row>
    <row r="62" spans="1:7" ht="48">
      <c r="A62" s="4">
        <v>4</v>
      </c>
      <c r="B62" s="5" t="s">
        <v>16</v>
      </c>
      <c r="C62" s="16" t="s">
        <v>52</v>
      </c>
      <c r="D62" s="17" t="s">
        <v>62</v>
      </c>
      <c r="E62" s="49"/>
      <c r="F62" s="18">
        <v>0</v>
      </c>
      <c r="G62" s="6">
        <f>IF(C62="yes",(1*F62),IF(C62="no",(0*F62),IF(C62="small extent",(0.33*F62),IF(C62="large extent",(0.67*F62),""))))</f>
      </c>
    </row>
    <row r="63" spans="1:7" ht="84">
      <c r="A63" s="25">
        <v>5</v>
      </c>
      <c r="B63" s="5" t="s">
        <v>15</v>
      </c>
      <c r="C63" s="16" t="s">
        <v>49</v>
      </c>
      <c r="D63" s="51" t="s">
        <v>90</v>
      </c>
      <c r="E63" s="49" t="s">
        <v>67</v>
      </c>
      <c r="F63" s="18">
        <v>0.2</v>
      </c>
      <c r="G63" s="6">
        <f>IF(C63="yes",(1*F63),IF(C63="no",(0*F63),IF(C63="small extent",(0.33*F63),IF(C63="large extent",(0.67*F63),""))))</f>
        <v>0.2</v>
      </c>
    </row>
    <row r="64" spans="1:7" ht="12.75">
      <c r="A64" s="11"/>
      <c r="B64" s="5"/>
      <c r="C64" s="9"/>
      <c r="D64" s="10"/>
      <c r="E64" s="10"/>
      <c r="F64" s="11"/>
      <c r="G64" s="11"/>
    </row>
    <row r="65" spans="1:7" ht="15">
      <c r="A65" s="44" t="s">
        <v>4</v>
      </c>
      <c r="B65" s="46"/>
      <c r="C65" s="47"/>
      <c r="D65" s="48"/>
      <c r="E65" s="48"/>
      <c r="F65" s="45" t="str">
        <f>IF(SUM(F40:F63)&lt;&gt;100%,"ERROR","100%")</f>
        <v>100%</v>
      </c>
      <c r="G65" s="45">
        <f>SUM(G40:G63)</f>
        <v>0.401</v>
      </c>
    </row>
  </sheetData>
  <sheetProtection formatCells="0" formatColumns="0" formatRows="0" insertColumns="0" insertRows="0" insertHyperlinks="0" deleteColumns="0" deleteRows="0" sort="0" autoFilter="0" pivotTables="0"/>
  <mergeCells count="26">
    <mergeCell ref="A39:B39"/>
    <mergeCell ref="C51:G51"/>
    <mergeCell ref="C47:G47"/>
    <mergeCell ref="C48:G48"/>
    <mergeCell ref="C41:G41"/>
    <mergeCell ref="C42:G42"/>
    <mergeCell ref="C60:G60"/>
    <mergeCell ref="A1:G1"/>
    <mergeCell ref="A5:B5"/>
    <mergeCell ref="A15:B15"/>
    <mergeCell ref="A27:B27"/>
    <mergeCell ref="A2:G2"/>
    <mergeCell ref="A3:G3"/>
    <mergeCell ref="C55:G55"/>
    <mergeCell ref="C43:G43"/>
    <mergeCell ref="C44:G44"/>
    <mergeCell ref="C54:G54"/>
    <mergeCell ref="C45:G45"/>
    <mergeCell ref="C58:G58"/>
    <mergeCell ref="C59:G59"/>
    <mergeCell ref="C57:G57"/>
    <mergeCell ref="C56:G56"/>
    <mergeCell ref="C52:G52"/>
    <mergeCell ref="C53:G53"/>
    <mergeCell ref="C49:G49"/>
    <mergeCell ref="C46:G46"/>
  </mergeCells>
  <printOptions/>
  <pageMargins left="0.75" right="0.75" top="1" bottom="1" header="0.5" footer="0.5"/>
  <pageSetup horizontalDpi="600" verticalDpi="600" orientation="landscape" scale="89"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2003-01-17T20:03:33Z</cp:lastPrinted>
  <dcterms:created xsi:type="dcterms:W3CDTF">2002-04-18T17:14:40Z</dcterms:created>
  <dcterms:modified xsi:type="dcterms:W3CDTF">2003-01-24T23:11:10Z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-1036739030</vt:i4>
  </property>
  <property fmtid="{D5CDD505-2E9C-101B-9397-08002B2CF9AE}" pid="3" name="_EmailSubject">
    <vt:lpwstr>OFAC PART v3 (1).xls</vt:lpwstr>
  </property>
  <property fmtid="{D5CDD505-2E9C-101B-9397-08002B2CF9AE}" pid="4" name="_AuthorEmail">
    <vt:lpwstr>Loren.Dohm@do.treas.gov</vt:lpwstr>
  </property>
  <property fmtid="{D5CDD505-2E9C-101B-9397-08002B2CF9AE}" pid="5" name="_AuthorEmailDisplayName">
    <vt:lpwstr>Dohm, Loren</vt:lpwstr>
  </property>
  <property fmtid="{D5CDD505-2E9C-101B-9397-08002B2CF9AE}" pid="6" name="_PreviousAdHocReviewCycleID">
    <vt:i4>-1383805977</vt:i4>
  </property>
  <property fmtid="{D5CDD505-2E9C-101B-9397-08002B2CF9AE}" pid="7" name="_ReviewingToolsShownOnce">
    <vt:lpwstr/>
  </property>
</Properties>
</file>