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<sst xmlns="http://schemas.openxmlformats.org/spreadsheetml/2006/main" count="602" uniqueCount="315">
  <si>
    <t>Total</t>
  </si>
  <si>
    <t>thousand 42-gallon barrels</t>
  </si>
  <si>
    <t>See footnotes at end of table.</t>
  </si>
  <si>
    <t>kilograms</t>
  </si>
  <si>
    <t>do.</t>
  </si>
  <si>
    <t>e</t>
  </si>
  <si>
    <t>Primary</t>
  </si>
  <si>
    <t>Secondary</t>
  </si>
  <si>
    <t>--</t>
  </si>
  <si>
    <t>Distillate fuel oil</t>
  </si>
  <si>
    <t>Residual fuel oil</t>
  </si>
  <si>
    <t>Commodity</t>
  </si>
  <si>
    <t>Refined:</t>
  </si>
  <si>
    <t>Lead:</t>
  </si>
  <si>
    <t>Liquefied petroleum gas</t>
  </si>
  <si>
    <t>Metal:</t>
  </si>
  <si>
    <t>r</t>
  </si>
  <si>
    <t>Mine output, Cu content</t>
  </si>
  <si>
    <t>Iron and steel, metal:</t>
  </si>
  <si>
    <t>Mine output, Pb content</t>
  </si>
  <si>
    <t>Copper:</t>
  </si>
  <si>
    <t>Dolomite</t>
  </si>
  <si>
    <t>Sandstone</t>
  </si>
  <si>
    <t>Other</t>
  </si>
  <si>
    <t>Metallurgy</t>
  </si>
  <si>
    <t>Petroleum</t>
  </si>
  <si>
    <t>Gasoline, motor</t>
  </si>
  <si>
    <t>Kerosene</t>
  </si>
  <si>
    <t>Jet fuel</t>
  </si>
  <si>
    <t>Refinery fuel and losses</t>
  </si>
  <si>
    <t>METALS</t>
  </si>
  <si>
    <t>Blister:</t>
  </si>
  <si>
    <t>Gold, mine output, Au content</t>
  </si>
  <si>
    <t>Pig iron</t>
  </si>
  <si>
    <t>Ferroalloys, electric furnace</t>
  </si>
  <si>
    <t>Steel:</t>
  </si>
  <si>
    <t>Crude</t>
  </si>
  <si>
    <t>Silver, mine output, Ag content</t>
  </si>
  <si>
    <t>Zinc:</t>
  </si>
  <si>
    <t>Mine output, Zn content</t>
  </si>
  <si>
    <t>Metal, primary and secondary</t>
  </si>
  <si>
    <t>INDUSTRIAL MINERALS</t>
  </si>
  <si>
    <t>Clays:</t>
  </si>
  <si>
    <t>Kaolin, washed</t>
  </si>
  <si>
    <t>Feldspar</t>
  </si>
  <si>
    <t>Acid-grade</t>
  </si>
  <si>
    <t>Metallurgical-grade</t>
  </si>
  <si>
    <t>Gypsum and anhydrite, crude</t>
  </si>
  <si>
    <t>Attapulgite</t>
  </si>
  <si>
    <t>Bentonite</t>
  </si>
  <si>
    <t>INDUSTRIAL MINERALS--Continued</t>
  </si>
  <si>
    <t>Nitrogen, N content of ammonia</t>
  </si>
  <si>
    <t>Ocher</t>
  </si>
  <si>
    <t>Salt:</t>
  </si>
  <si>
    <t>Rock, including byproduct from potash works</t>
  </si>
  <si>
    <t>Marine and other</t>
  </si>
  <si>
    <t>Sepiolite, meerschaum</t>
  </si>
  <si>
    <t>Manufactured</t>
  </si>
  <si>
    <t>Marble, ornamental</t>
  </si>
  <si>
    <t>Phonolite</t>
  </si>
  <si>
    <t>Porphyry</t>
  </si>
  <si>
    <t>Quartzite</t>
  </si>
  <si>
    <t>Coal (lignite) gasification</t>
  </si>
  <si>
    <t>MINERAL FUELS AND RELATED MATERIALS</t>
  </si>
  <si>
    <t>Coal, marketable:</t>
  </si>
  <si>
    <t>Anthracite</t>
  </si>
  <si>
    <t>Bituminous</t>
  </si>
  <si>
    <t>Coke, metallurgical</t>
  </si>
  <si>
    <t>Gas, natural, marketed</t>
  </si>
  <si>
    <t>Petroleum:</t>
  </si>
  <si>
    <t>3</t>
  </si>
  <si>
    <t>MINERAL FUELS AND RELATED</t>
  </si>
  <si>
    <t>MATERIALS--Continued</t>
  </si>
  <si>
    <t>Aluminum:</t>
  </si>
  <si>
    <t>(Metric tons unless otherwise specified)</t>
  </si>
  <si>
    <t>Pumice</t>
  </si>
  <si>
    <t>Diatomite and tripoli</t>
  </si>
  <si>
    <t>Pigment, mineral:</t>
  </si>
  <si>
    <t>thousand cubic meters</t>
  </si>
  <si>
    <t>2002</t>
  </si>
  <si>
    <t>Soda ash, manufactured</t>
  </si>
  <si>
    <t>Sulfate, natural:</t>
  </si>
  <si>
    <t>Stone:</t>
  </si>
  <si>
    <t>Mica</t>
  </si>
  <si>
    <t>Mercury, mine output, Hg content</t>
  </si>
  <si>
    <t>TABLE 1</t>
  </si>
  <si>
    <t>TABLE 1--Continued</t>
  </si>
  <si>
    <t>Uranium, mine output:</t>
  </si>
  <si>
    <t>Nickel, Ni content of concentrate</t>
  </si>
  <si>
    <t>(4)</t>
  </si>
  <si>
    <r>
      <t>4</t>
    </r>
    <r>
      <rPr>
        <sz val="8"/>
        <rFont val="Times"/>
        <family val="1"/>
      </rPr>
      <t>The Aguablanca operation of Rio Narcea Gold Mines Ltd. was commissioned in December 2004.</t>
    </r>
  </si>
  <si>
    <t>U content</t>
  </si>
  <si>
    <r>
      <t>2</t>
    </r>
    <r>
      <rPr>
        <sz val="8"/>
        <rFont val="Times"/>
        <family val="1"/>
      </rPr>
      <t>Reflects aluminum hydrate.</t>
    </r>
  </si>
  <si>
    <r>
      <t>3</t>
    </r>
    <r>
      <rPr>
        <sz val="8"/>
        <rFont val="Times"/>
        <family val="1"/>
      </rPr>
      <t>Reported figure.</t>
    </r>
  </si>
  <si>
    <t>Slate</t>
  </si>
  <si>
    <t>Refinery products:</t>
  </si>
  <si>
    <t>Lignite</t>
  </si>
  <si>
    <r>
      <t>Alumina</t>
    </r>
    <r>
      <rPr>
        <vertAlign val="superscript"/>
        <sz val="8"/>
        <color indexed="8"/>
        <rFont val="Times"/>
        <family val="1"/>
      </rPr>
      <t>e, 2</t>
    </r>
  </si>
  <si>
    <r>
      <t>Germanium oxide, Ge content</t>
    </r>
    <r>
      <rPr>
        <vertAlign val="superscript"/>
        <sz val="8"/>
        <color indexed="8"/>
        <rFont val="Times"/>
        <family val="1"/>
      </rPr>
      <t>e</t>
    </r>
  </si>
  <si>
    <r>
      <t>Tin, mine output, Sn content</t>
    </r>
    <r>
      <rPr>
        <vertAlign val="superscript"/>
        <sz val="8"/>
        <color indexed="8"/>
        <rFont val="Times"/>
        <family val="1"/>
      </rPr>
      <t>e</t>
    </r>
  </si>
  <si>
    <r>
      <t>U</t>
    </r>
    <r>
      <rPr>
        <vertAlign val="subscript"/>
        <sz val="8"/>
        <color indexed="8"/>
        <rFont val="Times"/>
        <family val="1"/>
      </rPr>
      <t>3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8</t>
    </r>
    <r>
      <rPr>
        <sz val="8"/>
        <color indexed="8"/>
        <rFont val="Times"/>
        <family val="1"/>
      </rPr>
      <t xml:space="preserve"> content</t>
    </r>
  </si>
  <si>
    <r>
      <t>Barite, BaSO</t>
    </r>
    <r>
      <rPr>
        <vertAlign val="subscript"/>
        <sz val="8"/>
        <color indexed="8"/>
        <rFont val="Times"/>
        <family val="1"/>
      </rPr>
      <t>4</t>
    </r>
  </si>
  <si>
    <r>
      <t>Other</t>
    </r>
    <r>
      <rPr>
        <vertAlign val="superscript"/>
        <sz val="8"/>
        <color indexed="8"/>
        <rFont val="Times"/>
        <family val="1"/>
      </rPr>
      <t>e</t>
    </r>
  </si>
  <si>
    <r>
      <t>Fluorspar, CaF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 xml:space="preserve"> content:</t>
    </r>
  </si>
  <si>
    <r>
      <t>Lime, hydrated and quicklime</t>
    </r>
    <r>
      <rPr>
        <vertAlign val="superscript"/>
        <sz val="8"/>
        <color indexed="8"/>
        <rFont val="Times"/>
        <family val="1"/>
      </rPr>
      <t>e</t>
    </r>
  </si>
  <si>
    <r>
      <t>Red iron oxide</t>
    </r>
    <r>
      <rPr>
        <vertAlign val="superscript"/>
        <sz val="8"/>
        <color indexed="8"/>
        <rFont val="Times"/>
        <family val="1"/>
      </rPr>
      <t>e</t>
    </r>
  </si>
  <si>
    <r>
      <t>Potash, K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 equivalent</t>
    </r>
  </si>
  <si>
    <r>
      <t>Sodium compounds, n.e.s.:</t>
    </r>
    <r>
      <rPr>
        <vertAlign val="superscript"/>
        <sz val="8"/>
        <color indexed="8"/>
        <rFont val="Times"/>
        <family val="1"/>
      </rPr>
      <t>e</t>
    </r>
  </si>
  <si>
    <r>
      <t>Glauberite, Na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SO</t>
    </r>
    <r>
      <rPr>
        <vertAlign val="subscript"/>
        <sz val="8"/>
        <color indexed="8"/>
        <rFont val="Times"/>
        <family val="1"/>
      </rPr>
      <t>4</t>
    </r>
    <r>
      <rPr>
        <sz val="8"/>
        <color indexed="8"/>
        <rFont val="Times"/>
        <family val="1"/>
      </rPr>
      <t xml:space="preserve"> content</t>
    </r>
  </si>
  <si>
    <r>
      <t>Thenardite, Na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SO</t>
    </r>
    <r>
      <rPr>
        <vertAlign val="subscript"/>
        <sz val="8"/>
        <color indexed="8"/>
        <rFont val="Times"/>
        <family val="1"/>
      </rPr>
      <t>4</t>
    </r>
    <r>
      <rPr>
        <sz val="8"/>
        <color indexed="8"/>
        <rFont val="Times"/>
        <family val="1"/>
      </rPr>
      <t xml:space="preserve"> content</t>
    </r>
  </si>
  <si>
    <r>
      <t>Chalk</t>
    </r>
    <r>
      <rPr>
        <vertAlign val="superscript"/>
        <sz val="8"/>
        <color indexed="8"/>
        <rFont val="Times"/>
        <family val="1"/>
      </rPr>
      <t>e</t>
    </r>
  </si>
  <si>
    <r>
      <t>Limestone</t>
    </r>
    <r>
      <rPr>
        <vertAlign val="superscript"/>
        <sz val="8"/>
        <color indexed="8"/>
        <rFont val="Times"/>
        <family val="1"/>
      </rPr>
      <t>e</t>
    </r>
  </si>
  <si>
    <r>
      <t>Granite, ornamental</t>
    </r>
    <r>
      <rPr>
        <vertAlign val="superscript"/>
        <sz val="8"/>
        <color indexed="8"/>
        <rFont val="Times"/>
        <family val="1"/>
      </rPr>
      <t>e</t>
    </r>
  </si>
  <si>
    <r>
      <t>Strontium minerals, Sr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4</t>
    </r>
    <r>
      <rPr>
        <sz val="8"/>
        <color indexed="8"/>
        <rFont val="Times"/>
        <family val="1"/>
      </rPr>
      <t xml:space="preserve"> content</t>
    </r>
  </si>
  <si>
    <r>
      <t>Talc and steatite</t>
    </r>
    <r>
      <rPr>
        <vertAlign val="superscript"/>
        <sz val="8"/>
        <color indexed="8"/>
        <rFont val="Times"/>
        <family val="1"/>
      </rPr>
      <t>e</t>
    </r>
  </si>
  <si>
    <r>
      <t>Peat</t>
    </r>
    <r>
      <rPr>
        <vertAlign val="superscript"/>
        <sz val="8"/>
        <color indexed="8"/>
        <rFont val="Times"/>
        <family val="1"/>
      </rPr>
      <t>e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</si>
  <si>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</si>
  <si>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t>Mine at Eugui, plant at Zubiri</t>
  </si>
  <si>
    <t>TABLE 2</t>
  </si>
  <si>
    <t>(Thousand metric tons unless otherwise specified)</t>
  </si>
  <si>
    <t>Major operating companies</t>
  </si>
  <si>
    <t>Annual</t>
  </si>
  <si>
    <t>Location of main facilities</t>
  </si>
  <si>
    <t>capacity</t>
  </si>
  <si>
    <t>Alumina</t>
  </si>
  <si>
    <t>Alúmina Española S.A. (Alcoa Inc.)</t>
  </si>
  <si>
    <t xml:space="preserve">Alumina plant at San Ciprian, Lugo </t>
  </si>
  <si>
    <t>Aluminum</t>
  </si>
  <si>
    <t>Electrolytic plant at San Ciprian, Lugo</t>
  </si>
  <si>
    <t>Do.</t>
  </si>
  <si>
    <t>Alcoa Inespal S.A. (Alcoa Inc.)</t>
  </si>
  <si>
    <t>Electrolytic plant at Aviles</t>
  </si>
  <si>
    <t>Coal:</t>
  </si>
  <si>
    <t>Antracitas Gaiztarro S.A.</t>
  </si>
  <si>
    <t>Mines near Oviedo</t>
  </si>
  <si>
    <t>Antracitas del Bierzo S.A.</t>
  </si>
  <si>
    <t>Mines near Leon</t>
  </si>
  <si>
    <t>Hulleras del Norte S.A. (Hunosa)</t>
  </si>
  <si>
    <t>Various mines and plant</t>
  </si>
  <si>
    <t>Hulleras Vasco Leonesa S.A.</t>
  </si>
  <si>
    <t>Santa Lucia Mine, Leon</t>
  </si>
  <si>
    <t>Minas de Figaredo S.A.</t>
  </si>
  <si>
    <t>Nacional de Carbon del Sur (Encasur)</t>
  </si>
  <si>
    <t>Rampa 3 and San Jose Mines, Cordoba</t>
  </si>
  <si>
    <t>Empresa Nacional de Electricidad S.A. (Endesa)</t>
  </si>
  <si>
    <t>As Pontes Mine, and Andorra Mine, La Coroña</t>
  </si>
  <si>
    <t>Barite</t>
  </si>
  <si>
    <t>Mine and plant at Vera, Almeria</t>
  </si>
  <si>
    <t>Mine and plant at Yuncos, Toledo</t>
  </si>
  <si>
    <t>Cement</t>
  </si>
  <si>
    <t>Ashland S.A.</t>
  </si>
  <si>
    <t>Puerto de Sagunton, Valencia</t>
  </si>
  <si>
    <t>Villaluenga de la Sagra, Toledo</t>
  </si>
  <si>
    <t>3 other plants</t>
  </si>
  <si>
    <t>35 other companies</t>
  </si>
  <si>
    <t>49 other plants</t>
  </si>
  <si>
    <t>Metal</t>
  </si>
  <si>
    <t>Refinery at Huelva</t>
  </si>
  <si>
    <t>Electrolytic refinery at Huelva</t>
  </si>
  <si>
    <t>Industrias Reunidas de Cobre</t>
  </si>
  <si>
    <t>Smelter at Asua-Bilbao</t>
  </si>
  <si>
    <t>Elmet SL</t>
  </si>
  <si>
    <t>Smelter and electrolytic refinery at Berango, Vizcaya</t>
  </si>
  <si>
    <t>Ore, metal</t>
  </si>
  <si>
    <t xml:space="preserve">Mines and plant at Arientero near Santiago </t>
  </si>
  <si>
    <t>de Compostela</t>
  </si>
  <si>
    <t>Alfredo underground mine in Rio Tinto area</t>
  </si>
  <si>
    <t>Minas de Rio Tinto S.A.</t>
  </si>
  <si>
    <t>Cero Colorado open pit mine</t>
  </si>
  <si>
    <t>Dunite</t>
  </si>
  <si>
    <t>Pasek España S.A.</t>
  </si>
  <si>
    <t>Mines and plant at Landoy, Ortigueira</t>
  </si>
  <si>
    <t>Fluorspar, ore</t>
  </si>
  <si>
    <t xml:space="preserve">Underground mines at Emilio, Jaimina, and </t>
  </si>
  <si>
    <t>Gold</t>
  </si>
  <si>
    <t>Rio Narcea Gold Mines, Ltd.</t>
  </si>
  <si>
    <t>Española del Zinc S.A.</t>
  </si>
  <si>
    <t>Refinery at Cartagena, Murcia</t>
  </si>
  <si>
    <t>Smelter at Lineares, Jaen</t>
  </si>
  <si>
    <t>Refinery at Lineares, Jaen</t>
  </si>
  <si>
    <t>Tudor S.A.</t>
  </si>
  <si>
    <t>Secondary smelter at Saragoza</t>
  </si>
  <si>
    <t>Do</t>
  </si>
  <si>
    <t>Ferroaleaciones Españolas, S.A.</t>
  </si>
  <si>
    <t>Secondary smelter at Medina del Campo</t>
  </si>
  <si>
    <t>Derivados de Minerales y Metales</t>
  </si>
  <si>
    <t>Secondary smelter at Barcelona</t>
  </si>
  <si>
    <t>Ore</t>
  </si>
  <si>
    <t>Opencast mine at Montos de Los Azules</t>
  </si>
  <si>
    <t xml:space="preserve">Andaluza de Piritas S.A. </t>
  </si>
  <si>
    <t>Mine at Aznalcollar (closed 2001)</t>
  </si>
  <si>
    <t>Underground mine at Rubiales, Lugo</t>
  </si>
  <si>
    <t>Magnesite</t>
  </si>
  <si>
    <t>Magnesitas Navarras S.A.</t>
  </si>
  <si>
    <t>Magnesitas de Rubián S.A.</t>
  </si>
  <si>
    <t>Plant at Monte Castel</t>
  </si>
  <si>
    <t>Mercury</t>
  </si>
  <si>
    <t>Mines and smelter at Almaden</t>
  </si>
  <si>
    <t>Nickel, metal</t>
  </si>
  <si>
    <t>Aguablanca Mine, Extremadura</t>
  </si>
  <si>
    <t>TABLE 2--Continued</t>
  </si>
  <si>
    <t>42-gallon</t>
  </si>
  <si>
    <t>Chevron S.A.</t>
  </si>
  <si>
    <t>Oilfield at Casablanca</t>
  </si>
  <si>
    <t>barrels per day</t>
  </si>
  <si>
    <t>Refined</t>
  </si>
  <si>
    <t>Refinery at Escombreras</t>
  </si>
  <si>
    <t>Refinery at Puertollano</t>
  </si>
  <si>
    <t>Refinery at Tarragona</t>
  </si>
  <si>
    <t>Refineria de Petróleos del Norte S.A. (Petronor)</t>
  </si>
  <si>
    <t>Refinery at Somorrostro</t>
  </si>
  <si>
    <t>Compañía Española de Petróleos S.A. (Cepsa)</t>
  </si>
  <si>
    <t>Refinery at Santa Cruz de Tenerife</t>
  </si>
  <si>
    <t>Petroleos del Mediterraneo S.A. (Petromed)</t>
  </si>
  <si>
    <t>Refinery at La Coruña</t>
  </si>
  <si>
    <t>Potash, ore</t>
  </si>
  <si>
    <t>Mines and plants at Suria near Barcelona</t>
  </si>
  <si>
    <t>Pyrite</t>
  </si>
  <si>
    <t>Compañia Española de Mines de Tharsis</t>
  </si>
  <si>
    <t>Plant at Huelva</t>
  </si>
  <si>
    <t xml:space="preserve">Rio Tinto Minera S.A. (Rio Tinto plc, 75%, and </t>
  </si>
  <si>
    <t>Mines and plant at Rio Tinto (closed 2001)</t>
  </si>
  <si>
    <t>Rio Tinto Zinc, 25%)</t>
  </si>
  <si>
    <t>Sepiolite</t>
  </si>
  <si>
    <t>Mine and plant at Vicalvaro near Madrid</t>
  </si>
  <si>
    <t>Silicatos-Anglo-Ingleses S.A.</t>
  </si>
  <si>
    <t>Mine and plant at Villecas near Madrid</t>
  </si>
  <si>
    <t>Sodium sulfate</t>
  </si>
  <si>
    <t>Crimidesa S.A.</t>
  </si>
  <si>
    <t>Mine and plant at Cerezo de Rio, Burgos</t>
  </si>
  <si>
    <t>Steel</t>
  </si>
  <si>
    <t>Plants at Aviles, Gijon, Sagunto, and Sestao</t>
  </si>
  <si>
    <t>Plant at Barcelona</t>
  </si>
  <si>
    <t>Strontium</t>
  </si>
  <si>
    <t>Solvay Minerales S.A.</t>
  </si>
  <si>
    <t>Mines and plant at Escuzar, Granada</t>
  </si>
  <si>
    <t>Bruno S.A.</t>
  </si>
  <si>
    <t>Mine and plant at Montevives, Granada</t>
  </si>
  <si>
    <t>metric tons</t>
  </si>
  <si>
    <t>Mines and plant near Ciudad Real</t>
  </si>
  <si>
    <t>Electrolytic zinc plant at San Juan de Nieva Castillon</t>
  </si>
  <si>
    <t>Electrolytic plant at Cartagena</t>
  </si>
  <si>
    <t>Reocin mines and plants (closed 2003)</t>
  </si>
  <si>
    <t xml:space="preserve">Mines and plants at Montos de los Azules y </t>
  </si>
  <si>
    <t>Sierra de Lujar, San Agustin</t>
  </si>
  <si>
    <t>Iberpotash S.A. (Dead Sea Works Ltd.)</t>
  </si>
  <si>
    <t>Süd-Cheme España SL</t>
  </si>
  <si>
    <t>Mines and plants at Tharsis and Zarza (closed)</t>
  </si>
  <si>
    <r>
      <t>Uranium,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</si>
  <si>
    <r>
      <t>2006</t>
    </r>
    <r>
      <rPr>
        <vertAlign val="superscript"/>
        <sz val="8"/>
        <color indexed="8"/>
        <rFont val="Times"/>
        <family val="1"/>
      </rPr>
      <t>e</t>
    </r>
  </si>
  <si>
    <t>5</t>
  </si>
  <si>
    <r>
      <t>Sand and gravel, silica sand</t>
    </r>
    <r>
      <rPr>
        <vertAlign val="superscript"/>
        <sz val="8"/>
        <color indexed="8"/>
        <rFont val="Times"/>
        <family val="1"/>
      </rPr>
      <t>6</t>
    </r>
  </si>
  <si>
    <r>
      <t>6</t>
    </r>
    <r>
      <rPr>
        <sz val="8"/>
        <rFont val="Times"/>
        <family val="1"/>
      </rPr>
      <t>Includes sand obtained as a byproduct of feldspar and kaolin production.</t>
    </r>
  </si>
  <si>
    <r>
      <t>5</t>
    </r>
    <r>
      <rPr>
        <sz val="8"/>
        <rFont val="Times"/>
        <family val="1"/>
      </rPr>
      <t>Reported by World Metal Statistics, May 2007.</t>
    </r>
  </si>
  <si>
    <t>2003</t>
  </si>
  <si>
    <t>2004</t>
  </si>
  <si>
    <t>2005</t>
  </si>
  <si>
    <r>
      <t>Sulfur, byproduct:</t>
    </r>
    <r>
      <rPr>
        <vertAlign val="superscript"/>
        <sz val="8"/>
        <color indexed="8"/>
        <rFont val="Times"/>
        <family val="1"/>
      </rPr>
      <t>e</t>
    </r>
  </si>
  <si>
    <r>
      <t>Naphtha</t>
    </r>
    <r>
      <rPr>
        <vertAlign val="superscript"/>
        <sz val="8"/>
        <color indexed="8"/>
        <rFont val="Times"/>
        <family val="1"/>
      </rPr>
      <t>e</t>
    </r>
  </si>
  <si>
    <r>
      <t>Hot rolled</t>
    </r>
    <r>
      <rPr>
        <vertAlign val="superscript"/>
        <sz val="8"/>
        <color indexed="8"/>
        <rFont val="Times"/>
        <family val="1"/>
      </rPr>
      <t>e</t>
    </r>
  </si>
  <si>
    <t>Metal, secondary</t>
  </si>
  <si>
    <r>
      <t>Magnesite, calcined</t>
    </r>
    <r>
      <rPr>
        <vertAlign val="superscript"/>
        <sz val="8"/>
        <color indexed="8"/>
        <rFont val="Times"/>
        <family val="1"/>
      </rPr>
      <t>e</t>
    </r>
  </si>
  <si>
    <r>
      <t>Marl</t>
    </r>
    <r>
      <rPr>
        <vertAlign val="superscript"/>
        <sz val="8"/>
        <color indexed="8"/>
        <rFont val="Times"/>
        <family val="1"/>
      </rPr>
      <t>e</t>
    </r>
  </si>
  <si>
    <r>
      <t>Basalt</t>
    </r>
    <r>
      <rPr>
        <vertAlign val="superscript"/>
        <sz val="8"/>
        <color indexed="8"/>
        <rFont val="Times"/>
        <family val="1"/>
      </rPr>
      <t>e</t>
    </r>
  </si>
  <si>
    <r>
      <t>Ophite</t>
    </r>
    <r>
      <rPr>
        <vertAlign val="superscript"/>
        <sz val="8"/>
        <color indexed="8"/>
        <rFont val="Times"/>
        <family val="1"/>
      </rPr>
      <t>e</t>
    </r>
  </si>
  <si>
    <r>
      <t>Quartz</t>
    </r>
    <r>
      <rPr>
        <vertAlign val="superscript"/>
        <sz val="8"/>
        <color indexed="8"/>
        <rFont val="Times"/>
        <family val="1"/>
      </rPr>
      <t>e</t>
    </r>
  </si>
  <si>
    <t>Plant at Basauri</t>
  </si>
  <si>
    <r>
      <t>SPAIN: PRODUCTION OF MINERAL COMMODITIES</t>
    </r>
    <r>
      <rPr>
        <vertAlign val="superscript"/>
        <sz val="8"/>
        <rFont val="Times"/>
        <family val="1"/>
      </rPr>
      <t>1</t>
    </r>
  </si>
  <si>
    <t>thousand metric tons</t>
  </si>
  <si>
    <t>Cement, hydraulic</t>
  </si>
  <si>
    <r>
      <t>Pyrite, plus cuprous, gross weight</t>
    </r>
    <r>
      <rPr>
        <vertAlign val="superscript"/>
        <sz val="8"/>
        <color indexed="8"/>
        <rFont val="Times"/>
        <family val="1"/>
      </rPr>
      <t>e</t>
    </r>
  </si>
  <si>
    <r>
      <t>SPAIN: PRODUCTION OF MINERAL COMMODITIES</t>
    </r>
    <r>
      <rPr>
        <vertAlign val="superscript"/>
        <sz val="8"/>
        <color indexed="8"/>
        <rFont val="Times"/>
        <family val="1"/>
      </rPr>
      <t>1</t>
    </r>
  </si>
  <si>
    <t>4</t>
  </si>
  <si>
    <t>SPAIN: STRUCTURE OF THE MINERAL INDUSTRY IN 2006</t>
  </si>
  <si>
    <t>Plant at Torre, Asturias</t>
  </si>
  <si>
    <t>Moscona, Asturias</t>
  </si>
  <si>
    <t>thousand flasks</t>
  </si>
  <si>
    <t>The Tolsa Group</t>
  </si>
  <si>
    <r>
      <t>1</t>
    </r>
    <r>
      <rPr>
        <sz val="8"/>
        <rFont val="Times"/>
        <family val="1"/>
      </rPr>
      <t>Table includes data available through March 2007. Source: Ministerio de Industria, Turismo y Comercio—Secretaría General de Energía, 2007.</t>
    </r>
  </si>
  <si>
    <t xml:space="preserve">Sociedad Minera y Metalúrgica de Peñarroya de </t>
  </si>
  <si>
    <t>España S.A. (Peñarroya, France, 90%)</t>
  </si>
  <si>
    <t xml:space="preserve">Exploración Minera International </t>
  </si>
  <si>
    <t>España S.A. (EXMINESA)</t>
  </si>
  <si>
    <t xml:space="preserve">(Government, 100%) </t>
  </si>
  <si>
    <t>Minas de Almadén y Arrayanes S.A.</t>
  </si>
  <si>
    <t xml:space="preserve">Compañía Iberica Refinadora de </t>
  </si>
  <si>
    <t>Petróleos S.A. (Petroliber)</t>
  </si>
  <si>
    <t xml:space="preserve">Empresa Nacional del Uranio (Enusa) </t>
  </si>
  <si>
    <t>(Government, 100%)</t>
  </si>
  <si>
    <t xml:space="preserve">Sociedad Minera y Metalúrgica de </t>
  </si>
  <si>
    <t>Penarroya-Espana S.A.</t>
  </si>
  <si>
    <t xml:space="preserve">Compañia La Cruz, Minas y Fundaciones de </t>
  </si>
  <si>
    <t>Plomo S.A.</t>
  </si>
  <si>
    <t xml:space="preserve">Aceralia Corporación Siderúrgica </t>
  </si>
  <si>
    <t>(Arbed S.A., 35%)</t>
  </si>
  <si>
    <t>(Celsa Group, 100%)</t>
  </si>
  <si>
    <t xml:space="preserve">Atlantic Copper S.A. (Freeport MacMoRan </t>
  </si>
  <si>
    <t>Copper &amp; Gold Inc., 100%)</t>
  </si>
  <si>
    <t>Atlantic Copper S.A. (Freeport MacMoRan</t>
  </si>
  <si>
    <t>Of which:</t>
  </si>
  <si>
    <t>Mines at Maria and Paulina</t>
  </si>
  <si>
    <t>El Valle and Carles Mines, Asturias</t>
  </si>
  <si>
    <t>Refinery at Castellon de la Plana</t>
  </si>
  <si>
    <t>Including:</t>
  </si>
  <si>
    <t>Electrolytic plant at La Coruña</t>
  </si>
  <si>
    <t xml:space="preserve">Compañia Española de Laminación S.L </t>
  </si>
  <si>
    <t>Asturiana de Zinc S.A. (Xstrata plc, 100%)</t>
  </si>
  <si>
    <t xml:space="preserve">Sidenor Industrial, S.L. (Sidenor) (Gerdau </t>
  </si>
  <si>
    <t>Group, 50%, and Santander Group, 50%)</t>
  </si>
  <si>
    <t>Repsol YPF S.A.</t>
  </si>
  <si>
    <t>Minerales y Productos Derivados S.A. (Minersa)</t>
  </si>
  <si>
    <t>Rio Narcea Gold Mines Ltd.</t>
  </si>
  <si>
    <t>This icon is linked to an embedded text document. Double-click on the icon to open the document.</t>
  </si>
  <si>
    <t>USGS Minerals Yearbook 2006, Volume III – Spain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</si>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</sst>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4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6"/>
      <color indexed="8"/>
      <name val="Times"/>
      <family val="1"/>
    </font>
    <font>
      <vertAlign val="subscript"/>
      <sz val="8"/>
      <color indexed="8"/>
      <name val="Times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15" applyNumberFormat="1" applyFont="1" applyBorder="1" applyAlignment="1" quotePrefix="1">
      <alignment horizontal="right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15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3" fontId="5" fillId="0" borderId="2" xfId="15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2"/>
    </xf>
    <xf numFmtId="41" fontId="5" fillId="0" borderId="1" xfId="16" applyFont="1" applyBorder="1" applyAlignment="1">
      <alignment horizontal="right" vertical="center"/>
    </xf>
    <xf numFmtId="3" fontId="5" fillId="0" borderId="0" xfId="15" applyNumberFormat="1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3" fontId="5" fillId="0" borderId="3" xfId="15" applyNumberFormat="1" applyFont="1" applyBorder="1" applyAlignment="1">
      <alignment vertical="center"/>
    </xf>
    <xf numFmtId="0" fontId="6" fillId="0" borderId="3" xfId="0" applyFont="1" applyBorder="1" applyAlignment="1" quotePrefix="1">
      <alignment vertical="center"/>
    </xf>
    <xf numFmtId="0" fontId="5" fillId="0" borderId="1" xfId="0" applyFont="1" applyBorder="1" applyAlignment="1">
      <alignment horizontal="left" vertical="center" indent="3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 quotePrefix="1">
      <alignment vertical="center"/>
    </xf>
    <xf numFmtId="3" fontId="5" fillId="0" borderId="2" xfId="15" applyNumberFormat="1" applyFont="1" applyBorder="1" applyAlignment="1" quotePrefix="1">
      <alignment horizontal="right" vertical="center"/>
    </xf>
    <xf numFmtId="3" fontId="5" fillId="0" borderId="0" xfId="15" applyNumberFormat="1" applyFont="1" applyBorder="1" applyAlignment="1" quotePrefix="1">
      <alignment horizontal="right" vertical="center"/>
    </xf>
    <xf numFmtId="0" fontId="5" fillId="0" borderId="1" xfId="0" applyFont="1" applyBorder="1" applyAlignment="1">
      <alignment horizontal="left" vertical="center" indent="4"/>
    </xf>
    <xf numFmtId="3" fontId="5" fillId="0" borderId="4" xfId="15" applyNumberFormat="1" applyFont="1" applyBorder="1" applyAlignment="1">
      <alignment vertical="center"/>
    </xf>
    <xf numFmtId="0" fontId="6" fillId="0" borderId="4" xfId="0" applyFont="1" applyBorder="1" applyAlignment="1" quotePrefix="1">
      <alignment vertical="center"/>
    </xf>
    <xf numFmtId="0" fontId="6" fillId="0" borderId="5" xfId="0" applyFont="1" applyBorder="1" applyAlignment="1" quotePrefix="1">
      <alignment vertical="center"/>
    </xf>
    <xf numFmtId="3" fontId="5" fillId="0" borderId="0" xfId="16" applyNumberFormat="1" applyFont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3" fontId="7" fillId="0" borderId="0" xfId="15" applyNumberFormat="1" applyFont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3" xfId="15" applyNumberFormat="1" applyFont="1" applyBorder="1" applyAlignment="1" quotePrefix="1">
      <alignment horizontal="right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1" fontId="5" fillId="0" borderId="3" xfId="16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2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6" fillId="0" borderId="0" xfId="0" applyFont="1" applyBorder="1" applyAlignment="1" quotePrefix="1">
      <alignment horizontal="left" vertical="center"/>
    </xf>
    <xf numFmtId="0" fontId="6" fillId="0" borderId="3" xfId="0" applyFont="1" applyBorder="1" applyAlignment="1" quotePrefix="1">
      <alignment horizontal="left" vertical="center"/>
    </xf>
    <xf numFmtId="3" fontId="5" fillId="0" borderId="1" xfId="15" applyNumberFormat="1" applyFont="1" applyBorder="1" applyAlignment="1">
      <alignment vertical="center"/>
    </xf>
    <xf numFmtId="0" fontId="6" fillId="0" borderId="1" xfId="0" applyFont="1" applyBorder="1" applyAlignment="1" quotePrefix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 indent="1"/>
    </xf>
    <xf numFmtId="0" fontId="3" fillId="0" borderId="0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 indent="2"/>
    </xf>
    <xf numFmtId="3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 indent="2"/>
    </xf>
    <xf numFmtId="3" fontId="3" fillId="0" borderId="5" xfId="0" applyNumberFormat="1" applyFont="1" applyBorder="1" applyAlignment="1" quotePrefix="1">
      <alignment horizontal="right" vertical="center"/>
    </xf>
    <xf numFmtId="3" fontId="3" fillId="0" borderId="3" xfId="0" applyNumberFormat="1" applyFont="1" applyBorder="1" applyAlignment="1" quotePrefix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49" fontId="5" fillId="0" borderId="1" xfId="16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16" applyNumberFormat="1" applyFont="1" applyBorder="1" applyAlignment="1">
      <alignment horizontal="right" vertical="center"/>
    </xf>
    <xf numFmtId="49" fontId="5" fillId="0" borderId="0" xfId="16" applyNumberFormat="1" applyFont="1" applyAlignment="1" quotePrefix="1">
      <alignment horizontal="right" vertical="center"/>
    </xf>
    <xf numFmtId="49" fontId="5" fillId="0" borderId="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9" fontId="3" fillId="0" borderId="0" xfId="2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2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102" customWidth="1"/>
  </cols>
  <sheetData>
    <row r="1" spans="1:12" ht="11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1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1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1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1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1.25" customHeight="1">
      <c r="A6" s="10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3.5" customHeight="1">
      <c r="A7" s="105" t="s">
        <v>313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1.25" customHeight="1">
      <c r="A8" s="106" t="s">
        <v>314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11.25" customHeight="1">
      <c r="A9" s="104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11.25" customHeight="1">
      <c r="A10" s="104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11.25" customHeight="1">
      <c r="A11" s="104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ht="11.25" customHeight="1">
      <c r="A12" s="104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ht="11.25" customHeight="1">
      <c r="A13" s="104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ht="11.25" customHeight="1">
      <c r="A14" s="104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11.25" customHeight="1">
      <c r="A15" s="104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11.25" customHeight="1">
      <c r="A16" s="106" t="s">
        <v>312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6675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2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20.28125" style="1" customWidth="1"/>
    <col min="2" max="2" width="15.8515625" style="1" customWidth="1"/>
    <col min="3" max="3" width="3.7109375" style="1" customWidth="1"/>
    <col min="4" max="4" width="1.7109375" style="1" customWidth="1"/>
    <col min="5" max="5" width="8.7109375" style="3" customWidth="1"/>
    <col min="6" max="6" width="2.28125" style="2" customWidth="1"/>
    <col min="7" max="7" width="8.7109375" style="3" customWidth="1"/>
    <col min="8" max="8" width="2.28125" style="2" customWidth="1"/>
    <col min="9" max="9" width="8.7109375" style="3" customWidth="1"/>
    <col min="10" max="10" width="2.28125" style="2" customWidth="1"/>
    <col min="11" max="11" width="8.7109375" style="3" customWidth="1"/>
    <col min="12" max="12" width="2.28125" style="2" customWidth="1"/>
    <col min="13" max="13" width="8.7109375" style="3" customWidth="1"/>
    <col min="14" max="14" width="2.28125" style="2" customWidth="1"/>
  </cols>
  <sheetData>
    <row r="1" spans="1:14" ht="11.25" customHeight="1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1.25" customHeight="1">
      <c r="A2" s="93" t="s">
        <v>267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1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1.25" customHeight="1">
      <c r="A4" s="93" t="s">
        <v>74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1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1.25" customHeight="1">
      <c r="A6" s="89" t="s">
        <v>11</v>
      </c>
      <c r="B6" s="89"/>
      <c r="C6" s="89"/>
      <c r="D6" s="8"/>
      <c r="E6" s="9" t="s">
        <v>79</v>
      </c>
      <c r="F6" s="10"/>
      <c r="G6" s="9" t="s">
        <v>254</v>
      </c>
      <c r="H6" s="10"/>
      <c r="I6" s="9" t="s">
        <v>255</v>
      </c>
      <c r="J6" s="10"/>
      <c r="K6" s="9" t="s">
        <v>256</v>
      </c>
      <c r="L6" s="10"/>
      <c r="M6" s="9" t="s">
        <v>249</v>
      </c>
      <c r="N6" s="10"/>
    </row>
    <row r="7" spans="1:14" ht="11.25" customHeight="1">
      <c r="A7" s="89" t="s">
        <v>30</v>
      </c>
      <c r="B7" s="89"/>
      <c r="C7" s="89"/>
      <c r="D7" s="11"/>
      <c r="E7" s="12"/>
      <c r="F7" s="13"/>
      <c r="G7" s="12"/>
      <c r="H7" s="13"/>
      <c r="I7" s="12"/>
      <c r="J7" s="13"/>
      <c r="K7" s="12"/>
      <c r="L7" s="13"/>
      <c r="M7" s="12"/>
      <c r="N7" s="13"/>
    </row>
    <row r="8" spans="1:14" ht="11.25" customHeight="1">
      <c r="A8" s="14" t="s">
        <v>73</v>
      </c>
      <c r="B8" s="8"/>
      <c r="C8" s="79"/>
      <c r="D8" s="11"/>
      <c r="E8" s="12"/>
      <c r="F8" s="13"/>
      <c r="G8" s="12"/>
      <c r="H8" s="13"/>
      <c r="I8" s="12"/>
      <c r="J8" s="13"/>
      <c r="K8" s="12"/>
      <c r="L8" s="13"/>
      <c r="M8" s="12"/>
      <c r="N8" s="13"/>
    </row>
    <row r="9" spans="1:14" ht="12" customHeight="1">
      <c r="A9" s="15" t="s">
        <v>97</v>
      </c>
      <c r="B9" s="8"/>
      <c r="C9" s="79"/>
      <c r="D9" s="11"/>
      <c r="E9" s="16">
        <v>1000000</v>
      </c>
      <c r="F9" s="17"/>
      <c r="G9" s="16">
        <v>1000000</v>
      </c>
      <c r="H9" s="17"/>
      <c r="I9" s="16">
        <v>1000000</v>
      </c>
      <c r="J9" s="17"/>
      <c r="K9" s="16">
        <v>1000000</v>
      </c>
      <c r="L9" s="17"/>
      <c r="M9" s="16">
        <v>1000000</v>
      </c>
      <c r="N9" s="17"/>
    </row>
    <row r="10" spans="1:14" ht="11.25" customHeight="1">
      <c r="A10" s="15" t="s">
        <v>15</v>
      </c>
      <c r="B10" s="8"/>
      <c r="C10" s="79"/>
      <c r="D10" s="11"/>
      <c r="E10" s="12"/>
      <c r="F10" s="13"/>
      <c r="G10" s="12"/>
      <c r="H10" s="13"/>
      <c r="I10" s="12"/>
      <c r="J10" s="13"/>
      <c r="K10" s="12"/>
      <c r="L10" s="13"/>
      <c r="M10" s="12"/>
      <c r="N10" s="13"/>
    </row>
    <row r="11" spans="1:14" ht="11.25" customHeight="1">
      <c r="A11" s="18" t="s">
        <v>6</v>
      </c>
      <c r="B11" s="15"/>
      <c r="C11" s="74"/>
      <c r="D11" s="11"/>
      <c r="E11" s="20">
        <v>380100</v>
      </c>
      <c r="F11" s="21"/>
      <c r="G11" s="20">
        <v>389100</v>
      </c>
      <c r="H11" s="21"/>
      <c r="I11" s="20">
        <v>397500</v>
      </c>
      <c r="J11" s="21"/>
      <c r="K11" s="20">
        <v>394200</v>
      </c>
      <c r="L11" s="21" t="s">
        <v>16</v>
      </c>
      <c r="M11" s="20">
        <v>349000</v>
      </c>
      <c r="N11" s="21" t="s">
        <v>70</v>
      </c>
    </row>
    <row r="12" spans="1:14" ht="11.25" customHeight="1">
      <c r="A12" s="18" t="s">
        <v>7</v>
      </c>
      <c r="B12" s="15"/>
      <c r="C12" s="74"/>
      <c r="D12" s="11"/>
      <c r="E12" s="22">
        <v>242600</v>
      </c>
      <c r="F12" s="23"/>
      <c r="G12" s="22">
        <v>245000</v>
      </c>
      <c r="H12" s="23"/>
      <c r="I12" s="22">
        <v>245000</v>
      </c>
      <c r="J12" s="23"/>
      <c r="K12" s="22">
        <v>242600</v>
      </c>
      <c r="L12" s="23" t="s">
        <v>16</v>
      </c>
      <c r="M12" s="22">
        <v>242600</v>
      </c>
      <c r="N12" s="23" t="s">
        <v>70</v>
      </c>
    </row>
    <row r="13" spans="1:14" ht="11.25" customHeight="1">
      <c r="A13" s="24" t="s">
        <v>0</v>
      </c>
      <c r="B13" s="15"/>
      <c r="C13" s="74"/>
      <c r="D13" s="11"/>
      <c r="E13" s="20">
        <f>SUM(E11:E12)</f>
        <v>622700</v>
      </c>
      <c r="F13" s="21"/>
      <c r="G13" s="20">
        <f>SUM(G11:G12)</f>
        <v>634100</v>
      </c>
      <c r="H13" s="21"/>
      <c r="I13" s="20">
        <f>SUM(I11:I12)</f>
        <v>642500</v>
      </c>
      <c r="J13" s="21"/>
      <c r="K13" s="20">
        <f>SUM(K11:K12)</f>
        <v>636800</v>
      </c>
      <c r="L13" s="21" t="s">
        <v>16</v>
      </c>
      <c r="M13" s="20">
        <f>SUM(M11:M12)</f>
        <v>591600</v>
      </c>
      <c r="N13" s="21" t="s">
        <v>70</v>
      </c>
    </row>
    <row r="14" spans="1:14" ht="11.25" customHeight="1">
      <c r="A14" s="14" t="s">
        <v>20</v>
      </c>
      <c r="B14" s="15"/>
      <c r="C14" s="74"/>
      <c r="D14" s="11"/>
      <c r="E14" s="20"/>
      <c r="F14" s="25"/>
      <c r="G14" s="20"/>
      <c r="H14" s="25"/>
      <c r="I14" s="20"/>
      <c r="J14" s="25"/>
      <c r="K14" s="20"/>
      <c r="L14" s="25"/>
      <c r="M14" s="20"/>
      <c r="N14" s="25"/>
    </row>
    <row r="15" spans="1:14" ht="11.25" customHeight="1">
      <c r="A15" s="15" t="s">
        <v>17</v>
      </c>
      <c r="B15" s="15"/>
      <c r="C15" s="74"/>
      <c r="D15" s="11"/>
      <c r="E15" s="27">
        <v>1248</v>
      </c>
      <c r="F15" s="26"/>
      <c r="G15" s="27">
        <v>643</v>
      </c>
      <c r="H15" s="17"/>
      <c r="I15" s="27">
        <v>1448</v>
      </c>
      <c r="J15" s="26"/>
      <c r="K15" s="27">
        <v>7900</v>
      </c>
      <c r="L15" s="26" t="s">
        <v>16</v>
      </c>
      <c r="M15" s="27">
        <v>8700</v>
      </c>
      <c r="N15" s="26" t="s">
        <v>70</v>
      </c>
    </row>
    <row r="16" spans="1:14" ht="11.25" customHeight="1">
      <c r="A16" s="15" t="s">
        <v>15</v>
      </c>
      <c r="B16" s="15"/>
      <c r="C16" s="74"/>
      <c r="D16" s="11"/>
      <c r="E16" s="20"/>
      <c r="F16" s="25"/>
      <c r="G16" s="20"/>
      <c r="H16" s="25"/>
      <c r="I16" s="20"/>
      <c r="J16" s="25"/>
      <c r="K16" s="20"/>
      <c r="L16" s="25"/>
      <c r="M16" s="20"/>
      <c r="N16" s="25"/>
    </row>
    <row r="17" spans="1:14" ht="11.25" customHeight="1">
      <c r="A17" s="18" t="s">
        <v>31</v>
      </c>
      <c r="B17" s="15"/>
      <c r="C17" s="74"/>
      <c r="D17" s="11"/>
      <c r="E17" s="20"/>
      <c r="F17" s="25"/>
      <c r="G17" s="20"/>
      <c r="H17" s="25"/>
      <c r="I17" s="20"/>
      <c r="J17" s="25"/>
      <c r="K17" s="20"/>
      <c r="L17" s="25"/>
      <c r="M17" s="20"/>
      <c r="N17" s="25"/>
    </row>
    <row r="18" spans="1:14" ht="11.25" customHeight="1">
      <c r="A18" s="24" t="s">
        <v>6</v>
      </c>
      <c r="B18" s="15"/>
      <c r="C18" s="74"/>
      <c r="D18" s="11"/>
      <c r="E18" s="20">
        <v>281300</v>
      </c>
      <c r="F18" s="21"/>
      <c r="G18" s="20">
        <v>290300</v>
      </c>
      <c r="H18" s="21" t="s">
        <v>16</v>
      </c>
      <c r="I18" s="20">
        <v>224300</v>
      </c>
      <c r="J18" s="21"/>
      <c r="K18" s="20">
        <v>284200</v>
      </c>
      <c r="L18" s="21"/>
      <c r="M18" s="20">
        <v>263700</v>
      </c>
      <c r="N18" s="21" t="s">
        <v>70</v>
      </c>
    </row>
    <row r="19" spans="1:14" ht="11.25" customHeight="1">
      <c r="A19" s="24" t="s">
        <v>7</v>
      </c>
      <c r="B19" s="15"/>
      <c r="C19" s="74"/>
      <c r="D19" s="11"/>
      <c r="E19" s="20">
        <v>16700</v>
      </c>
      <c r="F19" s="21"/>
      <c r="G19" s="20">
        <v>20000</v>
      </c>
      <c r="H19" s="25"/>
      <c r="I19" s="20">
        <v>14100</v>
      </c>
      <c r="J19" s="23"/>
      <c r="K19" s="20">
        <v>10000</v>
      </c>
      <c r="L19" s="23"/>
      <c r="M19" s="20">
        <v>10000</v>
      </c>
      <c r="N19" s="23"/>
    </row>
    <row r="20" spans="1:14" ht="11.25" customHeight="1">
      <c r="A20" s="29" t="s">
        <v>0</v>
      </c>
      <c r="B20" s="15"/>
      <c r="C20" s="74"/>
      <c r="D20" s="11"/>
      <c r="E20" s="30">
        <f>SUM(E18:E19)</f>
        <v>298000</v>
      </c>
      <c r="F20" s="31"/>
      <c r="G20" s="30">
        <f>SUM(G18:G19)</f>
        <v>310300</v>
      </c>
      <c r="H20" s="31" t="s">
        <v>16</v>
      </c>
      <c r="I20" s="30">
        <f>SUM(I18:I19)</f>
        <v>238400</v>
      </c>
      <c r="J20" s="31"/>
      <c r="K20" s="30">
        <v>294200</v>
      </c>
      <c r="L20" s="31" t="s">
        <v>16</v>
      </c>
      <c r="M20" s="30">
        <v>274000</v>
      </c>
      <c r="N20" s="31"/>
    </row>
    <row r="21" spans="1:14" ht="11.25" customHeight="1">
      <c r="A21" s="18" t="s">
        <v>12</v>
      </c>
      <c r="B21" s="15"/>
      <c r="C21" s="74"/>
      <c r="D21" s="11"/>
      <c r="E21" s="20"/>
      <c r="F21" s="25"/>
      <c r="G21" s="20"/>
      <c r="H21" s="25"/>
      <c r="I21" s="20"/>
      <c r="J21" s="25"/>
      <c r="K21" s="20"/>
      <c r="L21" s="25"/>
      <c r="M21" s="20"/>
      <c r="N21" s="25"/>
    </row>
    <row r="22" spans="1:14" ht="11.25" customHeight="1">
      <c r="A22" s="24" t="s">
        <v>6</v>
      </c>
      <c r="B22" s="15"/>
      <c r="C22" s="74"/>
      <c r="D22" s="11"/>
      <c r="E22" s="20">
        <v>271500</v>
      </c>
      <c r="F22" s="21"/>
      <c r="G22" s="20">
        <v>293000</v>
      </c>
      <c r="H22" s="21" t="s">
        <v>16</v>
      </c>
      <c r="I22" s="20">
        <v>208241</v>
      </c>
      <c r="J22" s="21"/>
      <c r="K22" s="20">
        <v>267300</v>
      </c>
      <c r="L22" s="21"/>
      <c r="M22" s="20">
        <v>255400</v>
      </c>
      <c r="N22" s="21" t="s">
        <v>70</v>
      </c>
    </row>
    <row r="23" spans="1:14" ht="11.25" customHeight="1">
      <c r="A23" s="24" t="s">
        <v>7</v>
      </c>
      <c r="B23" s="15"/>
      <c r="C23" s="74"/>
      <c r="D23" s="11"/>
      <c r="E23" s="22">
        <v>36700</v>
      </c>
      <c r="F23" s="21"/>
      <c r="G23" s="22">
        <v>14000</v>
      </c>
      <c r="H23" s="23"/>
      <c r="I23" s="22">
        <v>35000</v>
      </c>
      <c r="J23" s="23"/>
      <c r="K23" s="22">
        <v>35000</v>
      </c>
      <c r="L23" s="23"/>
      <c r="M23" s="22">
        <v>35000</v>
      </c>
      <c r="N23" s="23"/>
    </row>
    <row r="24" spans="1:14" ht="11.25" customHeight="1">
      <c r="A24" s="29" t="s">
        <v>0</v>
      </c>
      <c r="B24" s="15"/>
      <c r="C24" s="74"/>
      <c r="D24" s="11"/>
      <c r="E24" s="20">
        <f>SUM(E22:E23)</f>
        <v>308200</v>
      </c>
      <c r="F24" s="32"/>
      <c r="G24" s="20">
        <f>SUM(G22:G23)</f>
        <v>307000</v>
      </c>
      <c r="H24" s="21" t="s">
        <v>16</v>
      </c>
      <c r="I24" s="20">
        <f>SUM(I22:I23)</f>
        <v>243241</v>
      </c>
      <c r="J24" s="21"/>
      <c r="K24" s="20">
        <v>302300</v>
      </c>
      <c r="L24" s="21" t="s">
        <v>16</v>
      </c>
      <c r="M24" s="20">
        <v>290000</v>
      </c>
      <c r="N24" s="21"/>
    </row>
    <row r="25" spans="1:14" ht="12" customHeight="1">
      <c r="A25" s="14" t="s">
        <v>98</v>
      </c>
      <c r="B25" s="15"/>
      <c r="C25" s="74" t="s">
        <v>3</v>
      </c>
      <c r="D25" s="11"/>
      <c r="E25" s="20">
        <v>5000</v>
      </c>
      <c r="F25" s="25"/>
      <c r="G25" s="20">
        <v>5000</v>
      </c>
      <c r="H25" s="25"/>
      <c r="I25" s="20">
        <v>5000</v>
      </c>
      <c r="J25" s="25"/>
      <c r="K25" s="20">
        <v>5000</v>
      </c>
      <c r="L25" s="21"/>
      <c r="M25" s="20">
        <v>5000</v>
      </c>
      <c r="N25" s="25"/>
    </row>
    <row r="26" spans="1:14" ht="11.25" customHeight="1">
      <c r="A26" s="14" t="s">
        <v>32</v>
      </c>
      <c r="B26" s="15"/>
      <c r="C26" s="74" t="s">
        <v>4</v>
      </c>
      <c r="D26" s="11"/>
      <c r="E26" s="20">
        <v>5158</v>
      </c>
      <c r="F26" s="21"/>
      <c r="G26" s="20">
        <v>5362</v>
      </c>
      <c r="H26" s="21"/>
      <c r="I26" s="20">
        <v>5248</v>
      </c>
      <c r="J26" s="21" t="s">
        <v>272</v>
      </c>
      <c r="K26" s="20">
        <v>5300</v>
      </c>
      <c r="L26" s="21" t="s">
        <v>16</v>
      </c>
      <c r="M26" s="20">
        <v>5300</v>
      </c>
      <c r="N26" s="21" t="s">
        <v>70</v>
      </c>
    </row>
    <row r="27" spans="1:14" ht="11.25" customHeight="1">
      <c r="A27" s="14" t="s">
        <v>18</v>
      </c>
      <c r="B27" s="15"/>
      <c r="C27" s="74"/>
      <c r="D27" s="11"/>
      <c r="E27" s="20"/>
      <c r="F27" s="25"/>
      <c r="G27" s="20"/>
      <c r="H27" s="25"/>
      <c r="I27" s="20"/>
      <c r="J27" s="25"/>
      <c r="K27" s="20"/>
      <c r="L27" s="25"/>
      <c r="M27" s="20"/>
      <c r="N27" s="25"/>
    </row>
    <row r="28" spans="1:14" ht="11.25" customHeight="1">
      <c r="A28" s="15" t="s">
        <v>33</v>
      </c>
      <c r="B28" s="15"/>
      <c r="C28" s="74" t="s">
        <v>268</v>
      </c>
      <c r="D28" s="11"/>
      <c r="E28" s="20">
        <v>3978</v>
      </c>
      <c r="F28" s="21"/>
      <c r="G28" s="20">
        <v>3645</v>
      </c>
      <c r="H28" s="21"/>
      <c r="I28" s="20">
        <v>4036</v>
      </c>
      <c r="J28" s="21" t="s">
        <v>16</v>
      </c>
      <c r="K28" s="20">
        <v>4200</v>
      </c>
      <c r="L28" s="21"/>
      <c r="M28" s="20">
        <v>4200</v>
      </c>
      <c r="N28" s="21"/>
    </row>
    <row r="29" spans="1:14" ht="11.25" customHeight="1">
      <c r="A29" s="15" t="s">
        <v>34</v>
      </c>
      <c r="B29" s="15"/>
      <c r="C29" s="74" t="s">
        <v>4</v>
      </c>
      <c r="D29" s="11"/>
      <c r="E29" s="20">
        <v>175</v>
      </c>
      <c r="F29" s="21"/>
      <c r="G29" s="20">
        <v>175</v>
      </c>
      <c r="H29" s="25"/>
      <c r="I29" s="20">
        <v>175</v>
      </c>
      <c r="J29" s="25"/>
      <c r="K29" s="20">
        <v>180</v>
      </c>
      <c r="L29" s="25"/>
      <c r="M29" s="20">
        <v>180</v>
      </c>
      <c r="N29" s="25"/>
    </row>
    <row r="30" spans="1:14" ht="11.25" customHeight="1">
      <c r="A30" s="15" t="s">
        <v>35</v>
      </c>
      <c r="B30" s="15"/>
      <c r="C30" s="74"/>
      <c r="D30" s="11"/>
      <c r="E30" s="20"/>
      <c r="F30" s="21"/>
      <c r="G30" s="20"/>
      <c r="H30" s="21"/>
      <c r="I30" s="20"/>
      <c r="J30" s="21"/>
      <c r="K30" s="20"/>
      <c r="L30" s="21"/>
      <c r="M30" s="20"/>
      <c r="N30" s="21"/>
    </row>
    <row r="31" spans="1:14" ht="11.25" customHeight="1">
      <c r="A31" s="18" t="s">
        <v>36</v>
      </c>
      <c r="B31" s="15"/>
      <c r="C31" s="74" t="s">
        <v>268</v>
      </c>
      <c r="D31" s="11"/>
      <c r="E31" s="28">
        <v>16358</v>
      </c>
      <c r="F31" s="21"/>
      <c r="G31" s="28">
        <v>16287</v>
      </c>
      <c r="H31" s="21"/>
      <c r="I31" s="28">
        <v>17684</v>
      </c>
      <c r="J31" s="21"/>
      <c r="K31" s="28">
        <v>17800</v>
      </c>
      <c r="L31" s="21"/>
      <c r="M31" s="28">
        <v>17800</v>
      </c>
      <c r="N31" s="21"/>
    </row>
    <row r="32" spans="1:14" ht="11.25" customHeight="1">
      <c r="A32" s="18" t="s">
        <v>259</v>
      </c>
      <c r="B32" s="15"/>
      <c r="C32" s="74" t="s">
        <v>4</v>
      </c>
      <c r="D32" s="11"/>
      <c r="E32" s="20">
        <v>15000</v>
      </c>
      <c r="F32" s="21"/>
      <c r="G32" s="20">
        <v>14000</v>
      </c>
      <c r="H32" s="25"/>
      <c r="I32" s="20">
        <v>15000</v>
      </c>
      <c r="J32" s="25"/>
      <c r="K32" s="20">
        <v>15000</v>
      </c>
      <c r="L32" s="25"/>
      <c r="M32" s="20">
        <v>15000</v>
      </c>
      <c r="N32" s="25"/>
    </row>
    <row r="33" spans="1:14" ht="11.25" customHeight="1">
      <c r="A33" s="14" t="s">
        <v>13</v>
      </c>
      <c r="B33" s="15"/>
      <c r="C33" s="74"/>
      <c r="D33" s="11"/>
      <c r="E33" s="20"/>
      <c r="F33" s="25"/>
      <c r="G33" s="20"/>
      <c r="H33" s="25"/>
      <c r="I33" s="20"/>
      <c r="J33" s="25"/>
      <c r="K33" s="20"/>
      <c r="L33" s="25"/>
      <c r="M33" s="20"/>
      <c r="N33" s="25"/>
    </row>
    <row r="34" spans="1:14" ht="11.25" customHeight="1">
      <c r="A34" s="15" t="s">
        <v>19</v>
      </c>
      <c r="B34" s="15"/>
      <c r="C34" s="74"/>
      <c r="D34" s="11"/>
      <c r="E34" s="20">
        <v>6171</v>
      </c>
      <c r="F34" s="21"/>
      <c r="G34" s="20">
        <v>1765</v>
      </c>
      <c r="H34" s="21"/>
      <c r="I34" s="28" t="s">
        <v>8</v>
      </c>
      <c r="J34" s="25"/>
      <c r="K34" s="28" t="s">
        <v>8</v>
      </c>
      <c r="L34" s="25"/>
      <c r="M34" s="28" t="s">
        <v>8</v>
      </c>
      <c r="N34" s="25"/>
    </row>
    <row r="35" spans="1:14" ht="11.25" customHeight="1">
      <c r="A35" s="15" t="s">
        <v>260</v>
      </c>
      <c r="B35" s="15"/>
      <c r="C35" s="74"/>
      <c r="D35" s="11"/>
      <c r="E35" s="20">
        <v>116000</v>
      </c>
      <c r="F35" s="21"/>
      <c r="G35" s="20">
        <v>99100</v>
      </c>
      <c r="H35" s="21"/>
      <c r="I35" s="20">
        <v>105600</v>
      </c>
      <c r="J35" s="21"/>
      <c r="K35" s="20">
        <v>110000</v>
      </c>
      <c r="L35" s="21"/>
      <c r="M35" s="20">
        <v>110100</v>
      </c>
      <c r="N35" s="21" t="s">
        <v>70</v>
      </c>
    </row>
    <row r="36" spans="1:14" ht="11.25" customHeight="1">
      <c r="A36" s="14" t="s">
        <v>84</v>
      </c>
      <c r="B36" s="15"/>
      <c r="C36" s="74"/>
      <c r="D36" s="11"/>
      <c r="E36" s="20">
        <v>727</v>
      </c>
      <c r="F36" s="21"/>
      <c r="G36" s="20">
        <v>500</v>
      </c>
      <c r="H36" s="21"/>
      <c r="I36" s="20">
        <v>250</v>
      </c>
      <c r="J36" s="21"/>
      <c r="K36" s="28" t="s">
        <v>8</v>
      </c>
      <c r="L36" s="21"/>
      <c r="M36" s="28" t="s">
        <v>8</v>
      </c>
      <c r="N36" s="21"/>
    </row>
    <row r="37" spans="1:14" ht="11.25" customHeight="1">
      <c r="A37" s="8" t="s">
        <v>88</v>
      </c>
      <c r="B37" s="11"/>
      <c r="C37" s="78"/>
      <c r="D37" s="34"/>
      <c r="E37" s="33" t="s">
        <v>8</v>
      </c>
      <c r="F37" s="34"/>
      <c r="G37" s="33" t="s">
        <v>8</v>
      </c>
      <c r="H37" s="34"/>
      <c r="I37" s="35" t="s">
        <v>89</v>
      </c>
      <c r="J37" s="21"/>
      <c r="K37" s="28">
        <v>5380</v>
      </c>
      <c r="L37" s="21"/>
      <c r="M37" s="28">
        <v>6400</v>
      </c>
      <c r="N37" s="21" t="s">
        <v>250</v>
      </c>
    </row>
    <row r="38" spans="1:14" ht="11.25" customHeight="1">
      <c r="A38" s="14" t="s">
        <v>37</v>
      </c>
      <c r="B38" s="15"/>
      <c r="C38" s="74" t="s">
        <v>3</v>
      </c>
      <c r="D38" s="11"/>
      <c r="E38" s="20">
        <v>3409</v>
      </c>
      <c r="F38" s="21"/>
      <c r="G38" s="28">
        <v>2246</v>
      </c>
      <c r="H38" s="21"/>
      <c r="I38" s="28">
        <v>3583</v>
      </c>
      <c r="J38" s="21"/>
      <c r="K38" s="28">
        <v>3600</v>
      </c>
      <c r="L38" s="21"/>
      <c r="M38" s="28">
        <v>3600</v>
      </c>
      <c r="N38" s="21"/>
    </row>
    <row r="39" spans="1:14" ht="12" customHeight="1">
      <c r="A39" s="14" t="s">
        <v>99</v>
      </c>
      <c r="B39" s="15"/>
      <c r="C39" s="74" t="s">
        <v>4</v>
      </c>
      <c r="D39" s="11"/>
      <c r="E39" s="20">
        <v>267</v>
      </c>
      <c r="F39" s="21"/>
      <c r="G39" s="28">
        <v>247</v>
      </c>
      <c r="H39" s="21" t="s">
        <v>70</v>
      </c>
      <c r="I39" s="28">
        <v>231</v>
      </c>
      <c r="J39" s="21" t="s">
        <v>70</v>
      </c>
      <c r="K39" s="28" t="s">
        <v>8</v>
      </c>
      <c r="L39" s="25"/>
      <c r="M39" s="28" t="s">
        <v>8</v>
      </c>
      <c r="N39" s="25"/>
    </row>
    <row r="40" spans="1:14" ht="11.25" customHeight="1">
      <c r="A40" s="14" t="s">
        <v>87</v>
      </c>
      <c r="B40" s="15"/>
      <c r="C40" s="74"/>
      <c r="D40" s="11"/>
      <c r="E40" s="20"/>
      <c r="F40" s="21"/>
      <c r="G40" s="28"/>
      <c r="H40" s="21"/>
      <c r="I40" s="28"/>
      <c r="J40" s="25"/>
      <c r="K40" s="28"/>
      <c r="L40" s="25"/>
      <c r="M40" s="28"/>
      <c r="N40" s="25"/>
    </row>
    <row r="41" spans="1:14" ht="11.25" customHeight="1">
      <c r="A41" s="15" t="s">
        <v>91</v>
      </c>
      <c r="B41" s="15"/>
      <c r="C41" s="74"/>
      <c r="D41" s="11"/>
      <c r="E41" s="20">
        <f>E42/1.1793</f>
        <v>315.44136352073264</v>
      </c>
      <c r="F41" s="21"/>
      <c r="G41" s="20">
        <f>G42/1.1793</f>
        <v>169.59213092512508</v>
      </c>
      <c r="H41" s="21"/>
      <c r="I41" s="20">
        <f>I42/1.1793</f>
        <v>169.59213092512508</v>
      </c>
      <c r="J41" s="25"/>
      <c r="K41" s="28" t="s">
        <v>8</v>
      </c>
      <c r="L41" s="25"/>
      <c r="M41" s="28" t="s">
        <v>8</v>
      </c>
      <c r="N41" s="25"/>
    </row>
    <row r="42" spans="1:14" ht="12" customHeight="1">
      <c r="A42" s="15" t="s">
        <v>100</v>
      </c>
      <c r="B42" s="24"/>
      <c r="C42" s="74"/>
      <c r="D42" s="11"/>
      <c r="E42" s="20">
        <v>372</v>
      </c>
      <c r="F42" s="21"/>
      <c r="G42" s="20">
        <v>200</v>
      </c>
      <c r="H42" s="21"/>
      <c r="I42" s="20">
        <v>200</v>
      </c>
      <c r="J42" s="25"/>
      <c r="K42" s="28" t="s">
        <v>8</v>
      </c>
      <c r="L42" s="25"/>
      <c r="M42" s="28" t="s">
        <v>8</v>
      </c>
      <c r="N42" s="25"/>
    </row>
    <row r="43" spans="1:14" ht="11.25" customHeight="1">
      <c r="A43" s="14" t="s">
        <v>38</v>
      </c>
      <c r="B43" s="15"/>
      <c r="C43" s="74"/>
      <c r="D43" s="11"/>
      <c r="E43" s="20"/>
      <c r="F43" s="25"/>
      <c r="G43" s="20"/>
      <c r="H43" s="25"/>
      <c r="I43" s="20"/>
      <c r="J43" s="25"/>
      <c r="K43" s="20"/>
      <c r="L43" s="25"/>
      <c r="M43" s="20"/>
      <c r="N43" s="25"/>
    </row>
    <row r="44" spans="1:14" ht="11.25" customHeight="1">
      <c r="A44" s="15" t="s">
        <v>39</v>
      </c>
      <c r="B44" s="15"/>
      <c r="C44" s="74"/>
      <c r="D44" s="11"/>
      <c r="E44" s="20">
        <v>69926</v>
      </c>
      <c r="F44" s="21"/>
      <c r="G44" s="20">
        <v>15100</v>
      </c>
      <c r="H44" s="21"/>
      <c r="I44" s="28" t="s">
        <v>8</v>
      </c>
      <c r="J44" s="21"/>
      <c r="K44" s="28" t="s">
        <v>8</v>
      </c>
      <c r="L44" s="21"/>
      <c r="M44" s="28" t="s">
        <v>8</v>
      </c>
      <c r="N44" s="21"/>
    </row>
    <row r="45" spans="1:14" ht="11.25" customHeight="1">
      <c r="A45" s="15" t="s">
        <v>40</v>
      </c>
      <c r="B45" s="15"/>
      <c r="C45" s="19"/>
      <c r="D45" s="11"/>
      <c r="E45" s="20">
        <v>502400</v>
      </c>
      <c r="F45" s="21"/>
      <c r="G45" s="20">
        <v>519900</v>
      </c>
      <c r="H45" s="21"/>
      <c r="I45" s="20">
        <v>525100</v>
      </c>
      <c r="J45" s="21" t="s">
        <v>16</v>
      </c>
      <c r="K45" s="20">
        <v>501400</v>
      </c>
      <c r="L45" s="21"/>
      <c r="M45" s="20">
        <v>502800</v>
      </c>
      <c r="N45" s="21" t="s">
        <v>70</v>
      </c>
    </row>
    <row r="46" spans="1:14" ht="11.25" customHeight="1">
      <c r="A46" s="89" t="s">
        <v>41</v>
      </c>
      <c r="B46" s="89"/>
      <c r="C46" s="89"/>
      <c r="D46" s="11"/>
      <c r="E46" s="20"/>
      <c r="F46" s="25"/>
      <c r="G46" s="20"/>
      <c r="H46" s="25"/>
      <c r="I46" s="20"/>
      <c r="J46" s="25"/>
      <c r="K46" s="20"/>
      <c r="L46" s="25"/>
      <c r="M46" s="20"/>
      <c r="N46" s="25"/>
    </row>
    <row r="47" spans="1:14" ht="12" customHeight="1">
      <c r="A47" s="14" t="s">
        <v>101</v>
      </c>
      <c r="B47" s="7"/>
      <c r="C47" s="19"/>
      <c r="D47" s="36"/>
      <c r="E47" s="28">
        <v>52494</v>
      </c>
      <c r="F47" s="21"/>
      <c r="G47" s="28">
        <v>44660</v>
      </c>
      <c r="H47" s="21"/>
      <c r="I47" s="28">
        <v>40776</v>
      </c>
      <c r="J47" s="21"/>
      <c r="K47" s="28">
        <v>37000</v>
      </c>
      <c r="L47" s="21" t="s">
        <v>5</v>
      </c>
      <c r="M47" s="28">
        <v>37000</v>
      </c>
      <c r="N47" s="21"/>
    </row>
    <row r="48" spans="1:14" ht="11.25" customHeight="1">
      <c r="A48" s="14" t="s">
        <v>269</v>
      </c>
      <c r="B48" s="7"/>
      <c r="C48" s="74" t="s">
        <v>268</v>
      </c>
      <c r="D48" s="36"/>
      <c r="E48" s="28">
        <v>42417</v>
      </c>
      <c r="F48" s="21"/>
      <c r="G48" s="28">
        <v>44747</v>
      </c>
      <c r="H48" s="21" t="s">
        <v>16</v>
      </c>
      <c r="I48" s="28">
        <v>45593</v>
      </c>
      <c r="J48" s="21"/>
      <c r="K48" s="28">
        <v>50347</v>
      </c>
      <c r="L48" s="21"/>
      <c r="M48" s="28">
        <v>50000</v>
      </c>
      <c r="N48" s="21" t="s">
        <v>70</v>
      </c>
    </row>
    <row r="49" spans="1:14" ht="11.25" customHeight="1">
      <c r="A49" s="14" t="s">
        <v>42</v>
      </c>
      <c r="B49" s="7"/>
      <c r="C49" s="74"/>
      <c r="D49" s="36"/>
      <c r="E49" s="28"/>
      <c r="F49" s="21"/>
      <c r="G49" s="28"/>
      <c r="H49" s="21"/>
      <c r="I49" s="28"/>
      <c r="J49" s="21"/>
      <c r="K49" s="28"/>
      <c r="L49" s="21"/>
      <c r="M49" s="28"/>
      <c r="N49" s="21"/>
    </row>
    <row r="50" spans="1:14" ht="11.25" customHeight="1">
      <c r="A50" s="15" t="s">
        <v>48</v>
      </c>
      <c r="B50" s="7"/>
      <c r="C50" s="74"/>
      <c r="D50" s="36"/>
      <c r="E50" s="28">
        <v>22918</v>
      </c>
      <c r="F50" s="21"/>
      <c r="G50" s="28">
        <v>18975</v>
      </c>
      <c r="H50" s="21"/>
      <c r="I50" s="28">
        <v>20796</v>
      </c>
      <c r="J50" s="21"/>
      <c r="K50" s="28">
        <v>20000</v>
      </c>
      <c r="L50" s="21" t="s">
        <v>5</v>
      </c>
      <c r="M50" s="28">
        <v>20000</v>
      </c>
      <c r="N50" s="21"/>
    </row>
    <row r="51" spans="1:14" ht="11.25" customHeight="1">
      <c r="A51" s="15" t="s">
        <v>49</v>
      </c>
      <c r="B51" s="7"/>
      <c r="C51" s="74"/>
      <c r="D51" s="36"/>
      <c r="E51" s="28">
        <v>123457</v>
      </c>
      <c r="F51" s="21"/>
      <c r="G51" s="28">
        <v>103174</v>
      </c>
      <c r="H51" s="21"/>
      <c r="I51" s="28">
        <v>156760</v>
      </c>
      <c r="J51" s="21"/>
      <c r="K51" s="28">
        <v>105000</v>
      </c>
      <c r="L51" s="21" t="s">
        <v>5</v>
      </c>
      <c r="M51" s="28">
        <v>105000</v>
      </c>
      <c r="N51" s="21"/>
    </row>
    <row r="52" spans="1:14" ht="11.25" customHeight="1">
      <c r="A52" s="15" t="s">
        <v>43</v>
      </c>
      <c r="B52" s="7"/>
      <c r="C52" s="74"/>
      <c r="D52" s="36"/>
      <c r="E52" s="28">
        <v>419483</v>
      </c>
      <c r="F52" s="21"/>
      <c r="G52" s="28">
        <v>450000</v>
      </c>
      <c r="H52" s="25"/>
      <c r="I52" s="28">
        <v>437990</v>
      </c>
      <c r="J52" s="21"/>
      <c r="K52" s="28">
        <v>450000</v>
      </c>
      <c r="L52" s="21" t="s">
        <v>5</v>
      </c>
      <c r="M52" s="28">
        <v>450000</v>
      </c>
      <c r="N52" s="25"/>
    </row>
    <row r="53" spans="1:14" ht="11.25" customHeight="1">
      <c r="A53" s="15" t="s">
        <v>102</v>
      </c>
      <c r="B53" s="7"/>
      <c r="C53" s="74" t="s">
        <v>268</v>
      </c>
      <c r="D53" s="36"/>
      <c r="E53" s="28">
        <v>15000</v>
      </c>
      <c r="F53" s="25"/>
      <c r="G53" s="28">
        <v>15000</v>
      </c>
      <c r="H53" s="25"/>
      <c r="I53" s="28">
        <v>15000</v>
      </c>
      <c r="J53" s="25"/>
      <c r="K53" s="28">
        <v>15000</v>
      </c>
      <c r="L53" s="25"/>
      <c r="M53" s="28">
        <v>15000</v>
      </c>
      <c r="N53" s="25"/>
    </row>
    <row r="54" spans="1:14" ht="11.25" customHeight="1">
      <c r="A54" s="14" t="s">
        <v>76</v>
      </c>
      <c r="B54" s="7"/>
      <c r="C54" s="74"/>
      <c r="D54" s="36"/>
      <c r="E54" s="28">
        <v>53558</v>
      </c>
      <c r="F54" s="21"/>
      <c r="G54" s="28">
        <v>52700</v>
      </c>
      <c r="H54" s="25"/>
      <c r="I54" s="28">
        <v>33799</v>
      </c>
      <c r="J54" s="21"/>
      <c r="K54" s="28">
        <v>34000</v>
      </c>
      <c r="L54" s="21" t="s">
        <v>5</v>
      </c>
      <c r="M54" s="28">
        <v>34000</v>
      </c>
      <c r="N54" s="25"/>
    </row>
    <row r="55" spans="1:14" ht="11.25" customHeight="1">
      <c r="A55" s="14" t="s">
        <v>44</v>
      </c>
      <c r="B55" s="7"/>
      <c r="C55" s="74"/>
      <c r="D55" s="36"/>
      <c r="E55" s="27">
        <v>538407</v>
      </c>
      <c r="F55" s="26"/>
      <c r="G55" s="27">
        <v>600000</v>
      </c>
      <c r="H55" s="26"/>
      <c r="I55" s="27">
        <v>552507</v>
      </c>
      <c r="J55" s="26"/>
      <c r="K55" s="27">
        <v>580000</v>
      </c>
      <c r="L55" s="26" t="s">
        <v>5</v>
      </c>
      <c r="M55" s="27">
        <v>580000</v>
      </c>
      <c r="N55" s="26"/>
    </row>
    <row r="56" spans="1:14" ht="12" customHeight="1">
      <c r="A56" s="14" t="s">
        <v>103</v>
      </c>
      <c r="B56" s="7"/>
      <c r="C56" s="74"/>
      <c r="D56" s="36"/>
      <c r="E56" s="28"/>
      <c r="F56" s="25"/>
      <c r="G56" s="28"/>
      <c r="H56" s="25"/>
      <c r="I56" s="28"/>
      <c r="J56" s="25"/>
      <c r="K56" s="28"/>
      <c r="L56" s="25"/>
      <c r="M56" s="28"/>
      <c r="N56" s="25"/>
    </row>
    <row r="57" spans="1:14" ht="11.25" customHeight="1">
      <c r="A57" s="15" t="s">
        <v>45</v>
      </c>
      <c r="B57" s="7"/>
      <c r="C57" s="74"/>
      <c r="D57" s="36"/>
      <c r="E57" s="28">
        <v>131155</v>
      </c>
      <c r="F57" s="21"/>
      <c r="G57" s="28">
        <v>129195</v>
      </c>
      <c r="H57" s="21"/>
      <c r="I57" s="28">
        <v>135505</v>
      </c>
      <c r="J57" s="21"/>
      <c r="K57" s="28">
        <v>133495</v>
      </c>
      <c r="L57" s="21"/>
      <c r="M57" s="28">
        <v>139500</v>
      </c>
      <c r="N57" s="21" t="s">
        <v>70</v>
      </c>
    </row>
    <row r="58" spans="1:14" ht="11.25" customHeight="1">
      <c r="A58" s="15" t="s">
        <v>46</v>
      </c>
      <c r="B58" s="7"/>
      <c r="C58" s="74"/>
      <c r="D58" s="36"/>
      <c r="E58" s="37">
        <v>10279</v>
      </c>
      <c r="F58" s="23"/>
      <c r="G58" s="37">
        <v>10503</v>
      </c>
      <c r="H58" s="23"/>
      <c r="I58" s="37">
        <v>10186</v>
      </c>
      <c r="J58" s="23"/>
      <c r="K58" s="37">
        <v>10500</v>
      </c>
      <c r="L58" s="23"/>
      <c r="M58" s="37">
        <v>10500</v>
      </c>
      <c r="N58" s="23"/>
    </row>
    <row r="59" spans="1:14" ht="11.25" customHeight="1">
      <c r="A59" s="18" t="s">
        <v>0</v>
      </c>
      <c r="B59" s="7"/>
      <c r="C59" s="74"/>
      <c r="D59" s="36"/>
      <c r="E59" s="28">
        <f>SUM(E57:E58)</f>
        <v>141434</v>
      </c>
      <c r="F59" s="21"/>
      <c r="G59" s="28">
        <f>SUM(G57:G58)</f>
        <v>139698</v>
      </c>
      <c r="H59" s="21"/>
      <c r="I59" s="28">
        <f>SUM(I57:I58)</f>
        <v>145691</v>
      </c>
      <c r="J59" s="21"/>
      <c r="K59" s="28">
        <f>SUM(K57:K58)</f>
        <v>143995</v>
      </c>
      <c r="L59" s="21"/>
      <c r="M59" s="28">
        <v>150000</v>
      </c>
      <c r="N59" s="21"/>
    </row>
    <row r="60" spans="1:14" ht="11.25" customHeight="1">
      <c r="A60" s="14" t="s">
        <v>47</v>
      </c>
      <c r="B60" s="7"/>
      <c r="C60" s="74" t="s">
        <v>268</v>
      </c>
      <c r="D60" s="38"/>
      <c r="E60" s="37">
        <v>11218</v>
      </c>
      <c r="F60" s="23"/>
      <c r="G60" s="37">
        <v>11500</v>
      </c>
      <c r="H60" s="23"/>
      <c r="I60" s="37">
        <v>12534</v>
      </c>
      <c r="J60" s="23"/>
      <c r="K60" s="37">
        <v>13000</v>
      </c>
      <c r="L60" s="23" t="s">
        <v>5</v>
      </c>
      <c r="M60" s="37">
        <v>11500</v>
      </c>
      <c r="N60" s="39"/>
    </row>
    <row r="61" spans="1:14" ht="11.25" customHeight="1">
      <c r="A61" s="91" t="s">
        <v>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1:14" ht="11.2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1:14" ht="11.25" customHeight="1">
      <c r="A63" s="83" t="s">
        <v>86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 ht="11.25" customHeight="1">
      <c r="A64" s="83" t="s">
        <v>271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ht="11.2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1:14" ht="11.25" customHeight="1">
      <c r="A66" s="83" t="s">
        <v>74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ht="11.2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1:14" ht="11.25" customHeight="1">
      <c r="A68" s="89" t="s">
        <v>11</v>
      </c>
      <c r="B68" s="89"/>
      <c r="C68" s="89"/>
      <c r="D68" s="8"/>
      <c r="E68" s="9" t="s">
        <v>79</v>
      </c>
      <c r="F68" s="10"/>
      <c r="G68" s="9" t="s">
        <v>254</v>
      </c>
      <c r="H68" s="10"/>
      <c r="I68" s="9" t="s">
        <v>255</v>
      </c>
      <c r="J68" s="10"/>
      <c r="K68" s="9" t="s">
        <v>256</v>
      </c>
      <c r="L68" s="10"/>
      <c r="M68" s="9" t="s">
        <v>249</v>
      </c>
      <c r="N68" s="10"/>
    </row>
    <row r="69" spans="1:14" ht="11.25" customHeight="1">
      <c r="A69" s="89" t="s">
        <v>50</v>
      </c>
      <c r="B69" s="89"/>
      <c r="C69" s="89"/>
      <c r="D69" s="36"/>
      <c r="E69" s="28"/>
      <c r="F69" s="25"/>
      <c r="G69" s="28"/>
      <c r="H69" s="25"/>
      <c r="I69" s="28"/>
      <c r="J69" s="25"/>
      <c r="K69" s="28"/>
      <c r="L69" s="25"/>
      <c r="M69" s="28"/>
      <c r="N69" s="25"/>
    </row>
    <row r="70" spans="1:14" ht="12" customHeight="1">
      <c r="A70" s="40" t="s">
        <v>104</v>
      </c>
      <c r="B70" s="41"/>
      <c r="C70" s="74" t="s">
        <v>268</v>
      </c>
      <c r="D70" s="36"/>
      <c r="E70" s="28">
        <v>1800</v>
      </c>
      <c r="F70" s="21"/>
      <c r="G70" s="28">
        <v>1800</v>
      </c>
      <c r="H70" s="25"/>
      <c r="I70" s="28">
        <v>1800</v>
      </c>
      <c r="J70" s="21"/>
      <c r="K70" s="28">
        <v>1818</v>
      </c>
      <c r="L70" s="21" t="s">
        <v>70</v>
      </c>
      <c r="M70" s="28">
        <v>2000</v>
      </c>
      <c r="N70" s="21" t="s">
        <v>70</v>
      </c>
    </row>
    <row r="71" spans="1:14" ht="12" customHeight="1">
      <c r="A71" s="40" t="s">
        <v>261</v>
      </c>
      <c r="B71" s="41"/>
      <c r="C71" s="76"/>
      <c r="D71" s="36"/>
      <c r="E71" s="28">
        <v>150000</v>
      </c>
      <c r="F71" s="21"/>
      <c r="G71" s="28">
        <v>150000</v>
      </c>
      <c r="H71" s="25"/>
      <c r="I71" s="28">
        <v>150000</v>
      </c>
      <c r="J71" s="25"/>
      <c r="K71" s="28">
        <v>150000</v>
      </c>
      <c r="L71" s="25"/>
      <c r="M71" s="28">
        <v>150000</v>
      </c>
      <c r="N71" s="25"/>
    </row>
    <row r="72" spans="1:14" ht="11.25" customHeight="1">
      <c r="A72" s="40" t="s">
        <v>83</v>
      </c>
      <c r="B72" s="41"/>
      <c r="C72" s="76"/>
      <c r="D72" s="36"/>
      <c r="E72" s="28">
        <v>11786</v>
      </c>
      <c r="F72" s="21"/>
      <c r="G72" s="28">
        <v>11800</v>
      </c>
      <c r="H72" s="25"/>
      <c r="I72" s="28">
        <v>7825</v>
      </c>
      <c r="J72" s="21"/>
      <c r="K72" s="28">
        <v>10000</v>
      </c>
      <c r="L72" s="25"/>
      <c r="M72" s="28">
        <v>10000</v>
      </c>
      <c r="N72" s="25"/>
    </row>
    <row r="73" spans="1:14" ht="11.25" customHeight="1">
      <c r="A73" s="40" t="s">
        <v>51</v>
      </c>
      <c r="B73" s="41"/>
      <c r="C73" s="74" t="s">
        <v>268</v>
      </c>
      <c r="D73" s="36"/>
      <c r="E73" s="28">
        <v>415</v>
      </c>
      <c r="F73" s="21"/>
      <c r="G73" s="28">
        <v>432</v>
      </c>
      <c r="H73" s="21"/>
      <c r="I73" s="28">
        <v>404</v>
      </c>
      <c r="J73" s="21"/>
      <c r="K73" s="28">
        <v>400</v>
      </c>
      <c r="L73" s="21"/>
      <c r="M73" s="28">
        <v>400</v>
      </c>
      <c r="N73" s="21"/>
    </row>
    <row r="74" spans="1:14" ht="11.25" customHeight="1">
      <c r="A74" s="40" t="s">
        <v>77</v>
      </c>
      <c r="B74" s="41"/>
      <c r="C74" s="77"/>
      <c r="D74" s="36"/>
      <c r="E74" s="28"/>
      <c r="F74" s="25"/>
      <c r="G74" s="28"/>
      <c r="H74" s="25"/>
      <c r="I74" s="28"/>
      <c r="J74" s="25"/>
      <c r="K74" s="28"/>
      <c r="L74" s="25"/>
      <c r="M74" s="28"/>
      <c r="N74" s="25"/>
    </row>
    <row r="75" spans="1:14" ht="11.25" customHeight="1">
      <c r="A75" s="43" t="s">
        <v>52</v>
      </c>
      <c r="B75" s="41"/>
      <c r="C75" s="74"/>
      <c r="D75" s="36"/>
      <c r="E75" s="28">
        <v>140000</v>
      </c>
      <c r="F75" s="21"/>
      <c r="G75" s="28">
        <v>174153</v>
      </c>
      <c r="H75" s="21"/>
      <c r="I75" s="28">
        <v>138050</v>
      </c>
      <c r="J75" s="21"/>
      <c r="K75" s="28">
        <v>140000</v>
      </c>
      <c r="L75" s="21" t="s">
        <v>5</v>
      </c>
      <c r="M75" s="28">
        <v>140000</v>
      </c>
      <c r="N75" s="21"/>
    </row>
    <row r="76" spans="1:14" ht="11.25" customHeight="1">
      <c r="A76" s="43" t="s">
        <v>105</v>
      </c>
      <c r="B76" s="41"/>
      <c r="C76" s="77"/>
      <c r="D76" s="36"/>
      <c r="E76" s="28">
        <v>4500</v>
      </c>
      <c r="F76" s="21"/>
      <c r="G76" s="28">
        <v>5404</v>
      </c>
      <c r="H76" s="21" t="s">
        <v>70</v>
      </c>
      <c r="I76" s="28">
        <v>1734</v>
      </c>
      <c r="J76" s="21" t="s">
        <v>70</v>
      </c>
      <c r="K76" s="28">
        <v>1500</v>
      </c>
      <c r="L76" s="21"/>
      <c r="M76" s="28">
        <v>1500</v>
      </c>
      <c r="N76" s="21"/>
    </row>
    <row r="77" spans="1:14" ht="11.25" customHeight="1">
      <c r="A77" s="40" t="s">
        <v>106</v>
      </c>
      <c r="B77" s="41"/>
      <c r="C77" s="77"/>
      <c r="D77" s="36"/>
      <c r="E77" s="28">
        <v>481329</v>
      </c>
      <c r="F77" s="21"/>
      <c r="G77" s="28">
        <v>594355</v>
      </c>
      <c r="H77" s="21"/>
      <c r="I77" s="28">
        <v>590000</v>
      </c>
      <c r="J77" s="21" t="s">
        <v>5</v>
      </c>
      <c r="K77" s="28">
        <v>575000</v>
      </c>
      <c r="L77" s="21" t="s">
        <v>5</v>
      </c>
      <c r="M77" s="28">
        <v>580000</v>
      </c>
      <c r="N77" s="21"/>
    </row>
    <row r="78" spans="1:14" ht="11.25" customHeight="1">
      <c r="A78" s="40" t="s">
        <v>75</v>
      </c>
      <c r="B78" s="41"/>
      <c r="C78" s="77"/>
      <c r="D78" s="36"/>
      <c r="E78" s="28">
        <v>701528</v>
      </c>
      <c r="F78" s="21"/>
      <c r="G78" s="28">
        <v>711898</v>
      </c>
      <c r="H78" s="21"/>
      <c r="I78" s="28">
        <v>553210</v>
      </c>
      <c r="J78" s="21"/>
      <c r="K78" s="28">
        <v>600000</v>
      </c>
      <c r="L78" s="21" t="s">
        <v>16</v>
      </c>
      <c r="M78" s="28">
        <v>600000</v>
      </c>
      <c r="N78" s="21"/>
    </row>
    <row r="79" spans="1:14" ht="12" customHeight="1">
      <c r="A79" s="40" t="s">
        <v>270</v>
      </c>
      <c r="B79" s="41"/>
      <c r="C79" s="74" t="s">
        <v>268</v>
      </c>
      <c r="D79" s="36"/>
      <c r="E79" s="28">
        <v>100</v>
      </c>
      <c r="F79" s="21"/>
      <c r="G79" s="28" t="s">
        <v>8</v>
      </c>
      <c r="H79" s="25"/>
      <c r="I79" s="28" t="s">
        <v>8</v>
      </c>
      <c r="J79" s="25"/>
      <c r="K79" s="28" t="s">
        <v>8</v>
      </c>
      <c r="L79" s="25"/>
      <c r="M79" s="28" t="s">
        <v>8</v>
      </c>
      <c r="N79" s="25"/>
    </row>
    <row r="80" spans="1:14" ht="11.25" customHeight="1">
      <c r="A80" s="40" t="s">
        <v>53</v>
      </c>
      <c r="B80" s="41"/>
      <c r="C80" s="77"/>
      <c r="D80" s="36"/>
      <c r="E80" s="28"/>
      <c r="F80" s="25"/>
      <c r="G80" s="28"/>
      <c r="H80" s="25"/>
      <c r="I80" s="28"/>
      <c r="J80" s="25"/>
      <c r="K80" s="28"/>
      <c r="L80" s="25"/>
      <c r="M80" s="28"/>
      <c r="N80" s="25"/>
    </row>
    <row r="81" spans="1:14" ht="11.25" customHeight="1">
      <c r="A81" s="43" t="s">
        <v>54</v>
      </c>
      <c r="B81" s="41"/>
      <c r="C81" s="74" t="s">
        <v>4</v>
      </c>
      <c r="D81" s="36"/>
      <c r="E81" s="28">
        <v>2560</v>
      </c>
      <c r="F81" s="21" t="s">
        <v>5</v>
      </c>
      <c r="G81" s="28">
        <v>2563</v>
      </c>
      <c r="H81" s="21"/>
      <c r="I81" s="28">
        <v>2657</v>
      </c>
      <c r="J81" s="21"/>
      <c r="K81" s="28">
        <v>3200</v>
      </c>
      <c r="L81" s="21" t="s">
        <v>16</v>
      </c>
      <c r="M81" s="28">
        <v>3200</v>
      </c>
      <c r="N81" s="21"/>
    </row>
    <row r="82" spans="1:14" ht="11.25" customHeight="1">
      <c r="A82" s="43" t="s">
        <v>55</v>
      </c>
      <c r="B82" s="41"/>
      <c r="C82" s="74" t="s">
        <v>4</v>
      </c>
      <c r="D82" s="36"/>
      <c r="E82" s="28">
        <v>1334</v>
      </c>
      <c r="F82" s="21"/>
      <c r="G82" s="28">
        <v>1400</v>
      </c>
      <c r="H82" s="25"/>
      <c r="I82" s="28">
        <v>1336</v>
      </c>
      <c r="J82" s="21"/>
      <c r="K82" s="28">
        <v>1350</v>
      </c>
      <c r="L82" s="21" t="s">
        <v>5</v>
      </c>
      <c r="M82" s="28">
        <v>1400</v>
      </c>
      <c r="N82" s="25"/>
    </row>
    <row r="83" spans="1:14" ht="12" customHeight="1">
      <c r="A83" s="40" t="s">
        <v>251</v>
      </c>
      <c r="B83" s="41"/>
      <c r="C83" s="74" t="s">
        <v>4</v>
      </c>
      <c r="D83" s="36"/>
      <c r="E83" s="28">
        <v>95768</v>
      </c>
      <c r="F83" s="21"/>
      <c r="G83" s="28">
        <v>105000</v>
      </c>
      <c r="H83" s="25"/>
      <c r="I83" s="28">
        <v>113948</v>
      </c>
      <c r="J83" s="21"/>
      <c r="K83" s="28">
        <v>135000</v>
      </c>
      <c r="L83" s="21" t="s">
        <v>5</v>
      </c>
      <c r="M83" s="28">
        <v>135000</v>
      </c>
      <c r="N83" s="25"/>
    </row>
    <row r="84" spans="1:14" ht="11.25" customHeight="1">
      <c r="A84" s="40" t="s">
        <v>56</v>
      </c>
      <c r="B84" s="41"/>
      <c r="C84" s="77"/>
      <c r="D84" s="36"/>
      <c r="E84" s="28">
        <v>733134</v>
      </c>
      <c r="F84" s="21"/>
      <c r="G84" s="28">
        <v>690395</v>
      </c>
      <c r="H84" s="21"/>
      <c r="I84" s="28">
        <v>851647</v>
      </c>
      <c r="J84" s="21"/>
      <c r="K84" s="28">
        <v>800000</v>
      </c>
      <c r="L84" s="21" t="s">
        <v>5</v>
      </c>
      <c r="M84" s="28">
        <v>800000</v>
      </c>
      <c r="N84" s="21"/>
    </row>
    <row r="85" spans="1:14" ht="12" customHeight="1">
      <c r="A85" s="40" t="s">
        <v>107</v>
      </c>
      <c r="B85" s="41"/>
      <c r="C85" s="77"/>
      <c r="D85" s="36"/>
      <c r="E85" s="28"/>
      <c r="F85" s="25"/>
      <c r="G85" s="28"/>
      <c r="H85" s="25"/>
      <c r="I85" s="28"/>
      <c r="J85" s="25"/>
      <c r="K85" s="28"/>
      <c r="L85" s="25"/>
      <c r="M85" s="28"/>
      <c r="N85" s="25"/>
    </row>
    <row r="86" spans="1:14" ht="11.25" customHeight="1">
      <c r="A86" s="43" t="s">
        <v>80</v>
      </c>
      <c r="B86" s="41"/>
      <c r="C86" s="74" t="s">
        <v>268</v>
      </c>
      <c r="D86" s="36"/>
      <c r="E86" s="28">
        <v>500</v>
      </c>
      <c r="F86" s="25"/>
      <c r="G86" s="28">
        <v>500</v>
      </c>
      <c r="H86" s="25"/>
      <c r="I86" s="28">
        <v>500</v>
      </c>
      <c r="J86" s="25"/>
      <c r="K86" s="28">
        <v>500</v>
      </c>
      <c r="L86" s="25"/>
      <c r="M86" s="28">
        <v>500</v>
      </c>
      <c r="N86" s="25"/>
    </row>
    <row r="87" spans="1:14" ht="11.25" customHeight="1">
      <c r="A87" s="43" t="s">
        <v>81</v>
      </c>
      <c r="B87" s="41"/>
      <c r="C87" s="77"/>
      <c r="D87" s="36"/>
      <c r="E87" s="28"/>
      <c r="F87" s="25"/>
      <c r="G87" s="28"/>
      <c r="H87" s="25"/>
      <c r="I87" s="28"/>
      <c r="J87" s="25"/>
      <c r="K87" s="28"/>
      <c r="L87" s="25"/>
      <c r="M87" s="28"/>
      <c r="N87" s="25"/>
    </row>
    <row r="88" spans="1:14" ht="12" customHeight="1">
      <c r="A88" s="44" t="s">
        <v>108</v>
      </c>
      <c r="B88" s="41"/>
      <c r="C88" s="77"/>
      <c r="D88" s="36"/>
      <c r="E88" s="28">
        <v>754945</v>
      </c>
      <c r="F88" s="21" t="s">
        <v>70</v>
      </c>
      <c r="G88" s="28">
        <v>815560</v>
      </c>
      <c r="H88" s="21" t="s">
        <v>70</v>
      </c>
      <c r="I88" s="28">
        <v>944971</v>
      </c>
      <c r="J88" s="21" t="s">
        <v>70</v>
      </c>
      <c r="K88" s="28">
        <v>9500000</v>
      </c>
      <c r="L88" s="21"/>
      <c r="M88" s="28">
        <v>9500000</v>
      </c>
      <c r="N88" s="21"/>
    </row>
    <row r="89" spans="1:14" ht="12" customHeight="1">
      <c r="A89" s="44" t="s">
        <v>109</v>
      </c>
      <c r="B89" s="41"/>
      <c r="C89" s="77"/>
      <c r="D89" s="36"/>
      <c r="E89" s="28">
        <v>160000</v>
      </c>
      <c r="F89" s="25"/>
      <c r="G89" s="28">
        <v>200000</v>
      </c>
      <c r="H89" s="25"/>
      <c r="I89" s="28">
        <v>165030</v>
      </c>
      <c r="J89" s="21" t="s">
        <v>70</v>
      </c>
      <c r="K89" s="28">
        <v>165000</v>
      </c>
      <c r="L89" s="25"/>
      <c r="M89" s="28">
        <v>165000</v>
      </c>
      <c r="N89" s="25"/>
    </row>
    <row r="90" spans="1:14" ht="11.25" customHeight="1">
      <c r="A90" s="44" t="s">
        <v>57</v>
      </c>
      <c r="B90" s="41"/>
      <c r="C90" s="77"/>
      <c r="D90" s="36"/>
      <c r="E90" s="28">
        <v>125000</v>
      </c>
      <c r="F90" s="25"/>
      <c r="G90" s="28">
        <v>125000</v>
      </c>
      <c r="H90" s="25"/>
      <c r="I90" s="28">
        <v>125000</v>
      </c>
      <c r="J90" s="25"/>
      <c r="K90" s="28">
        <v>125000</v>
      </c>
      <c r="L90" s="25"/>
      <c r="M90" s="28">
        <v>125000</v>
      </c>
      <c r="N90" s="25"/>
    </row>
    <row r="91" spans="1:14" ht="11.25" customHeight="1">
      <c r="A91" s="40" t="s">
        <v>82</v>
      </c>
      <c r="B91" s="41"/>
      <c r="C91" s="77"/>
      <c r="D91" s="36"/>
      <c r="E91" s="28"/>
      <c r="F91" s="25"/>
      <c r="G91" s="28"/>
      <c r="H91" s="25"/>
      <c r="I91" s="28"/>
      <c r="J91" s="25"/>
      <c r="K91" s="28"/>
      <c r="L91" s="25"/>
      <c r="M91" s="28"/>
      <c r="N91" s="25"/>
    </row>
    <row r="92" spans="1:14" ht="11.25" customHeight="1">
      <c r="A92" s="15" t="s">
        <v>110</v>
      </c>
      <c r="B92" s="7"/>
      <c r="C92" s="74" t="s">
        <v>268</v>
      </c>
      <c r="D92" s="36"/>
      <c r="E92" s="28">
        <v>876</v>
      </c>
      <c r="F92" s="21"/>
      <c r="G92" s="28">
        <v>920</v>
      </c>
      <c r="H92" s="25"/>
      <c r="I92" s="28">
        <v>1063</v>
      </c>
      <c r="J92" s="21" t="s">
        <v>70</v>
      </c>
      <c r="K92" s="28">
        <v>1000</v>
      </c>
      <c r="L92" s="25"/>
      <c r="M92" s="28">
        <v>1000</v>
      </c>
      <c r="N92" s="25"/>
    </row>
    <row r="93" spans="1:14" ht="11.25" customHeight="1">
      <c r="A93" s="43" t="s">
        <v>21</v>
      </c>
      <c r="B93" s="7"/>
      <c r="C93" s="74" t="s">
        <v>4</v>
      </c>
      <c r="D93" s="36"/>
      <c r="E93" s="28">
        <v>11537</v>
      </c>
      <c r="F93" s="21"/>
      <c r="G93" s="28">
        <v>12000</v>
      </c>
      <c r="H93" s="25"/>
      <c r="I93" s="28">
        <v>14489</v>
      </c>
      <c r="J93" s="21" t="s">
        <v>16</v>
      </c>
      <c r="K93" s="28">
        <v>15000</v>
      </c>
      <c r="L93" s="21" t="s">
        <v>5</v>
      </c>
      <c r="M93" s="28">
        <v>15000</v>
      </c>
      <c r="N93" s="25"/>
    </row>
    <row r="94" spans="1:14" ht="11.25" customHeight="1">
      <c r="A94" s="15" t="s">
        <v>111</v>
      </c>
      <c r="B94" s="7"/>
      <c r="C94" s="74" t="s">
        <v>4</v>
      </c>
      <c r="D94" s="36"/>
      <c r="E94" s="28">
        <v>236411</v>
      </c>
      <c r="F94" s="21" t="s">
        <v>70</v>
      </c>
      <c r="G94" s="28">
        <v>248000</v>
      </c>
      <c r="H94" s="25"/>
      <c r="I94" s="28">
        <v>265694</v>
      </c>
      <c r="J94" s="21" t="s">
        <v>70</v>
      </c>
      <c r="K94" s="28">
        <v>270000</v>
      </c>
      <c r="L94" s="25"/>
      <c r="M94" s="28">
        <v>270000</v>
      </c>
      <c r="N94" s="25"/>
    </row>
    <row r="95" spans="1:14" ht="11.25" customHeight="1">
      <c r="A95" s="15" t="s">
        <v>58</v>
      </c>
      <c r="B95" s="7"/>
      <c r="C95" s="74" t="s">
        <v>4</v>
      </c>
      <c r="D95" s="36"/>
      <c r="E95" s="28">
        <v>5230</v>
      </c>
      <c r="F95" s="21"/>
      <c r="G95" s="28">
        <v>5000</v>
      </c>
      <c r="H95" s="25"/>
      <c r="I95" s="28">
        <v>2245</v>
      </c>
      <c r="J95" s="21"/>
      <c r="K95" s="28">
        <v>2620</v>
      </c>
      <c r="L95" s="21"/>
      <c r="M95" s="28">
        <v>2600</v>
      </c>
      <c r="N95" s="21"/>
    </row>
    <row r="96" spans="1:14" ht="11.25" customHeight="1">
      <c r="A96" s="15" t="s">
        <v>262</v>
      </c>
      <c r="B96" s="7"/>
      <c r="C96" s="74" t="s">
        <v>4</v>
      </c>
      <c r="D96" s="36"/>
      <c r="E96" s="28">
        <v>10000</v>
      </c>
      <c r="F96" s="21"/>
      <c r="G96" s="28">
        <v>10000</v>
      </c>
      <c r="H96" s="25"/>
      <c r="I96" s="28">
        <v>10356</v>
      </c>
      <c r="J96" s="21" t="s">
        <v>70</v>
      </c>
      <c r="K96" s="28">
        <v>10000</v>
      </c>
      <c r="L96" s="25"/>
      <c r="M96" s="28">
        <v>10000</v>
      </c>
      <c r="N96" s="25"/>
    </row>
    <row r="97" spans="1:14" ht="11.25" customHeight="1">
      <c r="A97" s="15" t="s">
        <v>263</v>
      </c>
      <c r="B97" s="7"/>
      <c r="C97" s="74" t="s">
        <v>4</v>
      </c>
      <c r="D97" s="36"/>
      <c r="E97" s="28">
        <v>3400</v>
      </c>
      <c r="F97" s="21"/>
      <c r="G97" s="28">
        <v>3400</v>
      </c>
      <c r="H97" s="25"/>
      <c r="I97" s="28">
        <v>5094</v>
      </c>
      <c r="J97" s="21" t="s">
        <v>70</v>
      </c>
      <c r="K97" s="28">
        <v>5000</v>
      </c>
      <c r="L97" s="25"/>
      <c r="M97" s="28">
        <v>5000</v>
      </c>
      <c r="N97" s="25"/>
    </row>
    <row r="98" spans="1:14" ht="11.25" customHeight="1">
      <c r="A98" s="15" t="s">
        <v>112</v>
      </c>
      <c r="B98" s="7"/>
      <c r="C98" s="74" t="s">
        <v>4</v>
      </c>
      <c r="D98" s="36"/>
      <c r="E98" s="28">
        <v>1200</v>
      </c>
      <c r="F98" s="25"/>
      <c r="G98" s="28">
        <v>1412</v>
      </c>
      <c r="H98" s="21" t="s">
        <v>70</v>
      </c>
      <c r="I98" s="28">
        <v>2471</v>
      </c>
      <c r="J98" s="21" t="s">
        <v>70</v>
      </c>
      <c r="K98" s="28">
        <v>2500</v>
      </c>
      <c r="L98" s="21"/>
      <c r="M98" s="28">
        <v>2500</v>
      </c>
      <c r="N98" s="21"/>
    </row>
    <row r="99" spans="1:14" ht="12" customHeight="1">
      <c r="A99" s="43" t="s">
        <v>264</v>
      </c>
      <c r="B99" s="7"/>
      <c r="C99" s="74" t="s">
        <v>4</v>
      </c>
      <c r="D99" s="36"/>
      <c r="E99" s="28">
        <v>2800</v>
      </c>
      <c r="F99" s="21"/>
      <c r="G99" s="28">
        <v>2800</v>
      </c>
      <c r="H99" s="25"/>
      <c r="I99" s="28">
        <v>3874</v>
      </c>
      <c r="J99" s="21" t="s">
        <v>70</v>
      </c>
      <c r="K99" s="28">
        <v>4000</v>
      </c>
      <c r="L99" s="25"/>
      <c r="M99" s="28">
        <v>4000</v>
      </c>
      <c r="N99" s="25"/>
    </row>
    <row r="100" spans="1:14" ht="11.25" customHeight="1">
      <c r="A100" s="15" t="s">
        <v>59</v>
      </c>
      <c r="B100" s="7"/>
      <c r="C100" s="74" t="s">
        <v>4</v>
      </c>
      <c r="D100" s="36"/>
      <c r="E100" s="28">
        <v>1761</v>
      </c>
      <c r="F100" s="21"/>
      <c r="G100" s="28">
        <v>2000</v>
      </c>
      <c r="H100" s="21" t="s">
        <v>5</v>
      </c>
      <c r="I100" s="28">
        <v>1729</v>
      </c>
      <c r="J100" s="21"/>
      <c r="K100" s="28">
        <v>1800</v>
      </c>
      <c r="L100" s="21" t="s">
        <v>5</v>
      </c>
      <c r="M100" s="28">
        <v>1800</v>
      </c>
      <c r="N100" s="25"/>
    </row>
    <row r="101" spans="1:14" ht="11.25" customHeight="1">
      <c r="A101" s="15" t="s">
        <v>60</v>
      </c>
      <c r="B101" s="7"/>
      <c r="C101" s="74" t="s">
        <v>4</v>
      </c>
      <c r="D101" s="36"/>
      <c r="E101" s="28">
        <v>1971</v>
      </c>
      <c r="F101" s="21"/>
      <c r="G101" s="28">
        <v>2100</v>
      </c>
      <c r="H101" s="21" t="s">
        <v>5</v>
      </c>
      <c r="I101" s="28">
        <v>1139</v>
      </c>
      <c r="J101" s="21"/>
      <c r="K101" s="28">
        <v>1100</v>
      </c>
      <c r="L101" s="21" t="s">
        <v>5</v>
      </c>
      <c r="M101" s="28">
        <v>1100</v>
      </c>
      <c r="N101" s="25"/>
    </row>
    <row r="102" spans="1:14" ht="12" customHeight="1">
      <c r="A102" s="43" t="s">
        <v>265</v>
      </c>
      <c r="B102" s="41"/>
      <c r="C102" s="74" t="s">
        <v>4</v>
      </c>
      <c r="D102" s="36"/>
      <c r="E102" s="28">
        <v>2000</v>
      </c>
      <c r="F102" s="21"/>
      <c r="G102" s="28">
        <v>2000</v>
      </c>
      <c r="H102" s="25"/>
      <c r="I102" s="28">
        <v>1139</v>
      </c>
      <c r="J102" s="21" t="s">
        <v>70</v>
      </c>
      <c r="K102" s="28">
        <v>1100</v>
      </c>
      <c r="L102" s="25"/>
      <c r="M102" s="28">
        <v>1100</v>
      </c>
      <c r="N102" s="25"/>
    </row>
    <row r="103" spans="1:14" ht="11.25" customHeight="1">
      <c r="A103" s="43" t="s">
        <v>61</v>
      </c>
      <c r="B103" s="41"/>
      <c r="C103" s="74" t="s">
        <v>4</v>
      </c>
      <c r="D103" s="36"/>
      <c r="E103" s="28">
        <v>2784</v>
      </c>
      <c r="F103" s="21"/>
      <c r="G103" s="28">
        <v>2900</v>
      </c>
      <c r="H103" s="21" t="s">
        <v>5</v>
      </c>
      <c r="I103" s="28">
        <v>2873</v>
      </c>
      <c r="J103" s="21"/>
      <c r="K103" s="28">
        <v>2800</v>
      </c>
      <c r="L103" s="21" t="s">
        <v>5</v>
      </c>
      <c r="M103" s="28">
        <v>2800</v>
      </c>
      <c r="N103" s="25"/>
    </row>
    <row r="104" spans="1:14" ht="11.25" customHeight="1">
      <c r="A104" s="15" t="s">
        <v>22</v>
      </c>
      <c r="B104" s="41"/>
      <c r="C104" s="74" t="s">
        <v>4</v>
      </c>
      <c r="D104" s="36"/>
      <c r="E104" s="28">
        <v>2246</v>
      </c>
      <c r="F104" s="21"/>
      <c r="G104" s="28">
        <v>2400</v>
      </c>
      <c r="H104" s="21" t="s">
        <v>5</v>
      </c>
      <c r="I104" s="28">
        <v>3608</v>
      </c>
      <c r="J104" s="21"/>
      <c r="K104" s="28">
        <v>3400</v>
      </c>
      <c r="L104" s="21" t="s">
        <v>5</v>
      </c>
      <c r="M104" s="28">
        <v>3400</v>
      </c>
      <c r="N104" s="25"/>
    </row>
    <row r="105" spans="1:14" ht="11.25" customHeight="1">
      <c r="A105" s="43" t="s">
        <v>94</v>
      </c>
      <c r="B105" s="41"/>
      <c r="C105" s="74" t="s">
        <v>4</v>
      </c>
      <c r="D105" s="36"/>
      <c r="E105" s="28">
        <v>828</v>
      </c>
      <c r="F105" s="21"/>
      <c r="G105" s="28">
        <v>837</v>
      </c>
      <c r="H105" s="21"/>
      <c r="I105" s="28">
        <v>1429</v>
      </c>
      <c r="J105" s="21"/>
      <c r="K105" s="28">
        <v>1200</v>
      </c>
      <c r="L105" s="21" t="s">
        <v>5</v>
      </c>
      <c r="M105" s="28">
        <v>1200</v>
      </c>
      <c r="N105" s="21"/>
    </row>
    <row r="106" spans="1:14" ht="11.25" customHeight="1">
      <c r="A106" s="15" t="s">
        <v>102</v>
      </c>
      <c r="B106" s="41"/>
      <c r="C106" s="74" t="s">
        <v>4</v>
      </c>
      <c r="D106" s="36"/>
      <c r="E106" s="28">
        <v>900</v>
      </c>
      <c r="F106" s="21"/>
      <c r="G106" s="28">
        <v>900</v>
      </c>
      <c r="H106" s="25"/>
      <c r="I106" s="28">
        <v>900</v>
      </c>
      <c r="J106" s="25"/>
      <c r="K106" s="28">
        <v>900</v>
      </c>
      <c r="L106" s="25"/>
      <c r="M106" s="28">
        <v>900</v>
      </c>
      <c r="N106" s="25"/>
    </row>
    <row r="107" spans="1:14" ht="12" customHeight="1">
      <c r="A107" s="40" t="s">
        <v>113</v>
      </c>
      <c r="B107" s="41"/>
      <c r="C107" s="77"/>
      <c r="D107" s="36"/>
      <c r="E107" s="27">
        <v>171293</v>
      </c>
      <c r="F107" s="26"/>
      <c r="G107" s="27">
        <v>152383</v>
      </c>
      <c r="H107" s="26"/>
      <c r="I107" s="27">
        <v>192942</v>
      </c>
      <c r="J107" s="26"/>
      <c r="K107" s="27">
        <v>188000</v>
      </c>
      <c r="L107" s="26" t="s">
        <v>5</v>
      </c>
      <c r="M107" s="27">
        <v>188000</v>
      </c>
      <c r="N107" s="26"/>
    </row>
    <row r="108" spans="1:14" ht="12" customHeight="1">
      <c r="A108" s="40" t="s">
        <v>257</v>
      </c>
      <c r="B108" s="41"/>
      <c r="C108" s="74"/>
      <c r="D108" s="36"/>
      <c r="E108" s="28"/>
      <c r="F108" s="21"/>
      <c r="G108" s="28"/>
      <c r="H108" s="21"/>
      <c r="I108" s="28"/>
      <c r="J108" s="21"/>
      <c r="K108" s="28"/>
      <c r="L108" s="21"/>
      <c r="M108" s="28"/>
      <c r="N108" s="21"/>
    </row>
    <row r="109" spans="1:14" ht="11.25" customHeight="1">
      <c r="A109" s="43" t="s">
        <v>24</v>
      </c>
      <c r="B109" s="41"/>
      <c r="C109" s="74" t="s">
        <v>268</v>
      </c>
      <c r="D109" s="36"/>
      <c r="E109" s="28">
        <v>544</v>
      </c>
      <c r="F109" s="21"/>
      <c r="G109" s="28">
        <v>500</v>
      </c>
      <c r="H109" s="21"/>
      <c r="I109" s="28">
        <v>500</v>
      </c>
      <c r="J109" s="21"/>
      <c r="K109" s="28">
        <v>500</v>
      </c>
      <c r="L109" s="21"/>
      <c r="M109" s="28">
        <v>500</v>
      </c>
      <c r="N109" s="21"/>
    </row>
    <row r="110" spans="1:14" ht="11.25" customHeight="1">
      <c r="A110" s="43" t="s">
        <v>25</v>
      </c>
      <c r="B110" s="41"/>
      <c r="C110" s="74" t="s">
        <v>4</v>
      </c>
      <c r="D110" s="36"/>
      <c r="E110" s="28">
        <v>140</v>
      </c>
      <c r="F110" s="21"/>
      <c r="G110" s="28">
        <v>150</v>
      </c>
      <c r="H110" s="21"/>
      <c r="I110" s="28">
        <v>150</v>
      </c>
      <c r="J110" s="21"/>
      <c r="K110" s="28">
        <v>115</v>
      </c>
      <c r="L110" s="21" t="s">
        <v>16</v>
      </c>
      <c r="M110" s="28">
        <v>100</v>
      </c>
      <c r="N110" s="21"/>
    </row>
    <row r="111" spans="1:14" ht="11.25" customHeight="1">
      <c r="A111" s="43" t="s">
        <v>62</v>
      </c>
      <c r="B111" s="41"/>
      <c r="C111" s="74" t="s">
        <v>4</v>
      </c>
      <c r="D111" s="36"/>
      <c r="E111" s="37">
        <v>1</v>
      </c>
      <c r="F111" s="23"/>
      <c r="G111" s="37">
        <v>1</v>
      </c>
      <c r="H111" s="23"/>
      <c r="I111" s="37">
        <v>1</v>
      </c>
      <c r="J111" s="23"/>
      <c r="K111" s="37">
        <v>1</v>
      </c>
      <c r="L111" s="23"/>
      <c r="M111" s="37">
        <v>1</v>
      </c>
      <c r="N111" s="23"/>
    </row>
    <row r="112" spans="1:14" ht="11.25" customHeight="1">
      <c r="A112" s="44" t="s">
        <v>0</v>
      </c>
      <c r="B112" s="41"/>
      <c r="C112" s="74" t="s">
        <v>4</v>
      </c>
      <c r="D112" s="36"/>
      <c r="E112" s="28">
        <f>SUM(E108:E111)</f>
        <v>685</v>
      </c>
      <c r="F112" s="21"/>
      <c r="G112" s="28">
        <f>SUM(G108:G111)</f>
        <v>651</v>
      </c>
      <c r="H112" s="21"/>
      <c r="I112" s="28">
        <f>SUM(I108:I111)</f>
        <v>651</v>
      </c>
      <c r="J112" s="21"/>
      <c r="K112" s="28">
        <v>616</v>
      </c>
      <c r="L112" s="21" t="s">
        <v>16</v>
      </c>
      <c r="M112" s="28">
        <v>601</v>
      </c>
      <c r="N112" s="21"/>
    </row>
    <row r="113" spans="1:14" ht="11.25" customHeight="1">
      <c r="A113" s="40" t="s">
        <v>114</v>
      </c>
      <c r="B113" s="41"/>
      <c r="C113" s="42"/>
      <c r="D113" s="36"/>
      <c r="E113" s="28">
        <v>115000</v>
      </c>
      <c r="F113" s="21"/>
      <c r="G113" s="28">
        <v>115000</v>
      </c>
      <c r="H113" s="21"/>
      <c r="I113" s="28">
        <v>107892</v>
      </c>
      <c r="J113" s="21" t="s">
        <v>70</v>
      </c>
      <c r="K113" s="28">
        <v>100000</v>
      </c>
      <c r="L113" s="21"/>
      <c r="M113" s="28">
        <v>100000</v>
      </c>
      <c r="N113" s="21"/>
    </row>
    <row r="114" spans="1:14" ht="11.25" customHeight="1">
      <c r="A114" s="89" t="s">
        <v>63</v>
      </c>
      <c r="B114" s="89"/>
      <c r="C114" s="89"/>
      <c r="D114" s="11"/>
      <c r="E114" s="16"/>
      <c r="F114" s="17"/>
      <c r="G114" s="16"/>
      <c r="H114" s="17"/>
      <c r="I114" s="16"/>
      <c r="J114" s="17"/>
      <c r="K114" s="16"/>
      <c r="L114" s="17"/>
      <c r="M114" s="16"/>
      <c r="N114" s="17"/>
    </row>
    <row r="115" spans="1:14" ht="11.25" customHeight="1">
      <c r="A115" s="45" t="s">
        <v>64</v>
      </c>
      <c r="B115" s="46"/>
      <c r="C115" s="75"/>
      <c r="D115" s="11"/>
      <c r="E115" s="20"/>
      <c r="F115" s="25"/>
      <c r="G115" s="20"/>
      <c r="H115" s="25"/>
      <c r="I115" s="20"/>
      <c r="J115" s="25"/>
      <c r="K115" s="20"/>
      <c r="L115" s="25"/>
      <c r="M115" s="20"/>
      <c r="N115" s="25"/>
    </row>
    <row r="116" spans="1:14" ht="11.25" customHeight="1">
      <c r="A116" s="47" t="s">
        <v>65</v>
      </c>
      <c r="B116" s="46"/>
      <c r="C116" s="74" t="s">
        <v>268</v>
      </c>
      <c r="D116" s="11"/>
      <c r="E116" s="20">
        <v>9752</v>
      </c>
      <c r="F116" s="21" t="s">
        <v>16</v>
      </c>
      <c r="G116" s="20">
        <v>9386</v>
      </c>
      <c r="H116" s="21" t="s">
        <v>16</v>
      </c>
      <c r="I116" s="20">
        <v>8923</v>
      </c>
      <c r="J116" s="21" t="s">
        <v>16</v>
      </c>
      <c r="K116" s="20">
        <v>8553</v>
      </c>
      <c r="L116" s="21" t="s">
        <v>16</v>
      </c>
      <c r="M116" s="20">
        <v>8354</v>
      </c>
      <c r="N116" s="48" t="s">
        <v>70</v>
      </c>
    </row>
    <row r="117" spans="1:14" ht="11.25" customHeight="1">
      <c r="A117" s="47" t="s">
        <v>66</v>
      </c>
      <c r="B117" s="46"/>
      <c r="C117" s="74" t="s">
        <v>4</v>
      </c>
      <c r="D117" s="11"/>
      <c r="E117" s="20">
        <v>3557</v>
      </c>
      <c r="F117" s="21" t="s">
        <v>16</v>
      </c>
      <c r="G117" s="20">
        <v>3181</v>
      </c>
      <c r="H117" s="21" t="s">
        <v>16</v>
      </c>
      <c r="I117" s="20">
        <v>3426</v>
      </c>
      <c r="J117" s="21" t="s">
        <v>16</v>
      </c>
      <c r="K117" s="20">
        <v>3214</v>
      </c>
      <c r="L117" s="21" t="s">
        <v>16</v>
      </c>
      <c r="M117" s="20">
        <v>3223</v>
      </c>
      <c r="N117" s="48" t="s">
        <v>70</v>
      </c>
    </row>
    <row r="118" spans="1:14" ht="11.25" customHeight="1">
      <c r="A118" s="15" t="s">
        <v>96</v>
      </c>
      <c r="B118" s="46"/>
      <c r="C118" s="74" t="s">
        <v>4</v>
      </c>
      <c r="D118" s="11"/>
      <c r="E118" s="22">
        <v>8726</v>
      </c>
      <c r="F118" s="23" t="s">
        <v>16</v>
      </c>
      <c r="G118" s="22">
        <v>7981</v>
      </c>
      <c r="H118" s="23" t="s">
        <v>16</v>
      </c>
      <c r="I118" s="22">
        <v>8147</v>
      </c>
      <c r="J118" s="23" t="s">
        <v>16</v>
      </c>
      <c r="K118" s="22">
        <v>7587</v>
      </c>
      <c r="L118" s="23"/>
      <c r="M118" s="22">
        <v>6822</v>
      </c>
      <c r="N118" s="49" t="s">
        <v>70</v>
      </c>
    </row>
    <row r="119" spans="1:14" ht="11.25" customHeight="1">
      <c r="A119" s="44" t="s">
        <v>0</v>
      </c>
      <c r="B119" s="46"/>
      <c r="C119" s="74" t="s">
        <v>4</v>
      </c>
      <c r="D119" s="11"/>
      <c r="E119" s="20">
        <f>SUM(E116:E118)</f>
        <v>22035</v>
      </c>
      <c r="F119" s="21" t="s">
        <v>16</v>
      </c>
      <c r="G119" s="20">
        <f>SUM(G116:G118)</f>
        <v>20548</v>
      </c>
      <c r="H119" s="21" t="s">
        <v>16</v>
      </c>
      <c r="I119" s="20">
        <v>20496</v>
      </c>
      <c r="J119" s="21" t="s">
        <v>16</v>
      </c>
      <c r="K119" s="20">
        <f>SUM(K116:K118)</f>
        <v>19354</v>
      </c>
      <c r="L119" s="21" t="s">
        <v>16</v>
      </c>
      <c r="M119" s="20">
        <f>SUM(M116:M118)</f>
        <v>18399</v>
      </c>
      <c r="N119" s="48" t="s">
        <v>70</v>
      </c>
    </row>
    <row r="120" spans="1:14" ht="11.25" customHeight="1">
      <c r="A120" s="14" t="s">
        <v>67</v>
      </c>
      <c r="B120" s="15"/>
      <c r="C120" s="74" t="s">
        <v>4</v>
      </c>
      <c r="D120" s="36"/>
      <c r="E120" s="20">
        <v>2628</v>
      </c>
      <c r="F120" s="21"/>
      <c r="G120" s="20">
        <v>2500</v>
      </c>
      <c r="H120" s="25"/>
      <c r="I120" s="20">
        <v>2500</v>
      </c>
      <c r="J120" s="25"/>
      <c r="K120" s="20">
        <v>2500</v>
      </c>
      <c r="L120" s="25"/>
      <c r="M120" s="20">
        <v>2500</v>
      </c>
      <c r="N120" s="25"/>
    </row>
    <row r="121" spans="1:14" ht="11.25" customHeight="1">
      <c r="A121" s="14" t="s">
        <v>68</v>
      </c>
      <c r="B121" s="15"/>
      <c r="C121" s="74" t="s">
        <v>78</v>
      </c>
      <c r="D121" s="38"/>
      <c r="E121" s="22">
        <v>553156</v>
      </c>
      <c r="F121" s="23"/>
      <c r="G121" s="22">
        <v>550000</v>
      </c>
      <c r="H121" s="23" t="s">
        <v>5</v>
      </c>
      <c r="I121" s="22">
        <v>370019</v>
      </c>
      <c r="J121" s="23"/>
      <c r="K121" s="22">
        <v>330000</v>
      </c>
      <c r="L121" s="23" t="s">
        <v>5</v>
      </c>
      <c r="M121" s="22">
        <v>330000</v>
      </c>
      <c r="N121" s="23"/>
    </row>
    <row r="122" spans="1:14" ht="11.25" customHeight="1">
      <c r="A122" s="91" t="s">
        <v>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1:14" ht="11.25" customHeight="1">
      <c r="A123" s="83" t="s">
        <v>86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1:14" ht="11.25" customHeight="1">
      <c r="A124" s="83" t="s">
        <v>271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1:14" ht="11.2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</row>
    <row r="126" spans="1:14" ht="11.25" customHeight="1">
      <c r="A126" s="83" t="s">
        <v>74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1:14" ht="11.2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ht="11.25" customHeight="1">
      <c r="A128" s="89" t="s">
        <v>11</v>
      </c>
      <c r="B128" s="89"/>
      <c r="C128" s="89"/>
      <c r="D128" s="8"/>
      <c r="E128" s="9" t="s">
        <v>79</v>
      </c>
      <c r="F128" s="10"/>
      <c r="G128" s="9" t="s">
        <v>254</v>
      </c>
      <c r="H128" s="10"/>
      <c r="I128" s="9" t="s">
        <v>255</v>
      </c>
      <c r="J128" s="10"/>
      <c r="K128" s="9" t="s">
        <v>256</v>
      </c>
      <c r="L128" s="10"/>
      <c r="M128" s="9" t="s">
        <v>249</v>
      </c>
      <c r="N128" s="10"/>
    </row>
    <row r="129" spans="1:14" ht="11.25" customHeight="1">
      <c r="A129" s="90" t="s">
        <v>71</v>
      </c>
      <c r="B129" s="90"/>
      <c r="C129" s="90"/>
      <c r="D129" s="36"/>
      <c r="E129" s="20"/>
      <c r="F129" s="25"/>
      <c r="G129" s="20"/>
      <c r="H129" s="25"/>
      <c r="I129" s="20"/>
      <c r="J129" s="25"/>
      <c r="K129" s="20"/>
      <c r="L129" s="25"/>
      <c r="M129" s="20"/>
      <c r="N129" s="25"/>
    </row>
    <row r="130" spans="1:14" ht="11.25" customHeight="1">
      <c r="A130" s="88" t="s">
        <v>72</v>
      </c>
      <c r="B130" s="88"/>
      <c r="C130" s="88"/>
      <c r="D130" s="36"/>
      <c r="E130" s="20"/>
      <c r="F130" s="25"/>
      <c r="G130" s="20"/>
      <c r="H130" s="25"/>
      <c r="I130" s="20"/>
      <c r="J130" s="25"/>
      <c r="K130" s="20"/>
      <c r="L130" s="25"/>
      <c r="M130" s="20"/>
      <c r="N130" s="25"/>
    </row>
    <row r="131" spans="1:14" ht="11.25" customHeight="1">
      <c r="A131" s="14" t="s">
        <v>115</v>
      </c>
      <c r="B131" s="15"/>
      <c r="C131" s="19"/>
      <c r="D131" s="36"/>
      <c r="E131" s="20">
        <v>55302</v>
      </c>
      <c r="F131" s="21" t="s">
        <v>70</v>
      </c>
      <c r="G131" s="20">
        <v>55000</v>
      </c>
      <c r="H131" s="25"/>
      <c r="I131" s="20">
        <v>57229</v>
      </c>
      <c r="J131" s="21" t="s">
        <v>70</v>
      </c>
      <c r="K131" s="20">
        <v>60000</v>
      </c>
      <c r="L131" s="25"/>
      <c r="M131" s="20">
        <v>60000</v>
      </c>
      <c r="N131" s="25"/>
    </row>
    <row r="132" spans="1:14" ht="11.25" customHeight="1">
      <c r="A132" s="14" t="s">
        <v>69</v>
      </c>
      <c r="B132" s="15"/>
      <c r="C132" s="19"/>
      <c r="D132" s="11"/>
      <c r="E132" s="20"/>
      <c r="F132" s="21"/>
      <c r="G132" s="20"/>
      <c r="H132" s="21"/>
      <c r="I132" s="20"/>
      <c r="J132" s="21"/>
      <c r="K132" s="20"/>
      <c r="L132" s="21"/>
      <c r="M132" s="20"/>
      <c r="N132" s="21"/>
    </row>
    <row r="133" spans="1:14" ht="11.25" customHeight="1">
      <c r="A133" s="15" t="s">
        <v>36</v>
      </c>
      <c r="B133" s="15"/>
      <c r="C133" s="74" t="s">
        <v>1</v>
      </c>
      <c r="D133" s="11"/>
      <c r="E133" s="16">
        <v>2427</v>
      </c>
      <c r="F133" s="26"/>
      <c r="G133" s="16">
        <v>2404</v>
      </c>
      <c r="H133" s="26"/>
      <c r="I133" s="16">
        <v>1913</v>
      </c>
      <c r="J133" s="26"/>
      <c r="K133" s="16">
        <v>1261</v>
      </c>
      <c r="L133" s="26"/>
      <c r="M133" s="16">
        <v>1300</v>
      </c>
      <c r="N133" s="26"/>
    </row>
    <row r="134" spans="1:14" ht="11.25" customHeight="1">
      <c r="A134" s="15" t="s">
        <v>95</v>
      </c>
      <c r="B134" s="15"/>
      <c r="C134" s="74"/>
      <c r="D134" s="11"/>
      <c r="E134" s="20"/>
      <c r="F134" s="25"/>
      <c r="G134" s="20"/>
      <c r="H134" s="25"/>
      <c r="I134" s="20"/>
      <c r="J134" s="25"/>
      <c r="K134" s="20"/>
      <c r="L134" s="25"/>
      <c r="M134" s="20"/>
      <c r="N134" s="25"/>
    </row>
    <row r="135" spans="1:14" ht="11.25" customHeight="1">
      <c r="A135" s="18" t="s">
        <v>14</v>
      </c>
      <c r="B135" s="15"/>
      <c r="C135" s="74" t="s">
        <v>4</v>
      </c>
      <c r="D135" s="11"/>
      <c r="E135" s="20">
        <v>35164</v>
      </c>
      <c r="F135" s="21"/>
      <c r="G135" s="20">
        <v>33234</v>
      </c>
      <c r="H135" s="21"/>
      <c r="I135" s="20">
        <v>33072</v>
      </c>
      <c r="J135" s="21"/>
      <c r="K135" s="20">
        <v>33698</v>
      </c>
      <c r="L135" s="21"/>
      <c r="M135" s="20">
        <v>33700</v>
      </c>
      <c r="N135" s="21"/>
    </row>
    <row r="136" spans="1:14" ht="11.25" customHeight="1">
      <c r="A136" s="18" t="s">
        <v>258</v>
      </c>
      <c r="B136" s="15"/>
      <c r="C136" s="74" t="s">
        <v>4</v>
      </c>
      <c r="D136" s="11"/>
      <c r="E136" s="20">
        <v>26069</v>
      </c>
      <c r="F136" s="21" t="s">
        <v>70</v>
      </c>
      <c r="G136" s="20">
        <v>25000</v>
      </c>
      <c r="H136" s="21"/>
      <c r="I136" s="20">
        <v>25000</v>
      </c>
      <c r="J136" s="25"/>
      <c r="K136" s="20">
        <v>25000</v>
      </c>
      <c r="L136" s="25"/>
      <c r="M136" s="20">
        <v>25000</v>
      </c>
      <c r="N136" s="25"/>
    </row>
    <row r="137" spans="1:14" ht="11.25" customHeight="1">
      <c r="A137" s="18" t="s">
        <v>26</v>
      </c>
      <c r="B137" s="15"/>
      <c r="C137" s="74" t="s">
        <v>4</v>
      </c>
      <c r="D137" s="11"/>
      <c r="E137" s="20">
        <v>74035</v>
      </c>
      <c r="F137" s="21"/>
      <c r="G137" s="20">
        <v>76431</v>
      </c>
      <c r="H137" s="21"/>
      <c r="I137" s="20">
        <v>87797</v>
      </c>
      <c r="J137" s="21"/>
      <c r="K137" s="20">
        <v>87593</v>
      </c>
      <c r="L137" s="21"/>
      <c r="M137" s="20">
        <v>87600</v>
      </c>
      <c r="N137" s="21"/>
    </row>
    <row r="138" spans="1:14" ht="11.25" customHeight="1">
      <c r="A138" s="18" t="s">
        <v>28</v>
      </c>
      <c r="B138" s="15"/>
      <c r="C138" s="74" t="s">
        <v>4</v>
      </c>
      <c r="D138" s="11"/>
      <c r="E138" s="20">
        <v>28944</v>
      </c>
      <c r="F138" s="21"/>
      <c r="G138" s="20">
        <v>24456</v>
      </c>
      <c r="H138" s="21"/>
      <c r="I138" s="20">
        <v>21688</v>
      </c>
      <c r="J138" s="21"/>
      <c r="K138" s="20">
        <v>21224</v>
      </c>
      <c r="L138" s="21"/>
      <c r="M138" s="20">
        <v>21200</v>
      </c>
      <c r="N138" s="21"/>
    </row>
    <row r="139" spans="1:14" ht="11.25" customHeight="1">
      <c r="A139" s="18" t="s">
        <v>27</v>
      </c>
      <c r="B139" s="15"/>
      <c r="C139" s="74" t="s">
        <v>4</v>
      </c>
      <c r="D139" s="11"/>
      <c r="E139" s="20">
        <v>15965</v>
      </c>
      <c r="F139" s="21"/>
      <c r="G139" s="20">
        <v>15942</v>
      </c>
      <c r="H139" s="21"/>
      <c r="I139" s="20">
        <v>16000</v>
      </c>
      <c r="J139" s="21"/>
      <c r="K139" s="20">
        <v>16000</v>
      </c>
      <c r="L139" s="21" t="s">
        <v>5</v>
      </c>
      <c r="M139" s="20">
        <v>16000</v>
      </c>
      <c r="N139" s="21"/>
    </row>
    <row r="140" spans="1:14" ht="11.25" customHeight="1">
      <c r="A140" s="18" t="s">
        <v>9</v>
      </c>
      <c r="B140" s="15"/>
      <c r="C140" s="74" t="s">
        <v>4</v>
      </c>
      <c r="D140" s="11"/>
      <c r="E140" s="20">
        <v>149759</v>
      </c>
      <c r="F140" s="21"/>
      <c r="G140" s="20">
        <v>111676</v>
      </c>
      <c r="H140" s="21"/>
      <c r="I140" s="20">
        <v>112000</v>
      </c>
      <c r="J140" s="21"/>
      <c r="K140" s="20">
        <v>112000</v>
      </c>
      <c r="L140" s="21" t="s">
        <v>5</v>
      </c>
      <c r="M140" s="20">
        <v>112000</v>
      </c>
      <c r="N140" s="21"/>
    </row>
    <row r="141" spans="1:14" ht="11.25" customHeight="1">
      <c r="A141" s="18" t="s">
        <v>10</v>
      </c>
      <c r="B141" s="15"/>
      <c r="C141" s="74" t="s">
        <v>4</v>
      </c>
      <c r="D141" s="11"/>
      <c r="E141" s="20">
        <v>68085</v>
      </c>
      <c r="F141" s="21"/>
      <c r="G141" s="20">
        <v>60353</v>
      </c>
      <c r="H141" s="21"/>
      <c r="I141" s="20">
        <v>55730</v>
      </c>
      <c r="J141" s="21"/>
      <c r="K141" s="20">
        <v>57294</v>
      </c>
      <c r="L141" s="21"/>
      <c r="M141" s="20">
        <v>57300</v>
      </c>
      <c r="N141" s="21"/>
    </row>
    <row r="142" spans="1:14" ht="11.25" customHeight="1">
      <c r="A142" s="18" t="s">
        <v>23</v>
      </c>
      <c r="B142" s="15"/>
      <c r="C142" s="74" t="s">
        <v>4</v>
      </c>
      <c r="D142" s="11"/>
      <c r="E142" s="20">
        <v>80483</v>
      </c>
      <c r="F142" s="21"/>
      <c r="G142" s="20">
        <v>79461</v>
      </c>
      <c r="H142" s="21"/>
      <c r="I142" s="20">
        <v>80000</v>
      </c>
      <c r="J142" s="21" t="s">
        <v>5</v>
      </c>
      <c r="K142" s="20">
        <v>80000</v>
      </c>
      <c r="L142" s="21" t="s">
        <v>5</v>
      </c>
      <c r="M142" s="20">
        <v>80000</v>
      </c>
      <c r="N142" s="25"/>
    </row>
    <row r="143" spans="1:14" ht="11.25" customHeight="1">
      <c r="A143" s="18" t="s">
        <v>29</v>
      </c>
      <c r="B143" s="15"/>
      <c r="C143" s="74" t="s">
        <v>4</v>
      </c>
      <c r="D143" s="11"/>
      <c r="E143" s="22">
        <v>25146</v>
      </c>
      <c r="F143" s="23"/>
      <c r="G143" s="22">
        <v>27631</v>
      </c>
      <c r="H143" s="23"/>
      <c r="I143" s="22">
        <v>26000</v>
      </c>
      <c r="J143" s="23"/>
      <c r="K143" s="22">
        <v>26000</v>
      </c>
      <c r="L143" s="21" t="s">
        <v>5</v>
      </c>
      <c r="M143" s="22">
        <v>26000</v>
      </c>
      <c r="N143" s="39"/>
    </row>
    <row r="144" spans="1:14" ht="11.25" customHeight="1">
      <c r="A144" s="24" t="s">
        <v>0</v>
      </c>
      <c r="B144" s="15"/>
      <c r="C144" s="74" t="s">
        <v>4</v>
      </c>
      <c r="D144" s="42"/>
      <c r="E144" s="50">
        <f>SUM(E135:E143)</f>
        <v>503650</v>
      </c>
      <c r="F144" s="51"/>
      <c r="G144" s="50">
        <f>SUM(G135:G143)</f>
        <v>454184</v>
      </c>
      <c r="H144" s="51"/>
      <c r="I144" s="50">
        <f>ROUND(SUM(I135:I143),-3)</f>
        <v>457000</v>
      </c>
      <c r="J144" s="51" t="s">
        <v>5</v>
      </c>
      <c r="K144" s="50">
        <f>ROUND(SUM(K135:K143),-3)</f>
        <v>459000</v>
      </c>
      <c r="L144" s="51" t="s">
        <v>5</v>
      </c>
      <c r="M144" s="50">
        <v>459000</v>
      </c>
      <c r="N144" s="51"/>
    </row>
    <row r="145" spans="1:14" ht="11.25" customHeight="1">
      <c r="A145" s="87" t="s">
        <v>116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</row>
    <row r="146" spans="1:14" ht="11.25" customHeight="1">
      <c r="A146" s="84" t="s">
        <v>278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</row>
    <row r="147" spans="1:14" ht="11.25" customHeight="1">
      <c r="A147" s="84" t="s">
        <v>92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</row>
    <row r="148" spans="1:14" ht="11.25" customHeight="1">
      <c r="A148" s="84" t="s">
        <v>93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</row>
    <row r="149" spans="1:14" ht="11.25" customHeight="1">
      <c r="A149" s="82" t="s">
        <v>90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</row>
    <row r="150" spans="1:14" ht="11.25" customHeight="1">
      <c r="A150" s="84" t="s">
        <v>253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</row>
    <row r="151" spans="1:14" ht="11.25" customHeight="1">
      <c r="A151" s="84" t="s">
        <v>252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</row>
    <row r="152" spans="1:14" ht="11.25" customHeight="1">
      <c r="A152" s="4"/>
      <c r="B152" s="4"/>
      <c r="C152" s="4"/>
      <c r="D152" s="4"/>
      <c r="E152" s="5"/>
      <c r="F152" s="6"/>
      <c r="G152" s="5"/>
      <c r="H152" s="6"/>
      <c r="I152" s="5"/>
      <c r="J152" s="6"/>
      <c r="K152" s="5"/>
      <c r="L152" s="6"/>
      <c r="M152" s="5"/>
      <c r="N152" s="6"/>
    </row>
  </sheetData>
  <mergeCells count="34">
    <mergeCell ref="A7:C7"/>
    <mergeCell ref="A46:C46"/>
    <mergeCell ref="A69:C69"/>
    <mergeCell ref="A114:C114"/>
    <mergeCell ref="A67:N67"/>
    <mergeCell ref="A61:N61"/>
    <mergeCell ref="A62:N62"/>
    <mergeCell ref="A65:N65"/>
    <mergeCell ref="A64:N64"/>
    <mergeCell ref="A66:N66"/>
    <mergeCell ref="A6:C6"/>
    <mergeCell ref="A1:N1"/>
    <mergeCell ref="A2:N2"/>
    <mergeCell ref="A4:N4"/>
    <mergeCell ref="A3:N3"/>
    <mergeCell ref="A5:N5"/>
    <mergeCell ref="A148:N148"/>
    <mergeCell ref="A123:N123"/>
    <mergeCell ref="A124:N124"/>
    <mergeCell ref="A68:C68"/>
    <mergeCell ref="A129:C129"/>
    <mergeCell ref="A128:C128"/>
    <mergeCell ref="A126:N126"/>
    <mergeCell ref="A122:N122"/>
    <mergeCell ref="A149:N149"/>
    <mergeCell ref="A63:N63"/>
    <mergeCell ref="A150:N150"/>
    <mergeCell ref="A151:N151"/>
    <mergeCell ref="A125:N125"/>
    <mergeCell ref="A127:N127"/>
    <mergeCell ref="A145:N145"/>
    <mergeCell ref="A146:N146"/>
    <mergeCell ref="A130:C130"/>
    <mergeCell ref="A147:N147"/>
  </mergeCells>
  <printOptions/>
  <pageMargins left="0.5" right="0.5" top="0.5" bottom="0.75" header="0.5" footer="0.5"/>
  <pageSetup horizontalDpi="1200" verticalDpi="1200" orientation="portrait" r:id="rId1"/>
  <rowBreaks count="2" manualBreakCount="2">
    <brk id="62" max="255" man="1"/>
    <brk id="1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A1" sqref="A1:I1"/>
    </sheetView>
  </sheetViews>
  <sheetFormatPr defaultColWidth="9.140625" defaultRowHeight="12.75"/>
  <cols>
    <col min="2" max="2" width="2.28125" style="0" customWidth="1"/>
    <col min="4" max="4" width="1.7109375" style="0" customWidth="1"/>
    <col min="5" max="5" width="33.140625" style="0" customWidth="1"/>
    <col min="6" max="6" width="0.9921875" style="0" customWidth="1"/>
    <col min="7" max="7" width="31.57421875" style="0" customWidth="1"/>
    <col min="8" max="8" width="0.85546875" style="0" customWidth="1"/>
    <col min="9" max="9" width="7.28125" style="0" customWidth="1"/>
  </cols>
  <sheetData>
    <row r="1" spans="1:9" ht="11.25" customHeight="1">
      <c r="A1" s="101" t="s">
        <v>118</v>
      </c>
      <c r="B1" s="101"/>
      <c r="C1" s="101"/>
      <c r="D1" s="101"/>
      <c r="E1" s="101"/>
      <c r="F1" s="101"/>
      <c r="G1" s="101"/>
      <c r="H1" s="101"/>
      <c r="I1" s="101"/>
    </row>
    <row r="2" spans="1:9" ht="11.25" customHeight="1">
      <c r="A2" s="101" t="s">
        <v>273</v>
      </c>
      <c r="B2" s="101"/>
      <c r="C2" s="101"/>
      <c r="D2" s="101"/>
      <c r="E2" s="101"/>
      <c r="F2" s="101"/>
      <c r="G2" s="101"/>
      <c r="H2" s="101"/>
      <c r="I2" s="101"/>
    </row>
    <row r="3" spans="1:9" ht="11.25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9" ht="11.25" customHeight="1">
      <c r="A4" s="101" t="s">
        <v>119</v>
      </c>
      <c r="B4" s="101"/>
      <c r="C4" s="101"/>
      <c r="D4" s="101"/>
      <c r="E4" s="101"/>
      <c r="F4" s="101"/>
      <c r="G4" s="101"/>
      <c r="H4" s="101"/>
      <c r="I4" s="101"/>
    </row>
    <row r="5" spans="1:9" ht="11.25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9" ht="11.25" customHeight="1">
      <c r="A6" s="99"/>
      <c r="B6" s="99"/>
      <c r="C6" s="99"/>
      <c r="D6" s="52"/>
      <c r="E6" s="53"/>
      <c r="F6" s="53"/>
      <c r="G6" s="53"/>
      <c r="H6" s="53"/>
      <c r="I6" s="53" t="s">
        <v>121</v>
      </c>
    </row>
    <row r="7" spans="1:9" ht="11.25" customHeight="1">
      <c r="A7" s="97" t="s">
        <v>11</v>
      </c>
      <c r="B7" s="97"/>
      <c r="C7" s="97"/>
      <c r="D7" s="55"/>
      <c r="E7" s="55" t="s">
        <v>120</v>
      </c>
      <c r="F7" s="55"/>
      <c r="G7" s="55" t="s">
        <v>122</v>
      </c>
      <c r="H7" s="55"/>
      <c r="I7" s="55" t="s">
        <v>123</v>
      </c>
    </row>
    <row r="8" spans="1:9" ht="11.25" customHeight="1">
      <c r="A8" s="57" t="s">
        <v>124</v>
      </c>
      <c r="B8" s="57"/>
      <c r="C8" s="58"/>
      <c r="D8" s="57"/>
      <c r="E8" s="57" t="s">
        <v>125</v>
      </c>
      <c r="F8" s="57"/>
      <c r="G8" s="57" t="s">
        <v>126</v>
      </c>
      <c r="H8" s="57"/>
      <c r="I8" s="58">
        <v>1000</v>
      </c>
    </row>
    <row r="9" spans="1:9" ht="11.25" customHeight="1">
      <c r="A9" s="57" t="s">
        <v>127</v>
      </c>
      <c r="B9" s="57"/>
      <c r="C9" s="58"/>
      <c r="D9" s="57"/>
      <c r="E9" s="59" t="s">
        <v>4</v>
      </c>
      <c r="F9" s="57"/>
      <c r="G9" s="57" t="s">
        <v>128</v>
      </c>
      <c r="H9" s="56"/>
      <c r="I9" s="60">
        <v>230</v>
      </c>
    </row>
    <row r="10" spans="1:9" ht="11.25" customHeight="1">
      <c r="A10" s="59" t="s">
        <v>129</v>
      </c>
      <c r="B10" s="59"/>
      <c r="C10" s="58"/>
      <c r="D10" s="57"/>
      <c r="E10" s="57" t="s">
        <v>130</v>
      </c>
      <c r="F10" s="57"/>
      <c r="G10" s="57" t="s">
        <v>131</v>
      </c>
      <c r="H10" s="52"/>
      <c r="I10" s="61">
        <v>85</v>
      </c>
    </row>
    <row r="11" spans="1:9" ht="11.25" customHeight="1">
      <c r="A11" s="59" t="s">
        <v>129</v>
      </c>
      <c r="B11" s="59"/>
      <c r="C11" s="58"/>
      <c r="D11" s="57"/>
      <c r="E11" s="59" t="s">
        <v>4</v>
      </c>
      <c r="F11" s="59"/>
      <c r="G11" s="57" t="s">
        <v>304</v>
      </c>
      <c r="H11" s="57"/>
      <c r="I11" s="62">
        <v>85</v>
      </c>
    </row>
    <row r="12" spans="1:9" ht="11.25" customHeight="1">
      <c r="A12" s="57" t="s">
        <v>146</v>
      </c>
      <c r="B12" s="57"/>
      <c r="C12" s="58"/>
      <c r="D12" s="57"/>
      <c r="E12" s="57" t="s">
        <v>310</v>
      </c>
      <c r="F12" s="57"/>
      <c r="G12" s="57" t="s">
        <v>147</v>
      </c>
      <c r="H12" s="52"/>
      <c r="I12" s="62">
        <v>100</v>
      </c>
    </row>
    <row r="13" spans="1:9" ht="11.25" customHeight="1">
      <c r="A13" s="57" t="s">
        <v>49</v>
      </c>
      <c r="B13" s="57"/>
      <c r="C13" s="58"/>
      <c r="D13" s="57"/>
      <c r="E13" s="57" t="s">
        <v>246</v>
      </c>
      <c r="F13" s="57"/>
      <c r="G13" s="57" t="s">
        <v>148</v>
      </c>
      <c r="H13" s="52"/>
      <c r="I13" s="62">
        <v>150</v>
      </c>
    </row>
    <row r="14" spans="1:9" ht="11.25" customHeight="1">
      <c r="A14" s="57" t="s">
        <v>149</v>
      </c>
      <c r="B14" s="57"/>
      <c r="C14" s="58"/>
      <c r="D14" s="57"/>
      <c r="E14" s="57" t="s">
        <v>299</v>
      </c>
      <c r="F14" s="57"/>
      <c r="G14" s="57" t="s">
        <v>303</v>
      </c>
      <c r="H14" s="52"/>
      <c r="I14" s="58">
        <v>44000</v>
      </c>
    </row>
    <row r="15" spans="1:9" ht="11.25" customHeight="1">
      <c r="A15" s="59" t="s">
        <v>129</v>
      </c>
      <c r="B15" s="57"/>
      <c r="C15" s="58"/>
      <c r="D15" s="57"/>
      <c r="E15" s="59" t="s">
        <v>150</v>
      </c>
      <c r="F15" s="57"/>
      <c r="G15" s="59" t="s">
        <v>151</v>
      </c>
      <c r="H15" s="57"/>
      <c r="I15" s="58">
        <v>2000</v>
      </c>
    </row>
    <row r="16" spans="1:9" ht="11.25" customHeight="1">
      <c r="A16" s="59" t="s">
        <v>129</v>
      </c>
      <c r="B16" s="57"/>
      <c r="C16" s="58"/>
      <c r="D16" s="57"/>
      <c r="E16" s="65" t="s">
        <v>4</v>
      </c>
      <c r="F16" s="57"/>
      <c r="G16" s="59" t="s">
        <v>152</v>
      </c>
      <c r="H16" s="57"/>
      <c r="I16" s="58">
        <v>2000</v>
      </c>
    </row>
    <row r="17" spans="1:9" ht="11.25" customHeight="1">
      <c r="A17" s="59" t="s">
        <v>129</v>
      </c>
      <c r="B17" s="57"/>
      <c r="C17" s="58"/>
      <c r="D17" s="57"/>
      <c r="E17" s="65" t="s">
        <v>4</v>
      </c>
      <c r="F17" s="57"/>
      <c r="G17" s="59" t="s">
        <v>153</v>
      </c>
      <c r="H17" s="57"/>
      <c r="I17" s="58">
        <v>2000</v>
      </c>
    </row>
    <row r="18" spans="1:9" ht="11.25" customHeight="1">
      <c r="A18" s="59" t="s">
        <v>129</v>
      </c>
      <c r="B18" s="57"/>
      <c r="C18" s="58"/>
      <c r="D18" s="57"/>
      <c r="E18" s="59" t="s">
        <v>154</v>
      </c>
      <c r="F18" s="57"/>
      <c r="G18" s="59" t="s">
        <v>155</v>
      </c>
      <c r="H18" s="54"/>
      <c r="I18" s="64">
        <v>38000</v>
      </c>
    </row>
    <row r="19" spans="1:9" ht="11.25" customHeight="1">
      <c r="A19" s="57" t="s">
        <v>132</v>
      </c>
      <c r="B19" s="57"/>
      <c r="C19" s="58"/>
      <c r="D19" s="52"/>
      <c r="E19" s="52"/>
      <c r="F19" s="52"/>
      <c r="G19" s="52"/>
      <c r="H19" s="56"/>
      <c r="I19" s="63"/>
    </row>
    <row r="20" spans="1:9" ht="11.25" customHeight="1">
      <c r="A20" s="59" t="s">
        <v>65</v>
      </c>
      <c r="B20" s="59"/>
      <c r="C20" s="58"/>
      <c r="D20" s="54"/>
      <c r="E20" s="54" t="s">
        <v>133</v>
      </c>
      <c r="F20" s="54"/>
      <c r="G20" s="54" t="s">
        <v>300</v>
      </c>
      <c r="H20" s="54"/>
      <c r="I20" s="64">
        <v>2000</v>
      </c>
    </row>
    <row r="21" spans="1:9" ht="11.25" customHeight="1">
      <c r="A21" s="65" t="s">
        <v>129</v>
      </c>
      <c r="B21" s="65"/>
      <c r="C21" s="58"/>
      <c r="D21" s="57"/>
      <c r="E21" s="59" t="s">
        <v>4</v>
      </c>
      <c r="F21" s="57"/>
      <c r="G21" s="57" t="s">
        <v>134</v>
      </c>
      <c r="H21" s="57"/>
      <c r="I21" s="58">
        <v>2000</v>
      </c>
    </row>
    <row r="22" spans="1:9" ht="11.25" customHeight="1">
      <c r="A22" s="65" t="s">
        <v>129</v>
      </c>
      <c r="B22" s="65"/>
      <c r="C22" s="58"/>
      <c r="D22" s="57"/>
      <c r="E22" s="57" t="s">
        <v>135</v>
      </c>
      <c r="F22" s="57"/>
      <c r="G22" s="57" t="s">
        <v>136</v>
      </c>
      <c r="H22" s="57"/>
      <c r="I22" s="58">
        <v>1000</v>
      </c>
    </row>
    <row r="23" spans="1:9" ht="11.25" customHeight="1">
      <c r="A23" s="59" t="s">
        <v>66</v>
      </c>
      <c r="B23" s="59"/>
      <c r="C23" s="58"/>
      <c r="D23" s="57"/>
      <c r="E23" s="57" t="s">
        <v>137</v>
      </c>
      <c r="F23" s="57"/>
      <c r="G23" s="57" t="s">
        <v>138</v>
      </c>
      <c r="H23" s="57"/>
      <c r="I23" s="58">
        <v>3300</v>
      </c>
    </row>
    <row r="24" spans="1:9" ht="11.25" customHeight="1">
      <c r="A24" s="65" t="s">
        <v>129</v>
      </c>
      <c r="B24" s="65"/>
      <c r="C24" s="58"/>
      <c r="D24" s="57"/>
      <c r="E24" s="57" t="s">
        <v>139</v>
      </c>
      <c r="F24" s="57"/>
      <c r="G24" s="57" t="s">
        <v>140</v>
      </c>
      <c r="H24" s="57"/>
      <c r="I24" s="58">
        <v>2000</v>
      </c>
    </row>
    <row r="25" spans="1:9" ht="11.25" customHeight="1">
      <c r="A25" s="65" t="s">
        <v>129</v>
      </c>
      <c r="B25" s="65"/>
      <c r="C25" s="58"/>
      <c r="D25" s="57"/>
      <c r="E25" s="57" t="s">
        <v>141</v>
      </c>
      <c r="F25" s="57"/>
      <c r="G25" s="57" t="s">
        <v>134</v>
      </c>
      <c r="H25" s="57"/>
      <c r="I25" s="58">
        <v>1000</v>
      </c>
    </row>
    <row r="26" spans="1:9" ht="11.25" customHeight="1">
      <c r="A26" s="65" t="s">
        <v>129</v>
      </c>
      <c r="B26" s="65"/>
      <c r="C26" s="58"/>
      <c r="D26" s="57"/>
      <c r="E26" s="57" t="s">
        <v>142</v>
      </c>
      <c r="F26" s="57"/>
      <c r="G26" s="57" t="s">
        <v>143</v>
      </c>
      <c r="H26" s="56"/>
      <c r="I26" s="60">
        <v>200</v>
      </c>
    </row>
    <row r="27" spans="1:9" ht="11.25" customHeight="1">
      <c r="A27" s="59" t="s">
        <v>96</v>
      </c>
      <c r="B27" s="59"/>
      <c r="C27" s="58"/>
      <c r="D27" s="57"/>
      <c r="E27" s="57" t="s">
        <v>144</v>
      </c>
      <c r="F27" s="57"/>
      <c r="G27" s="57" t="s">
        <v>145</v>
      </c>
      <c r="H27" s="52"/>
      <c r="I27" s="66">
        <v>15000</v>
      </c>
    </row>
    <row r="28" spans="1:9" ht="11.25" customHeight="1">
      <c r="A28" s="57" t="s">
        <v>20</v>
      </c>
      <c r="B28" s="57"/>
      <c r="C28" s="58"/>
      <c r="D28" s="52"/>
      <c r="E28" s="52"/>
      <c r="F28" s="52"/>
      <c r="G28" s="52"/>
      <c r="H28" s="52"/>
      <c r="I28" s="63"/>
    </row>
    <row r="29" spans="1:9" ht="11.25" customHeight="1">
      <c r="A29" s="67" t="s">
        <v>156</v>
      </c>
      <c r="B29" s="67"/>
      <c r="C29" s="66"/>
      <c r="D29" s="56"/>
      <c r="E29" s="56" t="s">
        <v>296</v>
      </c>
      <c r="F29" s="56"/>
      <c r="G29" s="56" t="s">
        <v>157</v>
      </c>
      <c r="H29" s="56"/>
      <c r="I29" s="60">
        <v>270</v>
      </c>
    </row>
    <row r="30" spans="1:9" ht="11.25" customHeight="1">
      <c r="A30" s="54"/>
      <c r="B30" s="54"/>
      <c r="C30" s="64"/>
      <c r="D30" s="54"/>
      <c r="E30" s="68" t="s">
        <v>297</v>
      </c>
      <c r="F30" s="68"/>
      <c r="G30" s="54"/>
      <c r="H30" s="54"/>
      <c r="I30" s="64"/>
    </row>
    <row r="31" spans="1:9" ht="11.25" customHeight="1">
      <c r="A31" s="65" t="s">
        <v>129</v>
      </c>
      <c r="B31" s="65"/>
      <c r="C31" s="58"/>
      <c r="D31" s="57"/>
      <c r="E31" s="59" t="s">
        <v>4</v>
      </c>
      <c r="F31" s="59"/>
      <c r="G31" s="57" t="s">
        <v>158</v>
      </c>
      <c r="H31" s="57"/>
      <c r="I31" s="62">
        <v>105</v>
      </c>
    </row>
    <row r="32" spans="1:9" ht="11.25" customHeight="1">
      <c r="A32" s="65" t="s">
        <v>129</v>
      </c>
      <c r="B32" s="65"/>
      <c r="C32" s="58"/>
      <c r="D32" s="57"/>
      <c r="E32" s="57" t="s">
        <v>159</v>
      </c>
      <c r="F32" s="57"/>
      <c r="G32" s="57" t="s">
        <v>160</v>
      </c>
      <c r="H32" s="57"/>
      <c r="I32" s="62">
        <v>30</v>
      </c>
    </row>
    <row r="33" spans="1:9" ht="11.25" customHeight="1">
      <c r="A33" s="65" t="s">
        <v>129</v>
      </c>
      <c r="B33" s="65"/>
      <c r="C33" s="58"/>
      <c r="D33" s="57"/>
      <c r="E33" s="57" t="s">
        <v>161</v>
      </c>
      <c r="F33" s="57"/>
      <c r="G33" s="57" t="s">
        <v>162</v>
      </c>
      <c r="H33" s="56"/>
      <c r="I33" s="58">
        <v>60</v>
      </c>
    </row>
    <row r="34" spans="1:9" ht="11.25" customHeight="1">
      <c r="A34" s="67" t="s">
        <v>163</v>
      </c>
      <c r="B34" s="67"/>
      <c r="C34" s="66"/>
      <c r="D34" s="56"/>
      <c r="E34" s="56" t="s">
        <v>298</v>
      </c>
      <c r="F34" s="52"/>
      <c r="G34" s="52" t="s">
        <v>164</v>
      </c>
      <c r="H34" s="52"/>
      <c r="I34" s="60">
        <v>12</v>
      </c>
    </row>
    <row r="35" spans="1:9" ht="11.25" customHeight="1">
      <c r="A35" s="54"/>
      <c r="B35" s="54"/>
      <c r="C35" s="64"/>
      <c r="D35" s="54"/>
      <c r="E35" s="68" t="s">
        <v>297</v>
      </c>
      <c r="F35" s="68"/>
      <c r="G35" s="68" t="s">
        <v>165</v>
      </c>
      <c r="H35" s="68"/>
      <c r="I35" s="64"/>
    </row>
    <row r="36" spans="1:9" ht="11.25" customHeight="1">
      <c r="A36" s="65" t="s">
        <v>129</v>
      </c>
      <c r="B36" s="54"/>
      <c r="C36" s="64"/>
      <c r="D36" s="54"/>
      <c r="E36" s="68" t="s">
        <v>4</v>
      </c>
      <c r="F36" s="54"/>
      <c r="G36" s="69" t="s">
        <v>166</v>
      </c>
      <c r="H36" s="59"/>
      <c r="I36" s="58">
        <v>30</v>
      </c>
    </row>
    <row r="37" spans="1:9" ht="11.25" customHeight="1">
      <c r="A37" s="65" t="s">
        <v>129</v>
      </c>
      <c r="B37" s="54"/>
      <c r="C37" s="64"/>
      <c r="D37" s="54"/>
      <c r="E37" s="54" t="s">
        <v>167</v>
      </c>
      <c r="F37" s="54"/>
      <c r="G37" s="69" t="s">
        <v>168</v>
      </c>
      <c r="H37" s="59"/>
      <c r="I37" s="58">
        <v>20</v>
      </c>
    </row>
    <row r="38" spans="1:9" ht="11.25" customHeight="1">
      <c r="A38" s="57" t="s">
        <v>169</v>
      </c>
      <c r="B38" s="57"/>
      <c r="C38" s="58"/>
      <c r="D38" s="57"/>
      <c r="E38" s="57" t="s">
        <v>170</v>
      </c>
      <c r="F38" s="57"/>
      <c r="G38" s="57" t="s">
        <v>171</v>
      </c>
      <c r="H38" s="56"/>
      <c r="I38" s="58">
        <v>1500</v>
      </c>
    </row>
    <row r="39" spans="1:9" ht="11.25" customHeight="1">
      <c r="A39" s="57" t="s">
        <v>172</v>
      </c>
      <c r="B39" s="57"/>
      <c r="C39" s="58"/>
      <c r="D39" s="57"/>
      <c r="E39" s="57" t="s">
        <v>310</v>
      </c>
      <c r="F39" s="57"/>
      <c r="G39" s="57" t="s">
        <v>274</v>
      </c>
      <c r="H39" s="57"/>
      <c r="I39" s="62">
        <v>150</v>
      </c>
    </row>
    <row r="40" spans="1:9" ht="11.25" customHeight="1">
      <c r="A40" s="67" t="s">
        <v>129</v>
      </c>
      <c r="B40" s="67"/>
      <c r="C40" s="66"/>
      <c r="D40" s="52"/>
      <c r="E40" s="67" t="s">
        <v>4</v>
      </c>
      <c r="F40" s="67"/>
      <c r="G40" s="52" t="s">
        <v>173</v>
      </c>
      <c r="H40" s="56"/>
      <c r="I40" s="60">
        <v>420</v>
      </c>
    </row>
    <row r="41" spans="1:9" ht="11.25" customHeight="1">
      <c r="A41" s="54"/>
      <c r="B41" s="54"/>
      <c r="C41" s="64"/>
      <c r="D41" s="54"/>
      <c r="E41" s="54"/>
      <c r="F41" s="54"/>
      <c r="G41" s="68" t="s">
        <v>275</v>
      </c>
      <c r="H41" s="68"/>
      <c r="I41" s="64"/>
    </row>
    <row r="42" spans="1:9" ht="11.25" customHeight="1">
      <c r="A42" s="57" t="s">
        <v>174</v>
      </c>
      <c r="B42" s="57"/>
      <c r="C42" s="58" t="s">
        <v>3</v>
      </c>
      <c r="D42" s="57"/>
      <c r="E42" s="57" t="s">
        <v>175</v>
      </c>
      <c r="F42" s="57"/>
      <c r="G42" s="57" t="s">
        <v>301</v>
      </c>
      <c r="H42" s="57"/>
      <c r="I42" s="58">
        <v>3750</v>
      </c>
    </row>
    <row r="43" spans="1:9" ht="11.25" customHeight="1">
      <c r="A43" s="57" t="s">
        <v>13</v>
      </c>
      <c r="B43" s="57"/>
      <c r="C43" s="58"/>
      <c r="D43" s="52"/>
      <c r="E43" s="52"/>
      <c r="F43" s="52"/>
      <c r="G43" s="52"/>
      <c r="H43" s="56"/>
      <c r="I43" s="63"/>
    </row>
    <row r="44" spans="1:9" ht="11.25" customHeight="1">
      <c r="A44" s="59" t="s">
        <v>156</v>
      </c>
      <c r="B44" s="59"/>
      <c r="C44" s="58"/>
      <c r="D44" s="54"/>
      <c r="E44" s="54" t="s">
        <v>176</v>
      </c>
      <c r="F44" s="54"/>
      <c r="G44" s="54" t="s">
        <v>177</v>
      </c>
      <c r="H44" s="54"/>
      <c r="I44" s="64">
        <v>50</v>
      </c>
    </row>
    <row r="45" spans="1:9" ht="11.25" customHeight="1">
      <c r="A45" s="70" t="s">
        <v>129</v>
      </c>
      <c r="B45" s="70"/>
      <c r="C45" s="66"/>
      <c r="D45" s="52"/>
      <c r="E45" s="52" t="s">
        <v>291</v>
      </c>
      <c r="F45" s="52"/>
      <c r="G45" s="52" t="s">
        <v>178</v>
      </c>
      <c r="H45" s="52"/>
      <c r="I45" s="61">
        <v>40</v>
      </c>
    </row>
    <row r="46" spans="1:9" ht="11.25" customHeight="1">
      <c r="A46" s="80"/>
      <c r="B46" s="80"/>
      <c r="C46" s="64"/>
      <c r="D46" s="54"/>
      <c r="E46" s="68" t="s">
        <v>292</v>
      </c>
      <c r="F46" s="54"/>
      <c r="G46" s="54"/>
      <c r="H46" s="54"/>
      <c r="I46" s="73"/>
    </row>
    <row r="47" spans="1:9" ht="11.25" customHeight="1">
      <c r="A47" s="80" t="s">
        <v>129</v>
      </c>
      <c r="B47" s="80"/>
      <c r="C47" s="64"/>
      <c r="D47" s="54"/>
      <c r="E47" s="68" t="s">
        <v>4</v>
      </c>
      <c r="F47" s="68"/>
      <c r="G47" s="54" t="s">
        <v>179</v>
      </c>
      <c r="H47" s="56"/>
      <c r="I47" s="60">
        <v>40</v>
      </c>
    </row>
    <row r="48" spans="1:9" ht="11.25" customHeight="1">
      <c r="A48" s="65" t="s">
        <v>129</v>
      </c>
      <c r="B48" s="65"/>
      <c r="C48" s="58"/>
      <c r="D48" s="57"/>
      <c r="E48" s="57" t="s">
        <v>180</v>
      </c>
      <c r="F48" s="57"/>
      <c r="G48" s="57" t="s">
        <v>181</v>
      </c>
      <c r="H48" s="57"/>
      <c r="I48" s="62">
        <v>16</v>
      </c>
    </row>
    <row r="49" spans="1:9" ht="11.25" customHeight="1">
      <c r="A49" s="65" t="s">
        <v>182</v>
      </c>
      <c r="B49" s="65"/>
      <c r="C49" s="58"/>
      <c r="D49" s="57"/>
      <c r="E49" s="57" t="s">
        <v>183</v>
      </c>
      <c r="F49" s="57"/>
      <c r="G49" s="57" t="s">
        <v>184</v>
      </c>
      <c r="H49" s="57"/>
      <c r="I49" s="62">
        <v>12</v>
      </c>
    </row>
    <row r="50" spans="1:9" ht="11.25" customHeight="1">
      <c r="A50" s="65" t="s">
        <v>182</v>
      </c>
      <c r="B50" s="65"/>
      <c r="C50" s="58"/>
      <c r="D50" s="57"/>
      <c r="E50" s="57" t="s">
        <v>185</v>
      </c>
      <c r="F50" s="57"/>
      <c r="G50" s="57" t="s">
        <v>186</v>
      </c>
      <c r="H50" s="57"/>
      <c r="I50" s="62">
        <v>5</v>
      </c>
    </row>
    <row r="51" spans="1:9" ht="11.25" customHeight="1">
      <c r="A51" s="67" t="s">
        <v>187</v>
      </c>
      <c r="B51" s="67"/>
      <c r="C51" s="66"/>
      <c r="D51" s="52"/>
      <c r="E51" s="52" t="s">
        <v>279</v>
      </c>
      <c r="F51" s="52"/>
      <c r="G51" s="52" t="s">
        <v>188</v>
      </c>
      <c r="H51" s="56"/>
      <c r="I51" s="61">
        <v>25</v>
      </c>
    </row>
    <row r="52" spans="1:9" ht="11.25" customHeight="1">
      <c r="A52" s="54"/>
      <c r="B52" s="54"/>
      <c r="C52" s="64"/>
      <c r="D52" s="54"/>
      <c r="E52" s="68" t="s">
        <v>280</v>
      </c>
      <c r="F52" s="68"/>
      <c r="G52" s="54"/>
      <c r="H52" s="54"/>
      <c r="I52" s="64"/>
    </row>
    <row r="53" spans="1:9" ht="11.25" customHeight="1">
      <c r="A53" s="65" t="s">
        <v>129</v>
      </c>
      <c r="B53" s="65"/>
      <c r="C53" s="58"/>
      <c r="D53" s="57"/>
      <c r="E53" s="57" t="s">
        <v>189</v>
      </c>
      <c r="F53" s="57"/>
      <c r="G53" s="57" t="s">
        <v>190</v>
      </c>
      <c r="H53" s="57"/>
      <c r="I53" s="62">
        <v>21</v>
      </c>
    </row>
    <row r="54" spans="1:9" ht="11.25" customHeight="1">
      <c r="A54" s="70" t="s">
        <v>129</v>
      </c>
      <c r="B54" s="70"/>
      <c r="C54" s="66"/>
      <c r="D54" s="52"/>
      <c r="E54" s="52" t="s">
        <v>281</v>
      </c>
      <c r="F54" s="52"/>
      <c r="G54" s="52" t="s">
        <v>191</v>
      </c>
      <c r="H54" s="52"/>
      <c r="I54" s="61">
        <v>16</v>
      </c>
    </row>
    <row r="55" spans="1:9" ht="11.25" customHeight="1">
      <c r="A55" s="80"/>
      <c r="B55" s="80"/>
      <c r="C55" s="64"/>
      <c r="D55" s="54"/>
      <c r="E55" s="68" t="s">
        <v>282</v>
      </c>
      <c r="F55" s="54"/>
      <c r="G55" s="54"/>
      <c r="H55" s="54"/>
      <c r="I55" s="73"/>
    </row>
    <row r="56" spans="1:9" ht="11.25" customHeight="1">
      <c r="A56" s="57" t="s">
        <v>192</v>
      </c>
      <c r="B56" s="70"/>
      <c r="C56" s="66"/>
      <c r="D56" s="52"/>
      <c r="E56" s="52" t="s">
        <v>193</v>
      </c>
      <c r="F56" s="52"/>
      <c r="G56" s="52" t="s">
        <v>117</v>
      </c>
      <c r="H56" s="57"/>
      <c r="I56" s="62">
        <v>600</v>
      </c>
    </row>
    <row r="57" spans="1:9" ht="11.25" customHeight="1">
      <c r="A57" s="65" t="s">
        <v>129</v>
      </c>
      <c r="B57" s="57"/>
      <c r="C57" s="58"/>
      <c r="D57" s="57"/>
      <c r="E57" s="57" t="s">
        <v>194</v>
      </c>
      <c r="F57" s="57"/>
      <c r="G57" s="57" t="s">
        <v>195</v>
      </c>
      <c r="H57" s="57"/>
      <c r="I57" s="62">
        <v>70</v>
      </c>
    </row>
    <row r="58" spans="1:9" ht="11.25" customHeight="1">
      <c r="A58" s="52" t="s">
        <v>196</v>
      </c>
      <c r="B58" s="52"/>
      <c r="C58" s="66" t="s">
        <v>276</v>
      </c>
      <c r="D58" s="52"/>
      <c r="E58" s="52" t="s">
        <v>284</v>
      </c>
      <c r="F58" s="52"/>
      <c r="G58" s="52" t="s">
        <v>197</v>
      </c>
      <c r="H58" s="52"/>
      <c r="I58" s="66">
        <v>7500</v>
      </c>
    </row>
    <row r="59" spans="1:9" ht="11.25" customHeight="1">
      <c r="A59" s="54"/>
      <c r="B59" s="54"/>
      <c r="C59" s="64"/>
      <c r="D59" s="54"/>
      <c r="E59" s="68" t="s">
        <v>283</v>
      </c>
      <c r="F59" s="54"/>
      <c r="G59" s="54"/>
      <c r="H59" s="54"/>
      <c r="I59" s="64"/>
    </row>
    <row r="60" spans="1:9" ht="11.25" customHeight="1">
      <c r="A60" s="57" t="s">
        <v>198</v>
      </c>
      <c r="B60" s="57"/>
      <c r="C60" s="58"/>
      <c r="D60" s="57"/>
      <c r="E60" s="57" t="s">
        <v>311</v>
      </c>
      <c r="F60" s="57"/>
      <c r="G60" s="57" t="s">
        <v>199</v>
      </c>
      <c r="H60" s="57"/>
      <c r="I60" s="58">
        <v>8</v>
      </c>
    </row>
    <row r="61" spans="1:9" ht="11.25" customHeight="1">
      <c r="A61" s="100"/>
      <c r="B61" s="100"/>
      <c r="C61" s="100"/>
      <c r="D61" s="100"/>
      <c r="E61" s="100"/>
      <c r="F61" s="100"/>
      <c r="G61" s="100"/>
      <c r="H61" s="100"/>
      <c r="I61" s="100"/>
    </row>
    <row r="62" spans="1:9" ht="11.25" customHeight="1">
      <c r="A62" s="100"/>
      <c r="B62" s="100"/>
      <c r="C62" s="100"/>
      <c r="D62" s="100"/>
      <c r="E62" s="100"/>
      <c r="F62" s="100"/>
      <c r="G62" s="100"/>
      <c r="H62" s="100"/>
      <c r="I62" s="100"/>
    </row>
    <row r="63" spans="1:9" ht="11.25" customHeight="1">
      <c r="A63" s="100"/>
      <c r="B63" s="100"/>
      <c r="C63" s="100"/>
      <c r="D63" s="100"/>
      <c r="E63" s="100"/>
      <c r="F63" s="100"/>
      <c r="G63" s="100"/>
      <c r="H63" s="100"/>
      <c r="I63" s="100"/>
    </row>
    <row r="64" spans="1:9" ht="11.25" customHeight="1">
      <c r="A64" s="101" t="s">
        <v>200</v>
      </c>
      <c r="B64" s="101"/>
      <c r="C64" s="101"/>
      <c r="D64" s="101"/>
      <c r="E64" s="101"/>
      <c r="F64" s="101"/>
      <c r="G64" s="101"/>
      <c r="H64" s="101"/>
      <c r="I64" s="101"/>
    </row>
    <row r="65" spans="1:9" ht="11.25" customHeight="1">
      <c r="A65" s="101" t="s">
        <v>273</v>
      </c>
      <c r="B65" s="101"/>
      <c r="C65" s="101"/>
      <c r="D65" s="101"/>
      <c r="E65" s="101"/>
      <c r="F65" s="101"/>
      <c r="G65" s="101"/>
      <c r="H65" s="101"/>
      <c r="I65" s="101"/>
    </row>
    <row r="66" spans="1:9" ht="11.25" customHeight="1">
      <c r="A66" s="101"/>
      <c r="B66" s="101"/>
      <c r="C66" s="101"/>
      <c r="D66" s="101"/>
      <c r="E66" s="101"/>
      <c r="F66" s="101"/>
      <c r="G66" s="101"/>
      <c r="H66" s="101"/>
      <c r="I66" s="101"/>
    </row>
    <row r="67" spans="1:9" ht="11.25" customHeight="1">
      <c r="A67" s="101" t="s">
        <v>119</v>
      </c>
      <c r="B67" s="101"/>
      <c r="C67" s="101"/>
      <c r="D67" s="101"/>
      <c r="E67" s="101"/>
      <c r="F67" s="101"/>
      <c r="G67" s="101"/>
      <c r="H67" s="101"/>
      <c r="I67" s="101"/>
    </row>
    <row r="68" spans="1:9" ht="11.25" customHeight="1">
      <c r="A68" s="98"/>
      <c r="B68" s="98"/>
      <c r="C68" s="98"/>
      <c r="D68" s="98"/>
      <c r="E68" s="98"/>
      <c r="F68" s="98"/>
      <c r="G68" s="98"/>
      <c r="H68" s="98"/>
      <c r="I68" s="98"/>
    </row>
    <row r="69" spans="1:9" ht="11.25" customHeight="1">
      <c r="A69" s="99"/>
      <c r="B69" s="99"/>
      <c r="C69" s="99"/>
      <c r="D69" s="52"/>
      <c r="E69" s="53"/>
      <c r="F69" s="53"/>
      <c r="G69" s="53"/>
      <c r="H69" s="53"/>
      <c r="I69" s="53" t="s">
        <v>121</v>
      </c>
    </row>
    <row r="70" spans="1:9" ht="11.25" customHeight="1">
      <c r="A70" s="97" t="s">
        <v>11</v>
      </c>
      <c r="B70" s="97"/>
      <c r="C70" s="97"/>
      <c r="D70" s="55"/>
      <c r="E70" s="55" t="s">
        <v>120</v>
      </c>
      <c r="F70" s="55"/>
      <c r="G70" s="55" t="s">
        <v>122</v>
      </c>
      <c r="H70" s="55"/>
      <c r="I70" s="55" t="s">
        <v>123</v>
      </c>
    </row>
    <row r="71" spans="1:9" ht="11.25" customHeight="1">
      <c r="A71" s="57" t="s">
        <v>69</v>
      </c>
      <c r="B71" s="57"/>
      <c r="C71" s="58"/>
      <c r="D71" s="52"/>
      <c r="E71" s="52"/>
      <c r="F71" s="52"/>
      <c r="G71" s="52"/>
      <c r="H71" s="52"/>
      <c r="I71" s="66"/>
    </row>
    <row r="72" spans="1:9" ht="11.25" customHeight="1">
      <c r="A72" s="67" t="s">
        <v>36</v>
      </c>
      <c r="B72" s="67"/>
      <c r="C72" s="71" t="s">
        <v>201</v>
      </c>
      <c r="D72" s="56"/>
      <c r="E72" s="56" t="s">
        <v>202</v>
      </c>
      <c r="F72" s="56"/>
      <c r="G72" s="56" t="s">
        <v>203</v>
      </c>
      <c r="H72" s="56"/>
      <c r="I72" s="60">
        <v>300</v>
      </c>
    </row>
    <row r="73" spans="1:9" ht="11.25" customHeight="1">
      <c r="A73" s="68"/>
      <c r="B73" s="68"/>
      <c r="C73" s="72" t="s">
        <v>204</v>
      </c>
      <c r="D73" s="54"/>
      <c r="E73" s="56"/>
      <c r="F73" s="56"/>
      <c r="G73" s="56"/>
      <c r="H73" s="54"/>
      <c r="I73" s="73"/>
    </row>
    <row r="74" spans="1:9" ht="11.25" customHeight="1">
      <c r="A74" s="59" t="s">
        <v>205</v>
      </c>
      <c r="B74" s="59"/>
      <c r="C74" s="58" t="s">
        <v>4</v>
      </c>
      <c r="D74" s="57"/>
      <c r="E74" s="57" t="s">
        <v>309</v>
      </c>
      <c r="F74" s="57"/>
      <c r="G74" s="57" t="s">
        <v>206</v>
      </c>
      <c r="H74" s="57"/>
      <c r="I74" s="58">
        <v>200000</v>
      </c>
    </row>
    <row r="75" spans="1:9" ht="11.25" customHeight="1">
      <c r="A75" s="65" t="s">
        <v>129</v>
      </c>
      <c r="B75" s="65"/>
      <c r="C75" s="58" t="s">
        <v>4</v>
      </c>
      <c r="D75" s="57"/>
      <c r="E75" s="59" t="s">
        <v>4</v>
      </c>
      <c r="F75" s="59"/>
      <c r="G75" s="57" t="s">
        <v>207</v>
      </c>
      <c r="H75" s="57"/>
      <c r="I75" s="58">
        <v>14000</v>
      </c>
    </row>
    <row r="76" spans="1:9" ht="11.25" customHeight="1">
      <c r="A76" s="65" t="s">
        <v>129</v>
      </c>
      <c r="B76" s="65"/>
      <c r="C76" s="58" t="s">
        <v>4</v>
      </c>
      <c r="D76" s="57"/>
      <c r="E76" s="59" t="s">
        <v>4</v>
      </c>
      <c r="F76" s="59"/>
      <c r="G76" s="57" t="s">
        <v>208</v>
      </c>
      <c r="H76" s="57"/>
      <c r="I76" s="58">
        <v>260000</v>
      </c>
    </row>
    <row r="77" spans="1:9" ht="11.25" customHeight="1">
      <c r="A77" s="65" t="s">
        <v>129</v>
      </c>
      <c r="B77" s="65"/>
      <c r="C77" s="58" t="s">
        <v>4</v>
      </c>
      <c r="D77" s="57"/>
      <c r="E77" s="57" t="s">
        <v>209</v>
      </c>
      <c r="F77" s="57"/>
      <c r="G77" s="57" t="s">
        <v>210</v>
      </c>
      <c r="H77" s="57"/>
      <c r="I77" s="58">
        <v>240000</v>
      </c>
    </row>
    <row r="78" spans="1:9" ht="11.25" customHeight="1">
      <c r="A78" s="65" t="s">
        <v>129</v>
      </c>
      <c r="B78" s="65"/>
      <c r="C78" s="58" t="s">
        <v>4</v>
      </c>
      <c r="D78" s="57"/>
      <c r="E78" s="57" t="s">
        <v>211</v>
      </c>
      <c r="F78" s="57"/>
      <c r="G78" s="57" t="s">
        <v>212</v>
      </c>
      <c r="H78" s="57"/>
      <c r="I78" s="58">
        <v>160000</v>
      </c>
    </row>
    <row r="79" spans="1:9" ht="11.25" customHeight="1">
      <c r="A79" s="65" t="s">
        <v>129</v>
      </c>
      <c r="B79" s="65"/>
      <c r="C79" s="58" t="s">
        <v>4</v>
      </c>
      <c r="D79" s="57"/>
      <c r="E79" s="57" t="s">
        <v>213</v>
      </c>
      <c r="F79" s="57"/>
      <c r="G79" s="57" t="s">
        <v>302</v>
      </c>
      <c r="H79" s="57"/>
      <c r="I79" s="58">
        <v>120000</v>
      </c>
    </row>
    <row r="80" spans="1:9" ht="11.25" customHeight="1">
      <c r="A80" s="70" t="s">
        <v>129</v>
      </c>
      <c r="B80" s="70"/>
      <c r="C80" s="66" t="s">
        <v>4</v>
      </c>
      <c r="D80" s="52"/>
      <c r="E80" s="52" t="s">
        <v>285</v>
      </c>
      <c r="F80" s="52"/>
      <c r="G80" s="52" t="s">
        <v>214</v>
      </c>
      <c r="H80" s="52"/>
      <c r="I80" s="66">
        <v>140000</v>
      </c>
    </row>
    <row r="81" spans="1:9" ht="11.25" customHeight="1">
      <c r="A81" s="80"/>
      <c r="B81" s="80"/>
      <c r="C81" s="64"/>
      <c r="D81" s="54"/>
      <c r="E81" s="68" t="s">
        <v>286</v>
      </c>
      <c r="F81" s="54"/>
      <c r="G81" s="54"/>
      <c r="H81" s="54"/>
      <c r="I81" s="64"/>
    </row>
    <row r="82" spans="1:9" ht="11.25" customHeight="1">
      <c r="A82" s="52" t="s">
        <v>215</v>
      </c>
      <c r="B82" s="52"/>
      <c r="C82" s="66"/>
      <c r="D82" s="52"/>
      <c r="E82" s="52" t="s">
        <v>245</v>
      </c>
      <c r="F82" s="52"/>
      <c r="G82" s="52" t="s">
        <v>216</v>
      </c>
      <c r="H82" s="57"/>
      <c r="I82" s="62">
        <v>850</v>
      </c>
    </row>
    <row r="83" spans="1:9" ht="11.25" customHeight="1">
      <c r="A83" s="57" t="s">
        <v>217</v>
      </c>
      <c r="B83" s="57"/>
      <c r="C83" s="58"/>
      <c r="D83" s="57"/>
      <c r="E83" s="57" t="s">
        <v>218</v>
      </c>
      <c r="F83" s="57"/>
      <c r="G83" s="57" t="s">
        <v>247</v>
      </c>
      <c r="H83" s="54"/>
      <c r="I83" s="64">
        <v>1300</v>
      </c>
    </row>
    <row r="84" spans="1:9" ht="11.25" customHeight="1">
      <c r="A84" s="59" t="s">
        <v>129</v>
      </c>
      <c r="B84" s="59"/>
      <c r="C84" s="58"/>
      <c r="D84" s="57"/>
      <c r="E84" s="59" t="s">
        <v>4</v>
      </c>
      <c r="F84" s="59"/>
      <c r="G84" s="57" t="s">
        <v>219</v>
      </c>
      <c r="H84" s="57"/>
      <c r="I84" s="62">
        <v>600</v>
      </c>
    </row>
    <row r="85" spans="1:9" ht="11.25" customHeight="1">
      <c r="A85" s="67" t="s">
        <v>129</v>
      </c>
      <c r="B85" s="67"/>
      <c r="C85" s="66"/>
      <c r="D85" s="52"/>
      <c r="E85" s="52" t="s">
        <v>220</v>
      </c>
      <c r="F85" s="52"/>
      <c r="G85" s="52" t="s">
        <v>221</v>
      </c>
      <c r="H85" s="52"/>
      <c r="I85" s="61">
        <v>900</v>
      </c>
    </row>
    <row r="86" spans="1:9" ht="11.25" customHeight="1">
      <c r="A86" s="68"/>
      <c r="B86" s="68"/>
      <c r="C86" s="64"/>
      <c r="D86" s="54"/>
      <c r="E86" s="68" t="s">
        <v>222</v>
      </c>
      <c r="F86" s="54"/>
      <c r="G86" s="54"/>
      <c r="H86" s="54"/>
      <c r="I86" s="73"/>
    </row>
    <row r="87" spans="1:9" ht="11.25" customHeight="1">
      <c r="A87" s="57" t="s">
        <v>223</v>
      </c>
      <c r="B87" s="57"/>
      <c r="C87" s="58"/>
      <c r="D87" s="57"/>
      <c r="E87" s="57" t="s">
        <v>277</v>
      </c>
      <c r="F87" s="57"/>
      <c r="G87" s="57" t="s">
        <v>224</v>
      </c>
      <c r="H87" s="57"/>
      <c r="I87" s="62">
        <v>100</v>
      </c>
    </row>
    <row r="88" spans="1:9" ht="11.25" customHeight="1">
      <c r="A88" s="59" t="s">
        <v>129</v>
      </c>
      <c r="B88" s="59"/>
      <c r="C88" s="58"/>
      <c r="D88" s="57"/>
      <c r="E88" s="57" t="s">
        <v>225</v>
      </c>
      <c r="F88" s="57"/>
      <c r="G88" s="57" t="s">
        <v>226</v>
      </c>
      <c r="H88" s="57"/>
      <c r="I88" s="62">
        <v>200</v>
      </c>
    </row>
    <row r="89" spans="1:9" ht="11.25" customHeight="1">
      <c r="A89" s="57" t="s">
        <v>227</v>
      </c>
      <c r="B89" s="57"/>
      <c r="C89" s="58"/>
      <c r="D89" s="57"/>
      <c r="E89" s="57" t="s">
        <v>228</v>
      </c>
      <c r="F89" s="57"/>
      <c r="G89" s="57" t="s">
        <v>229</v>
      </c>
      <c r="H89" s="57"/>
      <c r="I89" s="62">
        <v>600</v>
      </c>
    </row>
    <row r="90" spans="1:9" ht="11.25" customHeight="1">
      <c r="A90" s="52" t="s">
        <v>230</v>
      </c>
      <c r="B90" s="52"/>
      <c r="C90" s="66"/>
      <c r="D90" s="52"/>
      <c r="E90" s="52" t="s">
        <v>293</v>
      </c>
      <c r="F90" s="52"/>
      <c r="G90" s="52" t="s">
        <v>231</v>
      </c>
      <c r="H90" s="52"/>
      <c r="I90" s="66">
        <v>8000</v>
      </c>
    </row>
    <row r="91" spans="1:9" ht="11.25" customHeight="1">
      <c r="A91" s="54"/>
      <c r="B91" s="54"/>
      <c r="C91" s="64"/>
      <c r="D91" s="54"/>
      <c r="E91" s="68" t="s">
        <v>294</v>
      </c>
      <c r="F91" s="54"/>
      <c r="G91" s="54"/>
      <c r="H91" s="54"/>
      <c r="I91" s="64"/>
    </row>
    <row r="92" spans="1:9" ht="11.25" customHeight="1">
      <c r="A92" s="67" t="s">
        <v>129</v>
      </c>
      <c r="B92" s="67"/>
      <c r="C92" s="66"/>
      <c r="D92" s="52"/>
      <c r="E92" s="52" t="s">
        <v>305</v>
      </c>
      <c r="F92" s="52"/>
      <c r="G92" s="52" t="s">
        <v>232</v>
      </c>
      <c r="H92" s="52"/>
      <c r="I92" s="66">
        <v>2600</v>
      </c>
    </row>
    <row r="93" spans="1:9" ht="11.25" customHeight="1">
      <c r="A93" s="68"/>
      <c r="B93" s="68"/>
      <c r="C93" s="64"/>
      <c r="D93" s="54"/>
      <c r="E93" s="68" t="s">
        <v>295</v>
      </c>
      <c r="F93" s="54"/>
      <c r="G93" s="54"/>
      <c r="H93" s="54"/>
      <c r="I93" s="64"/>
    </row>
    <row r="94" spans="1:9" ht="11.25" customHeight="1">
      <c r="A94" s="67" t="s">
        <v>129</v>
      </c>
      <c r="B94" s="67"/>
      <c r="C94" s="66"/>
      <c r="D94" s="52"/>
      <c r="E94" s="52" t="s">
        <v>307</v>
      </c>
      <c r="F94" s="52"/>
      <c r="G94" s="52" t="s">
        <v>266</v>
      </c>
      <c r="H94" s="52"/>
      <c r="I94" s="66">
        <v>2500</v>
      </c>
    </row>
    <row r="95" spans="1:9" ht="11.25" customHeight="1">
      <c r="A95" s="68"/>
      <c r="B95" s="68"/>
      <c r="C95" s="64"/>
      <c r="D95" s="54"/>
      <c r="E95" s="68" t="s">
        <v>308</v>
      </c>
      <c r="F95" s="54"/>
      <c r="G95" s="54"/>
      <c r="H95" s="54"/>
      <c r="I95" s="64"/>
    </row>
    <row r="96" spans="1:9" ht="11.25" customHeight="1">
      <c r="A96" s="57" t="s">
        <v>233</v>
      </c>
      <c r="B96" s="57"/>
      <c r="C96" s="58"/>
      <c r="D96" s="57"/>
      <c r="E96" s="57" t="s">
        <v>234</v>
      </c>
      <c r="F96" s="57"/>
      <c r="G96" s="57" t="s">
        <v>235</v>
      </c>
      <c r="H96" s="57"/>
      <c r="I96" s="62">
        <v>85</v>
      </c>
    </row>
    <row r="97" spans="1:9" ht="11.25" customHeight="1">
      <c r="A97" s="59" t="s">
        <v>129</v>
      </c>
      <c r="B97" s="59"/>
      <c r="C97" s="58"/>
      <c r="D97" s="57"/>
      <c r="E97" s="57" t="s">
        <v>236</v>
      </c>
      <c r="F97" s="57"/>
      <c r="G97" s="57" t="s">
        <v>237</v>
      </c>
      <c r="H97" s="54"/>
      <c r="I97" s="73">
        <v>50</v>
      </c>
    </row>
    <row r="98" spans="1:9" ht="11.25" customHeight="1">
      <c r="A98" s="52" t="s">
        <v>248</v>
      </c>
      <c r="B98" s="52"/>
      <c r="C98" s="66" t="s">
        <v>238</v>
      </c>
      <c r="D98" s="52"/>
      <c r="E98" s="52" t="s">
        <v>287</v>
      </c>
      <c r="F98" s="52"/>
      <c r="G98" s="52" t="s">
        <v>239</v>
      </c>
      <c r="H98" s="52"/>
      <c r="I98" s="61">
        <v>500</v>
      </c>
    </row>
    <row r="99" spans="1:9" ht="12.75">
      <c r="A99" s="54"/>
      <c r="B99" s="54"/>
      <c r="C99" s="64"/>
      <c r="D99" s="54"/>
      <c r="E99" s="68" t="s">
        <v>288</v>
      </c>
      <c r="F99" s="54"/>
      <c r="G99" s="54"/>
      <c r="H99" s="54"/>
      <c r="I99" s="73"/>
    </row>
    <row r="100" spans="1:9" ht="12.75">
      <c r="A100" s="54" t="s">
        <v>38</v>
      </c>
      <c r="B100" s="54"/>
      <c r="C100" s="64"/>
      <c r="D100" s="56"/>
      <c r="E100" s="56"/>
      <c r="F100" s="56"/>
      <c r="G100" s="56"/>
      <c r="H100" s="56"/>
      <c r="I100" s="63"/>
    </row>
    <row r="101" spans="1:9" ht="12.75">
      <c r="A101" s="59" t="s">
        <v>156</v>
      </c>
      <c r="B101" s="59"/>
      <c r="C101" s="58"/>
      <c r="D101" s="54"/>
      <c r="E101" s="54" t="s">
        <v>306</v>
      </c>
      <c r="F101" s="54"/>
      <c r="G101" s="54" t="s">
        <v>240</v>
      </c>
      <c r="H101" s="54"/>
      <c r="I101" s="64">
        <v>500</v>
      </c>
    </row>
    <row r="102" spans="1:9" ht="12.75">
      <c r="A102" s="65" t="s">
        <v>129</v>
      </c>
      <c r="B102" s="65"/>
      <c r="C102" s="58"/>
      <c r="D102" s="57"/>
      <c r="E102" s="57" t="s">
        <v>176</v>
      </c>
      <c r="F102" s="57"/>
      <c r="G102" s="57" t="s">
        <v>241</v>
      </c>
      <c r="H102" s="57"/>
      <c r="I102" s="58">
        <v>50</v>
      </c>
    </row>
    <row r="103" spans="1:9" ht="12.75">
      <c r="A103" s="59" t="s">
        <v>187</v>
      </c>
      <c r="B103" s="59"/>
      <c r="C103" s="58"/>
      <c r="D103" s="57"/>
      <c r="E103" s="54" t="s">
        <v>306</v>
      </c>
      <c r="F103" s="57"/>
      <c r="G103" s="57" t="s">
        <v>242</v>
      </c>
      <c r="H103" s="57"/>
      <c r="I103" s="62">
        <v>500</v>
      </c>
    </row>
    <row r="104" spans="1:9" ht="12.75">
      <c r="A104" s="70" t="s">
        <v>129</v>
      </c>
      <c r="B104" s="70"/>
      <c r="C104" s="66"/>
      <c r="D104" s="52"/>
      <c r="E104" s="52" t="s">
        <v>281</v>
      </c>
      <c r="F104" s="52"/>
      <c r="G104" s="52" t="s">
        <v>191</v>
      </c>
      <c r="H104" s="52"/>
      <c r="I104" s="61">
        <v>500</v>
      </c>
    </row>
    <row r="105" spans="1:9" ht="12.75">
      <c r="A105" s="80"/>
      <c r="B105" s="80"/>
      <c r="C105" s="64"/>
      <c r="D105" s="54"/>
      <c r="E105" s="68" t="s">
        <v>282</v>
      </c>
      <c r="F105" s="54"/>
      <c r="G105" s="54"/>
      <c r="H105" s="54"/>
      <c r="I105" s="73"/>
    </row>
    <row r="106" spans="1:9" ht="12.75">
      <c r="A106" s="81" t="s">
        <v>129</v>
      </c>
      <c r="B106" s="81"/>
      <c r="C106" s="63"/>
      <c r="D106" s="56"/>
      <c r="E106" s="56" t="s">
        <v>289</v>
      </c>
      <c r="F106" s="56"/>
      <c r="G106" s="56" t="s">
        <v>243</v>
      </c>
      <c r="H106" s="56"/>
      <c r="I106" s="60">
        <v>200</v>
      </c>
    </row>
    <row r="107" spans="1:9" ht="12.75">
      <c r="A107" s="54"/>
      <c r="B107" s="54"/>
      <c r="C107" s="64"/>
      <c r="D107" s="54"/>
      <c r="E107" s="68" t="s">
        <v>290</v>
      </c>
      <c r="F107" s="54"/>
      <c r="G107" s="68" t="s">
        <v>244</v>
      </c>
      <c r="H107" s="68"/>
      <c r="I107" s="64"/>
    </row>
  </sheetData>
  <mergeCells count="17">
    <mergeCell ref="A7:C7"/>
    <mergeCell ref="A5:I5"/>
    <mergeCell ref="A6:C6"/>
    <mergeCell ref="A1:I1"/>
    <mergeCell ref="A2:I2"/>
    <mergeCell ref="A3:I3"/>
    <mergeCell ref="A4:I4"/>
    <mergeCell ref="A70:C70"/>
    <mergeCell ref="A68:I68"/>
    <mergeCell ref="A69:C69"/>
    <mergeCell ref="A61:I61"/>
    <mergeCell ref="A64:I64"/>
    <mergeCell ref="A65:I65"/>
    <mergeCell ref="A66:I66"/>
    <mergeCell ref="A67:I67"/>
    <mergeCell ref="A63:I63"/>
    <mergeCell ref="A62:I6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2008-11-13T15:43:26Z</cp:lastPrinted>
  <dcterms:created xsi:type="dcterms:W3CDTF">2003-03-11T19:32:44Z</dcterms:created>
  <dcterms:modified xsi:type="dcterms:W3CDTF">2008-11-24T21:31:13Z</dcterms:modified>
  <cp:category/>
  <cp:version/>
  <cp:contentType/>
  <cp:contentStatus/>
</cp:coreProperties>
</file>