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2A-C" sheetId="1" r:id="rId1"/>
  </sheets>
  <definedNames>
    <definedName name="_xlnm.Print_Area" localSheetId="0">'Table 2A-C'!$A$1:$AA$57</definedName>
  </definedNames>
  <calcPr fullCalcOnLoad="1"/>
</workbook>
</file>

<file path=xl/sharedStrings.xml><?xml version="1.0" encoding="utf-8"?>
<sst xmlns="http://schemas.openxmlformats.org/spreadsheetml/2006/main" count="562" uniqueCount="77">
  <si>
    <t>Table 2-A</t>
  </si>
  <si>
    <t xml:space="preserve"> </t>
  </si>
  <si>
    <t>Total Capital Cost (millions)</t>
  </si>
  <si>
    <t>Total New Starts Funding Requested (millions)</t>
  </si>
  <si>
    <t>New Starts Funds Share of Capital Costs</t>
  </si>
  <si>
    <t>Overall Project Rating</t>
  </si>
  <si>
    <t>Anticipated FFGA</t>
  </si>
  <si>
    <t>YOE</t>
  </si>
  <si>
    <t>Recommended</t>
  </si>
  <si>
    <t>Medium-High</t>
  </si>
  <si>
    <t>Medium</t>
  </si>
  <si>
    <t>Highly Recommended</t>
  </si>
  <si>
    <t>Final Design</t>
  </si>
  <si>
    <t>Exempt</t>
  </si>
  <si>
    <t>Not Recommended</t>
  </si>
  <si>
    <t>(C)</t>
  </si>
  <si>
    <t>Not Rated</t>
  </si>
  <si>
    <t>Preliminary Engineering</t>
  </si>
  <si>
    <t>N/A</t>
  </si>
  <si>
    <t>(O,C)</t>
  </si>
  <si>
    <t>Low</t>
  </si>
  <si>
    <t>High</t>
  </si>
  <si>
    <t>"N/A" = Not Available, "J" represents the Project Justification Rating, "O" represents the Operating Finance Rating, "C" represents the Capital Finance Rating.</t>
  </si>
  <si>
    <t>(1)  This project has not been rated; under §5309(e)(8)(A), proposed New Starts projects requiring less than $25.00 million in §5309 New Starts funding are exempt from the project evaluation and rating process.</t>
  </si>
  <si>
    <t>Finance Rating</t>
  </si>
  <si>
    <t xml:space="preserve">Phase State, City, Project </t>
  </si>
  <si>
    <t>Summary of FY 2006 New Starts Ratings</t>
  </si>
  <si>
    <t>Project Justification Rating</t>
  </si>
  <si>
    <t>New Starts Share Rating</t>
  </si>
  <si>
    <t>Summary of FY 2006 Finance Ratings</t>
  </si>
  <si>
    <t>Cost Effectiveness</t>
  </si>
  <si>
    <t>Incremental Cost per Incremental Hour of Transportation System User Benefit (NS Vs. Baseline)</t>
  </si>
  <si>
    <t>Land Use Rating</t>
  </si>
  <si>
    <t>Table 2-C</t>
  </si>
  <si>
    <t>FY 2006 Project Justification Ratings</t>
  </si>
  <si>
    <t>NY  New York, Long Island Rail Road East Side Access</t>
  </si>
  <si>
    <t>NC Charlotte, South Corridor LRT</t>
  </si>
  <si>
    <t>PA  Pittsburgh, North Shore LRT Connector</t>
  </si>
  <si>
    <t>MO  Kansas City, Southtown BRT (1)</t>
  </si>
  <si>
    <t>NV  Las Vegas, Resort Corridor Downtown Extension</t>
  </si>
  <si>
    <t>TN  Nashville, East Corridor Commuter Rail (1)</t>
  </si>
  <si>
    <t>NC  Raleigh-Durham, Regional Rail System</t>
  </si>
  <si>
    <t>OR  Washington County, Wilsonville to Beaverton Commuter Rail</t>
  </si>
  <si>
    <t>MA  Boston, Silver Line Phase III</t>
  </si>
  <si>
    <t>CO  Denver, West Corridor LRT</t>
  </si>
  <si>
    <t>TX  El Paso, Sun Metro Area Rapid Transit (SMART) Starter Line (1)</t>
  </si>
  <si>
    <t>CO  Fort Collins, Mason Transportation Corridor</t>
  </si>
  <si>
    <t>PA  Harrisburg, CORRIDORone Rail MOS (1)</t>
  </si>
  <si>
    <t>CT  Hartford, New Britain - Hartford Busway</t>
  </si>
  <si>
    <t>CA  Los Angeles, Exposition Corridor LRT</t>
  </si>
  <si>
    <t xml:space="preserve">FL  Miami, North Corridor Metrorail Extension </t>
  </si>
  <si>
    <t>MN  Minneapolis-Big Lake, Northstar Corridor Rail</t>
  </si>
  <si>
    <t>LA  New Orleans, Desire Streetcar Line</t>
  </si>
  <si>
    <t>NY  New York, Second Avenue Subway MOS</t>
  </si>
  <si>
    <t xml:space="preserve">VA  Norfolk, Norfolk LRT </t>
  </si>
  <si>
    <t>VA  Northern VA, Dulles Corridor Metrorail Project - Extension to Wiehle Avenue</t>
  </si>
  <si>
    <t xml:space="preserve">CA  Orange County, CenterLine LRT </t>
  </si>
  <si>
    <t>PA  Philadelphia, Schuylkill Valley MetroRail</t>
  </si>
  <si>
    <t>OR  Portland, South Corridor I-205 / Portland Mall LRT</t>
  </si>
  <si>
    <t>UT  Salt Lake City, Weber County to Salt Lake City Commuter Rail</t>
  </si>
  <si>
    <t>CA  San Diego, Mid-Coast LRT Extension</t>
  </si>
  <si>
    <t>CA  Santa Clara County, Silicon Valley Rapid Transit Corridor</t>
  </si>
  <si>
    <t xml:space="preserve">FL  Tampa Bay, Tampa Bay Regional Rail </t>
  </si>
  <si>
    <t>AK  Wasilla, Alaska Railroad – South Wasilla Track Realignment (1)</t>
  </si>
  <si>
    <t>DE  Wilmington, Wilmington to Newark Commuter Rail Improvements (1)</t>
  </si>
  <si>
    <t>Table 2-B</t>
  </si>
  <si>
    <t>AZ  Phoenix, Central Phoenix / East Valley LRT</t>
  </si>
  <si>
    <t>RI   Providence, South County Commuter Rail (1)</t>
  </si>
  <si>
    <t>Capital Finance Rating</t>
  </si>
  <si>
    <t>Operating Finance Rating</t>
  </si>
  <si>
    <t xml:space="preserve">Environmental Benefits Rating </t>
  </si>
  <si>
    <t>Operating Efficiencies Rating</t>
  </si>
  <si>
    <t>Mobility Improvements Rating</t>
  </si>
  <si>
    <t>Not Applicable</t>
  </si>
  <si>
    <t>CA  San Francisco, Central Subway</t>
  </si>
  <si>
    <t>Medium-Low</t>
  </si>
  <si>
    <t>TX  Dallas, Northwest / Southeast Light Rail MOS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</si>
</sst>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.00"/>
    <numFmt numFmtId="166" formatCode="0.0_)"/>
    <numFmt numFmtId="167" formatCode="&quot;$&quot;#,##0.0_);\(&quot;$&quot;#,##0.0\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 MT"/>
      <family val="0"/>
    </font>
    <font>
      <b/>
      <sz val="9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19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1" xfId="19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3" fillId="0" borderId="3" xfId="19" applyFont="1" applyBorder="1" applyAlignment="1">
      <alignment horizontal="center"/>
    </xf>
    <xf numFmtId="0" fontId="3" fillId="0" borderId="3" xfId="0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19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X6">
      <pane ySplit="1350" topLeftCell="BM25" activePane="bottomLeft" state="split"/>
      <selection pane="topLeft" activeCell="B21" sqref="B21"/>
      <selection pane="bottomLeft" activeCell="AH49" sqref="AH49"/>
    </sheetView>
  </sheetViews>
  <sheetFormatPr defaultColWidth="9.140625" defaultRowHeight="12.75"/>
  <cols>
    <col min="1" max="1" width="65.8515625" style="2" customWidth="1"/>
    <col min="2" max="2" width="13.8515625" style="2" customWidth="1"/>
    <col min="3" max="3" width="5.28125" style="5" customWidth="1"/>
    <col min="4" max="4" width="10.421875" style="3" customWidth="1"/>
    <col min="5" max="5" width="10.421875" style="4" customWidth="1"/>
    <col min="6" max="6" width="20.28125" style="5" customWidth="1"/>
    <col min="7" max="7" width="4.8515625" style="5" customWidth="1"/>
    <col min="8" max="8" width="14.8515625" style="5" bestFit="1" customWidth="1"/>
    <col min="9" max="9" width="15.8515625" style="5" customWidth="1"/>
    <col min="10" max="10" width="5.7109375" style="5" customWidth="1"/>
    <col min="11" max="11" width="5.7109375" style="2" customWidth="1"/>
    <col min="12" max="12" width="65.421875" style="2" bestFit="1" customWidth="1"/>
    <col min="13" max="13" width="15.7109375" style="5" customWidth="1"/>
    <col min="14" max="14" width="15.7109375" style="6" customWidth="1"/>
    <col min="15" max="17" width="15.7109375" style="5" customWidth="1"/>
    <col min="18" max="19" width="5.7109375" style="2" customWidth="1"/>
    <col min="20" max="20" width="64.140625" style="2" customWidth="1"/>
    <col min="21" max="22" width="15.7109375" style="5" customWidth="1"/>
    <col min="23" max="23" width="15.7109375" style="2" customWidth="1"/>
    <col min="24" max="27" width="15.7109375" style="5" customWidth="1"/>
    <col min="28" max="16384" width="9.140625" style="2" customWidth="1"/>
  </cols>
  <sheetData>
    <row r="1" spans="1:27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"/>
      <c r="L1" s="39" t="s">
        <v>65</v>
      </c>
      <c r="M1" s="39"/>
      <c r="N1" s="39"/>
      <c r="O1" s="39"/>
      <c r="P1" s="39"/>
      <c r="Q1" s="39"/>
      <c r="T1" s="39" t="s">
        <v>33</v>
      </c>
      <c r="U1" s="39"/>
      <c r="V1" s="39"/>
      <c r="W1" s="39"/>
      <c r="X1" s="39"/>
      <c r="Y1" s="39"/>
      <c r="Z1" s="39"/>
      <c r="AA1" s="39"/>
    </row>
    <row r="2" spans="1:27" ht="12.7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1"/>
      <c r="L2" s="39" t="s">
        <v>29</v>
      </c>
      <c r="M2" s="39"/>
      <c r="N2" s="39"/>
      <c r="O2" s="39"/>
      <c r="P2" s="39"/>
      <c r="Q2" s="39"/>
      <c r="T2" s="39" t="s">
        <v>34</v>
      </c>
      <c r="U2" s="39"/>
      <c r="V2" s="39"/>
      <c r="W2" s="39"/>
      <c r="X2" s="39"/>
      <c r="Y2" s="39"/>
      <c r="Z2" s="39"/>
      <c r="AA2" s="39"/>
    </row>
    <row r="4" ht="18" customHeight="1"/>
    <row r="5" ht="12" hidden="1">
      <c r="A5" s="2" t="s">
        <v>1</v>
      </c>
    </row>
    <row r="6" spans="1:27" ht="19.5" customHeight="1">
      <c r="A6" s="52" t="s">
        <v>25</v>
      </c>
      <c r="B6" s="52" t="s">
        <v>2</v>
      </c>
      <c r="C6" s="52"/>
      <c r="D6" s="68" t="s">
        <v>3</v>
      </c>
      <c r="E6" s="55" t="s">
        <v>4</v>
      </c>
      <c r="F6" s="40" t="s">
        <v>5</v>
      </c>
      <c r="G6" s="41"/>
      <c r="H6" s="52" t="s">
        <v>24</v>
      </c>
      <c r="I6" s="52" t="s">
        <v>27</v>
      </c>
      <c r="J6" s="7"/>
      <c r="L6" s="52" t="s">
        <v>25</v>
      </c>
      <c r="M6" s="52" t="s">
        <v>24</v>
      </c>
      <c r="N6" s="55" t="s">
        <v>4</v>
      </c>
      <c r="O6" s="52" t="s">
        <v>28</v>
      </c>
      <c r="P6" s="52" t="s">
        <v>68</v>
      </c>
      <c r="Q6" s="52" t="s">
        <v>69</v>
      </c>
      <c r="T6" s="52" t="str">
        <f>L6</f>
        <v>Phase State, City, Project </v>
      </c>
      <c r="U6" s="52" t="str">
        <f>I6</f>
        <v>Project Justification Rating</v>
      </c>
      <c r="V6" s="66" t="s">
        <v>30</v>
      </c>
      <c r="W6" s="67"/>
      <c r="X6" s="52" t="s">
        <v>32</v>
      </c>
      <c r="Y6" s="46" t="s">
        <v>72</v>
      </c>
      <c r="Z6" s="49" t="s">
        <v>70</v>
      </c>
      <c r="AA6" s="52" t="s">
        <v>71</v>
      </c>
    </row>
    <row r="7" spans="1:27" ht="18" customHeight="1">
      <c r="A7" s="53"/>
      <c r="B7" s="53"/>
      <c r="C7" s="53"/>
      <c r="D7" s="69"/>
      <c r="E7" s="56"/>
      <c r="F7" s="42"/>
      <c r="G7" s="43"/>
      <c r="H7" s="53"/>
      <c r="I7" s="53"/>
      <c r="J7" s="7"/>
      <c r="L7" s="53"/>
      <c r="M7" s="53"/>
      <c r="N7" s="56"/>
      <c r="O7" s="53"/>
      <c r="P7" s="53"/>
      <c r="Q7" s="53"/>
      <c r="T7" s="53"/>
      <c r="U7" s="53"/>
      <c r="V7" s="60" t="s">
        <v>31</v>
      </c>
      <c r="W7" s="61"/>
      <c r="X7" s="53"/>
      <c r="Y7" s="47"/>
      <c r="Z7" s="50"/>
      <c r="AA7" s="53"/>
    </row>
    <row r="8" spans="1:27" ht="17.25" customHeight="1">
      <c r="A8" s="53"/>
      <c r="B8" s="53"/>
      <c r="C8" s="53"/>
      <c r="D8" s="69"/>
      <c r="E8" s="56"/>
      <c r="F8" s="42"/>
      <c r="G8" s="43"/>
      <c r="H8" s="53"/>
      <c r="I8" s="53"/>
      <c r="J8" s="7"/>
      <c r="L8" s="53"/>
      <c r="M8" s="53"/>
      <c r="N8" s="56"/>
      <c r="O8" s="53"/>
      <c r="P8" s="53"/>
      <c r="Q8" s="53"/>
      <c r="T8" s="53"/>
      <c r="U8" s="53"/>
      <c r="V8" s="62"/>
      <c r="W8" s="63"/>
      <c r="X8" s="53"/>
      <c r="Y8" s="47"/>
      <c r="Z8" s="50"/>
      <c r="AA8" s="53"/>
    </row>
    <row r="9" spans="1:27" ht="22.5" customHeight="1">
      <c r="A9" s="54"/>
      <c r="B9" s="54"/>
      <c r="C9" s="54"/>
      <c r="D9" s="70"/>
      <c r="E9" s="57"/>
      <c r="F9" s="44"/>
      <c r="G9" s="45"/>
      <c r="H9" s="54"/>
      <c r="I9" s="54"/>
      <c r="J9" s="7"/>
      <c r="L9" s="54"/>
      <c r="M9" s="54"/>
      <c r="N9" s="57"/>
      <c r="O9" s="54"/>
      <c r="P9" s="54"/>
      <c r="Q9" s="54"/>
      <c r="T9" s="54"/>
      <c r="U9" s="54"/>
      <c r="V9" s="64"/>
      <c r="W9" s="65"/>
      <c r="X9" s="54"/>
      <c r="Y9" s="48"/>
      <c r="Z9" s="51"/>
      <c r="AA9" s="54"/>
    </row>
    <row r="10" spans="1:27" ht="12.75" customHeight="1">
      <c r="A10" s="8"/>
      <c r="B10" s="9" t="s">
        <v>1</v>
      </c>
      <c r="C10" s="35"/>
      <c r="D10" s="10"/>
      <c r="E10" s="11"/>
      <c r="F10" s="33"/>
      <c r="G10" s="35"/>
      <c r="H10" s="12"/>
      <c r="I10" s="12"/>
      <c r="J10" s="13"/>
      <c r="L10" s="8"/>
      <c r="M10" s="12"/>
      <c r="N10" s="14"/>
      <c r="O10" s="12"/>
      <c r="P10" s="12"/>
      <c r="Q10" s="12"/>
      <c r="T10" s="8"/>
      <c r="U10" s="12"/>
      <c r="V10" s="12"/>
      <c r="W10" s="8"/>
      <c r="X10" s="12"/>
      <c r="Y10" s="12"/>
      <c r="Z10" s="12"/>
      <c r="AA10" s="12"/>
    </row>
    <row r="11" spans="1:27" ht="12">
      <c r="A11" s="15" t="s">
        <v>6</v>
      </c>
      <c r="B11" s="16"/>
      <c r="C11" s="36"/>
      <c r="D11" s="17"/>
      <c r="E11" s="18"/>
      <c r="F11" s="33"/>
      <c r="G11" s="36"/>
      <c r="H11" s="19"/>
      <c r="I11" s="19"/>
      <c r="J11" s="13"/>
      <c r="L11" s="15" t="str">
        <f>A11</f>
        <v>Anticipated FFGA</v>
      </c>
      <c r="M11" s="19"/>
      <c r="N11" s="20"/>
      <c r="O11" s="19"/>
      <c r="P11" s="19"/>
      <c r="Q11" s="19"/>
      <c r="T11" s="15" t="str">
        <f>A11</f>
        <v>Anticipated FFGA</v>
      </c>
      <c r="U11" s="19"/>
      <c r="V11" s="19"/>
      <c r="W11" s="21"/>
      <c r="X11" s="19"/>
      <c r="Y11" s="19"/>
      <c r="Z11" s="19"/>
      <c r="AA11" s="19"/>
    </row>
    <row r="12" spans="1:27" ht="12">
      <c r="A12" s="21" t="s">
        <v>66</v>
      </c>
      <c r="B12" s="22">
        <v>1412.2</v>
      </c>
      <c r="C12" s="36" t="s">
        <v>7</v>
      </c>
      <c r="D12" s="17">
        <v>587.2</v>
      </c>
      <c r="E12" s="18">
        <v>0.416</v>
      </c>
      <c r="F12" s="33" t="s">
        <v>8</v>
      </c>
      <c r="G12" s="36" t="s">
        <v>1</v>
      </c>
      <c r="H12" s="19" t="s">
        <v>9</v>
      </c>
      <c r="I12" s="19" t="s">
        <v>10</v>
      </c>
      <c r="J12" s="13"/>
      <c r="L12" s="21" t="str">
        <f>A12</f>
        <v>AZ  Phoenix, Central Phoenix / East Valley LRT</v>
      </c>
      <c r="M12" s="19" t="s">
        <v>9</v>
      </c>
      <c r="N12" s="20">
        <v>0.416</v>
      </c>
      <c r="O12" s="19" t="s">
        <v>9</v>
      </c>
      <c r="P12" s="19" t="s">
        <v>9</v>
      </c>
      <c r="Q12" s="19" t="s">
        <v>9</v>
      </c>
      <c r="T12" s="23" t="str">
        <f>A12</f>
        <v>AZ  Phoenix, Central Phoenix / East Valley LRT</v>
      </c>
      <c r="U12" s="19" t="str">
        <f>I12</f>
        <v>Medium</v>
      </c>
      <c r="V12" s="19" t="s">
        <v>75</v>
      </c>
      <c r="W12" s="24">
        <v>24.03857951323231</v>
      </c>
      <c r="X12" s="19" t="s">
        <v>10</v>
      </c>
      <c r="Y12" s="19" t="s">
        <v>9</v>
      </c>
      <c r="Z12" s="19" t="s">
        <v>21</v>
      </c>
      <c r="AA12" s="19" t="s">
        <v>10</v>
      </c>
    </row>
    <row r="13" spans="1:27" ht="12">
      <c r="A13" s="21" t="s">
        <v>36</v>
      </c>
      <c r="B13" s="22">
        <v>398.7</v>
      </c>
      <c r="C13" s="36" t="s">
        <v>7</v>
      </c>
      <c r="D13" s="17">
        <v>192.9</v>
      </c>
      <c r="E13" s="18">
        <v>0.484</v>
      </c>
      <c r="F13" s="33" t="s">
        <v>8</v>
      </c>
      <c r="G13" s="36" t="s">
        <v>1</v>
      </c>
      <c r="H13" s="19" t="s">
        <v>9</v>
      </c>
      <c r="I13" s="19" t="s">
        <v>10</v>
      </c>
      <c r="J13" s="13"/>
      <c r="L13" s="21" t="str">
        <f>A13</f>
        <v>NC Charlotte, South Corridor LRT</v>
      </c>
      <c r="M13" s="19" t="s">
        <v>9</v>
      </c>
      <c r="N13" s="20">
        <v>0.484</v>
      </c>
      <c r="O13" s="19" t="s">
        <v>9</v>
      </c>
      <c r="P13" s="19" t="s">
        <v>9</v>
      </c>
      <c r="Q13" s="19" t="s">
        <v>9</v>
      </c>
      <c r="T13" s="23" t="str">
        <f>A13</f>
        <v>NC Charlotte, South Corridor LRT</v>
      </c>
      <c r="U13" s="19" t="str">
        <f>I13</f>
        <v>Medium</v>
      </c>
      <c r="V13" s="19" t="s">
        <v>75</v>
      </c>
      <c r="W13" s="24">
        <v>22.73104409087311</v>
      </c>
      <c r="X13" s="19" t="s">
        <v>9</v>
      </c>
      <c r="Y13" s="19" t="s">
        <v>10</v>
      </c>
      <c r="Z13" s="19" t="s">
        <v>21</v>
      </c>
      <c r="AA13" s="19" t="s">
        <v>10</v>
      </c>
    </row>
    <row r="14" spans="1:27" ht="12">
      <c r="A14" s="21" t="s">
        <v>35</v>
      </c>
      <c r="B14" s="22">
        <v>7741.3</v>
      </c>
      <c r="C14" s="36" t="s">
        <v>7</v>
      </c>
      <c r="D14" s="17">
        <v>2632</v>
      </c>
      <c r="E14" s="18">
        <v>0.34</v>
      </c>
      <c r="F14" s="33" t="s">
        <v>11</v>
      </c>
      <c r="G14" s="36" t="s">
        <v>1</v>
      </c>
      <c r="H14" s="19" t="s">
        <v>9</v>
      </c>
      <c r="I14" s="19" t="s">
        <v>9</v>
      </c>
      <c r="J14" s="13"/>
      <c r="L14" s="21" t="str">
        <f>A14</f>
        <v>NY  New York, Long Island Rail Road East Side Access</v>
      </c>
      <c r="M14" s="19" t="s">
        <v>9</v>
      </c>
      <c r="N14" s="20">
        <v>0.34</v>
      </c>
      <c r="O14" s="19" t="s">
        <v>21</v>
      </c>
      <c r="P14" s="19" t="s">
        <v>9</v>
      </c>
      <c r="Q14" s="19" t="s">
        <v>9</v>
      </c>
      <c r="T14" s="23" t="str">
        <f>A14</f>
        <v>NY  New York, Long Island Rail Road East Side Access</v>
      </c>
      <c r="U14" s="19" t="str">
        <f>I14</f>
        <v>Medium-High</v>
      </c>
      <c r="V14" s="19" t="s">
        <v>10</v>
      </c>
      <c r="W14" s="24">
        <v>18.82</v>
      </c>
      <c r="X14" s="19" t="s">
        <v>21</v>
      </c>
      <c r="Y14" s="19" t="s">
        <v>21</v>
      </c>
      <c r="Z14" s="19" t="s">
        <v>21</v>
      </c>
      <c r="AA14" s="19" t="s">
        <v>10</v>
      </c>
    </row>
    <row r="15" spans="1:27" ht="12">
      <c r="A15" s="21" t="s">
        <v>37</v>
      </c>
      <c r="B15" s="22">
        <v>381</v>
      </c>
      <c r="C15" s="36" t="s">
        <v>7</v>
      </c>
      <c r="D15" s="17">
        <v>217.7</v>
      </c>
      <c r="E15" s="18">
        <v>0.571</v>
      </c>
      <c r="F15" s="33" t="s">
        <v>8</v>
      </c>
      <c r="G15" s="36" t="s">
        <v>1</v>
      </c>
      <c r="H15" s="19" t="s">
        <v>10</v>
      </c>
      <c r="I15" s="19" t="s">
        <v>10</v>
      </c>
      <c r="J15" s="13"/>
      <c r="L15" s="21" t="str">
        <f>A15</f>
        <v>PA  Pittsburgh, North Shore LRT Connector</v>
      </c>
      <c r="M15" s="19" t="s">
        <v>10</v>
      </c>
      <c r="N15" s="20">
        <v>0.571</v>
      </c>
      <c r="O15" s="19" t="s">
        <v>10</v>
      </c>
      <c r="P15" s="19" t="s">
        <v>9</v>
      </c>
      <c r="Q15" s="19" t="s">
        <v>10</v>
      </c>
      <c r="T15" s="23" t="str">
        <f>A15</f>
        <v>PA  Pittsburgh, North Shore LRT Connector</v>
      </c>
      <c r="U15" s="19" t="str">
        <f>I15</f>
        <v>Medium</v>
      </c>
      <c r="V15" s="19" t="s">
        <v>75</v>
      </c>
      <c r="W15" s="24">
        <v>21.72</v>
      </c>
      <c r="X15" s="19" t="s">
        <v>9</v>
      </c>
      <c r="Y15" s="19" t="s">
        <v>9</v>
      </c>
      <c r="Z15" s="19" t="s">
        <v>21</v>
      </c>
      <c r="AA15" s="19" t="s">
        <v>10</v>
      </c>
    </row>
    <row r="16" spans="1:27" ht="12">
      <c r="A16" s="21"/>
      <c r="B16" s="22"/>
      <c r="C16" s="36"/>
      <c r="D16" s="17"/>
      <c r="E16" s="18"/>
      <c r="F16" s="33"/>
      <c r="G16" s="36"/>
      <c r="H16" s="19"/>
      <c r="I16" s="19"/>
      <c r="J16" s="13"/>
      <c r="L16" s="21"/>
      <c r="M16" s="19"/>
      <c r="N16" s="20"/>
      <c r="O16" s="19"/>
      <c r="P16" s="19"/>
      <c r="Q16" s="19"/>
      <c r="T16" s="21"/>
      <c r="U16" s="19"/>
      <c r="V16" s="19"/>
      <c r="W16" s="24"/>
      <c r="X16" s="19"/>
      <c r="Y16" s="19"/>
      <c r="Z16" s="19"/>
      <c r="AA16" s="19"/>
    </row>
    <row r="17" spans="1:27" ht="12">
      <c r="A17" s="15" t="s">
        <v>12</v>
      </c>
      <c r="B17" s="22"/>
      <c r="C17" s="36"/>
      <c r="D17" s="17"/>
      <c r="E17" s="18"/>
      <c r="F17" s="33"/>
      <c r="G17" s="36"/>
      <c r="H17" s="19"/>
      <c r="I17" s="19"/>
      <c r="J17" s="13"/>
      <c r="L17" s="15" t="str">
        <f aca="true" t="shared" si="0" ref="L17:L22">A17</f>
        <v>Final Design</v>
      </c>
      <c r="M17" s="19"/>
      <c r="N17" s="20"/>
      <c r="O17" s="19"/>
      <c r="P17" s="19"/>
      <c r="Q17" s="19"/>
      <c r="T17" s="15" t="str">
        <f aca="true" t="shared" si="1" ref="T17:T22">A17</f>
        <v>Final Design</v>
      </c>
      <c r="U17" s="19"/>
      <c r="V17" s="19"/>
      <c r="W17" s="24" t="s">
        <v>1</v>
      </c>
      <c r="X17" s="19"/>
      <c r="Y17" s="19"/>
      <c r="Z17" s="19"/>
      <c r="AA17" s="19"/>
    </row>
    <row r="18" spans="1:27" ht="12">
      <c r="A18" s="21" t="s">
        <v>38</v>
      </c>
      <c r="B18" s="22">
        <v>25.9</v>
      </c>
      <c r="C18" s="36">
        <v>2002</v>
      </c>
      <c r="D18" s="17">
        <v>12.3</v>
      </c>
      <c r="E18" s="18">
        <v>0.475</v>
      </c>
      <c r="F18" s="33" t="s">
        <v>13</v>
      </c>
      <c r="G18" s="36" t="s">
        <v>1</v>
      </c>
      <c r="H18" s="19" t="s">
        <v>13</v>
      </c>
      <c r="I18" s="19" t="s">
        <v>13</v>
      </c>
      <c r="J18" s="13"/>
      <c r="L18" s="21" t="str">
        <f t="shared" si="0"/>
        <v>MO  Kansas City, Southtown BRT (1)</v>
      </c>
      <c r="M18" s="19" t="s">
        <v>13</v>
      </c>
      <c r="N18" s="20">
        <v>0.475</v>
      </c>
      <c r="O18" s="19" t="s">
        <v>13</v>
      </c>
      <c r="P18" s="19" t="s">
        <v>13</v>
      </c>
      <c r="Q18" s="19" t="s">
        <v>13</v>
      </c>
      <c r="T18" s="23" t="str">
        <f t="shared" si="1"/>
        <v>MO  Kansas City, Southtown BRT (1)</v>
      </c>
      <c r="U18" s="19" t="str">
        <f>I18</f>
        <v>Exempt</v>
      </c>
      <c r="V18" s="19" t="s">
        <v>13</v>
      </c>
      <c r="W18" s="24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</row>
    <row r="19" spans="1:27" ht="12">
      <c r="A19" s="21" t="s">
        <v>41</v>
      </c>
      <c r="B19" s="22">
        <v>694.6</v>
      </c>
      <c r="C19" s="36" t="s">
        <v>7</v>
      </c>
      <c r="D19" s="17">
        <v>416.1</v>
      </c>
      <c r="E19" s="18">
        <v>0.599</v>
      </c>
      <c r="F19" s="33" t="s">
        <v>16</v>
      </c>
      <c r="G19" s="36" t="s">
        <v>1</v>
      </c>
      <c r="H19" s="19" t="s">
        <v>10</v>
      </c>
      <c r="I19" s="19" t="s">
        <v>16</v>
      </c>
      <c r="J19" s="13"/>
      <c r="L19" s="21" t="str">
        <f t="shared" si="0"/>
        <v>NC  Raleigh-Durham, Regional Rail System</v>
      </c>
      <c r="M19" s="19" t="s">
        <v>10</v>
      </c>
      <c r="N19" s="20">
        <v>0.599</v>
      </c>
      <c r="O19" s="19" t="s">
        <v>10</v>
      </c>
      <c r="P19" s="19" t="s">
        <v>10</v>
      </c>
      <c r="Q19" s="19" t="s">
        <v>10</v>
      </c>
      <c r="T19" s="23" t="str">
        <f t="shared" si="1"/>
        <v>NC  Raleigh-Durham, Regional Rail System</v>
      </c>
      <c r="U19" s="19" t="str">
        <f>I19</f>
        <v>Not Rated</v>
      </c>
      <c r="V19" s="19" t="s">
        <v>16</v>
      </c>
      <c r="W19" s="24" t="s">
        <v>18</v>
      </c>
      <c r="X19" s="19" t="s">
        <v>10</v>
      </c>
      <c r="Y19" s="19" t="s">
        <v>16</v>
      </c>
      <c r="Z19" s="19" t="s">
        <v>16</v>
      </c>
      <c r="AA19" s="19" t="s">
        <v>16</v>
      </c>
    </row>
    <row r="20" spans="1:27" ht="12">
      <c r="A20" s="21" t="s">
        <v>39</v>
      </c>
      <c r="B20" s="22">
        <v>453.9</v>
      </c>
      <c r="C20" s="36" t="s">
        <v>7</v>
      </c>
      <c r="D20" s="17">
        <v>159.7</v>
      </c>
      <c r="E20" s="18">
        <v>0.352</v>
      </c>
      <c r="F20" s="33" t="s">
        <v>14</v>
      </c>
      <c r="G20" s="36" t="s">
        <v>15</v>
      </c>
      <c r="H20" s="19" t="s">
        <v>75</v>
      </c>
      <c r="I20" s="19" t="s">
        <v>9</v>
      </c>
      <c r="J20" s="13"/>
      <c r="L20" s="21" t="str">
        <f t="shared" si="0"/>
        <v>NV  Las Vegas, Resort Corridor Downtown Extension</v>
      </c>
      <c r="M20" s="19" t="s">
        <v>75</v>
      </c>
      <c r="N20" s="20">
        <v>0.352</v>
      </c>
      <c r="O20" s="19" t="s">
        <v>9</v>
      </c>
      <c r="P20" s="19" t="s">
        <v>75</v>
      </c>
      <c r="Q20" s="19" t="s">
        <v>10</v>
      </c>
      <c r="T20" s="23" t="str">
        <f t="shared" si="1"/>
        <v>NV  Las Vegas, Resort Corridor Downtown Extension</v>
      </c>
      <c r="U20" s="19" t="str">
        <f>I20</f>
        <v>Medium-High</v>
      </c>
      <c r="V20" s="19" t="s">
        <v>21</v>
      </c>
      <c r="W20" s="24">
        <v>9.56419308609179</v>
      </c>
      <c r="X20" s="19" t="s">
        <v>10</v>
      </c>
      <c r="Y20" s="19" t="s">
        <v>9</v>
      </c>
      <c r="Z20" s="19" t="s">
        <v>21</v>
      </c>
      <c r="AA20" s="19" t="s">
        <v>10</v>
      </c>
    </row>
    <row r="21" spans="1:27" ht="12">
      <c r="A21" s="21" t="s">
        <v>42</v>
      </c>
      <c r="B21" s="22">
        <v>104.1</v>
      </c>
      <c r="C21" s="36" t="s">
        <v>7</v>
      </c>
      <c r="D21" s="17">
        <v>51.75</v>
      </c>
      <c r="E21" s="18">
        <v>0.497</v>
      </c>
      <c r="F21" s="33" t="s">
        <v>8</v>
      </c>
      <c r="G21" s="36" t="s">
        <v>1</v>
      </c>
      <c r="H21" s="19" t="s">
        <v>9</v>
      </c>
      <c r="I21" s="19" t="s">
        <v>10</v>
      </c>
      <c r="J21" s="13"/>
      <c r="L21" s="21" t="str">
        <f t="shared" si="0"/>
        <v>OR  Washington County, Wilsonville to Beaverton Commuter Rail</v>
      </c>
      <c r="M21" s="19" t="s">
        <v>9</v>
      </c>
      <c r="N21" s="20">
        <v>0.497</v>
      </c>
      <c r="O21" s="19" t="s">
        <v>10</v>
      </c>
      <c r="P21" s="19" t="s">
        <v>9</v>
      </c>
      <c r="Q21" s="19" t="s">
        <v>9</v>
      </c>
      <c r="T21" s="23" t="str">
        <f t="shared" si="1"/>
        <v>OR  Washington County, Wilsonville to Beaverton Commuter Rail</v>
      </c>
      <c r="U21" s="19" t="str">
        <f>I21</f>
        <v>Medium</v>
      </c>
      <c r="V21" s="19" t="s">
        <v>75</v>
      </c>
      <c r="W21" s="24">
        <v>24.29</v>
      </c>
      <c r="X21" s="19" t="s">
        <v>9</v>
      </c>
      <c r="Y21" s="19" t="s">
        <v>10</v>
      </c>
      <c r="Z21" s="19" t="s">
        <v>10</v>
      </c>
      <c r="AA21" s="19" t="s">
        <v>10</v>
      </c>
    </row>
    <row r="22" spans="1:27" ht="12">
      <c r="A22" s="21" t="s">
        <v>40</v>
      </c>
      <c r="B22" s="22">
        <v>39.8</v>
      </c>
      <c r="C22" s="36" t="s">
        <v>7</v>
      </c>
      <c r="D22" s="17">
        <v>23.5</v>
      </c>
      <c r="E22" s="18">
        <v>0.59</v>
      </c>
      <c r="F22" s="33" t="s">
        <v>13</v>
      </c>
      <c r="G22" s="36" t="s">
        <v>1</v>
      </c>
      <c r="H22" s="19" t="s">
        <v>13</v>
      </c>
      <c r="I22" s="19" t="s">
        <v>13</v>
      </c>
      <c r="J22" s="13"/>
      <c r="L22" s="21" t="str">
        <f t="shared" si="0"/>
        <v>TN  Nashville, East Corridor Commuter Rail (1)</v>
      </c>
      <c r="M22" s="19" t="s">
        <v>13</v>
      </c>
      <c r="N22" s="20">
        <v>0.59</v>
      </c>
      <c r="O22" s="19" t="s">
        <v>13</v>
      </c>
      <c r="P22" s="19" t="s">
        <v>13</v>
      </c>
      <c r="Q22" s="19" t="s">
        <v>13</v>
      </c>
      <c r="T22" s="23" t="str">
        <f t="shared" si="1"/>
        <v>TN  Nashville, East Corridor Commuter Rail (1)</v>
      </c>
      <c r="U22" s="19" t="str">
        <f>I22</f>
        <v>Exempt</v>
      </c>
      <c r="V22" s="19" t="s">
        <v>13</v>
      </c>
      <c r="W22" s="24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</row>
    <row r="23" spans="1:27" ht="12">
      <c r="A23" s="21"/>
      <c r="B23" s="22"/>
      <c r="C23" s="36"/>
      <c r="D23" s="17"/>
      <c r="E23" s="18"/>
      <c r="F23" s="33"/>
      <c r="G23" s="36"/>
      <c r="H23" s="19"/>
      <c r="I23" s="19"/>
      <c r="J23" s="13"/>
      <c r="L23" s="21"/>
      <c r="M23" s="19"/>
      <c r="N23" s="20"/>
      <c r="O23" s="19"/>
      <c r="P23" s="19"/>
      <c r="Q23" s="19"/>
      <c r="T23" s="21"/>
      <c r="U23" s="19"/>
      <c r="V23" s="19"/>
      <c r="W23" s="24"/>
      <c r="X23" s="19"/>
      <c r="Y23" s="19"/>
      <c r="Z23" s="19"/>
      <c r="AA23" s="19"/>
    </row>
    <row r="24" spans="1:27" ht="12">
      <c r="A24" s="15" t="s">
        <v>17</v>
      </c>
      <c r="B24" s="22"/>
      <c r="C24" s="36"/>
      <c r="D24" s="17"/>
      <c r="E24" s="18"/>
      <c r="F24" s="33"/>
      <c r="G24" s="36"/>
      <c r="H24" s="19"/>
      <c r="I24" s="19"/>
      <c r="J24" s="13"/>
      <c r="L24" s="15" t="str">
        <f aca="true" t="shared" si="2" ref="L24:L49">A24</f>
        <v>Preliminary Engineering</v>
      </c>
      <c r="M24" s="19"/>
      <c r="N24" s="20"/>
      <c r="O24" s="19"/>
      <c r="P24" s="19"/>
      <c r="Q24" s="19"/>
      <c r="T24" s="15" t="str">
        <f>A24</f>
        <v>Preliminary Engineering</v>
      </c>
      <c r="U24" s="19"/>
      <c r="V24" s="19"/>
      <c r="W24" s="24"/>
      <c r="X24" s="19"/>
      <c r="Y24" s="19"/>
      <c r="Z24" s="19"/>
      <c r="AA24" s="19"/>
    </row>
    <row r="25" spans="1:27" ht="12">
      <c r="A25" s="21" t="s">
        <v>63</v>
      </c>
      <c r="B25" s="22">
        <v>25.3</v>
      </c>
      <c r="C25" s="36">
        <v>2002</v>
      </c>
      <c r="D25" s="17" t="s">
        <v>18</v>
      </c>
      <c r="E25" s="18" t="s">
        <v>18</v>
      </c>
      <c r="F25" s="33" t="s">
        <v>13</v>
      </c>
      <c r="G25" s="36" t="s">
        <v>1</v>
      </c>
      <c r="H25" s="19" t="s">
        <v>13</v>
      </c>
      <c r="I25" s="19" t="s">
        <v>13</v>
      </c>
      <c r="J25" s="13"/>
      <c r="L25" s="21" t="str">
        <f t="shared" si="2"/>
        <v>AK  Wasilla, Alaska Railroad – South Wasilla Track Realignment (1)</v>
      </c>
      <c r="M25" s="19" t="s">
        <v>13</v>
      </c>
      <c r="N25" s="20" t="s">
        <v>18</v>
      </c>
      <c r="O25" s="19" t="s">
        <v>13</v>
      </c>
      <c r="P25" s="19" t="s">
        <v>13</v>
      </c>
      <c r="Q25" s="19" t="s">
        <v>13</v>
      </c>
      <c r="T25" s="23" t="str">
        <f aca="true" t="shared" si="3" ref="T25:T49">A25</f>
        <v>AK  Wasilla, Alaska Railroad – South Wasilla Track Realignment (1)</v>
      </c>
      <c r="U25" s="19" t="str">
        <f aca="true" t="shared" si="4" ref="U25:U49">I25</f>
        <v>Exempt</v>
      </c>
      <c r="V25" s="19" t="s">
        <v>13</v>
      </c>
      <c r="W25" s="24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</row>
    <row r="26" spans="1:27" ht="12">
      <c r="A26" s="21" t="s">
        <v>49</v>
      </c>
      <c r="B26" s="22">
        <v>552.1</v>
      </c>
      <c r="C26" s="36" t="s">
        <v>7</v>
      </c>
      <c r="D26" s="17">
        <v>276</v>
      </c>
      <c r="E26" s="18">
        <v>0.5</v>
      </c>
      <c r="F26" s="33" t="s">
        <v>16</v>
      </c>
      <c r="G26" s="36" t="s">
        <v>1</v>
      </c>
      <c r="H26" s="19" t="s">
        <v>9</v>
      </c>
      <c r="I26" s="19" t="s">
        <v>16</v>
      </c>
      <c r="J26" s="13"/>
      <c r="L26" s="21" t="str">
        <f t="shared" si="2"/>
        <v>CA  Los Angeles, Exposition Corridor LRT</v>
      </c>
      <c r="M26" s="19" t="s">
        <v>9</v>
      </c>
      <c r="N26" s="20">
        <v>0.5</v>
      </c>
      <c r="O26" s="19" t="s">
        <v>10</v>
      </c>
      <c r="P26" s="19" t="s">
        <v>9</v>
      </c>
      <c r="Q26" s="19" t="s">
        <v>9</v>
      </c>
      <c r="T26" s="23" t="str">
        <f t="shared" si="3"/>
        <v>CA  Los Angeles, Exposition Corridor LRT</v>
      </c>
      <c r="U26" s="19" t="str">
        <f t="shared" si="4"/>
        <v>Not Rated</v>
      </c>
      <c r="V26" s="19" t="s">
        <v>16</v>
      </c>
      <c r="W26" s="24" t="s">
        <v>18</v>
      </c>
      <c r="X26" s="19" t="s">
        <v>9</v>
      </c>
      <c r="Y26" s="19" t="s">
        <v>16</v>
      </c>
      <c r="Z26" s="19" t="s">
        <v>16</v>
      </c>
      <c r="AA26" s="19" t="s">
        <v>16</v>
      </c>
    </row>
    <row r="27" spans="1:27" ht="12">
      <c r="A27" s="21" t="s">
        <v>56</v>
      </c>
      <c r="B27" s="22">
        <v>1075.7</v>
      </c>
      <c r="C27" s="36" t="s">
        <v>7</v>
      </c>
      <c r="D27" s="17">
        <v>482.8</v>
      </c>
      <c r="E27" s="18">
        <v>0.449</v>
      </c>
      <c r="F27" s="33" t="s">
        <v>16</v>
      </c>
      <c r="G27" s="36"/>
      <c r="H27" s="19" t="s">
        <v>21</v>
      </c>
      <c r="I27" s="19" t="s">
        <v>16</v>
      </c>
      <c r="J27" s="13"/>
      <c r="L27" s="21" t="str">
        <f t="shared" si="2"/>
        <v>CA  Orange County, CenterLine LRT </v>
      </c>
      <c r="M27" s="19" t="s">
        <v>21</v>
      </c>
      <c r="N27" s="20">
        <v>0.449</v>
      </c>
      <c r="O27" s="19" t="s">
        <v>9</v>
      </c>
      <c r="P27" s="19" t="s">
        <v>21</v>
      </c>
      <c r="Q27" s="19" t="s">
        <v>9</v>
      </c>
      <c r="T27" s="23" t="str">
        <f t="shared" si="3"/>
        <v>CA  Orange County, CenterLine LRT </v>
      </c>
      <c r="U27" s="19" t="str">
        <f t="shared" si="4"/>
        <v>Not Rated</v>
      </c>
      <c r="V27" s="19" t="s">
        <v>16</v>
      </c>
      <c r="W27" s="24" t="s">
        <v>18</v>
      </c>
      <c r="X27" s="19" t="s">
        <v>10</v>
      </c>
      <c r="Y27" s="19" t="s">
        <v>16</v>
      </c>
      <c r="Z27" s="19" t="s">
        <v>16</v>
      </c>
      <c r="AA27" s="19" t="s">
        <v>16</v>
      </c>
    </row>
    <row r="28" spans="1:27" ht="12">
      <c r="A28" s="21" t="s">
        <v>60</v>
      </c>
      <c r="B28" s="22">
        <v>131.6</v>
      </c>
      <c r="C28" s="36" t="s">
        <v>7</v>
      </c>
      <c r="D28" s="17">
        <v>65.8</v>
      </c>
      <c r="E28" s="18">
        <v>0.5</v>
      </c>
      <c r="F28" s="33" t="s">
        <v>8</v>
      </c>
      <c r="G28" s="36" t="s">
        <v>1</v>
      </c>
      <c r="H28" s="19" t="s">
        <v>10</v>
      </c>
      <c r="I28" s="19" t="s">
        <v>9</v>
      </c>
      <c r="J28" s="13"/>
      <c r="L28" s="21" t="str">
        <f t="shared" si="2"/>
        <v>CA  San Diego, Mid-Coast LRT Extension</v>
      </c>
      <c r="M28" s="19" t="s">
        <v>10</v>
      </c>
      <c r="N28" s="20">
        <v>0.5</v>
      </c>
      <c r="O28" s="19" t="s">
        <v>10</v>
      </c>
      <c r="P28" s="19" t="s">
        <v>10</v>
      </c>
      <c r="Q28" s="19" t="s">
        <v>10</v>
      </c>
      <c r="T28" s="23" t="str">
        <f t="shared" si="3"/>
        <v>CA  San Diego, Mid-Coast LRT Extension</v>
      </c>
      <c r="U28" s="19" t="str">
        <f t="shared" si="4"/>
        <v>Medium-High</v>
      </c>
      <c r="V28" s="19" t="s">
        <v>9</v>
      </c>
      <c r="W28" s="24">
        <v>12.846463323353293</v>
      </c>
      <c r="X28" s="19" t="s">
        <v>10</v>
      </c>
      <c r="Y28" s="19" t="s">
        <v>10</v>
      </c>
      <c r="Z28" s="19" t="s">
        <v>21</v>
      </c>
      <c r="AA28" s="19" t="s">
        <v>10</v>
      </c>
    </row>
    <row r="29" spans="1:27" ht="12">
      <c r="A29" s="21" t="s">
        <v>74</v>
      </c>
      <c r="B29" s="22">
        <v>994.4</v>
      </c>
      <c r="C29" s="36" t="s">
        <v>7</v>
      </c>
      <c r="D29" s="17">
        <v>762.2</v>
      </c>
      <c r="E29" s="18">
        <v>0.77</v>
      </c>
      <c r="F29" s="33" t="s">
        <v>8</v>
      </c>
      <c r="G29" s="36" t="s">
        <v>1</v>
      </c>
      <c r="H29" s="19" t="s">
        <v>10</v>
      </c>
      <c r="I29" s="19" t="s">
        <v>9</v>
      </c>
      <c r="J29" s="13"/>
      <c r="L29" s="21" t="str">
        <f t="shared" si="2"/>
        <v>CA  San Francisco, Central Subway</v>
      </c>
      <c r="M29" s="19" t="s">
        <v>10</v>
      </c>
      <c r="N29" s="20">
        <v>0.77</v>
      </c>
      <c r="O29" s="19" t="s">
        <v>73</v>
      </c>
      <c r="P29" s="19" t="s">
        <v>10</v>
      </c>
      <c r="Q29" s="19" t="s">
        <v>10</v>
      </c>
      <c r="T29" s="23" t="str">
        <f t="shared" si="3"/>
        <v>CA  San Francisco, Central Subway</v>
      </c>
      <c r="U29" s="19" t="str">
        <f t="shared" si="4"/>
        <v>Medium-High</v>
      </c>
      <c r="V29" s="19" t="s">
        <v>75</v>
      </c>
      <c r="W29" s="24">
        <v>22.453059390774957</v>
      </c>
      <c r="X29" s="19" t="s">
        <v>21</v>
      </c>
      <c r="Y29" s="19" t="s">
        <v>21</v>
      </c>
      <c r="Z29" s="19" t="s">
        <v>21</v>
      </c>
      <c r="AA29" s="19" t="s">
        <v>10</v>
      </c>
    </row>
    <row r="30" spans="1:27" ht="12">
      <c r="A30" s="21" t="s">
        <v>61</v>
      </c>
      <c r="B30" s="22">
        <v>6151.3</v>
      </c>
      <c r="C30" s="36" t="s">
        <v>7</v>
      </c>
      <c r="D30" s="17">
        <v>973</v>
      </c>
      <c r="E30" s="18">
        <v>0.158</v>
      </c>
      <c r="F30" s="33" t="s">
        <v>14</v>
      </c>
      <c r="G30" s="36" t="s">
        <v>19</v>
      </c>
      <c r="H30" s="19" t="s">
        <v>75</v>
      </c>
      <c r="I30" s="19" t="s">
        <v>16</v>
      </c>
      <c r="J30" s="13"/>
      <c r="L30" s="21" t="str">
        <f t="shared" si="2"/>
        <v>CA  Santa Clara County, Silicon Valley Rapid Transit Corridor</v>
      </c>
      <c r="M30" s="19" t="s">
        <v>75</v>
      </c>
      <c r="N30" s="20">
        <v>0.158</v>
      </c>
      <c r="O30" s="19" t="s">
        <v>21</v>
      </c>
      <c r="P30" s="19" t="s">
        <v>75</v>
      </c>
      <c r="Q30" s="19" t="s">
        <v>20</v>
      </c>
      <c r="T30" s="23" t="str">
        <f t="shared" si="3"/>
        <v>CA  Santa Clara County, Silicon Valley Rapid Transit Corridor</v>
      </c>
      <c r="U30" s="19" t="str">
        <f t="shared" si="4"/>
        <v>Not Rated</v>
      </c>
      <c r="V30" s="19" t="s">
        <v>16</v>
      </c>
      <c r="W30" s="24" t="s">
        <v>18</v>
      </c>
      <c r="X30" s="19" t="s">
        <v>9</v>
      </c>
      <c r="Y30" s="19" t="s">
        <v>16</v>
      </c>
      <c r="Z30" s="19" t="s">
        <v>16</v>
      </c>
      <c r="AA30" s="19" t="s">
        <v>16</v>
      </c>
    </row>
    <row r="31" spans="1:27" ht="12">
      <c r="A31" s="21" t="s">
        <v>44</v>
      </c>
      <c r="B31" s="22">
        <v>561.9</v>
      </c>
      <c r="C31" s="36" t="s">
        <v>7</v>
      </c>
      <c r="D31" s="17">
        <v>249</v>
      </c>
      <c r="E31" s="18">
        <v>0.443</v>
      </c>
      <c r="F31" s="33" t="s">
        <v>8</v>
      </c>
      <c r="G31" s="36" t="s">
        <v>1</v>
      </c>
      <c r="H31" s="19" t="s">
        <v>9</v>
      </c>
      <c r="I31" s="19" t="s">
        <v>10</v>
      </c>
      <c r="J31" s="13"/>
      <c r="L31" s="21" t="str">
        <f t="shared" si="2"/>
        <v>CO  Denver, West Corridor LRT</v>
      </c>
      <c r="M31" s="19" t="s">
        <v>9</v>
      </c>
      <c r="N31" s="20">
        <v>0.443</v>
      </c>
      <c r="O31" s="19" t="s">
        <v>9</v>
      </c>
      <c r="P31" s="19" t="s">
        <v>9</v>
      </c>
      <c r="Q31" s="19" t="s">
        <v>9</v>
      </c>
      <c r="T31" s="23" t="str">
        <f t="shared" si="3"/>
        <v>CO  Denver, West Corridor LRT</v>
      </c>
      <c r="U31" s="19" t="str">
        <f t="shared" si="4"/>
        <v>Medium</v>
      </c>
      <c r="V31" s="19" t="s">
        <v>75</v>
      </c>
      <c r="W31" s="24">
        <v>20.90898971299717</v>
      </c>
      <c r="X31" s="19" t="s">
        <v>10</v>
      </c>
      <c r="Y31" s="19" t="s">
        <v>10</v>
      </c>
      <c r="Z31" s="19" t="s">
        <v>21</v>
      </c>
      <c r="AA31" s="19" t="s">
        <v>10</v>
      </c>
    </row>
    <row r="32" spans="1:27" ht="12">
      <c r="A32" s="21" t="s">
        <v>46</v>
      </c>
      <c r="B32" s="22">
        <v>66</v>
      </c>
      <c r="C32" s="36" t="s">
        <v>7</v>
      </c>
      <c r="D32" s="17">
        <v>33</v>
      </c>
      <c r="E32" s="18">
        <v>0.5</v>
      </c>
      <c r="F32" s="33" t="s">
        <v>14</v>
      </c>
      <c r="G32" s="36" t="s">
        <v>19</v>
      </c>
      <c r="H32" s="19" t="s">
        <v>75</v>
      </c>
      <c r="I32" s="19" t="s">
        <v>9</v>
      </c>
      <c r="J32" s="13"/>
      <c r="L32" s="21" t="str">
        <f t="shared" si="2"/>
        <v>CO  Fort Collins, Mason Transportation Corridor</v>
      </c>
      <c r="M32" s="19" t="s">
        <v>75</v>
      </c>
      <c r="N32" s="20">
        <v>0.5</v>
      </c>
      <c r="O32" s="19" t="s">
        <v>10</v>
      </c>
      <c r="P32" s="19" t="s">
        <v>75</v>
      </c>
      <c r="Q32" s="19" t="s">
        <v>75</v>
      </c>
      <c r="T32" s="23" t="str">
        <f t="shared" si="3"/>
        <v>CO  Fort Collins, Mason Transportation Corridor</v>
      </c>
      <c r="U32" s="19" t="str">
        <f t="shared" si="4"/>
        <v>Medium-High</v>
      </c>
      <c r="V32" s="19" t="s">
        <v>9</v>
      </c>
      <c r="W32" s="24">
        <v>11.24792734398558</v>
      </c>
      <c r="X32" s="19" t="s">
        <v>10</v>
      </c>
      <c r="Y32" s="19" t="s">
        <v>75</v>
      </c>
      <c r="Z32" s="19" t="s">
        <v>21</v>
      </c>
      <c r="AA32" s="19" t="s">
        <v>10</v>
      </c>
    </row>
    <row r="33" spans="1:27" ht="12">
      <c r="A33" s="21" t="s">
        <v>48</v>
      </c>
      <c r="B33" s="22">
        <v>337</v>
      </c>
      <c r="C33" s="36" t="s">
        <v>7</v>
      </c>
      <c r="D33" s="17">
        <v>168.5</v>
      </c>
      <c r="E33" s="18">
        <v>0.5</v>
      </c>
      <c r="F33" s="33" t="s">
        <v>14</v>
      </c>
      <c r="G33" s="36" t="s">
        <v>15</v>
      </c>
      <c r="H33" s="19" t="s">
        <v>75</v>
      </c>
      <c r="I33" s="19" t="s">
        <v>10</v>
      </c>
      <c r="J33" s="13"/>
      <c r="L33" s="21" t="str">
        <f t="shared" si="2"/>
        <v>CT  Hartford, New Britain - Hartford Busway</v>
      </c>
      <c r="M33" s="19" t="s">
        <v>75</v>
      </c>
      <c r="N33" s="20">
        <v>0.5</v>
      </c>
      <c r="O33" s="19" t="s">
        <v>10</v>
      </c>
      <c r="P33" s="19" t="s">
        <v>75</v>
      </c>
      <c r="Q33" s="19" t="s">
        <v>10</v>
      </c>
      <c r="T33" s="23" t="str">
        <f t="shared" si="3"/>
        <v>CT  Hartford, New Britain - Hartford Busway</v>
      </c>
      <c r="U33" s="19" t="str">
        <f t="shared" si="4"/>
        <v>Medium</v>
      </c>
      <c r="V33" s="19" t="s">
        <v>75</v>
      </c>
      <c r="W33" s="24">
        <v>20.136263643996642</v>
      </c>
      <c r="X33" s="19" t="s">
        <v>10</v>
      </c>
      <c r="Y33" s="19" t="s">
        <v>9</v>
      </c>
      <c r="Z33" s="19" t="s">
        <v>21</v>
      </c>
      <c r="AA33" s="19" t="s">
        <v>10</v>
      </c>
    </row>
    <row r="34" spans="1:27" ht="12">
      <c r="A34" s="21" t="s">
        <v>64</v>
      </c>
      <c r="B34" s="22">
        <v>51.5</v>
      </c>
      <c r="C34" s="36" t="s">
        <v>7</v>
      </c>
      <c r="D34" s="17">
        <v>24.9</v>
      </c>
      <c r="E34" s="18">
        <v>0.483</v>
      </c>
      <c r="F34" s="33" t="s">
        <v>13</v>
      </c>
      <c r="G34" s="36" t="s">
        <v>1</v>
      </c>
      <c r="H34" s="19" t="s">
        <v>13</v>
      </c>
      <c r="I34" s="19" t="s">
        <v>13</v>
      </c>
      <c r="J34" s="13"/>
      <c r="L34" s="21" t="str">
        <f t="shared" si="2"/>
        <v>DE  Wilmington, Wilmington to Newark Commuter Rail Improvements (1)</v>
      </c>
      <c r="M34" s="19" t="s">
        <v>13</v>
      </c>
      <c r="N34" s="20">
        <v>0.483</v>
      </c>
      <c r="O34" s="19" t="s">
        <v>13</v>
      </c>
      <c r="P34" s="19" t="s">
        <v>13</v>
      </c>
      <c r="Q34" s="19" t="s">
        <v>13</v>
      </c>
      <c r="T34" s="23" t="str">
        <f t="shared" si="3"/>
        <v>DE  Wilmington, Wilmington to Newark Commuter Rail Improvements (1)</v>
      </c>
      <c r="U34" s="19" t="str">
        <f t="shared" si="4"/>
        <v>Exempt</v>
      </c>
      <c r="V34" s="19" t="s">
        <v>13</v>
      </c>
      <c r="W34" s="24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</row>
    <row r="35" spans="1:27" ht="12">
      <c r="A35" s="21" t="s">
        <v>50</v>
      </c>
      <c r="B35" s="22">
        <v>842.5</v>
      </c>
      <c r="C35" s="36" t="s">
        <v>7</v>
      </c>
      <c r="D35" s="17">
        <v>421.25</v>
      </c>
      <c r="E35" s="18">
        <v>0.5</v>
      </c>
      <c r="F35" s="33" t="s">
        <v>16</v>
      </c>
      <c r="G35" s="36" t="s">
        <v>1</v>
      </c>
      <c r="H35" s="19" t="s">
        <v>10</v>
      </c>
      <c r="I35" s="19" t="s">
        <v>16</v>
      </c>
      <c r="J35" s="13"/>
      <c r="L35" s="21" t="str">
        <f t="shared" si="2"/>
        <v>FL  Miami, North Corridor Metrorail Extension </v>
      </c>
      <c r="M35" s="19" t="s">
        <v>10</v>
      </c>
      <c r="N35" s="20">
        <v>0.5</v>
      </c>
      <c r="O35" s="19" t="s">
        <v>10</v>
      </c>
      <c r="P35" s="19" t="s">
        <v>10</v>
      </c>
      <c r="Q35" s="19" t="s">
        <v>10</v>
      </c>
      <c r="T35" s="23" t="str">
        <f t="shared" si="3"/>
        <v>FL  Miami, North Corridor Metrorail Extension </v>
      </c>
      <c r="U35" s="19" t="str">
        <f t="shared" si="4"/>
        <v>Not Rated</v>
      </c>
      <c r="V35" s="19" t="s">
        <v>16</v>
      </c>
      <c r="W35" s="24" t="s">
        <v>18</v>
      </c>
      <c r="X35" s="19" t="s">
        <v>10</v>
      </c>
      <c r="Y35" s="19" t="s">
        <v>16</v>
      </c>
      <c r="Z35" s="19" t="s">
        <v>16</v>
      </c>
      <c r="AA35" s="19" t="s">
        <v>16</v>
      </c>
    </row>
    <row r="36" spans="1:27" ht="12">
      <c r="A36" s="21" t="s">
        <v>62</v>
      </c>
      <c r="B36" s="22">
        <v>1455.5</v>
      </c>
      <c r="C36" s="36" t="s">
        <v>7</v>
      </c>
      <c r="D36" s="17">
        <v>727.7</v>
      </c>
      <c r="E36" s="18">
        <v>0.5</v>
      </c>
      <c r="F36" s="33" t="s">
        <v>14</v>
      </c>
      <c r="G36" s="36" t="s">
        <v>19</v>
      </c>
      <c r="H36" s="19" t="s">
        <v>20</v>
      </c>
      <c r="I36" s="19" t="s">
        <v>16</v>
      </c>
      <c r="J36" s="13"/>
      <c r="L36" s="21" t="str">
        <f t="shared" si="2"/>
        <v>FL  Tampa Bay, Tampa Bay Regional Rail </v>
      </c>
      <c r="M36" s="19" t="s">
        <v>20</v>
      </c>
      <c r="N36" s="20">
        <v>0.5</v>
      </c>
      <c r="O36" s="19" t="s">
        <v>10</v>
      </c>
      <c r="P36" s="19" t="s">
        <v>20</v>
      </c>
      <c r="Q36" s="19" t="s">
        <v>20</v>
      </c>
      <c r="T36" s="23" t="str">
        <f t="shared" si="3"/>
        <v>FL  Tampa Bay, Tampa Bay Regional Rail </v>
      </c>
      <c r="U36" s="19" t="str">
        <f t="shared" si="4"/>
        <v>Not Rated</v>
      </c>
      <c r="V36" s="19" t="s">
        <v>16</v>
      </c>
      <c r="W36" s="24" t="s">
        <v>18</v>
      </c>
      <c r="X36" s="19" t="s">
        <v>10</v>
      </c>
      <c r="Y36" s="19" t="s">
        <v>16</v>
      </c>
      <c r="Z36" s="19" t="s">
        <v>16</v>
      </c>
      <c r="AA36" s="19" t="s">
        <v>16</v>
      </c>
    </row>
    <row r="37" spans="1:27" ht="12">
      <c r="A37" s="21" t="s">
        <v>52</v>
      </c>
      <c r="B37" s="22">
        <v>121.2</v>
      </c>
      <c r="C37" s="36" t="s">
        <v>7</v>
      </c>
      <c r="D37" s="17">
        <v>68.706</v>
      </c>
      <c r="E37" s="18">
        <v>0.567</v>
      </c>
      <c r="F37" s="33" t="s">
        <v>14</v>
      </c>
      <c r="G37" s="36" t="s">
        <v>19</v>
      </c>
      <c r="H37" s="19" t="s">
        <v>20</v>
      </c>
      <c r="I37" s="19" t="s">
        <v>16</v>
      </c>
      <c r="J37" s="13"/>
      <c r="L37" s="21" t="str">
        <f t="shared" si="2"/>
        <v>LA  New Orleans, Desire Streetcar Line</v>
      </c>
      <c r="M37" s="19" t="s">
        <v>20</v>
      </c>
      <c r="N37" s="20">
        <v>0.567</v>
      </c>
      <c r="O37" s="19" t="s">
        <v>10</v>
      </c>
      <c r="P37" s="19" t="s">
        <v>20</v>
      </c>
      <c r="Q37" s="19" t="s">
        <v>20</v>
      </c>
      <c r="T37" s="23" t="str">
        <f t="shared" si="3"/>
        <v>LA  New Orleans, Desire Streetcar Line</v>
      </c>
      <c r="U37" s="19" t="str">
        <f t="shared" si="4"/>
        <v>Not Rated</v>
      </c>
      <c r="V37" s="19" t="s">
        <v>16</v>
      </c>
      <c r="W37" s="24" t="s">
        <v>18</v>
      </c>
      <c r="X37" s="19" t="s">
        <v>16</v>
      </c>
      <c r="Y37" s="19" t="s">
        <v>16</v>
      </c>
      <c r="Z37" s="19" t="s">
        <v>16</v>
      </c>
      <c r="AA37" s="19" t="s">
        <v>16</v>
      </c>
    </row>
    <row r="38" spans="1:27" ht="12">
      <c r="A38" s="21" t="s">
        <v>43</v>
      </c>
      <c r="B38" s="22">
        <v>780.5</v>
      </c>
      <c r="C38" s="36" t="s">
        <v>7</v>
      </c>
      <c r="D38" s="17">
        <v>468.3</v>
      </c>
      <c r="E38" s="18">
        <v>0.6</v>
      </c>
      <c r="F38" s="33" t="s">
        <v>8</v>
      </c>
      <c r="G38" s="36" t="s">
        <v>1</v>
      </c>
      <c r="H38" s="19" t="s">
        <v>10</v>
      </c>
      <c r="I38" s="19" t="s">
        <v>9</v>
      </c>
      <c r="J38" s="13"/>
      <c r="L38" s="21" t="str">
        <f t="shared" si="2"/>
        <v>MA  Boston, Silver Line Phase III</v>
      </c>
      <c r="M38" s="19" t="s">
        <v>10</v>
      </c>
      <c r="N38" s="20">
        <v>0.6</v>
      </c>
      <c r="O38" s="19" t="s">
        <v>10</v>
      </c>
      <c r="P38" s="19" t="s">
        <v>10</v>
      </c>
      <c r="Q38" s="19" t="s">
        <v>10</v>
      </c>
      <c r="T38" s="23" t="str">
        <f t="shared" si="3"/>
        <v>MA  Boston, Silver Line Phase III</v>
      </c>
      <c r="U38" s="19" t="str">
        <f t="shared" si="4"/>
        <v>Medium-High</v>
      </c>
      <c r="V38" s="19" t="s">
        <v>10</v>
      </c>
      <c r="W38" s="24">
        <v>15.841456761790102</v>
      </c>
      <c r="X38" s="19" t="s">
        <v>21</v>
      </c>
      <c r="Y38" s="19" t="s">
        <v>9</v>
      </c>
      <c r="Z38" s="19" t="s">
        <v>21</v>
      </c>
      <c r="AA38" s="19" t="s">
        <v>10</v>
      </c>
    </row>
    <row r="39" spans="1:27" ht="12">
      <c r="A39" s="21" t="s">
        <v>51</v>
      </c>
      <c r="B39" s="22">
        <v>265</v>
      </c>
      <c r="C39" s="36" t="s">
        <v>7</v>
      </c>
      <c r="D39" s="17">
        <v>132.5</v>
      </c>
      <c r="E39" s="18">
        <v>0.5</v>
      </c>
      <c r="F39" s="33" t="s">
        <v>14</v>
      </c>
      <c r="G39" s="36" t="s">
        <v>19</v>
      </c>
      <c r="H39" s="19" t="s">
        <v>20</v>
      </c>
      <c r="I39" s="19" t="s">
        <v>16</v>
      </c>
      <c r="J39" s="13"/>
      <c r="L39" s="21" t="str">
        <f t="shared" si="2"/>
        <v>MN  Minneapolis-Big Lake, Northstar Corridor Rail</v>
      </c>
      <c r="M39" s="19" t="s">
        <v>20</v>
      </c>
      <c r="N39" s="20">
        <v>0.5</v>
      </c>
      <c r="O39" s="19" t="s">
        <v>10</v>
      </c>
      <c r="P39" s="19" t="s">
        <v>20</v>
      </c>
      <c r="Q39" s="19" t="s">
        <v>20</v>
      </c>
      <c r="T39" s="23" t="str">
        <f t="shared" si="3"/>
        <v>MN  Minneapolis-Big Lake, Northstar Corridor Rail</v>
      </c>
      <c r="U39" s="19" t="str">
        <f t="shared" si="4"/>
        <v>Not Rated</v>
      </c>
      <c r="V39" s="19" t="s">
        <v>16</v>
      </c>
      <c r="W39" s="24" t="s">
        <v>18</v>
      </c>
      <c r="X39" s="19" t="s">
        <v>16</v>
      </c>
      <c r="Y39" s="19" t="s">
        <v>16</v>
      </c>
      <c r="Z39" s="19" t="s">
        <v>16</v>
      </c>
      <c r="AA39" s="19" t="s">
        <v>16</v>
      </c>
    </row>
    <row r="40" spans="1:27" ht="12">
      <c r="A40" s="21" t="s">
        <v>53</v>
      </c>
      <c r="B40" s="22">
        <v>4292.7</v>
      </c>
      <c r="C40" s="36" t="s">
        <v>7</v>
      </c>
      <c r="D40" s="17">
        <v>1300</v>
      </c>
      <c r="E40" s="18">
        <v>0.303</v>
      </c>
      <c r="F40" s="33" t="s">
        <v>11</v>
      </c>
      <c r="G40" s="36" t="s">
        <v>1</v>
      </c>
      <c r="H40" s="19" t="s">
        <v>9</v>
      </c>
      <c r="I40" s="19" t="s">
        <v>9</v>
      </c>
      <c r="J40" s="13"/>
      <c r="L40" s="21" t="str">
        <f t="shared" si="2"/>
        <v>NY  New York, Second Avenue Subway MOS</v>
      </c>
      <c r="M40" s="19" t="s">
        <v>9</v>
      </c>
      <c r="N40" s="20">
        <v>0.303</v>
      </c>
      <c r="O40" s="19" t="s">
        <v>21</v>
      </c>
      <c r="P40" s="19" t="s">
        <v>9</v>
      </c>
      <c r="Q40" s="19" t="s">
        <v>9</v>
      </c>
      <c r="T40" s="23" t="str">
        <f t="shared" si="3"/>
        <v>NY  New York, Second Avenue Subway MOS</v>
      </c>
      <c r="U40" s="19" t="str">
        <f t="shared" si="4"/>
        <v>Medium-High</v>
      </c>
      <c r="V40" s="19" t="s">
        <v>10</v>
      </c>
      <c r="W40" s="24">
        <v>13.82</v>
      </c>
      <c r="X40" s="19" t="s">
        <v>21</v>
      </c>
      <c r="Y40" s="19" t="s">
        <v>9</v>
      </c>
      <c r="Z40" s="19" t="s">
        <v>21</v>
      </c>
      <c r="AA40" s="19" t="s">
        <v>10</v>
      </c>
    </row>
    <row r="41" spans="1:27" ht="12">
      <c r="A41" s="21" t="s">
        <v>58</v>
      </c>
      <c r="B41" s="22">
        <v>502.1</v>
      </c>
      <c r="C41" s="36" t="s">
        <v>7</v>
      </c>
      <c r="D41" s="17">
        <v>296.2</v>
      </c>
      <c r="E41" s="18">
        <v>0.59</v>
      </c>
      <c r="F41" s="33" t="s">
        <v>8</v>
      </c>
      <c r="G41" s="36" t="s">
        <v>1</v>
      </c>
      <c r="H41" s="19" t="s">
        <v>10</v>
      </c>
      <c r="I41" s="19" t="s">
        <v>9</v>
      </c>
      <c r="J41" s="13"/>
      <c r="L41" s="21" t="str">
        <f t="shared" si="2"/>
        <v>OR  Portland, South Corridor I-205 / Portland Mall LRT</v>
      </c>
      <c r="M41" s="19" t="s">
        <v>10</v>
      </c>
      <c r="N41" s="20">
        <v>0.59</v>
      </c>
      <c r="O41" s="19" t="s">
        <v>10</v>
      </c>
      <c r="P41" s="19" t="s">
        <v>10</v>
      </c>
      <c r="Q41" s="19" t="s">
        <v>9</v>
      </c>
      <c r="T41" s="23" t="str">
        <f t="shared" si="3"/>
        <v>OR  Portland, South Corridor I-205 / Portland Mall LRT</v>
      </c>
      <c r="U41" s="19" t="str">
        <f t="shared" si="4"/>
        <v>Medium-High</v>
      </c>
      <c r="V41" s="19" t="s">
        <v>10</v>
      </c>
      <c r="W41" s="24">
        <v>14.88</v>
      </c>
      <c r="X41" s="19" t="s">
        <v>9</v>
      </c>
      <c r="Y41" s="19" t="s">
        <v>10</v>
      </c>
      <c r="Z41" s="19" t="s">
        <v>10</v>
      </c>
      <c r="AA41" s="19" t="s">
        <v>10</v>
      </c>
    </row>
    <row r="42" spans="1:27" ht="12">
      <c r="A42" s="21" t="s">
        <v>47</v>
      </c>
      <c r="B42" s="22">
        <v>82.8</v>
      </c>
      <c r="C42" s="36" t="s">
        <v>7</v>
      </c>
      <c r="D42" s="17">
        <v>24.9</v>
      </c>
      <c r="E42" s="18">
        <v>0.301</v>
      </c>
      <c r="F42" s="33" t="s">
        <v>13</v>
      </c>
      <c r="G42" s="36" t="s">
        <v>1</v>
      </c>
      <c r="H42" s="19" t="s">
        <v>13</v>
      </c>
      <c r="I42" s="19" t="s">
        <v>13</v>
      </c>
      <c r="J42" s="13"/>
      <c r="L42" s="21" t="str">
        <f t="shared" si="2"/>
        <v>PA  Harrisburg, CORRIDORone Rail MOS (1)</v>
      </c>
      <c r="M42" s="19" t="s">
        <v>13</v>
      </c>
      <c r="N42" s="20">
        <v>0.301</v>
      </c>
      <c r="O42" s="19" t="s">
        <v>13</v>
      </c>
      <c r="P42" s="19" t="s">
        <v>13</v>
      </c>
      <c r="Q42" s="19" t="s">
        <v>13</v>
      </c>
      <c r="T42" s="23" t="str">
        <f t="shared" si="3"/>
        <v>PA  Harrisburg, CORRIDORone Rail MOS (1)</v>
      </c>
      <c r="U42" s="19" t="str">
        <f t="shared" si="4"/>
        <v>Exempt</v>
      </c>
      <c r="V42" s="19" t="s">
        <v>13</v>
      </c>
      <c r="W42" s="24" t="s">
        <v>13</v>
      </c>
      <c r="X42" s="19" t="s">
        <v>13</v>
      </c>
      <c r="Y42" s="19" t="s">
        <v>13</v>
      </c>
      <c r="Z42" s="19" t="s">
        <v>13</v>
      </c>
      <c r="AA42" s="19" t="s">
        <v>13</v>
      </c>
    </row>
    <row r="43" spans="1:27" ht="12">
      <c r="A43" s="21" t="s">
        <v>57</v>
      </c>
      <c r="B43" s="22">
        <v>2588.9</v>
      </c>
      <c r="C43" s="36" t="s">
        <v>7</v>
      </c>
      <c r="D43" s="17">
        <v>2071.1</v>
      </c>
      <c r="E43" s="18">
        <v>0.8</v>
      </c>
      <c r="F43" s="33" t="s">
        <v>14</v>
      </c>
      <c r="G43" s="36" t="s">
        <v>19</v>
      </c>
      <c r="H43" s="19" t="s">
        <v>20</v>
      </c>
      <c r="I43" s="19" t="s">
        <v>16</v>
      </c>
      <c r="J43" s="13"/>
      <c r="L43" s="21" t="str">
        <f t="shared" si="2"/>
        <v>PA  Philadelphia, Schuylkill Valley MetroRail</v>
      </c>
      <c r="M43" s="19" t="s">
        <v>20</v>
      </c>
      <c r="N43" s="20">
        <v>0.8</v>
      </c>
      <c r="O43" s="19" t="s">
        <v>20</v>
      </c>
      <c r="P43" s="19" t="s">
        <v>20</v>
      </c>
      <c r="Q43" s="19" t="s">
        <v>20</v>
      </c>
      <c r="T43" s="23" t="str">
        <f t="shared" si="3"/>
        <v>PA  Philadelphia, Schuylkill Valley MetroRail</v>
      </c>
      <c r="U43" s="19" t="str">
        <f t="shared" si="4"/>
        <v>Not Rated</v>
      </c>
      <c r="V43" s="19" t="s">
        <v>16</v>
      </c>
      <c r="W43" s="24" t="s">
        <v>18</v>
      </c>
      <c r="X43" s="19" t="s">
        <v>16</v>
      </c>
      <c r="Y43" s="19" t="s">
        <v>16</v>
      </c>
      <c r="Z43" s="19" t="s">
        <v>16</v>
      </c>
      <c r="AA43" s="19" t="s">
        <v>16</v>
      </c>
    </row>
    <row r="44" spans="1:27" ht="12">
      <c r="A44" s="21" t="s">
        <v>67</v>
      </c>
      <c r="B44" s="22">
        <v>43.7</v>
      </c>
      <c r="C44" s="36" t="s">
        <v>7</v>
      </c>
      <c r="D44" s="17">
        <v>24.9</v>
      </c>
      <c r="E44" s="18">
        <v>0.57</v>
      </c>
      <c r="F44" s="33" t="s">
        <v>13</v>
      </c>
      <c r="G44" s="36" t="s">
        <v>1</v>
      </c>
      <c r="H44" s="19" t="s">
        <v>13</v>
      </c>
      <c r="I44" s="19" t="s">
        <v>13</v>
      </c>
      <c r="J44" s="13"/>
      <c r="L44" s="21" t="str">
        <f t="shared" si="2"/>
        <v>RI   Providence, South County Commuter Rail (1)</v>
      </c>
      <c r="M44" s="19" t="s">
        <v>13</v>
      </c>
      <c r="N44" s="20">
        <v>0.57</v>
      </c>
      <c r="O44" s="19" t="s">
        <v>13</v>
      </c>
      <c r="P44" s="19" t="s">
        <v>13</v>
      </c>
      <c r="Q44" s="19" t="s">
        <v>13</v>
      </c>
      <c r="T44" s="23" t="str">
        <f t="shared" si="3"/>
        <v>RI   Providence, South County Commuter Rail (1)</v>
      </c>
      <c r="U44" s="19" t="str">
        <f t="shared" si="4"/>
        <v>Exempt</v>
      </c>
      <c r="V44" s="19" t="s">
        <v>13</v>
      </c>
      <c r="W44" s="24" t="s">
        <v>13</v>
      </c>
      <c r="X44" s="19" t="s">
        <v>13</v>
      </c>
      <c r="Y44" s="19" t="s">
        <v>13</v>
      </c>
      <c r="Z44" s="19" t="s">
        <v>13</v>
      </c>
      <c r="AA44" s="19" t="s">
        <v>13</v>
      </c>
    </row>
    <row r="45" spans="1:27" ht="12">
      <c r="A45" s="21" t="s">
        <v>76</v>
      </c>
      <c r="B45" s="22">
        <v>1490.1</v>
      </c>
      <c r="C45" s="36" t="s">
        <v>7</v>
      </c>
      <c r="D45" s="17">
        <v>700</v>
      </c>
      <c r="E45" s="18">
        <v>0.47</v>
      </c>
      <c r="F45" s="33" t="s">
        <v>8</v>
      </c>
      <c r="G45" s="36" t="s">
        <v>1</v>
      </c>
      <c r="H45" s="19" t="s">
        <v>10</v>
      </c>
      <c r="I45" s="19" t="s">
        <v>10</v>
      </c>
      <c r="J45" s="13"/>
      <c r="L45" s="21" t="str">
        <f t="shared" si="2"/>
        <v>TX  Dallas, Northwest / Southeast Light Rail MOS</v>
      </c>
      <c r="M45" s="19" t="s">
        <v>10</v>
      </c>
      <c r="N45" s="20">
        <v>0.47</v>
      </c>
      <c r="O45" s="19" t="s">
        <v>9</v>
      </c>
      <c r="P45" s="19" t="s">
        <v>10</v>
      </c>
      <c r="Q45" s="19" t="s">
        <v>9</v>
      </c>
      <c r="T45" s="23" t="str">
        <f t="shared" si="3"/>
        <v>TX  Dallas, Northwest / Southeast Light Rail MOS</v>
      </c>
      <c r="U45" s="19" t="str">
        <f t="shared" si="4"/>
        <v>Medium</v>
      </c>
      <c r="V45" s="19" t="s">
        <v>75</v>
      </c>
      <c r="W45" s="24">
        <v>21.59</v>
      </c>
      <c r="X45" s="19" t="s">
        <v>10</v>
      </c>
      <c r="Y45" s="19" t="s">
        <v>9</v>
      </c>
      <c r="Z45" s="19" t="s">
        <v>21</v>
      </c>
      <c r="AA45" s="19" t="s">
        <v>10</v>
      </c>
    </row>
    <row r="46" spans="1:27" ht="12">
      <c r="A46" s="21" t="s">
        <v>45</v>
      </c>
      <c r="B46" s="22">
        <v>10</v>
      </c>
      <c r="C46" s="36">
        <v>2002</v>
      </c>
      <c r="D46" s="17" t="s">
        <v>18</v>
      </c>
      <c r="E46" s="18" t="s">
        <v>18</v>
      </c>
      <c r="F46" s="33" t="s">
        <v>13</v>
      </c>
      <c r="G46" s="36" t="s">
        <v>1</v>
      </c>
      <c r="H46" s="19" t="s">
        <v>13</v>
      </c>
      <c r="I46" s="19" t="s">
        <v>13</v>
      </c>
      <c r="J46" s="13"/>
      <c r="L46" s="21" t="str">
        <f t="shared" si="2"/>
        <v>TX  El Paso, Sun Metro Area Rapid Transit (SMART) Starter Line (1)</v>
      </c>
      <c r="M46" s="19" t="s">
        <v>13</v>
      </c>
      <c r="N46" s="20" t="s">
        <v>18</v>
      </c>
      <c r="O46" s="19" t="s">
        <v>13</v>
      </c>
      <c r="P46" s="19" t="s">
        <v>13</v>
      </c>
      <c r="Q46" s="19" t="s">
        <v>13</v>
      </c>
      <c r="T46" s="23" t="str">
        <f t="shared" si="3"/>
        <v>TX  El Paso, Sun Metro Area Rapid Transit (SMART) Starter Line (1)</v>
      </c>
      <c r="U46" s="19" t="str">
        <f t="shared" si="4"/>
        <v>Exempt</v>
      </c>
      <c r="V46" s="19" t="s">
        <v>13</v>
      </c>
      <c r="W46" s="24" t="s">
        <v>13</v>
      </c>
      <c r="X46" s="19" t="s">
        <v>13</v>
      </c>
      <c r="Y46" s="19" t="s">
        <v>13</v>
      </c>
      <c r="Z46" s="19" t="s">
        <v>13</v>
      </c>
      <c r="AA46" s="19" t="s">
        <v>13</v>
      </c>
    </row>
    <row r="47" spans="1:27" ht="12">
      <c r="A47" s="21" t="s">
        <v>59</v>
      </c>
      <c r="B47" s="22">
        <v>581.4</v>
      </c>
      <c r="C47" s="36" t="s">
        <v>7</v>
      </c>
      <c r="D47" s="17">
        <v>466.8</v>
      </c>
      <c r="E47" s="18">
        <v>0.803</v>
      </c>
      <c r="F47" s="33" t="s">
        <v>8</v>
      </c>
      <c r="G47" s="36" t="s">
        <v>1</v>
      </c>
      <c r="H47" s="19" t="s">
        <v>10</v>
      </c>
      <c r="I47" s="19" t="s">
        <v>10</v>
      </c>
      <c r="J47" s="13"/>
      <c r="L47" s="21" t="str">
        <f t="shared" si="2"/>
        <v>UT  Salt Lake City, Weber County to Salt Lake City Commuter Rail</v>
      </c>
      <c r="M47" s="19" t="s">
        <v>10</v>
      </c>
      <c r="N47" s="20">
        <v>0.803</v>
      </c>
      <c r="O47" s="19" t="s">
        <v>73</v>
      </c>
      <c r="P47" s="19" t="s">
        <v>10</v>
      </c>
      <c r="Q47" s="19" t="s">
        <v>10</v>
      </c>
      <c r="T47" s="23" t="str">
        <f t="shared" si="3"/>
        <v>UT  Salt Lake City, Weber County to Salt Lake City Commuter Rail</v>
      </c>
      <c r="U47" s="19" t="str">
        <f t="shared" si="4"/>
        <v>Medium</v>
      </c>
      <c r="V47" s="19" t="s">
        <v>75</v>
      </c>
      <c r="W47" s="24">
        <v>24.22</v>
      </c>
      <c r="X47" s="19" t="s">
        <v>10</v>
      </c>
      <c r="Y47" s="19" t="s">
        <v>10</v>
      </c>
      <c r="Z47" s="19" t="s">
        <v>21</v>
      </c>
      <c r="AA47" s="19" t="s">
        <v>10</v>
      </c>
    </row>
    <row r="48" spans="1:27" ht="12">
      <c r="A48" s="21" t="s">
        <v>54</v>
      </c>
      <c r="B48" s="22">
        <v>203.5</v>
      </c>
      <c r="C48" s="36" t="s">
        <v>7</v>
      </c>
      <c r="D48" s="17">
        <v>100.7</v>
      </c>
      <c r="E48" s="18">
        <v>0.495</v>
      </c>
      <c r="F48" s="33" t="s">
        <v>16</v>
      </c>
      <c r="G48" s="36" t="s">
        <v>1</v>
      </c>
      <c r="H48" s="19" t="s">
        <v>10</v>
      </c>
      <c r="I48" s="19" t="s">
        <v>16</v>
      </c>
      <c r="J48" s="13"/>
      <c r="L48" s="21" t="str">
        <f t="shared" si="2"/>
        <v>VA  Norfolk, Norfolk LRT </v>
      </c>
      <c r="M48" s="19" t="s">
        <v>10</v>
      </c>
      <c r="N48" s="20">
        <v>0.495</v>
      </c>
      <c r="O48" s="19" t="s">
        <v>10</v>
      </c>
      <c r="P48" s="19" t="s">
        <v>10</v>
      </c>
      <c r="Q48" s="19" t="s">
        <v>10</v>
      </c>
      <c r="T48" s="23" t="str">
        <f t="shared" si="3"/>
        <v>VA  Norfolk, Norfolk LRT </v>
      </c>
      <c r="U48" s="19" t="str">
        <f t="shared" si="4"/>
        <v>Not Rated</v>
      </c>
      <c r="V48" s="19" t="s">
        <v>16</v>
      </c>
      <c r="W48" s="24" t="s">
        <v>18</v>
      </c>
      <c r="X48" s="19" t="s">
        <v>10</v>
      </c>
      <c r="Y48" s="19" t="s">
        <v>16</v>
      </c>
      <c r="Z48" s="19" t="s">
        <v>16</v>
      </c>
      <c r="AA48" s="19" t="s">
        <v>16</v>
      </c>
    </row>
    <row r="49" spans="1:27" ht="12">
      <c r="A49" s="25" t="s">
        <v>55</v>
      </c>
      <c r="B49" s="26">
        <v>1521.5</v>
      </c>
      <c r="C49" s="37" t="s">
        <v>7</v>
      </c>
      <c r="D49" s="27">
        <v>760.5</v>
      </c>
      <c r="E49" s="28">
        <v>0.5</v>
      </c>
      <c r="F49" s="34" t="s">
        <v>8</v>
      </c>
      <c r="G49" s="37" t="s">
        <v>1</v>
      </c>
      <c r="H49" s="29" t="s">
        <v>10</v>
      </c>
      <c r="I49" s="29" t="s">
        <v>10</v>
      </c>
      <c r="J49" s="13"/>
      <c r="L49" s="25" t="str">
        <f t="shared" si="2"/>
        <v>VA  Northern VA, Dulles Corridor Metrorail Project - Extension to Wiehle Avenue</v>
      </c>
      <c r="M49" s="29" t="s">
        <v>10</v>
      </c>
      <c r="N49" s="30">
        <v>0.5</v>
      </c>
      <c r="O49" s="29" t="s">
        <v>10</v>
      </c>
      <c r="P49" s="29" t="s">
        <v>10</v>
      </c>
      <c r="Q49" s="29" t="s">
        <v>9</v>
      </c>
      <c r="T49" s="38" t="str">
        <f t="shared" si="3"/>
        <v>VA  Northern VA, Dulles Corridor Metrorail Project - Extension to Wiehle Avenue</v>
      </c>
      <c r="U49" s="29" t="str">
        <f t="shared" si="4"/>
        <v>Medium</v>
      </c>
      <c r="V49" s="29" t="s">
        <v>75</v>
      </c>
      <c r="W49" s="31">
        <v>21.08</v>
      </c>
      <c r="X49" s="29" t="s">
        <v>10</v>
      </c>
      <c r="Y49" s="29" t="s">
        <v>75</v>
      </c>
      <c r="Z49" s="29" t="s">
        <v>21</v>
      </c>
      <c r="AA49" s="29" t="s">
        <v>10</v>
      </c>
    </row>
    <row r="51" spans="1:27" ht="12.75" customHeight="1">
      <c r="A51" s="2" t="s">
        <v>22</v>
      </c>
      <c r="L51" s="2" t="str">
        <f>A51</f>
        <v>"N/A" = Not Available, "J" represents the Project Justification Rating, "O" represents the Operating Finance Rating, "C" represents the Capital Finance Rating.</v>
      </c>
      <c r="T51" s="58" t="str">
        <f>L52</f>
        <v>(1)  This project has not been rated; under §5309(e)(8)(A), proposed New Starts projects requiring less than $25.00 million in §5309 New Starts funding are exempt from the project evaluation and rating process.</v>
      </c>
      <c r="U51" s="58"/>
      <c r="V51" s="58"/>
      <c r="W51" s="58"/>
      <c r="X51" s="58"/>
      <c r="Y51" s="58"/>
      <c r="Z51" s="58"/>
      <c r="AA51" s="58"/>
    </row>
    <row r="52" spans="1:27" ht="12">
      <c r="A52" s="58" t="s">
        <v>23</v>
      </c>
      <c r="B52" s="58"/>
      <c r="C52" s="58"/>
      <c r="D52" s="58"/>
      <c r="E52" s="58"/>
      <c r="F52" s="58"/>
      <c r="G52" s="58"/>
      <c r="H52" s="58"/>
      <c r="I52" s="58"/>
      <c r="L52" s="58" t="str">
        <f>A52</f>
        <v>(1)  This project has not been rated; under §5309(e)(8)(A), proposed New Starts projects requiring less than $25.00 million in §5309 New Starts funding are exempt from the project evaluation and rating process.</v>
      </c>
      <c r="M52" s="58"/>
      <c r="N52" s="58"/>
      <c r="O52" s="58"/>
      <c r="P52" s="58"/>
      <c r="Q52" s="58"/>
      <c r="T52" s="58"/>
      <c r="U52" s="58"/>
      <c r="V52" s="58"/>
      <c r="W52" s="58"/>
      <c r="X52" s="58"/>
      <c r="Y52" s="58"/>
      <c r="Z52" s="58"/>
      <c r="AA52" s="58"/>
    </row>
    <row r="53" spans="1:27" ht="12">
      <c r="A53" s="58"/>
      <c r="B53" s="58"/>
      <c r="C53" s="58"/>
      <c r="D53" s="58"/>
      <c r="E53" s="58"/>
      <c r="F53" s="58"/>
      <c r="G53" s="58"/>
      <c r="H53" s="58"/>
      <c r="I53" s="58"/>
      <c r="L53" s="58"/>
      <c r="M53" s="58"/>
      <c r="N53" s="58"/>
      <c r="O53" s="58"/>
      <c r="P53" s="58"/>
      <c r="Q53" s="58"/>
      <c r="T53" s="59"/>
      <c r="U53" s="59"/>
      <c r="V53" s="59"/>
      <c r="W53" s="59"/>
      <c r="X53" s="59"/>
      <c r="Y53" s="59"/>
      <c r="Z53" s="59"/>
      <c r="AA53" s="59"/>
    </row>
    <row r="54" spans="1:27" ht="12">
      <c r="A54" s="59"/>
      <c r="B54" s="59"/>
      <c r="C54" s="59"/>
      <c r="D54" s="59"/>
      <c r="E54" s="59"/>
      <c r="F54" s="59"/>
      <c r="G54" s="59"/>
      <c r="H54" s="59"/>
      <c r="I54" s="59"/>
      <c r="J54" s="32"/>
      <c r="L54" s="59"/>
      <c r="M54" s="59"/>
      <c r="N54" s="59"/>
      <c r="O54" s="59"/>
      <c r="P54" s="59"/>
      <c r="Q54" s="59"/>
      <c r="T54" s="59"/>
      <c r="U54" s="59"/>
      <c r="V54" s="59"/>
      <c r="W54" s="59"/>
      <c r="X54" s="59"/>
      <c r="Y54" s="59"/>
      <c r="Z54" s="59"/>
      <c r="AA54" s="59"/>
    </row>
    <row r="55" spans="1:27" ht="12">
      <c r="A55" s="59"/>
      <c r="B55" s="59"/>
      <c r="C55" s="59"/>
      <c r="D55" s="59"/>
      <c r="E55" s="59"/>
      <c r="F55" s="59"/>
      <c r="G55" s="59"/>
      <c r="H55" s="59"/>
      <c r="I55" s="59"/>
      <c r="J55" s="32"/>
      <c r="L55" s="59"/>
      <c r="M55" s="59"/>
      <c r="N55" s="59"/>
      <c r="O55" s="59"/>
      <c r="P55" s="59"/>
      <c r="Q55" s="59"/>
      <c r="T55" s="59"/>
      <c r="U55" s="59"/>
      <c r="V55" s="59"/>
      <c r="W55" s="59"/>
      <c r="X55" s="59"/>
      <c r="Y55" s="59"/>
      <c r="Z55" s="59"/>
      <c r="AA55" s="59"/>
    </row>
    <row r="56" spans="1:27" ht="12">
      <c r="A56" s="59"/>
      <c r="B56" s="59"/>
      <c r="C56" s="59"/>
      <c r="D56" s="59"/>
      <c r="E56" s="59"/>
      <c r="F56" s="59"/>
      <c r="G56" s="59"/>
      <c r="H56" s="59"/>
      <c r="I56" s="59"/>
      <c r="J56" s="32"/>
      <c r="L56" s="59"/>
      <c r="M56" s="59"/>
      <c r="N56" s="59"/>
      <c r="O56" s="59"/>
      <c r="P56" s="59"/>
      <c r="Q56" s="59"/>
      <c r="T56" s="59"/>
      <c r="U56" s="59"/>
      <c r="V56" s="59"/>
      <c r="W56" s="59"/>
      <c r="X56" s="59"/>
      <c r="Y56" s="59"/>
      <c r="Z56" s="59"/>
      <c r="AA56" s="59"/>
    </row>
    <row r="57" spans="12:27" ht="12">
      <c r="L57" s="59"/>
      <c r="M57" s="59"/>
      <c r="N57" s="59"/>
      <c r="O57" s="59"/>
      <c r="P57" s="59"/>
      <c r="Q57" s="59"/>
      <c r="T57" s="59"/>
      <c r="U57" s="59"/>
      <c r="V57" s="59"/>
      <c r="W57" s="59"/>
      <c r="X57" s="59"/>
      <c r="Y57" s="59"/>
      <c r="Z57" s="59"/>
      <c r="AA57" s="59"/>
    </row>
  </sheetData>
  <mergeCells count="33">
    <mergeCell ref="A54:I56"/>
    <mergeCell ref="L6:L9"/>
    <mergeCell ref="L1:Q1"/>
    <mergeCell ref="L54:Q57"/>
    <mergeCell ref="A52:I53"/>
    <mergeCell ref="L52:Q53"/>
    <mergeCell ref="L2:Q2"/>
    <mergeCell ref="D6:D9"/>
    <mergeCell ref="B6:C9"/>
    <mergeCell ref="A6:A9"/>
    <mergeCell ref="P6:P9"/>
    <mergeCell ref="Q6:Q9"/>
    <mergeCell ref="A1:I1"/>
    <mergeCell ref="A2:I2"/>
    <mergeCell ref="M6:M9"/>
    <mergeCell ref="H6:H9"/>
    <mergeCell ref="I6:I9"/>
    <mergeCell ref="E6:E9"/>
    <mergeCell ref="T51:AA52"/>
    <mergeCell ref="T53:AA57"/>
    <mergeCell ref="U6:U9"/>
    <mergeCell ref="V7:W9"/>
    <mergeCell ref="V6:W6"/>
    <mergeCell ref="T1:AA1"/>
    <mergeCell ref="T2:AA2"/>
    <mergeCell ref="F6:G9"/>
    <mergeCell ref="Y6:Y9"/>
    <mergeCell ref="Z6:Z9"/>
    <mergeCell ref="AA6:AA9"/>
    <mergeCell ref="X6:X9"/>
    <mergeCell ref="T6:T9"/>
    <mergeCell ref="N6:N9"/>
    <mergeCell ref="O6:O9"/>
  </mergeCells>
  <printOptions horizontalCentered="1" verticalCentered="1"/>
  <pageMargins left="0.75" right="0.25" top="0.75" bottom="0.75" header="0.5" footer="0.5"/>
  <pageSetup fitToWidth="3" fitToHeight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WeeksD</dc:creator>
  <cp:keywords/>
  <dc:description/>
  <cp:lastModifiedBy>DayE</cp:lastModifiedBy>
  <cp:lastPrinted>2004-12-28T17:57:42Z</cp:lastPrinted>
  <dcterms:created xsi:type="dcterms:W3CDTF">2004-12-09T20:21:50Z</dcterms:created>
  <dcterms:modified xsi:type="dcterms:W3CDTF">2005-02-03T16:51:19Z</dcterms:modified>
  <cp:category/>
  <cp:version/>
  <cp:contentType/>
  <cp:contentStatus/>
</cp:coreProperties>
</file>