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45" yWindow="15" windowWidth="7650" windowHeight="8715" tabRatio="601" activeTab="4"/>
  </bookViews>
  <sheets>
    <sheet name="Data" sheetId="1" r:id="rId1"/>
    <sheet name="Table" sheetId="2" r:id="rId2"/>
    <sheet name="seasonal factors" sheetId="3" r:id="rId3"/>
    <sheet name="modal split" sheetId="4" r:id="rId4"/>
    <sheet name="html" sheetId="5" r:id="rId5"/>
    <sheet name="Public transit" sheetId="6" r:id="rId6"/>
  </sheets>
  <definedNames>
    <definedName name="h_SD">#REF!</definedName>
    <definedName name="HTML_CodePage" hidden="1">1252</definedName>
    <definedName name="HTML_Control" hidden="1">{"'html'!$A$1:$A$8"}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"P:\PUBLISH\Indicators\Data Files\In Use\Clean Files\Special\html\Public_Transit_Ridership.html"</definedName>
    <definedName name="HTML_Title" hidden="1">"Public_Transit_Ridership"</definedName>
    <definedName name="K">#REF!</definedName>
    <definedName name="SE_of_SPC">#REF!</definedName>
  </definedNames>
  <calcPr fullCalcOnLoad="1"/>
</workbook>
</file>

<file path=xl/sharedStrings.xml><?xml version="1.0" encoding="utf-8"?>
<sst xmlns="http://schemas.openxmlformats.org/spreadsheetml/2006/main" count="161" uniqueCount="161">
  <si>
    <t>Date</t>
  </si>
  <si>
    <t>National Transit Ridership</t>
  </si>
  <si>
    <t>Date Updated: 11/9/00</t>
  </si>
  <si>
    <t>Ridership (in thou)</t>
  </si>
  <si>
    <t>in million</t>
  </si>
  <si>
    <t>Transit Ridership</t>
  </si>
  <si>
    <t>Percent change from same month previous year</t>
  </si>
  <si>
    <t>Unlinked trips (in thousands)</t>
  </si>
  <si>
    <t>Source: APTA Transit Ridership Report, available at http://www.apta.com/stats</t>
  </si>
  <si>
    <t>Ridership</t>
  </si>
  <si>
    <t>Trend_Ridership</t>
  </si>
  <si>
    <t>Seas_Ridership</t>
  </si>
  <si>
    <t>Irr_Ridership</t>
  </si>
  <si>
    <t>Residual Ridership</t>
  </si>
  <si>
    <t>1992-1</t>
  </si>
  <si>
    <t>1992-2</t>
  </si>
  <si>
    <t>1992-3</t>
  </si>
  <si>
    <t>1992-4</t>
  </si>
  <si>
    <t>1992-5</t>
  </si>
  <si>
    <t>1992-6</t>
  </si>
  <si>
    <t>1992-7</t>
  </si>
  <si>
    <t>1992-8</t>
  </si>
  <si>
    <t>1992-9</t>
  </si>
  <si>
    <t>1992-10</t>
  </si>
  <si>
    <t>1992-11</t>
  </si>
  <si>
    <t>1992-12</t>
  </si>
  <si>
    <t>1993-1</t>
  </si>
  <si>
    <t>1993-2</t>
  </si>
  <si>
    <t>1993-3</t>
  </si>
  <si>
    <t>1993-4</t>
  </si>
  <si>
    <t>1993-5</t>
  </si>
  <si>
    <t>1993-6</t>
  </si>
  <si>
    <t>1993-7</t>
  </si>
  <si>
    <t>1993-8</t>
  </si>
  <si>
    <t>1993-9</t>
  </si>
  <si>
    <t>1993-10</t>
  </si>
  <si>
    <t>1993-11</t>
  </si>
  <si>
    <t>1993-12</t>
  </si>
  <si>
    <t>1994-1</t>
  </si>
  <si>
    <t>1994-2</t>
  </si>
  <si>
    <t>1994-3</t>
  </si>
  <si>
    <t>1994-4</t>
  </si>
  <si>
    <t>1994-5</t>
  </si>
  <si>
    <t>1994-6</t>
  </si>
  <si>
    <t>1994-7</t>
  </si>
  <si>
    <t>1994-8</t>
  </si>
  <si>
    <t>1994-9</t>
  </si>
  <si>
    <t>1994-10</t>
  </si>
  <si>
    <t>1994-11</t>
  </si>
  <si>
    <t>1994-12</t>
  </si>
  <si>
    <t>1995-1</t>
  </si>
  <si>
    <t>1995-2</t>
  </si>
  <si>
    <t>1995-3</t>
  </si>
  <si>
    <t>1995-4</t>
  </si>
  <si>
    <t>1995-5</t>
  </si>
  <si>
    <t>1995-6</t>
  </si>
  <si>
    <t>1995-7</t>
  </si>
  <si>
    <t>1995-8</t>
  </si>
  <si>
    <t>1995-9</t>
  </si>
  <si>
    <t>1995-10</t>
  </si>
  <si>
    <t>1995-11</t>
  </si>
  <si>
    <t>1995-12</t>
  </si>
  <si>
    <t>1996-1</t>
  </si>
  <si>
    <t>1996-2</t>
  </si>
  <si>
    <t>1996-3</t>
  </si>
  <si>
    <t>1996-4</t>
  </si>
  <si>
    <t>1996-5</t>
  </si>
  <si>
    <t>1996-6</t>
  </si>
  <si>
    <t>1996-7</t>
  </si>
  <si>
    <t>1996-8</t>
  </si>
  <si>
    <t>1996-9</t>
  </si>
  <si>
    <t>1996-10</t>
  </si>
  <si>
    <t>1996-11</t>
  </si>
  <si>
    <t>1996-12</t>
  </si>
  <si>
    <t>1997-1</t>
  </si>
  <si>
    <t>1997-2</t>
  </si>
  <si>
    <t>1997-3</t>
  </si>
  <si>
    <t>1997-4</t>
  </si>
  <si>
    <t>1997-5</t>
  </si>
  <si>
    <t>1997-6</t>
  </si>
  <si>
    <t>1997-7</t>
  </si>
  <si>
    <t>1997-8</t>
  </si>
  <si>
    <t>1997-9</t>
  </si>
  <si>
    <t>1997-10</t>
  </si>
  <si>
    <t>1997-11</t>
  </si>
  <si>
    <t>1997-12</t>
  </si>
  <si>
    <t>1998-1</t>
  </si>
  <si>
    <t>1998-2</t>
  </si>
  <si>
    <t>1998-3</t>
  </si>
  <si>
    <t>1998-4</t>
  </si>
  <si>
    <t>1998-5</t>
  </si>
  <si>
    <t>1998-6</t>
  </si>
  <si>
    <t>1998-7</t>
  </si>
  <si>
    <t>1998-8</t>
  </si>
  <si>
    <t>1998-9</t>
  </si>
  <si>
    <t>1998-10</t>
  </si>
  <si>
    <t>1998-11</t>
  </si>
  <si>
    <t>1998-12</t>
  </si>
  <si>
    <t>1999-1</t>
  </si>
  <si>
    <t>1999-2</t>
  </si>
  <si>
    <t>1999-3</t>
  </si>
  <si>
    <t>1999-4</t>
  </si>
  <si>
    <t>1999-5</t>
  </si>
  <si>
    <t>1999-6</t>
  </si>
  <si>
    <t>1999-7</t>
  </si>
  <si>
    <t>1999-8</t>
  </si>
  <si>
    <t>1999-9</t>
  </si>
  <si>
    <t>1999-10</t>
  </si>
  <si>
    <t>1999-11</t>
  </si>
  <si>
    <t>1999-12</t>
  </si>
  <si>
    <t>2000-1</t>
  </si>
  <si>
    <t>2000-2</t>
  </si>
  <si>
    <t>2000-3</t>
  </si>
  <si>
    <t>2000-4</t>
  </si>
  <si>
    <t>2000-5</t>
  </si>
  <si>
    <t>2000-6</t>
  </si>
  <si>
    <t>2000-7</t>
  </si>
  <si>
    <t>2000-8</t>
  </si>
  <si>
    <t>2000-9</t>
  </si>
  <si>
    <t>2000-10</t>
  </si>
  <si>
    <t>2000-11</t>
  </si>
  <si>
    <t>2000-12</t>
  </si>
  <si>
    <t>2001-1</t>
  </si>
  <si>
    <t>2001-2</t>
  </si>
  <si>
    <t>2001-3</t>
  </si>
  <si>
    <t>2001-4</t>
  </si>
  <si>
    <t>2001-5</t>
  </si>
  <si>
    <t>2001-6</t>
  </si>
  <si>
    <t>2001-7</t>
  </si>
  <si>
    <t>2001-8</t>
  </si>
  <si>
    <t>2001-9</t>
  </si>
  <si>
    <t>2001-10</t>
  </si>
  <si>
    <t>2001-11</t>
  </si>
  <si>
    <t>2001-12</t>
  </si>
  <si>
    <t>Seasonals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</si>
  <si>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</si>
  <si>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</si>
  <si>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</si>
  <si>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</si>
  <si>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</si>
  <si>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</si>
  <si>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</si>
  <si>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</si>
  <si>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</si>
  <si>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</si>
  <si>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</si>
  <si>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</si>
  <si>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Average</t>
  </si>
  <si>
    <t>Year</t>
  </si>
  <si>
    <t>Bus</t>
  </si>
  <si>
    <t>Commuter rail</t>
  </si>
  <si>
    <t>Demand Response</t>
  </si>
  <si>
    <t>Heavy Rail</t>
  </si>
  <si>
    <t>Light Rail</t>
  </si>
  <si>
    <t>Trolley</t>
  </si>
  <si>
    <t>Other</t>
  </si>
  <si>
    <t>total</t>
  </si>
  <si>
    <t>Figure 1: U.S. Transit Ridership</t>
  </si>
  <si>
    <t>Figure 2: Seasonal Averages</t>
  </si>
  <si>
    <t>Figure 3: U.S. Transit Ridership (Actual and Underlying Trend)</t>
  </si>
  <si>
    <t>Figure 4: U.S. Transit Ridership (Annual Modal Split)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</si>
</sst>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  <numFmt numFmtId="165" formatCode="0.0"/>
    <numFmt numFmtId="166" formatCode=".00%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15">
    <font>
      <sz val="10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sz val="9.5"/>
      <name val="Arial"/>
      <family val="2"/>
    </font>
    <font>
      <sz val="11.75"/>
      <name val="Arial"/>
      <family val="0"/>
    </font>
    <font>
      <sz val="12"/>
      <name val="Arial"/>
      <family val="0"/>
    </font>
    <font>
      <sz val="8"/>
      <name val="Arial"/>
      <family val="0"/>
    </font>
    <font>
      <sz val="8"/>
      <color indexed="10"/>
      <name val="Arial"/>
      <family val="2"/>
    </font>
    <font>
      <sz val="8.25"/>
      <color indexed="32"/>
      <name val="Arial"/>
      <family val="2"/>
    </font>
    <font>
      <sz val="8.25"/>
      <color indexed="10"/>
      <name val="Arial"/>
      <family val="2"/>
    </font>
    <font>
      <sz val="9.7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2" fillId="0" borderId="0" xfId="0" applyFont="1" applyAlignment="1">
      <alignment/>
    </xf>
    <xf numFmtId="17" fontId="4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vertical="center"/>
    </xf>
    <xf numFmtId="4" fontId="3" fillId="0" borderId="2" xfId="0" applyNumberFormat="1" applyFont="1" applyFill="1" applyBorder="1" applyAlignment="1">
      <alignment vertical="center"/>
    </xf>
    <xf numFmtId="17" fontId="4" fillId="2" borderId="3" xfId="0" applyNumberFormat="1" applyFont="1" applyFill="1" applyBorder="1" applyAlignment="1">
      <alignment horizontal="right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7" fontId="2" fillId="2" borderId="6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17" fontId="2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top" wrapText="1"/>
    </xf>
    <xf numFmtId="3" fontId="0" fillId="0" borderId="0" xfId="0" applyNumberFormat="1" applyFont="1" applyFill="1" applyBorder="1" applyAlignment="1">
      <alignment vertical="top"/>
    </xf>
    <xf numFmtId="0" fontId="5" fillId="0" borderId="7" xfId="0" applyFont="1" applyFill="1" applyBorder="1" applyAlignment="1">
      <alignment vertical="top" wrapText="1"/>
    </xf>
    <xf numFmtId="4" fontId="5" fillId="0" borderId="7" xfId="0" applyNumberFormat="1" applyFont="1" applyFill="1" applyBorder="1" applyAlignment="1">
      <alignment vertical="top"/>
    </xf>
    <xf numFmtId="0" fontId="0" fillId="0" borderId="0" xfId="0" applyAlignment="1" applyProtection="1">
      <alignment/>
      <protection locked="0"/>
    </xf>
    <xf numFmtId="0" fontId="2" fillId="2" borderId="8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0066"/>
      <rgbColor rgb="00CC0000"/>
      <rgbColor rgb="00009900"/>
      <rgbColor rgb="00FFCC00"/>
      <rgbColor rgb="00660066"/>
      <rgbColor rgb="00FF9900"/>
      <rgbColor rgb="0000CCFF"/>
      <rgbColor rgb="00FF33FF"/>
      <rgbColor rgb="00000066"/>
      <rgbColor rgb="00CC0000"/>
      <rgbColor rgb="00009900"/>
      <rgbColor rgb="00FFCC00"/>
      <rgbColor rgb="00660066"/>
      <rgbColor rgb="00FF9900"/>
      <rgbColor rgb="0000CCFF"/>
      <rgbColor rgb="00FF33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25"/>
          <c:y val="0.10325"/>
          <c:w val="0.976"/>
          <c:h val="0.86825"/>
        </c:manualLayout>
      </c:layout>
      <c:lineChart>
        <c:grouping val="standard"/>
        <c:varyColors val="0"/>
        <c:ser>
          <c:idx val="0"/>
          <c:order val="0"/>
          <c:tx>
            <c:strRef>
              <c:f>Data!$D$5</c:f>
              <c:strCache>
                <c:ptCount val="1"/>
                <c:pt idx="0">
                  <c:v>in million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Data!$A$6:$A$125</c:f>
              <c:strCache>
                <c:ptCount val="120"/>
                <c:pt idx="0">
                  <c:v>33604</c:v>
                </c:pt>
                <c:pt idx="1">
                  <c:v>33635</c:v>
                </c:pt>
                <c:pt idx="2">
                  <c:v>33664</c:v>
                </c:pt>
                <c:pt idx="3">
                  <c:v>33695</c:v>
                </c:pt>
                <c:pt idx="4">
                  <c:v>33725</c:v>
                </c:pt>
                <c:pt idx="5">
                  <c:v>33756</c:v>
                </c:pt>
                <c:pt idx="6">
                  <c:v>33786</c:v>
                </c:pt>
                <c:pt idx="7">
                  <c:v>33817</c:v>
                </c:pt>
                <c:pt idx="8">
                  <c:v>33848</c:v>
                </c:pt>
                <c:pt idx="9">
                  <c:v>33878</c:v>
                </c:pt>
                <c:pt idx="10">
                  <c:v>33909</c:v>
                </c:pt>
                <c:pt idx="11">
                  <c:v>33939</c:v>
                </c:pt>
                <c:pt idx="12">
                  <c:v>33970</c:v>
                </c:pt>
                <c:pt idx="13">
                  <c:v>34001</c:v>
                </c:pt>
                <c:pt idx="14">
                  <c:v>34029</c:v>
                </c:pt>
                <c:pt idx="15">
                  <c:v>34060</c:v>
                </c:pt>
                <c:pt idx="16">
                  <c:v>34090</c:v>
                </c:pt>
                <c:pt idx="17">
                  <c:v>34121</c:v>
                </c:pt>
                <c:pt idx="18">
                  <c:v>34151</c:v>
                </c:pt>
                <c:pt idx="19">
                  <c:v>34182</c:v>
                </c:pt>
                <c:pt idx="20">
                  <c:v>34213</c:v>
                </c:pt>
                <c:pt idx="21">
                  <c:v>34243</c:v>
                </c:pt>
                <c:pt idx="22">
                  <c:v>34274</c:v>
                </c:pt>
                <c:pt idx="23">
                  <c:v>34304</c:v>
                </c:pt>
                <c:pt idx="24">
                  <c:v>34335</c:v>
                </c:pt>
                <c:pt idx="25">
                  <c:v>34366</c:v>
                </c:pt>
                <c:pt idx="26">
                  <c:v>34394</c:v>
                </c:pt>
                <c:pt idx="27">
                  <c:v>34425</c:v>
                </c:pt>
                <c:pt idx="28">
                  <c:v>34455</c:v>
                </c:pt>
                <c:pt idx="29">
                  <c:v>34486</c:v>
                </c:pt>
                <c:pt idx="30">
                  <c:v>34516</c:v>
                </c:pt>
                <c:pt idx="31">
                  <c:v>34547</c:v>
                </c:pt>
                <c:pt idx="32">
                  <c:v>34578</c:v>
                </c:pt>
                <c:pt idx="33">
                  <c:v>34608</c:v>
                </c:pt>
                <c:pt idx="34">
                  <c:v>34639</c:v>
                </c:pt>
                <c:pt idx="35">
                  <c:v>34669</c:v>
                </c:pt>
                <c:pt idx="36">
                  <c:v>34700</c:v>
                </c:pt>
                <c:pt idx="37">
                  <c:v>34731</c:v>
                </c:pt>
                <c:pt idx="38">
                  <c:v>34759</c:v>
                </c:pt>
                <c:pt idx="39">
                  <c:v>34790</c:v>
                </c:pt>
                <c:pt idx="40">
                  <c:v>34820</c:v>
                </c:pt>
                <c:pt idx="41">
                  <c:v>34851</c:v>
                </c:pt>
                <c:pt idx="42">
                  <c:v>34881</c:v>
                </c:pt>
                <c:pt idx="43">
                  <c:v>34912</c:v>
                </c:pt>
                <c:pt idx="44">
                  <c:v>34943</c:v>
                </c:pt>
                <c:pt idx="45">
                  <c:v>34973</c:v>
                </c:pt>
                <c:pt idx="46">
                  <c:v>35004</c:v>
                </c:pt>
                <c:pt idx="47">
                  <c:v>35034</c:v>
                </c:pt>
                <c:pt idx="48">
                  <c:v>35065</c:v>
                </c:pt>
                <c:pt idx="49">
                  <c:v>35096</c:v>
                </c:pt>
                <c:pt idx="50">
                  <c:v>35125</c:v>
                </c:pt>
                <c:pt idx="51">
                  <c:v>35156</c:v>
                </c:pt>
                <c:pt idx="52">
                  <c:v>35186</c:v>
                </c:pt>
                <c:pt idx="53">
                  <c:v>35217</c:v>
                </c:pt>
                <c:pt idx="54">
                  <c:v>35247</c:v>
                </c:pt>
                <c:pt idx="55">
                  <c:v>35278</c:v>
                </c:pt>
                <c:pt idx="56">
                  <c:v>35309</c:v>
                </c:pt>
                <c:pt idx="57">
                  <c:v>35339</c:v>
                </c:pt>
                <c:pt idx="58">
                  <c:v>35370</c:v>
                </c:pt>
                <c:pt idx="59">
                  <c:v>35400</c:v>
                </c:pt>
                <c:pt idx="60">
                  <c:v>35431</c:v>
                </c:pt>
                <c:pt idx="61">
                  <c:v>35462</c:v>
                </c:pt>
                <c:pt idx="62">
                  <c:v>35490</c:v>
                </c:pt>
                <c:pt idx="63">
                  <c:v>35521</c:v>
                </c:pt>
                <c:pt idx="64">
                  <c:v>35551</c:v>
                </c:pt>
                <c:pt idx="65">
                  <c:v>35582</c:v>
                </c:pt>
                <c:pt idx="66">
                  <c:v>35612</c:v>
                </c:pt>
                <c:pt idx="67">
                  <c:v>35643</c:v>
                </c:pt>
                <c:pt idx="68">
                  <c:v>35674</c:v>
                </c:pt>
                <c:pt idx="69">
                  <c:v>35704</c:v>
                </c:pt>
                <c:pt idx="70">
                  <c:v>35735</c:v>
                </c:pt>
                <c:pt idx="71">
                  <c:v>35765</c:v>
                </c:pt>
                <c:pt idx="72">
                  <c:v>35796</c:v>
                </c:pt>
                <c:pt idx="73">
                  <c:v>35827</c:v>
                </c:pt>
                <c:pt idx="74">
                  <c:v>35855</c:v>
                </c:pt>
                <c:pt idx="75">
                  <c:v>35886</c:v>
                </c:pt>
                <c:pt idx="76">
                  <c:v>35916</c:v>
                </c:pt>
                <c:pt idx="77">
                  <c:v>35947</c:v>
                </c:pt>
                <c:pt idx="78">
                  <c:v>35977</c:v>
                </c:pt>
                <c:pt idx="79">
                  <c:v>36008</c:v>
                </c:pt>
                <c:pt idx="80">
                  <c:v>36039</c:v>
                </c:pt>
                <c:pt idx="81">
                  <c:v>36069</c:v>
                </c:pt>
                <c:pt idx="82">
                  <c:v>36100</c:v>
                </c:pt>
                <c:pt idx="83">
                  <c:v>36130</c:v>
                </c:pt>
                <c:pt idx="84">
                  <c:v>36161</c:v>
                </c:pt>
                <c:pt idx="85">
                  <c:v>36192</c:v>
                </c:pt>
                <c:pt idx="86">
                  <c:v>36220</c:v>
                </c:pt>
                <c:pt idx="87">
                  <c:v>36251</c:v>
                </c:pt>
                <c:pt idx="88">
                  <c:v>36281</c:v>
                </c:pt>
                <c:pt idx="89">
                  <c:v>36312</c:v>
                </c:pt>
                <c:pt idx="90">
                  <c:v>36342</c:v>
                </c:pt>
                <c:pt idx="91">
                  <c:v>36373</c:v>
                </c:pt>
                <c:pt idx="92">
                  <c:v>36404</c:v>
                </c:pt>
                <c:pt idx="93">
                  <c:v>36434</c:v>
                </c:pt>
                <c:pt idx="94">
                  <c:v>36465</c:v>
                </c:pt>
                <c:pt idx="95">
                  <c:v>36495</c:v>
                </c:pt>
                <c:pt idx="96">
                  <c:v>36526</c:v>
                </c:pt>
                <c:pt idx="97">
                  <c:v>36557</c:v>
                </c:pt>
                <c:pt idx="98">
                  <c:v>36586</c:v>
                </c:pt>
                <c:pt idx="99">
                  <c:v>36617</c:v>
                </c:pt>
                <c:pt idx="100">
                  <c:v>36647</c:v>
                </c:pt>
                <c:pt idx="101">
                  <c:v>36678</c:v>
                </c:pt>
                <c:pt idx="102">
                  <c:v>36708</c:v>
                </c:pt>
                <c:pt idx="103">
                  <c:v>36739</c:v>
                </c:pt>
                <c:pt idx="104">
                  <c:v>36770</c:v>
                </c:pt>
                <c:pt idx="105">
                  <c:v>36800</c:v>
                </c:pt>
                <c:pt idx="106">
                  <c:v>36831</c:v>
                </c:pt>
                <c:pt idx="107">
                  <c:v>36861</c:v>
                </c:pt>
                <c:pt idx="108">
                  <c:v>36892</c:v>
                </c:pt>
                <c:pt idx="109">
                  <c:v>36923</c:v>
                </c:pt>
                <c:pt idx="110">
                  <c:v>36951</c:v>
                </c:pt>
                <c:pt idx="111">
                  <c:v>36982</c:v>
                </c:pt>
                <c:pt idx="112">
                  <c:v>37012</c:v>
                </c:pt>
                <c:pt idx="113">
                  <c:v>37043</c:v>
                </c:pt>
                <c:pt idx="114">
                  <c:v>37073</c:v>
                </c:pt>
                <c:pt idx="115">
                  <c:v>37104</c:v>
                </c:pt>
                <c:pt idx="116">
                  <c:v>37135</c:v>
                </c:pt>
                <c:pt idx="117">
                  <c:v>37165</c:v>
                </c:pt>
                <c:pt idx="118">
                  <c:v>37196</c:v>
                </c:pt>
                <c:pt idx="119">
                  <c:v>37226</c:v>
                </c:pt>
              </c:strCache>
            </c:strRef>
          </c:cat>
          <c:val>
            <c:numRef>
              <c:f>Data!$D$6:$D$125</c:f>
              <c:numCache>
                <c:ptCount val="120"/>
                <c:pt idx="0">
                  <c:v>724.117</c:v>
                </c:pt>
                <c:pt idx="1">
                  <c:v>691.011</c:v>
                </c:pt>
                <c:pt idx="2">
                  <c:v>759.572</c:v>
                </c:pt>
                <c:pt idx="3">
                  <c:v>729.799</c:v>
                </c:pt>
                <c:pt idx="4">
                  <c:v>715.477</c:v>
                </c:pt>
                <c:pt idx="5">
                  <c:v>714.021</c:v>
                </c:pt>
                <c:pt idx="6">
                  <c:v>670.715</c:v>
                </c:pt>
                <c:pt idx="7">
                  <c:v>650.084</c:v>
                </c:pt>
                <c:pt idx="8">
                  <c:v>695.528</c:v>
                </c:pt>
                <c:pt idx="9">
                  <c:v>757.815</c:v>
                </c:pt>
                <c:pt idx="10">
                  <c:v>694.723</c:v>
                </c:pt>
                <c:pt idx="11">
                  <c:v>698.14</c:v>
                </c:pt>
                <c:pt idx="12">
                  <c:v>658.67</c:v>
                </c:pt>
                <c:pt idx="13">
                  <c:v>637.394</c:v>
                </c:pt>
                <c:pt idx="14">
                  <c:v>730.513</c:v>
                </c:pt>
                <c:pt idx="15">
                  <c:v>699.588</c:v>
                </c:pt>
                <c:pt idx="16">
                  <c:v>688.076</c:v>
                </c:pt>
                <c:pt idx="17">
                  <c:v>683.261</c:v>
                </c:pt>
                <c:pt idx="18">
                  <c:v>649.731</c:v>
                </c:pt>
                <c:pt idx="19">
                  <c:v>663.499</c:v>
                </c:pt>
                <c:pt idx="20">
                  <c:v>686.753</c:v>
                </c:pt>
                <c:pt idx="21">
                  <c:v>727.03</c:v>
                </c:pt>
                <c:pt idx="22">
                  <c:v>704.52</c:v>
                </c:pt>
                <c:pt idx="23">
                  <c:v>687.956</c:v>
                </c:pt>
                <c:pt idx="24">
                  <c:v>626.475</c:v>
                </c:pt>
                <c:pt idx="25">
                  <c:v>627.294</c:v>
                </c:pt>
                <c:pt idx="26">
                  <c:v>717.765</c:v>
                </c:pt>
                <c:pt idx="27">
                  <c:v>677.863</c:v>
                </c:pt>
                <c:pt idx="28">
                  <c:v>685.99</c:v>
                </c:pt>
                <c:pt idx="29">
                  <c:v>674.42</c:v>
                </c:pt>
                <c:pt idx="30">
                  <c:v>612.955</c:v>
                </c:pt>
                <c:pt idx="31">
                  <c:v>640.299</c:v>
                </c:pt>
                <c:pt idx="32">
                  <c:v>671.267</c:v>
                </c:pt>
                <c:pt idx="33">
                  <c:v>698.135</c:v>
                </c:pt>
                <c:pt idx="34">
                  <c:v>669.436</c:v>
                </c:pt>
                <c:pt idx="35">
                  <c:v>647.101</c:v>
                </c:pt>
                <c:pt idx="36">
                  <c:v>631.358</c:v>
                </c:pt>
                <c:pt idx="37">
                  <c:v>609.234</c:v>
                </c:pt>
                <c:pt idx="38">
                  <c:v>710.696</c:v>
                </c:pt>
                <c:pt idx="39">
                  <c:v>630.815</c:v>
                </c:pt>
                <c:pt idx="40">
                  <c:v>686.048</c:v>
                </c:pt>
                <c:pt idx="41">
                  <c:v>649.609</c:v>
                </c:pt>
                <c:pt idx="42">
                  <c:v>597.109</c:v>
                </c:pt>
                <c:pt idx="43">
                  <c:v>640.053</c:v>
                </c:pt>
                <c:pt idx="44">
                  <c:v>655.074</c:v>
                </c:pt>
                <c:pt idx="45">
                  <c:v>688.959</c:v>
                </c:pt>
                <c:pt idx="46">
                  <c:v>655.773</c:v>
                </c:pt>
                <c:pt idx="47">
                  <c:v>608.613</c:v>
                </c:pt>
                <c:pt idx="48">
                  <c:v>626.667</c:v>
                </c:pt>
                <c:pt idx="49">
                  <c:v>636.546</c:v>
                </c:pt>
                <c:pt idx="50">
                  <c:v>675.941</c:v>
                </c:pt>
                <c:pt idx="51">
                  <c:v>670.992</c:v>
                </c:pt>
                <c:pt idx="52">
                  <c:v>684.769</c:v>
                </c:pt>
                <c:pt idx="53">
                  <c:v>626.501</c:v>
                </c:pt>
                <c:pt idx="54">
                  <c:v>651.031</c:v>
                </c:pt>
                <c:pt idx="55">
                  <c:v>652.518</c:v>
                </c:pt>
                <c:pt idx="56">
                  <c:v>659.463</c:v>
                </c:pt>
                <c:pt idx="57">
                  <c:v>724.686</c:v>
                </c:pt>
                <c:pt idx="58">
                  <c:v>649.124</c:v>
                </c:pt>
                <c:pt idx="59">
                  <c:v>627.531</c:v>
                </c:pt>
                <c:pt idx="60">
                  <c:v>666.267</c:v>
                </c:pt>
                <c:pt idx="61">
                  <c:v>647.645</c:v>
                </c:pt>
                <c:pt idx="62">
                  <c:v>701.722</c:v>
                </c:pt>
                <c:pt idx="63">
                  <c:v>709.692</c:v>
                </c:pt>
                <c:pt idx="64">
                  <c:v>703.86</c:v>
                </c:pt>
                <c:pt idx="65">
                  <c:v>667.412</c:v>
                </c:pt>
                <c:pt idx="66">
                  <c:v>676.003</c:v>
                </c:pt>
                <c:pt idx="67">
                  <c:v>673.56</c:v>
                </c:pt>
                <c:pt idx="68">
                  <c:v>722.817</c:v>
                </c:pt>
                <c:pt idx="69">
                  <c:v>749.901</c:v>
                </c:pt>
                <c:pt idx="70">
                  <c:v>655.381</c:v>
                </c:pt>
                <c:pt idx="71">
                  <c:v>678.069</c:v>
                </c:pt>
                <c:pt idx="72">
                  <c:v>693.99</c:v>
                </c:pt>
                <c:pt idx="73">
                  <c:v>679.579</c:v>
                </c:pt>
                <c:pt idx="74">
                  <c:v>743.935</c:v>
                </c:pt>
                <c:pt idx="75">
                  <c:v>733.105</c:v>
                </c:pt>
                <c:pt idx="76">
                  <c:v>721.855</c:v>
                </c:pt>
                <c:pt idx="77">
                  <c:v>684.5</c:v>
                </c:pt>
                <c:pt idx="78">
                  <c:v>705.631</c:v>
                </c:pt>
                <c:pt idx="79">
                  <c:v>702.275</c:v>
                </c:pt>
                <c:pt idx="80">
                  <c:v>748.325</c:v>
                </c:pt>
                <c:pt idx="81">
                  <c:v>803.962</c:v>
                </c:pt>
                <c:pt idx="82">
                  <c:v>715.15</c:v>
                </c:pt>
                <c:pt idx="83">
                  <c:v>733.871</c:v>
                </c:pt>
                <c:pt idx="84">
                  <c:v>723.209</c:v>
                </c:pt>
                <c:pt idx="85">
                  <c:v>710.043</c:v>
                </c:pt>
                <c:pt idx="86">
                  <c:v>789.243</c:v>
                </c:pt>
                <c:pt idx="87">
                  <c:v>783.934</c:v>
                </c:pt>
                <c:pt idx="88">
                  <c:v>773.067</c:v>
                </c:pt>
                <c:pt idx="89">
                  <c:v>748.615</c:v>
                </c:pt>
                <c:pt idx="90">
                  <c:v>727.983</c:v>
                </c:pt>
                <c:pt idx="91">
                  <c:v>733.248</c:v>
                </c:pt>
                <c:pt idx="92">
                  <c:v>772.932</c:v>
                </c:pt>
                <c:pt idx="93">
                  <c:v>820.637</c:v>
                </c:pt>
                <c:pt idx="94">
                  <c:v>746.777</c:v>
                </c:pt>
                <c:pt idx="95">
                  <c:v>755.561</c:v>
                </c:pt>
                <c:pt idx="96">
                  <c:v>740.625</c:v>
                </c:pt>
                <c:pt idx="97">
                  <c:v>743.147</c:v>
                </c:pt>
                <c:pt idx="98">
                  <c:v>809.751</c:v>
                </c:pt>
                <c:pt idx="99">
                  <c:v>789.035</c:v>
                </c:pt>
                <c:pt idx="100">
                  <c:v>804.572</c:v>
                </c:pt>
                <c:pt idx="101">
                  <c:v>770.614</c:v>
                </c:pt>
                <c:pt idx="102">
                  <c:v>747.06</c:v>
                </c:pt>
                <c:pt idx="103">
                  <c:v>765.231</c:v>
                </c:pt>
                <c:pt idx="104">
                  <c:v>792.737</c:v>
                </c:pt>
                <c:pt idx="105">
                  <c:v>839.346</c:v>
                </c:pt>
                <c:pt idx="106">
                  <c:v>760.811</c:v>
                </c:pt>
                <c:pt idx="107">
                  <c:v>758.321</c:v>
                </c:pt>
                <c:pt idx="108">
                  <c:v>778.953</c:v>
                </c:pt>
                <c:pt idx="109">
                  <c:v>754.835</c:v>
                </c:pt>
                <c:pt idx="110">
                  <c:v>826.848</c:v>
                </c:pt>
                <c:pt idx="111">
                  <c:v>820.753</c:v>
                </c:pt>
                <c:pt idx="112">
                  <c:v>828.036</c:v>
                </c:pt>
                <c:pt idx="113">
                  <c:v>783.973</c:v>
                </c:pt>
                <c:pt idx="114">
                  <c:v>786.808</c:v>
                </c:pt>
                <c:pt idx="115">
                  <c:v>777.229</c:v>
                </c:pt>
                <c:pt idx="116">
                  <c:v>776.494</c:v>
                </c:pt>
              </c:numCache>
            </c:numRef>
          </c:val>
          <c:smooth val="0"/>
        </c:ser>
        <c:axId val="13071498"/>
        <c:axId val="50534619"/>
      </c:lineChart>
      <c:dateAx>
        <c:axId val="13071498"/>
        <c:scaling>
          <c:orientation val="minMax"/>
        </c:scaling>
        <c:axPos val="b"/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0534619"/>
        <c:crosses val="autoZero"/>
        <c:auto val="0"/>
        <c:majorUnit val="2"/>
        <c:majorTimeUnit val="years"/>
        <c:minorUnit val="1"/>
        <c:minorTimeUnit val="years"/>
        <c:noMultiLvlLbl val="0"/>
      </c:dateAx>
      <c:valAx>
        <c:axId val="5053461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950" b="0" i="0" u="none" baseline="0">
                    <a:latin typeface="Arial"/>
                    <a:ea typeface="Arial"/>
                    <a:cs typeface="Arial"/>
                  </a:rPr>
                  <a:t>Millions of Unlinked Trips</a:t>
                </a:r>
              </a:p>
            </c:rich>
          </c:tx>
          <c:layout>
            <c:manualLayout>
              <c:xMode val="factor"/>
              <c:yMode val="factor"/>
              <c:x val="0.04525"/>
              <c:y val="0.15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3071498"/>
        <c:crossesAt val="1104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65"/>
          <c:w val="0.9855"/>
          <c:h val="0.84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'seasonal factors'!$K$2</c:f>
              <c:strCache>
                <c:ptCount val="1"/>
                <c:pt idx="0">
                  <c:v>Average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'seasonal factors'!$A$3:$A$14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'seasonal factors'!$K$3:$K$14</c:f>
              <c:numCache>
                <c:ptCount val="12"/>
                <c:pt idx="0">
                  <c:v>-22901.623882486412</c:v>
                </c:pt>
                <c:pt idx="1">
                  <c:v>-35547.162024487596</c:v>
                </c:pt>
                <c:pt idx="2">
                  <c:v>38216.1377394273</c:v>
                </c:pt>
                <c:pt idx="3">
                  <c:v>14068.476460464626</c:v>
                </c:pt>
                <c:pt idx="4">
                  <c:v>17277.729088882304</c:v>
                </c:pt>
                <c:pt idx="5">
                  <c:v>-8102.199220907758</c:v>
                </c:pt>
                <c:pt idx="6">
                  <c:v>-29444.829162833863</c:v>
                </c:pt>
                <c:pt idx="7">
                  <c:v>-22451.241570127153</c:v>
                </c:pt>
                <c:pt idx="8">
                  <c:v>7765.813172948012</c:v>
                </c:pt>
                <c:pt idx="9">
                  <c:v>52744.18040210102</c:v>
                </c:pt>
                <c:pt idx="10">
                  <c:v>-6092.93855282304</c:v>
                </c:pt>
                <c:pt idx="11">
                  <c:v>-13622.913585698529</c:v>
                </c:pt>
              </c:numCache>
            </c:numRef>
          </c:val>
        </c:ser>
        <c:axId val="52158388"/>
        <c:axId val="66772309"/>
      </c:barChart>
      <c:catAx>
        <c:axId val="52158388"/>
        <c:scaling>
          <c:orientation val="minMax"/>
        </c:scaling>
        <c:axPos val="b"/>
        <c:delete val="0"/>
        <c:numFmt formatCode="General" sourceLinked="1"/>
        <c:majorTickMark val="cross"/>
        <c:minorTickMark val="in"/>
        <c:tickLblPos val="low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6772309"/>
        <c:crosses val="autoZero"/>
        <c:auto val="1"/>
        <c:lblOffset val="100"/>
        <c:noMultiLvlLbl val="0"/>
      </c:catAx>
      <c:valAx>
        <c:axId val="66772309"/>
        <c:scaling>
          <c:orientation val="minMax"/>
        </c:scaling>
        <c:axPos val="l"/>
        <c:title>
          <c:tx>
            <c:rich>
              <a:bodyPr vert="horz" rot="0"/>
              <a:lstStyle/>
              <a:p>
                <a:pPr algn="l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Thousands of Unlinked Trips</a:t>
                </a:r>
              </a:p>
            </c:rich>
          </c:tx>
          <c:layout>
            <c:manualLayout>
              <c:xMode val="factor"/>
              <c:yMode val="factor"/>
              <c:x val="0.03575"/>
              <c:y val="0.17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21583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25"/>
          <c:w val="0.983"/>
          <c:h val="0.8315"/>
        </c:manualLayout>
      </c:layout>
      <c:lineChart>
        <c:grouping val="standard"/>
        <c:varyColors val="0"/>
        <c:ser>
          <c:idx val="0"/>
          <c:order val="0"/>
          <c:tx>
            <c:strRef>
              <c:f>'Public transit'!$C$1</c:f>
              <c:strCache>
                <c:ptCount val="1"/>
                <c:pt idx="0">
                  <c:v>Ridership</c:v>
                </c:pt>
              </c:strCache>
            </c:strRef>
          </c:tx>
          <c:spPr>
            <a:ln w="12700">
              <a:solidFill>
                <a:srgbClr val="00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'Public transit'!$A$2:$A$121</c:f>
              <c:strCache>
                <c:ptCount val="120"/>
                <c:pt idx="0">
                  <c:v>33604</c:v>
                </c:pt>
                <c:pt idx="1">
                  <c:v>33635</c:v>
                </c:pt>
                <c:pt idx="2">
                  <c:v>33664</c:v>
                </c:pt>
                <c:pt idx="3">
                  <c:v>33695</c:v>
                </c:pt>
                <c:pt idx="4">
                  <c:v>33725</c:v>
                </c:pt>
                <c:pt idx="5">
                  <c:v>33756</c:v>
                </c:pt>
                <c:pt idx="6">
                  <c:v>33786</c:v>
                </c:pt>
                <c:pt idx="7">
                  <c:v>33817</c:v>
                </c:pt>
                <c:pt idx="8">
                  <c:v>33848</c:v>
                </c:pt>
                <c:pt idx="9">
                  <c:v>33878</c:v>
                </c:pt>
                <c:pt idx="10">
                  <c:v>33909</c:v>
                </c:pt>
                <c:pt idx="11">
                  <c:v>33939</c:v>
                </c:pt>
                <c:pt idx="12">
                  <c:v>33970</c:v>
                </c:pt>
                <c:pt idx="13">
                  <c:v>34001</c:v>
                </c:pt>
                <c:pt idx="14">
                  <c:v>34029</c:v>
                </c:pt>
                <c:pt idx="15">
                  <c:v>34060</c:v>
                </c:pt>
                <c:pt idx="16">
                  <c:v>34090</c:v>
                </c:pt>
                <c:pt idx="17">
                  <c:v>34121</c:v>
                </c:pt>
                <c:pt idx="18">
                  <c:v>34151</c:v>
                </c:pt>
                <c:pt idx="19">
                  <c:v>34182</c:v>
                </c:pt>
                <c:pt idx="20">
                  <c:v>34213</c:v>
                </c:pt>
                <c:pt idx="21">
                  <c:v>34243</c:v>
                </c:pt>
                <c:pt idx="22">
                  <c:v>34274</c:v>
                </c:pt>
                <c:pt idx="23">
                  <c:v>34304</c:v>
                </c:pt>
                <c:pt idx="24">
                  <c:v>34335</c:v>
                </c:pt>
                <c:pt idx="25">
                  <c:v>34366</c:v>
                </c:pt>
                <c:pt idx="26">
                  <c:v>34394</c:v>
                </c:pt>
                <c:pt idx="27">
                  <c:v>34425</c:v>
                </c:pt>
                <c:pt idx="28">
                  <c:v>34455</c:v>
                </c:pt>
                <c:pt idx="29">
                  <c:v>34486</c:v>
                </c:pt>
                <c:pt idx="30">
                  <c:v>34516</c:v>
                </c:pt>
                <c:pt idx="31">
                  <c:v>34547</c:v>
                </c:pt>
                <c:pt idx="32">
                  <c:v>34578</c:v>
                </c:pt>
                <c:pt idx="33">
                  <c:v>34608</c:v>
                </c:pt>
                <c:pt idx="34">
                  <c:v>34639</c:v>
                </c:pt>
                <c:pt idx="35">
                  <c:v>34669</c:v>
                </c:pt>
                <c:pt idx="36">
                  <c:v>34700</c:v>
                </c:pt>
                <c:pt idx="37">
                  <c:v>34731</c:v>
                </c:pt>
                <c:pt idx="38">
                  <c:v>34759</c:v>
                </c:pt>
                <c:pt idx="39">
                  <c:v>34790</c:v>
                </c:pt>
                <c:pt idx="40">
                  <c:v>34820</c:v>
                </c:pt>
                <c:pt idx="41">
                  <c:v>34851</c:v>
                </c:pt>
                <c:pt idx="42">
                  <c:v>34881</c:v>
                </c:pt>
                <c:pt idx="43">
                  <c:v>34912</c:v>
                </c:pt>
                <c:pt idx="44">
                  <c:v>34943</c:v>
                </c:pt>
                <c:pt idx="45">
                  <c:v>34973</c:v>
                </c:pt>
                <c:pt idx="46">
                  <c:v>35004</c:v>
                </c:pt>
                <c:pt idx="47">
                  <c:v>35034</c:v>
                </c:pt>
                <c:pt idx="48">
                  <c:v>35065</c:v>
                </c:pt>
                <c:pt idx="49">
                  <c:v>35096</c:v>
                </c:pt>
                <c:pt idx="50">
                  <c:v>35125</c:v>
                </c:pt>
                <c:pt idx="51">
                  <c:v>35156</c:v>
                </c:pt>
                <c:pt idx="52">
                  <c:v>35186</c:v>
                </c:pt>
                <c:pt idx="53">
                  <c:v>35217</c:v>
                </c:pt>
                <c:pt idx="54">
                  <c:v>35247</c:v>
                </c:pt>
                <c:pt idx="55">
                  <c:v>35278</c:v>
                </c:pt>
                <c:pt idx="56">
                  <c:v>35309</c:v>
                </c:pt>
                <c:pt idx="57">
                  <c:v>35339</c:v>
                </c:pt>
                <c:pt idx="58">
                  <c:v>35370</c:v>
                </c:pt>
                <c:pt idx="59">
                  <c:v>35400</c:v>
                </c:pt>
                <c:pt idx="60">
                  <c:v>35431</c:v>
                </c:pt>
                <c:pt idx="61">
                  <c:v>35462</c:v>
                </c:pt>
                <c:pt idx="62">
                  <c:v>35490</c:v>
                </c:pt>
                <c:pt idx="63">
                  <c:v>35521</c:v>
                </c:pt>
                <c:pt idx="64">
                  <c:v>35551</c:v>
                </c:pt>
                <c:pt idx="65">
                  <c:v>35582</c:v>
                </c:pt>
                <c:pt idx="66">
                  <c:v>35612</c:v>
                </c:pt>
                <c:pt idx="67">
                  <c:v>35643</c:v>
                </c:pt>
                <c:pt idx="68">
                  <c:v>35674</c:v>
                </c:pt>
                <c:pt idx="69">
                  <c:v>35704</c:v>
                </c:pt>
                <c:pt idx="70">
                  <c:v>35735</c:v>
                </c:pt>
                <c:pt idx="71">
                  <c:v>35765</c:v>
                </c:pt>
                <c:pt idx="72">
                  <c:v>35796</c:v>
                </c:pt>
                <c:pt idx="73">
                  <c:v>35827</c:v>
                </c:pt>
                <c:pt idx="74">
                  <c:v>35855</c:v>
                </c:pt>
                <c:pt idx="75">
                  <c:v>35886</c:v>
                </c:pt>
                <c:pt idx="76">
                  <c:v>35916</c:v>
                </c:pt>
                <c:pt idx="77">
                  <c:v>35947</c:v>
                </c:pt>
                <c:pt idx="78">
                  <c:v>35977</c:v>
                </c:pt>
                <c:pt idx="79">
                  <c:v>36008</c:v>
                </c:pt>
                <c:pt idx="80">
                  <c:v>36039</c:v>
                </c:pt>
                <c:pt idx="81">
                  <c:v>36069</c:v>
                </c:pt>
                <c:pt idx="82">
                  <c:v>36100</c:v>
                </c:pt>
                <c:pt idx="83">
                  <c:v>36130</c:v>
                </c:pt>
                <c:pt idx="84">
                  <c:v>36161</c:v>
                </c:pt>
                <c:pt idx="85">
                  <c:v>36192</c:v>
                </c:pt>
                <c:pt idx="86">
                  <c:v>36220</c:v>
                </c:pt>
                <c:pt idx="87">
                  <c:v>36251</c:v>
                </c:pt>
                <c:pt idx="88">
                  <c:v>36281</c:v>
                </c:pt>
                <c:pt idx="89">
                  <c:v>36312</c:v>
                </c:pt>
                <c:pt idx="90">
                  <c:v>36342</c:v>
                </c:pt>
                <c:pt idx="91">
                  <c:v>36373</c:v>
                </c:pt>
                <c:pt idx="92">
                  <c:v>36404</c:v>
                </c:pt>
                <c:pt idx="93">
                  <c:v>36434</c:v>
                </c:pt>
                <c:pt idx="94">
                  <c:v>36465</c:v>
                </c:pt>
                <c:pt idx="95">
                  <c:v>36495</c:v>
                </c:pt>
                <c:pt idx="96">
                  <c:v>36526</c:v>
                </c:pt>
                <c:pt idx="97">
                  <c:v>36557</c:v>
                </c:pt>
                <c:pt idx="98">
                  <c:v>36586</c:v>
                </c:pt>
                <c:pt idx="99">
                  <c:v>36617</c:v>
                </c:pt>
                <c:pt idx="100">
                  <c:v>36647</c:v>
                </c:pt>
                <c:pt idx="101">
                  <c:v>36678</c:v>
                </c:pt>
                <c:pt idx="102">
                  <c:v>36708</c:v>
                </c:pt>
                <c:pt idx="103">
                  <c:v>36739</c:v>
                </c:pt>
                <c:pt idx="104">
                  <c:v>36770</c:v>
                </c:pt>
                <c:pt idx="105">
                  <c:v>36800</c:v>
                </c:pt>
                <c:pt idx="106">
                  <c:v>36831</c:v>
                </c:pt>
                <c:pt idx="107">
                  <c:v>36861</c:v>
                </c:pt>
                <c:pt idx="108">
                  <c:v>36892</c:v>
                </c:pt>
                <c:pt idx="109">
                  <c:v>36923</c:v>
                </c:pt>
                <c:pt idx="110">
                  <c:v>36951</c:v>
                </c:pt>
                <c:pt idx="111">
                  <c:v>36982</c:v>
                </c:pt>
                <c:pt idx="112">
                  <c:v>37012</c:v>
                </c:pt>
                <c:pt idx="113">
                  <c:v>37043</c:v>
                </c:pt>
                <c:pt idx="114">
                  <c:v>37073</c:v>
                </c:pt>
                <c:pt idx="115">
                  <c:v>37104</c:v>
                </c:pt>
                <c:pt idx="116">
                  <c:v>37135</c:v>
                </c:pt>
                <c:pt idx="117">
                  <c:v>37165</c:v>
                </c:pt>
                <c:pt idx="118">
                  <c:v>37196</c:v>
                </c:pt>
                <c:pt idx="119">
                  <c:v>37226</c:v>
                </c:pt>
              </c:strCache>
            </c:strRef>
          </c:cat>
          <c:val>
            <c:numRef>
              <c:f>'Public transit'!$C$2:$C$121</c:f>
              <c:numCache>
                <c:ptCount val="120"/>
                <c:pt idx="0">
                  <c:v>724117</c:v>
                </c:pt>
                <c:pt idx="1">
                  <c:v>691011</c:v>
                </c:pt>
                <c:pt idx="2">
                  <c:v>759572</c:v>
                </c:pt>
                <c:pt idx="3">
                  <c:v>729799</c:v>
                </c:pt>
                <c:pt idx="4">
                  <c:v>715477</c:v>
                </c:pt>
                <c:pt idx="5">
                  <c:v>714021</c:v>
                </c:pt>
                <c:pt idx="6">
                  <c:v>670715</c:v>
                </c:pt>
                <c:pt idx="7">
                  <c:v>650084</c:v>
                </c:pt>
                <c:pt idx="8">
                  <c:v>695528</c:v>
                </c:pt>
                <c:pt idx="9">
                  <c:v>757815</c:v>
                </c:pt>
                <c:pt idx="10">
                  <c:v>694723</c:v>
                </c:pt>
                <c:pt idx="11">
                  <c:v>698140</c:v>
                </c:pt>
                <c:pt idx="12">
                  <c:v>658670</c:v>
                </c:pt>
                <c:pt idx="13">
                  <c:v>637394</c:v>
                </c:pt>
                <c:pt idx="14">
                  <c:v>730513</c:v>
                </c:pt>
                <c:pt idx="15">
                  <c:v>699588</c:v>
                </c:pt>
                <c:pt idx="16">
                  <c:v>688076</c:v>
                </c:pt>
                <c:pt idx="17">
                  <c:v>683261</c:v>
                </c:pt>
                <c:pt idx="18">
                  <c:v>649731</c:v>
                </c:pt>
                <c:pt idx="19">
                  <c:v>663499</c:v>
                </c:pt>
                <c:pt idx="20">
                  <c:v>686753</c:v>
                </c:pt>
                <c:pt idx="21">
                  <c:v>727030</c:v>
                </c:pt>
                <c:pt idx="22">
                  <c:v>704520</c:v>
                </c:pt>
                <c:pt idx="23">
                  <c:v>687956</c:v>
                </c:pt>
                <c:pt idx="24">
                  <c:v>626475</c:v>
                </c:pt>
                <c:pt idx="25">
                  <c:v>627294</c:v>
                </c:pt>
                <c:pt idx="26">
                  <c:v>717765</c:v>
                </c:pt>
                <c:pt idx="27">
                  <c:v>677863</c:v>
                </c:pt>
                <c:pt idx="28">
                  <c:v>685990</c:v>
                </c:pt>
                <c:pt idx="29">
                  <c:v>674420</c:v>
                </c:pt>
                <c:pt idx="30">
                  <c:v>612955</c:v>
                </c:pt>
                <c:pt idx="31">
                  <c:v>640299</c:v>
                </c:pt>
                <c:pt idx="32">
                  <c:v>671267</c:v>
                </c:pt>
                <c:pt idx="33">
                  <c:v>698135</c:v>
                </c:pt>
                <c:pt idx="34">
                  <c:v>669436</c:v>
                </c:pt>
                <c:pt idx="35">
                  <c:v>647101</c:v>
                </c:pt>
                <c:pt idx="36">
                  <c:v>631358</c:v>
                </c:pt>
                <c:pt idx="37">
                  <c:v>609234</c:v>
                </c:pt>
                <c:pt idx="38">
                  <c:v>710696</c:v>
                </c:pt>
                <c:pt idx="39">
                  <c:v>630815</c:v>
                </c:pt>
                <c:pt idx="40">
                  <c:v>686048</c:v>
                </c:pt>
                <c:pt idx="41">
                  <c:v>649609</c:v>
                </c:pt>
                <c:pt idx="42">
                  <c:v>597109</c:v>
                </c:pt>
                <c:pt idx="43">
                  <c:v>640053</c:v>
                </c:pt>
                <c:pt idx="44">
                  <c:v>655074</c:v>
                </c:pt>
                <c:pt idx="45">
                  <c:v>688959</c:v>
                </c:pt>
                <c:pt idx="46">
                  <c:v>655773</c:v>
                </c:pt>
                <c:pt idx="47">
                  <c:v>608613</c:v>
                </c:pt>
                <c:pt idx="48">
                  <c:v>626667</c:v>
                </c:pt>
                <c:pt idx="49">
                  <c:v>636546</c:v>
                </c:pt>
                <c:pt idx="50">
                  <c:v>675941</c:v>
                </c:pt>
                <c:pt idx="51">
                  <c:v>670992</c:v>
                </c:pt>
                <c:pt idx="52">
                  <c:v>684769</c:v>
                </c:pt>
                <c:pt idx="53">
                  <c:v>626501</c:v>
                </c:pt>
                <c:pt idx="54">
                  <c:v>651031</c:v>
                </c:pt>
                <c:pt idx="55">
                  <c:v>652518</c:v>
                </c:pt>
                <c:pt idx="56">
                  <c:v>659463</c:v>
                </c:pt>
                <c:pt idx="57">
                  <c:v>724686</c:v>
                </c:pt>
                <c:pt idx="58">
                  <c:v>649124</c:v>
                </c:pt>
                <c:pt idx="59">
                  <c:v>627531</c:v>
                </c:pt>
                <c:pt idx="60">
                  <c:v>666267</c:v>
                </c:pt>
                <c:pt idx="61">
                  <c:v>647645</c:v>
                </c:pt>
                <c:pt idx="62">
                  <c:v>701722</c:v>
                </c:pt>
                <c:pt idx="63">
                  <c:v>709692</c:v>
                </c:pt>
                <c:pt idx="64">
                  <c:v>703860</c:v>
                </c:pt>
                <c:pt idx="65">
                  <c:v>667412</c:v>
                </c:pt>
                <c:pt idx="66">
                  <c:v>676003</c:v>
                </c:pt>
                <c:pt idx="67">
                  <c:v>673560</c:v>
                </c:pt>
                <c:pt idx="68">
                  <c:v>722817</c:v>
                </c:pt>
                <c:pt idx="69">
                  <c:v>749901</c:v>
                </c:pt>
                <c:pt idx="70">
                  <c:v>655381</c:v>
                </c:pt>
                <c:pt idx="71">
                  <c:v>678069</c:v>
                </c:pt>
                <c:pt idx="72">
                  <c:v>693990</c:v>
                </c:pt>
                <c:pt idx="73">
                  <c:v>679579</c:v>
                </c:pt>
                <c:pt idx="74">
                  <c:v>743935</c:v>
                </c:pt>
                <c:pt idx="75">
                  <c:v>733105</c:v>
                </c:pt>
                <c:pt idx="76">
                  <c:v>721855</c:v>
                </c:pt>
                <c:pt idx="77">
                  <c:v>684500</c:v>
                </c:pt>
                <c:pt idx="78">
                  <c:v>705631</c:v>
                </c:pt>
                <c:pt idx="79">
                  <c:v>702275</c:v>
                </c:pt>
                <c:pt idx="80">
                  <c:v>748325</c:v>
                </c:pt>
                <c:pt idx="81">
                  <c:v>803962</c:v>
                </c:pt>
                <c:pt idx="82">
                  <c:v>715150</c:v>
                </c:pt>
                <c:pt idx="83">
                  <c:v>733871</c:v>
                </c:pt>
                <c:pt idx="84">
                  <c:v>723209</c:v>
                </c:pt>
                <c:pt idx="85">
                  <c:v>710043</c:v>
                </c:pt>
                <c:pt idx="86">
                  <c:v>789243</c:v>
                </c:pt>
                <c:pt idx="87">
                  <c:v>783934</c:v>
                </c:pt>
                <c:pt idx="88">
                  <c:v>773067</c:v>
                </c:pt>
                <c:pt idx="89">
                  <c:v>748615</c:v>
                </c:pt>
                <c:pt idx="90">
                  <c:v>727983</c:v>
                </c:pt>
                <c:pt idx="91">
                  <c:v>733248</c:v>
                </c:pt>
                <c:pt idx="92">
                  <c:v>772932</c:v>
                </c:pt>
                <c:pt idx="93">
                  <c:v>820637</c:v>
                </c:pt>
                <c:pt idx="94">
                  <c:v>746777</c:v>
                </c:pt>
                <c:pt idx="95">
                  <c:v>755561</c:v>
                </c:pt>
                <c:pt idx="96">
                  <c:v>740625</c:v>
                </c:pt>
                <c:pt idx="97">
                  <c:v>743147</c:v>
                </c:pt>
                <c:pt idx="98">
                  <c:v>809751</c:v>
                </c:pt>
                <c:pt idx="99">
                  <c:v>789035</c:v>
                </c:pt>
                <c:pt idx="100">
                  <c:v>804572</c:v>
                </c:pt>
                <c:pt idx="101">
                  <c:v>770614</c:v>
                </c:pt>
                <c:pt idx="102">
                  <c:v>747060</c:v>
                </c:pt>
                <c:pt idx="103">
                  <c:v>765231</c:v>
                </c:pt>
                <c:pt idx="104">
                  <c:v>792737</c:v>
                </c:pt>
                <c:pt idx="105">
                  <c:v>839346</c:v>
                </c:pt>
                <c:pt idx="106">
                  <c:v>760811</c:v>
                </c:pt>
                <c:pt idx="107">
                  <c:v>758321</c:v>
                </c:pt>
                <c:pt idx="108">
                  <c:v>778953</c:v>
                </c:pt>
                <c:pt idx="109">
                  <c:v>754835</c:v>
                </c:pt>
                <c:pt idx="110">
                  <c:v>826848</c:v>
                </c:pt>
                <c:pt idx="111">
                  <c:v>820753</c:v>
                </c:pt>
                <c:pt idx="112">
                  <c:v>828036</c:v>
                </c:pt>
                <c:pt idx="113">
                  <c:v>783973</c:v>
                </c:pt>
                <c:pt idx="114">
                  <c:v>786808</c:v>
                </c:pt>
                <c:pt idx="115">
                  <c:v>777229</c:v>
                </c:pt>
                <c:pt idx="116">
                  <c:v>776494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'Public transit'!$D$1</c:f>
              <c:strCache>
                <c:ptCount val="1"/>
                <c:pt idx="0">
                  <c:v>Trend_Ridership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'Public transit'!$A$2:$A$121</c:f>
              <c:strCache>
                <c:ptCount val="120"/>
                <c:pt idx="0">
                  <c:v>33604</c:v>
                </c:pt>
                <c:pt idx="1">
                  <c:v>33635</c:v>
                </c:pt>
                <c:pt idx="2">
                  <c:v>33664</c:v>
                </c:pt>
                <c:pt idx="3">
                  <c:v>33695</c:v>
                </c:pt>
                <c:pt idx="4">
                  <c:v>33725</c:v>
                </c:pt>
                <c:pt idx="5">
                  <c:v>33756</c:v>
                </c:pt>
                <c:pt idx="6">
                  <c:v>33786</c:v>
                </c:pt>
                <c:pt idx="7">
                  <c:v>33817</c:v>
                </c:pt>
                <c:pt idx="8">
                  <c:v>33848</c:v>
                </c:pt>
                <c:pt idx="9">
                  <c:v>33878</c:v>
                </c:pt>
                <c:pt idx="10">
                  <c:v>33909</c:v>
                </c:pt>
                <c:pt idx="11">
                  <c:v>33939</c:v>
                </c:pt>
                <c:pt idx="12">
                  <c:v>33970</c:v>
                </c:pt>
                <c:pt idx="13">
                  <c:v>34001</c:v>
                </c:pt>
                <c:pt idx="14">
                  <c:v>34029</c:v>
                </c:pt>
                <c:pt idx="15">
                  <c:v>34060</c:v>
                </c:pt>
                <c:pt idx="16">
                  <c:v>34090</c:v>
                </c:pt>
                <c:pt idx="17">
                  <c:v>34121</c:v>
                </c:pt>
                <c:pt idx="18">
                  <c:v>34151</c:v>
                </c:pt>
                <c:pt idx="19">
                  <c:v>34182</c:v>
                </c:pt>
                <c:pt idx="20">
                  <c:v>34213</c:v>
                </c:pt>
                <c:pt idx="21">
                  <c:v>34243</c:v>
                </c:pt>
                <c:pt idx="22">
                  <c:v>34274</c:v>
                </c:pt>
                <c:pt idx="23">
                  <c:v>34304</c:v>
                </c:pt>
                <c:pt idx="24">
                  <c:v>34335</c:v>
                </c:pt>
                <c:pt idx="25">
                  <c:v>34366</c:v>
                </c:pt>
                <c:pt idx="26">
                  <c:v>34394</c:v>
                </c:pt>
                <c:pt idx="27">
                  <c:v>34425</c:v>
                </c:pt>
                <c:pt idx="28">
                  <c:v>34455</c:v>
                </c:pt>
                <c:pt idx="29">
                  <c:v>34486</c:v>
                </c:pt>
                <c:pt idx="30">
                  <c:v>34516</c:v>
                </c:pt>
                <c:pt idx="31">
                  <c:v>34547</c:v>
                </c:pt>
                <c:pt idx="32">
                  <c:v>34578</c:v>
                </c:pt>
                <c:pt idx="33">
                  <c:v>34608</c:v>
                </c:pt>
                <c:pt idx="34">
                  <c:v>34639</c:v>
                </c:pt>
                <c:pt idx="35">
                  <c:v>34669</c:v>
                </c:pt>
                <c:pt idx="36">
                  <c:v>34700</c:v>
                </c:pt>
                <c:pt idx="37">
                  <c:v>34731</c:v>
                </c:pt>
                <c:pt idx="38">
                  <c:v>34759</c:v>
                </c:pt>
                <c:pt idx="39">
                  <c:v>34790</c:v>
                </c:pt>
                <c:pt idx="40">
                  <c:v>34820</c:v>
                </c:pt>
                <c:pt idx="41">
                  <c:v>34851</c:v>
                </c:pt>
                <c:pt idx="42">
                  <c:v>34881</c:v>
                </c:pt>
                <c:pt idx="43">
                  <c:v>34912</c:v>
                </c:pt>
                <c:pt idx="44">
                  <c:v>34943</c:v>
                </c:pt>
                <c:pt idx="45">
                  <c:v>34973</c:v>
                </c:pt>
                <c:pt idx="46">
                  <c:v>35004</c:v>
                </c:pt>
                <c:pt idx="47">
                  <c:v>35034</c:v>
                </c:pt>
                <c:pt idx="48">
                  <c:v>35065</c:v>
                </c:pt>
                <c:pt idx="49">
                  <c:v>35096</c:v>
                </c:pt>
                <c:pt idx="50">
                  <c:v>35125</c:v>
                </c:pt>
                <c:pt idx="51">
                  <c:v>35156</c:v>
                </c:pt>
                <c:pt idx="52">
                  <c:v>35186</c:v>
                </c:pt>
                <c:pt idx="53">
                  <c:v>35217</c:v>
                </c:pt>
                <c:pt idx="54">
                  <c:v>35247</c:v>
                </c:pt>
                <c:pt idx="55">
                  <c:v>35278</c:v>
                </c:pt>
                <c:pt idx="56">
                  <c:v>35309</c:v>
                </c:pt>
                <c:pt idx="57">
                  <c:v>35339</c:v>
                </c:pt>
                <c:pt idx="58">
                  <c:v>35370</c:v>
                </c:pt>
                <c:pt idx="59">
                  <c:v>35400</c:v>
                </c:pt>
                <c:pt idx="60">
                  <c:v>35431</c:v>
                </c:pt>
                <c:pt idx="61">
                  <c:v>35462</c:v>
                </c:pt>
                <c:pt idx="62">
                  <c:v>35490</c:v>
                </c:pt>
                <c:pt idx="63">
                  <c:v>35521</c:v>
                </c:pt>
                <c:pt idx="64">
                  <c:v>35551</c:v>
                </c:pt>
                <c:pt idx="65">
                  <c:v>35582</c:v>
                </c:pt>
                <c:pt idx="66">
                  <c:v>35612</c:v>
                </c:pt>
                <c:pt idx="67">
                  <c:v>35643</c:v>
                </c:pt>
                <c:pt idx="68">
                  <c:v>35674</c:v>
                </c:pt>
                <c:pt idx="69">
                  <c:v>35704</c:v>
                </c:pt>
                <c:pt idx="70">
                  <c:v>35735</c:v>
                </c:pt>
                <c:pt idx="71">
                  <c:v>35765</c:v>
                </c:pt>
                <c:pt idx="72">
                  <c:v>35796</c:v>
                </c:pt>
                <c:pt idx="73">
                  <c:v>35827</c:v>
                </c:pt>
                <c:pt idx="74">
                  <c:v>35855</c:v>
                </c:pt>
                <c:pt idx="75">
                  <c:v>35886</c:v>
                </c:pt>
                <c:pt idx="76">
                  <c:v>35916</c:v>
                </c:pt>
                <c:pt idx="77">
                  <c:v>35947</c:v>
                </c:pt>
                <c:pt idx="78">
                  <c:v>35977</c:v>
                </c:pt>
                <c:pt idx="79">
                  <c:v>36008</c:v>
                </c:pt>
                <c:pt idx="80">
                  <c:v>36039</c:v>
                </c:pt>
                <c:pt idx="81">
                  <c:v>36069</c:v>
                </c:pt>
                <c:pt idx="82">
                  <c:v>36100</c:v>
                </c:pt>
                <c:pt idx="83">
                  <c:v>36130</c:v>
                </c:pt>
                <c:pt idx="84">
                  <c:v>36161</c:v>
                </c:pt>
                <c:pt idx="85">
                  <c:v>36192</c:v>
                </c:pt>
                <c:pt idx="86">
                  <c:v>36220</c:v>
                </c:pt>
                <c:pt idx="87">
                  <c:v>36251</c:v>
                </c:pt>
                <c:pt idx="88">
                  <c:v>36281</c:v>
                </c:pt>
                <c:pt idx="89">
                  <c:v>36312</c:v>
                </c:pt>
                <c:pt idx="90">
                  <c:v>36342</c:v>
                </c:pt>
                <c:pt idx="91">
                  <c:v>36373</c:v>
                </c:pt>
                <c:pt idx="92">
                  <c:v>36404</c:v>
                </c:pt>
                <c:pt idx="93">
                  <c:v>36434</c:v>
                </c:pt>
                <c:pt idx="94">
                  <c:v>36465</c:v>
                </c:pt>
                <c:pt idx="95">
                  <c:v>36495</c:v>
                </c:pt>
                <c:pt idx="96">
                  <c:v>36526</c:v>
                </c:pt>
                <c:pt idx="97">
                  <c:v>36557</c:v>
                </c:pt>
                <c:pt idx="98">
                  <c:v>36586</c:v>
                </c:pt>
                <c:pt idx="99">
                  <c:v>36617</c:v>
                </c:pt>
                <c:pt idx="100">
                  <c:v>36647</c:v>
                </c:pt>
                <c:pt idx="101">
                  <c:v>36678</c:v>
                </c:pt>
                <c:pt idx="102">
                  <c:v>36708</c:v>
                </c:pt>
                <c:pt idx="103">
                  <c:v>36739</c:v>
                </c:pt>
                <c:pt idx="104">
                  <c:v>36770</c:v>
                </c:pt>
                <c:pt idx="105">
                  <c:v>36800</c:v>
                </c:pt>
                <c:pt idx="106">
                  <c:v>36831</c:v>
                </c:pt>
                <c:pt idx="107">
                  <c:v>36861</c:v>
                </c:pt>
                <c:pt idx="108">
                  <c:v>36892</c:v>
                </c:pt>
                <c:pt idx="109">
                  <c:v>36923</c:v>
                </c:pt>
                <c:pt idx="110">
                  <c:v>36951</c:v>
                </c:pt>
                <c:pt idx="111">
                  <c:v>36982</c:v>
                </c:pt>
                <c:pt idx="112">
                  <c:v>37012</c:v>
                </c:pt>
                <c:pt idx="113">
                  <c:v>37043</c:v>
                </c:pt>
                <c:pt idx="114">
                  <c:v>37073</c:v>
                </c:pt>
                <c:pt idx="115">
                  <c:v>37104</c:v>
                </c:pt>
                <c:pt idx="116">
                  <c:v>37135</c:v>
                </c:pt>
                <c:pt idx="117">
                  <c:v>37165</c:v>
                </c:pt>
                <c:pt idx="118">
                  <c:v>37196</c:v>
                </c:pt>
                <c:pt idx="119">
                  <c:v>37226</c:v>
                </c:pt>
              </c:strCache>
            </c:strRef>
          </c:cat>
          <c:val>
            <c:numRef>
              <c:f>'Public transit'!$D$2:$D$121</c:f>
              <c:numCache>
                <c:ptCount val="120"/>
                <c:pt idx="13">
                  <c:v>667512.4583333333</c:v>
                </c:pt>
                <c:pt idx="14">
                  <c:v>666298.6012628737</c:v>
                </c:pt>
                <c:pt idx="15">
                  <c:v>669747.0615917969</c:v>
                </c:pt>
                <c:pt idx="16">
                  <c:v>670322.4916348291</c:v>
                </c:pt>
                <c:pt idx="17">
                  <c:v>670453.7714716464</c:v>
                </c:pt>
                <c:pt idx="18">
                  <c:v>669265.8060545382</c:v>
                </c:pt>
                <c:pt idx="19">
                  <c:v>669737.7552630183</c:v>
                </c:pt>
                <c:pt idx="20">
                  <c:v>676905.8417844408</c:v>
                </c:pt>
                <c:pt idx="21">
                  <c:v>678634.3822511247</c:v>
                </c:pt>
                <c:pt idx="22">
                  <c:v>675092.4828859561</c:v>
                </c:pt>
                <c:pt idx="23">
                  <c:v>679851.88250747</c:v>
                </c:pt>
                <c:pt idx="24">
                  <c:v>679972.9476206304</c:v>
                </c:pt>
                <c:pt idx="25">
                  <c:v>672799.8859788893</c:v>
                </c:pt>
                <c:pt idx="26">
                  <c:v>671536.7379422917</c:v>
                </c:pt>
                <c:pt idx="27">
                  <c:v>671226.9438485844</c:v>
                </c:pt>
                <c:pt idx="28">
                  <c:v>668536.4905529849</c:v>
                </c:pt>
                <c:pt idx="29">
                  <c:v>670176.321722894</c:v>
                </c:pt>
                <c:pt idx="30">
                  <c:v>669841.7845047326</c:v>
                </c:pt>
                <c:pt idx="31">
                  <c:v>663817.4921157466</c:v>
                </c:pt>
                <c:pt idx="32">
                  <c:v>663197.5252557389</c:v>
                </c:pt>
                <c:pt idx="33">
                  <c:v>662810.7518302932</c:v>
                </c:pt>
                <c:pt idx="34">
                  <c:v>657845.9591839489</c:v>
                </c:pt>
                <c:pt idx="35">
                  <c:v>654497.2618156251</c:v>
                </c:pt>
                <c:pt idx="36">
                  <c:v>648849.9031750842</c:v>
                </c:pt>
                <c:pt idx="37">
                  <c:v>651040.3987567378</c:v>
                </c:pt>
                <c:pt idx="38">
                  <c:v>650180.423631894</c:v>
                </c:pt>
                <c:pt idx="39">
                  <c:v>651510.0115932001</c:v>
                </c:pt>
                <c:pt idx="40">
                  <c:v>643812.4837541252</c:v>
                </c:pt>
                <c:pt idx="41">
                  <c:v>647424.4908556737</c:v>
                </c:pt>
                <c:pt idx="42">
                  <c:v>645690.2457360484</c:v>
                </c:pt>
                <c:pt idx="43">
                  <c:v>642964.8645810968</c:v>
                </c:pt>
                <c:pt idx="44">
                  <c:v>646322.8270569757</c:v>
                </c:pt>
                <c:pt idx="45">
                  <c:v>645149.784185061</c:v>
                </c:pt>
                <c:pt idx="46">
                  <c:v>644450.5415825302</c:v>
                </c:pt>
                <c:pt idx="47">
                  <c:v>642658.0599127492</c:v>
                </c:pt>
                <c:pt idx="48">
                  <c:v>635096.013582909</c:v>
                </c:pt>
                <c:pt idx="49">
                  <c:v>637301.9649970765</c:v>
                </c:pt>
                <c:pt idx="50">
                  <c:v>645668.7095712147</c:v>
                </c:pt>
                <c:pt idx="51">
                  <c:v>640328.2419348113</c:v>
                </c:pt>
                <c:pt idx="52">
                  <c:v>648072.1758714287</c:v>
                </c:pt>
                <c:pt idx="53">
                  <c:v>650373.6659996517</c:v>
                </c:pt>
                <c:pt idx="54">
                  <c:v>645078.1517554009</c:v>
                </c:pt>
                <c:pt idx="55">
                  <c:v>656671.4383926915</c:v>
                </c:pt>
                <c:pt idx="56">
                  <c:v>660183.7879635155</c:v>
                </c:pt>
                <c:pt idx="57">
                  <c:v>659747.695970246</c:v>
                </c:pt>
                <c:pt idx="58">
                  <c:v>666122.554367113</c:v>
                </c:pt>
                <c:pt idx="59">
                  <c:v>662388.3993420702</c:v>
                </c:pt>
                <c:pt idx="60">
                  <c:v>661937.4430612469</c:v>
                </c:pt>
                <c:pt idx="61">
                  <c:v>669351.0489179569</c:v>
                </c:pt>
                <c:pt idx="62">
                  <c:v>671852.4362930774</c:v>
                </c:pt>
                <c:pt idx="63">
                  <c:v>672751.278441602</c:v>
                </c:pt>
                <c:pt idx="64">
                  <c:v>680625.0576552125</c:v>
                </c:pt>
                <c:pt idx="65">
                  <c:v>681963.726748263</c:v>
                </c:pt>
                <c:pt idx="66">
                  <c:v>685069.4051343566</c:v>
                </c:pt>
                <c:pt idx="67">
                  <c:v>690382.6689865624</c:v>
                </c:pt>
                <c:pt idx="68">
                  <c:v>691571.8375405684</c:v>
                </c:pt>
                <c:pt idx="69">
                  <c:v>700720.9365903625</c:v>
                </c:pt>
                <c:pt idx="70">
                  <c:v>703271.9458227998</c:v>
                </c:pt>
                <c:pt idx="71">
                  <c:v>698041.4256574906</c:v>
                </c:pt>
                <c:pt idx="72">
                  <c:v>703882.6362786294</c:v>
                </c:pt>
                <c:pt idx="73">
                  <c:v>707286.6373443896</c:v>
                </c:pt>
                <c:pt idx="74">
                  <c:v>709602.0715812291</c:v>
                </c:pt>
                <c:pt idx="75">
                  <c:v>713833.8632124006</c:v>
                </c:pt>
                <c:pt idx="76">
                  <c:v>716004.9474100841</c:v>
                </c:pt>
                <c:pt idx="77">
                  <c:v>715026.7500689292</c:v>
                </c:pt>
                <c:pt idx="78">
                  <c:v>714656.8993169506</c:v>
                </c:pt>
                <c:pt idx="79">
                  <c:v>718114.6800712862</c:v>
                </c:pt>
                <c:pt idx="80">
                  <c:v>720022.7020202501</c:v>
                </c:pt>
                <c:pt idx="81">
                  <c:v>730796.028262206</c:v>
                </c:pt>
                <c:pt idx="82">
                  <c:v>742496.6741882403</c:v>
                </c:pt>
                <c:pt idx="83">
                  <c:v>746093.7425379637</c:v>
                </c:pt>
                <c:pt idx="84">
                  <c:v>752225.0137879625</c:v>
                </c:pt>
                <c:pt idx="85">
                  <c:v>750400.5528339434</c:v>
                </c:pt>
                <c:pt idx="86">
                  <c:v>749102.7782836554</c:v>
                </c:pt>
                <c:pt idx="87">
                  <c:v>752429.3367608946</c:v>
                </c:pt>
                <c:pt idx="88">
                  <c:v>756028.1563021293</c:v>
                </c:pt>
                <c:pt idx="89">
                  <c:v>758764.8672076816</c:v>
                </c:pt>
                <c:pt idx="90">
                  <c:v>764249.0261347011</c:v>
                </c:pt>
                <c:pt idx="91">
                  <c:v>761533.1243342694</c:v>
                </c:pt>
                <c:pt idx="92">
                  <c:v>760098.0469917447</c:v>
                </c:pt>
                <c:pt idx="93">
                  <c:v>762017.3454342271</c:v>
                </c:pt>
                <c:pt idx="94">
                  <c:v>763077.6979440169</c:v>
                </c:pt>
                <c:pt idx="95">
                  <c:v>767890.240894178</c:v>
                </c:pt>
                <c:pt idx="96">
                  <c:v>770688.3656456321</c:v>
                </c:pt>
                <c:pt idx="97">
                  <c:v>770300.9439577614</c:v>
                </c:pt>
                <c:pt idx="98">
                  <c:v>773440.8787004468</c:v>
                </c:pt>
                <c:pt idx="99">
                  <c:v>775373.518271839</c:v>
                </c:pt>
                <c:pt idx="100">
                  <c:v>773937.3112346744</c:v>
                </c:pt>
                <c:pt idx="101">
                  <c:v>778309.4486052847</c:v>
                </c:pt>
                <c:pt idx="102">
                  <c:v>781479.0138695963</c:v>
                </c:pt>
                <c:pt idx="103">
                  <c:v>781254.2992619995</c:v>
                </c:pt>
                <c:pt idx="104">
                  <c:v>784377.2841303233</c:v>
                </c:pt>
                <c:pt idx="105">
                  <c:v>785634.022947659</c:v>
                </c:pt>
                <c:pt idx="106">
                  <c:v>786428.5329473132</c:v>
                </c:pt>
                <c:pt idx="107">
                  <c:v>787458.3188400093</c:v>
                </c:pt>
                <c:pt idx="108">
                  <c:v>785650.5812584523</c:v>
                </c:pt>
                <c:pt idx="109">
                  <c:v>790759.1137770973</c:v>
                </c:pt>
                <c:pt idx="110">
                  <c:v>791261.0642306451</c:v>
                </c:pt>
                <c:pt idx="111">
                  <c:v>792290.2062327182</c:v>
                </c:pt>
                <c:pt idx="112">
                  <c:v>795760.8298210214</c:v>
                </c:pt>
                <c:pt idx="113">
                  <c:v>798944.3364529107</c:v>
                </c:pt>
                <c:pt idx="114">
                  <c:v>799684.5434586783</c:v>
                </c:pt>
                <c:pt idx="115">
                  <c:v>804761.7507802082</c:v>
                </c:pt>
                <c:pt idx="116">
                  <c:v>805089.641911159</c:v>
                </c:pt>
              </c:numCache>
            </c:numRef>
          </c:val>
          <c:smooth val="0"/>
        </c:ser>
        <c:axId val="64079870"/>
        <c:axId val="39847919"/>
      </c:lineChart>
      <c:dateAx>
        <c:axId val="64079870"/>
        <c:scaling>
          <c:orientation val="minMax"/>
          <c:max val="1224"/>
        </c:scaling>
        <c:axPos val="b"/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9847919"/>
        <c:crosses val="autoZero"/>
        <c:auto val="0"/>
        <c:majorUnit val="2"/>
        <c:majorTimeUnit val="years"/>
        <c:minorUnit val="1"/>
        <c:minorTimeUnit val="years"/>
        <c:noMultiLvlLbl val="0"/>
      </c:dateAx>
      <c:valAx>
        <c:axId val="39847919"/>
        <c:scaling>
          <c:orientation val="minMax"/>
          <c:min val="500000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Thousands of Unlinked Trips</a:t>
                </a:r>
              </a:p>
            </c:rich>
          </c:tx>
          <c:layout>
            <c:manualLayout>
              <c:xMode val="factor"/>
              <c:yMode val="factor"/>
              <c:x val="0.03375"/>
              <c:y val="0.16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40798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65"/>
          <c:w val="1"/>
          <c:h val="0.70825"/>
        </c:manualLayout>
      </c:layout>
      <c:lineChart>
        <c:grouping val="standard"/>
        <c:varyColors val="0"/>
        <c:ser>
          <c:idx val="1"/>
          <c:order val="0"/>
          <c:tx>
            <c:strRef>
              <c:f>'modal split'!$B$1</c:f>
              <c:strCache>
                <c:ptCount val="1"/>
                <c:pt idx="0">
                  <c:v>Bus</c:v>
                </c:pt>
              </c:strCache>
            </c:strRef>
          </c:tx>
          <c:spPr>
            <a:ln w="25400">
              <a:solidFill>
                <a:srgbClr val="00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'modal split'!$A$2:$A$12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'modal split'!$B$2:$B$12</c:f>
              <c:numCache>
                <c:ptCount val="11"/>
                <c:pt idx="0">
                  <c:v>5677</c:v>
                </c:pt>
                <c:pt idx="1">
                  <c:v>5624</c:v>
                </c:pt>
                <c:pt idx="2">
                  <c:v>5517</c:v>
                </c:pt>
                <c:pt idx="3">
                  <c:v>5381</c:v>
                </c:pt>
                <c:pt idx="4">
                  <c:v>4871</c:v>
                </c:pt>
                <c:pt idx="5">
                  <c:v>4848</c:v>
                </c:pt>
                <c:pt idx="6">
                  <c:v>4887</c:v>
                </c:pt>
                <c:pt idx="7">
                  <c:v>5013</c:v>
                </c:pt>
                <c:pt idx="8">
                  <c:v>5399</c:v>
                </c:pt>
                <c:pt idx="9">
                  <c:v>5648</c:v>
                </c:pt>
                <c:pt idx="10">
                  <c:v>5678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'modal split'!$C$1</c:f>
              <c:strCache>
                <c:ptCount val="1"/>
                <c:pt idx="0">
                  <c:v>Commuter rail</c:v>
                </c:pt>
              </c:strCache>
            </c:strRef>
          </c:tx>
          <c:spPr>
            <a:ln w="254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'modal split'!$A$2:$A$12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'modal split'!$C$2:$C$12</c:f>
              <c:numCache>
                <c:ptCount val="11"/>
                <c:pt idx="0">
                  <c:v>328</c:v>
                </c:pt>
                <c:pt idx="1">
                  <c:v>318</c:v>
                </c:pt>
                <c:pt idx="2">
                  <c:v>314</c:v>
                </c:pt>
                <c:pt idx="3">
                  <c:v>322</c:v>
                </c:pt>
                <c:pt idx="4">
                  <c:v>339</c:v>
                </c:pt>
                <c:pt idx="5">
                  <c:v>344</c:v>
                </c:pt>
                <c:pt idx="6">
                  <c:v>352</c:v>
                </c:pt>
                <c:pt idx="7">
                  <c:v>357</c:v>
                </c:pt>
                <c:pt idx="8">
                  <c:v>381</c:v>
                </c:pt>
                <c:pt idx="9">
                  <c:v>396</c:v>
                </c:pt>
                <c:pt idx="10">
                  <c:v>413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'modal split'!$D$1</c:f>
              <c:strCache>
                <c:ptCount val="1"/>
                <c:pt idx="0">
                  <c:v>Demand Response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'modal split'!$A$2:$A$12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'modal split'!$D$2:$D$12</c:f>
              <c:numCache>
                <c:ptCount val="11"/>
                <c:pt idx="0">
                  <c:v>68</c:v>
                </c:pt>
                <c:pt idx="1">
                  <c:v>71</c:v>
                </c:pt>
                <c:pt idx="2">
                  <c:v>72</c:v>
                </c:pt>
                <c:pt idx="3">
                  <c:v>81</c:v>
                </c:pt>
                <c:pt idx="4">
                  <c:v>88</c:v>
                </c:pt>
                <c:pt idx="5">
                  <c:v>88</c:v>
                </c:pt>
                <c:pt idx="6">
                  <c:v>93</c:v>
                </c:pt>
                <c:pt idx="7">
                  <c:v>99</c:v>
                </c:pt>
                <c:pt idx="8">
                  <c:v>95</c:v>
                </c:pt>
                <c:pt idx="9">
                  <c:v>100</c:v>
                </c:pt>
                <c:pt idx="10">
                  <c:v>105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'modal split'!$E$1</c:f>
              <c:strCache>
                <c:ptCount val="1"/>
                <c:pt idx="0">
                  <c:v>Heavy Rail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'modal split'!$A$2:$A$12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'modal split'!$E$2:$E$12</c:f>
              <c:numCache>
                <c:ptCount val="11"/>
                <c:pt idx="0">
                  <c:v>2346</c:v>
                </c:pt>
                <c:pt idx="1">
                  <c:v>2172</c:v>
                </c:pt>
                <c:pt idx="2">
                  <c:v>2207</c:v>
                </c:pt>
                <c:pt idx="3">
                  <c:v>2046</c:v>
                </c:pt>
                <c:pt idx="4">
                  <c:v>2169</c:v>
                </c:pt>
                <c:pt idx="5">
                  <c:v>2033</c:v>
                </c:pt>
                <c:pt idx="6">
                  <c:v>2157</c:v>
                </c:pt>
                <c:pt idx="7">
                  <c:v>2430</c:v>
                </c:pt>
                <c:pt idx="8">
                  <c:v>2393</c:v>
                </c:pt>
                <c:pt idx="9">
                  <c:v>2521</c:v>
                </c:pt>
                <c:pt idx="10">
                  <c:v>2632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'modal split'!$F$1</c:f>
              <c:strCache>
                <c:ptCount val="1"/>
                <c:pt idx="0">
                  <c:v>Light Rail</c:v>
                </c:pt>
              </c:strCache>
            </c:strRef>
          </c:tx>
          <c:spPr>
            <a:ln w="25400">
              <a:solidFill>
                <a:srgbClr val="FF99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'modal split'!$A$2:$A$12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'modal split'!$F$2:$F$12</c:f>
              <c:numCache>
                <c:ptCount val="11"/>
                <c:pt idx="0">
                  <c:v>175</c:v>
                </c:pt>
                <c:pt idx="1">
                  <c:v>184</c:v>
                </c:pt>
                <c:pt idx="2">
                  <c:v>188</c:v>
                </c:pt>
                <c:pt idx="3">
                  <c:v>188</c:v>
                </c:pt>
                <c:pt idx="4">
                  <c:v>284</c:v>
                </c:pt>
                <c:pt idx="5">
                  <c:v>251</c:v>
                </c:pt>
                <c:pt idx="6">
                  <c:v>261</c:v>
                </c:pt>
                <c:pt idx="7">
                  <c:v>262</c:v>
                </c:pt>
                <c:pt idx="8">
                  <c:v>276</c:v>
                </c:pt>
                <c:pt idx="9">
                  <c:v>292</c:v>
                </c:pt>
                <c:pt idx="10">
                  <c:v>320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'modal split'!$G$1</c:f>
              <c:strCache>
                <c:ptCount val="1"/>
                <c:pt idx="0">
                  <c:v>Trolley</c:v>
                </c:pt>
              </c:strCache>
            </c:strRef>
          </c:tx>
          <c:spPr>
            <a:ln w="25400">
              <a:solidFill>
                <a:srgbClr val="FFCC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'modal split'!$A$2:$A$12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'modal split'!$G$2:$G$12</c:f>
              <c:numCache>
                <c:ptCount val="11"/>
                <c:pt idx="0">
                  <c:v>126</c:v>
                </c:pt>
                <c:pt idx="1">
                  <c:v>125</c:v>
                </c:pt>
                <c:pt idx="2">
                  <c:v>126</c:v>
                </c:pt>
                <c:pt idx="3">
                  <c:v>121</c:v>
                </c:pt>
                <c:pt idx="4">
                  <c:v>118</c:v>
                </c:pt>
                <c:pt idx="5">
                  <c:v>119</c:v>
                </c:pt>
                <c:pt idx="6">
                  <c:v>117</c:v>
                </c:pt>
                <c:pt idx="7">
                  <c:v>121</c:v>
                </c:pt>
                <c:pt idx="8">
                  <c:v>117</c:v>
                </c:pt>
                <c:pt idx="9">
                  <c:v>120</c:v>
                </c:pt>
                <c:pt idx="10">
                  <c:v>122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'modal split'!$H$1</c:f>
              <c:strCache>
                <c:ptCount val="1"/>
                <c:pt idx="0">
                  <c:v>Other</c:v>
                </c:pt>
              </c:strCache>
            </c:strRef>
          </c:tx>
          <c:spPr>
            <a:ln w="25400">
              <a:solidFill>
                <a:srgbClr val="FF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'modal split'!$A$2:$A$12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'modal split'!$H$2:$H$12</c:f>
              <c:numCache>
                <c:ptCount val="11"/>
                <c:pt idx="0">
                  <c:v>79</c:v>
                </c:pt>
                <c:pt idx="1">
                  <c:v>81</c:v>
                </c:pt>
                <c:pt idx="2">
                  <c:v>77</c:v>
                </c:pt>
                <c:pt idx="3">
                  <c:v>78</c:v>
                </c:pt>
                <c:pt idx="4">
                  <c:v>80</c:v>
                </c:pt>
                <c:pt idx="5">
                  <c:v>80</c:v>
                </c:pt>
                <c:pt idx="6">
                  <c:v>81</c:v>
                </c:pt>
                <c:pt idx="7">
                  <c:v>92</c:v>
                </c:pt>
                <c:pt idx="8">
                  <c:v>89</c:v>
                </c:pt>
                <c:pt idx="9">
                  <c:v>91</c:v>
                </c:pt>
                <c:pt idx="10">
                  <c:v>93</c:v>
                </c:pt>
              </c:numCache>
            </c:numRef>
          </c:val>
          <c:smooth val="0"/>
        </c:ser>
        <c:axId val="23086952"/>
        <c:axId val="6455977"/>
      </c:lineChart>
      <c:catAx>
        <c:axId val="23086952"/>
        <c:scaling>
          <c:orientation val="minMax"/>
        </c:scaling>
        <c:axPos val="b"/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6455977"/>
        <c:crosses val="autoZero"/>
        <c:auto val="1"/>
        <c:lblOffset val="100"/>
        <c:tickLblSkip val="2"/>
        <c:noMultiLvlLbl val="0"/>
      </c:catAx>
      <c:valAx>
        <c:axId val="645597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975" b="0" i="0" u="none" baseline="0">
                    <a:latin typeface="Arial"/>
                    <a:ea typeface="Arial"/>
                    <a:cs typeface="Arial"/>
                  </a:rPr>
                  <a:t>Millions of Unlinked Trips</a:t>
                </a:r>
              </a:p>
            </c:rich>
          </c:tx>
          <c:layout>
            <c:manualLayout>
              <c:xMode val="factor"/>
              <c:yMode val="factor"/>
              <c:x val="0.04025"/>
              <c:y val="0.17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2308695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15925"/>
          <c:y val="0.88275"/>
          <c:w val="0.63225"/>
          <c:h val="0.104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0.686</cdr:x>
      <cdr:y>0.54325</cdr:y>
    </cdr:from>
    <cdr:to>
      <cdr:x>0.84075</cdr:x>
      <cdr:y>0.58725</cdr:y>
    </cdr:to>
    <cdr:sp>
      <cdr:nvSpPr>
        <cdr:cNvPr id="1" name="TextBox 1"/>
        <cdr:cNvSpPr txBox="1">
          <a:spLocks noChangeArrowheads="1"/>
        </cdr:cNvSpPr>
      </cdr:nvSpPr>
      <cdr:spPr>
        <a:xfrm>
          <a:off x="3886200" y="2038350"/>
          <a:ext cx="8763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Underlying trend</a:t>
          </a:r>
        </a:p>
      </cdr:txBody>
    </cdr:sp>
  </cdr:relSizeAnchor>
  <cdr:relSizeAnchor xmlns:cdr="http://schemas.openxmlformats.org/drawingml/2006/chartDrawing">
    <cdr:from>
      <cdr:x>0.7155</cdr:x>
      <cdr:y>0.45075</cdr:y>
    </cdr:from>
    <cdr:to>
      <cdr:x>0.7265</cdr:x>
      <cdr:y>0.51275</cdr:y>
    </cdr:to>
    <cdr:sp>
      <cdr:nvSpPr>
        <cdr:cNvPr id="2" name="Line 2"/>
        <cdr:cNvSpPr>
          <a:spLocks/>
        </cdr:cNvSpPr>
      </cdr:nvSpPr>
      <cdr:spPr>
        <a:xfrm flipH="1" flipV="1">
          <a:off x="4057650" y="1695450"/>
          <a:ext cx="6667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0.88825</cdr:x>
      <cdr:y>0.24925</cdr:y>
    </cdr:from>
    <cdr:to>
      <cdr:x>0.97675</cdr:x>
      <cdr:y>0.31275</cdr:y>
    </cdr:to>
    <cdr:sp>
      <cdr:nvSpPr>
        <cdr:cNvPr id="1" name="TextBox 1"/>
        <cdr:cNvSpPr txBox="1">
          <a:spLocks noChangeArrowheads="1"/>
        </cdr:cNvSpPr>
      </cdr:nvSpPr>
      <cdr:spPr>
        <a:xfrm>
          <a:off x="5067300" y="923925"/>
          <a:ext cx="5048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>
              <a:solidFill>
                <a:srgbClr val="000066"/>
              </a:solidFill>
              <a:latin typeface="Arial"/>
              <a:ea typeface="Arial"/>
              <a:cs typeface="Arial"/>
            </a:rPr>
            <a:t>Bus</a:t>
          </a:r>
        </a:p>
      </cdr:txBody>
    </cdr:sp>
  </cdr:relSizeAnchor>
  <cdr:relSizeAnchor xmlns:cdr="http://schemas.openxmlformats.org/drawingml/2006/chartDrawing">
    <cdr:from>
      <cdr:x>0.77975</cdr:x>
      <cdr:y>0.43725</cdr:y>
    </cdr:from>
    <cdr:to>
      <cdr:x>0.995</cdr:x>
      <cdr:y>0.49825</cdr:y>
    </cdr:to>
    <cdr:sp>
      <cdr:nvSpPr>
        <cdr:cNvPr id="2" name="TextBox 2"/>
        <cdr:cNvSpPr txBox="1">
          <a:spLocks noChangeArrowheads="1"/>
        </cdr:cNvSpPr>
      </cdr:nvSpPr>
      <cdr:spPr>
        <a:xfrm>
          <a:off x="4448175" y="1628775"/>
          <a:ext cx="12287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Heavy Rail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0</xdr:col>
      <xdr:colOff>5705475</xdr:colOff>
      <xdr:row>1</xdr:row>
      <xdr:rowOff>3705225</xdr:rowOff>
    </xdr:to>
    <xdr:graphicFrame>
      <xdr:nvGraphicFramePr>
        <xdr:cNvPr id="1" name="Chart 2"/>
        <xdr:cNvGraphicFramePr/>
      </xdr:nvGraphicFramePr>
      <xdr:xfrm>
        <a:off x="0" y="190500"/>
        <a:ext cx="57054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</xdr:row>
      <xdr:rowOff>152400</xdr:rowOff>
    </xdr:from>
    <xdr:to>
      <xdr:col>0</xdr:col>
      <xdr:colOff>5686425</xdr:colOff>
      <xdr:row>3</xdr:row>
      <xdr:rowOff>3790950</xdr:rowOff>
    </xdr:to>
    <xdr:graphicFrame>
      <xdr:nvGraphicFramePr>
        <xdr:cNvPr id="2" name="Chart 3"/>
        <xdr:cNvGraphicFramePr/>
      </xdr:nvGraphicFramePr>
      <xdr:xfrm>
        <a:off x="0" y="4124325"/>
        <a:ext cx="5686425" cy="3800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</xdr:row>
      <xdr:rowOff>0</xdr:rowOff>
    </xdr:from>
    <xdr:to>
      <xdr:col>0</xdr:col>
      <xdr:colOff>5676900</xdr:colOff>
      <xdr:row>5</xdr:row>
      <xdr:rowOff>3762375</xdr:rowOff>
    </xdr:to>
    <xdr:graphicFrame>
      <xdr:nvGraphicFramePr>
        <xdr:cNvPr id="3" name="Chart 4"/>
        <xdr:cNvGraphicFramePr/>
      </xdr:nvGraphicFramePr>
      <xdr:xfrm>
        <a:off x="0" y="8115300"/>
        <a:ext cx="5676900" cy="3762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7</xdr:row>
      <xdr:rowOff>47625</xdr:rowOff>
    </xdr:from>
    <xdr:to>
      <xdr:col>0</xdr:col>
      <xdr:colOff>5705475</xdr:colOff>
      <xdr:row>7</xdr:row>
      <xdr:rowOff>3781425</xdr:rowOff>
    </xdr:to>
    <xdr:graphicFrame>
      <xdr:nvGraphicFramePr>
        <xdr:cNvPr id="4" name="Chart 5"/>
        <xdr:cNvGraphicFramePr/>
      </xdr:nvGraphicFramePr>
      <xdr:xfrm>
        <a:off x="0" y="12134850"/>
        <a:ext cx="5705475" cy="3743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D125"/>
  <sheetViews>
    <sheetView workbookViewId="0" topLeftCell="A1">
      <selection activeCell="F11" sqref="F11"/>
    </sheetView>
  </sheetViews>
  <sheetFormatPr defaultColWidth="9.140625" defaultRowHeight="12.75"/>
  <cols>
    <col min="2" max="3" width="17.7109375" style="0" customWidth="1"/>
    <col min="4" max="4" width="12.28125" style="0" customWidth="1"/>
  </cols>
  <sheetData>
    <row r="1" ht="12.75">
      <c r="A1" s="2" t="s">
        <v>1</v>
      </c>
    </row>
    <row r="2" ht="12.75">
      <c r="A2" t="s">
        <v>8</v>
      </c>
    </row>
    <row r="3" ht="12.75">
      <c r="A3" t="s">
        <v>2</v>
      </c>
    </row>
    <row r="5" spans="1:4" ht="12.75">
      <c r="A5" s="2" t="s">
        <v>0</v>
      </c>
      <c r="B5" s="2" t="s">
        <v>3</v>
      </c>
      <c r="C5" s="2"/>
      <c r="D5" s="2" t="s">
        <v>4</v>
      </c>
    </row>
    <row r="6" spans="1:4" ht="12.75">
      <c r="A6" s="1">
        <v>33604</v>
      </c>
      <c r="B6" s="16">
        <v>724117</v>
      </c>
      <c r="D6">
        <f>B6/1000</f>
        <v>724.117</v>
      </c>
    </row>
    <row r="7" spans="1:4" ht="12.75">
      <c r="A7" s="1">
        <v>33635</v>
      </c>
      <c r="B7" s="16">
        <v>691011</v>
      </c>
      <c r="D7">
        <f aca="true" t="shared" si="0" ref="D7:D70">B7/1000</f>
        <v>691.011</v>
      </c>
    </row>
    <row r="8" spans="1:4" ht="12.75">
      <c r="A8" s="1">
        <v>33664</v>
      </c>
      <c r="B8" s="16">
        <v>759572</v>
      </c>
      <c r="D8">
        <f t="shared" si="0"/>
        <v>759.572</v>
      </c>
    </row>
    <row r="9" spans="1:4" ht="12.75">
      <c r="A9" s="1">
        <v>33695</v>
      </c>
      <c r="B9" s="16">
        <v>729799</v>
      </c>
      <c r="D9">
        <f t="shared" si="0"/>
        <v>729.799</v>
      </c>
    </row>
    <row r="10" spans="1:4" ht="12.75">
      <c r="A10" s="1">
        <v>33725</v>
      </c>
      <c r="B10" s="16">
        <v>715477</v>
      </c>
      <c r="D10">
        <f t="shared" si="0"/>
        <v>715.477</v>
      </c>
    </row>
    <row r="11" spans="1:4" ht="12.75">
      <c r="A11" s="1">
        <v>33756</v>
      </c>
      <c r="B11" s="16">
        <v>714021</v>
      </c>
      <c r="D11">
        <f t="shared" si="0"/>
        <v>714.021</v>
      </c>
    </row>
    <row r="12" spans="1:4" ht="12.75">
      <c r="A12" s="1">
        <v>33786</v>
      </c>
      <c r="B12" s="16">
        <v>670715</v>
      </c>
      <c r="D12">
        <f t="shared" si="0"/>
        <v>670.715</v>
      </c>
    </row>
    <row r="13" spans="1:4" ht="12.75">
      <c r="A13" s="1">
        <v>33817</v>
      </c>
      <c r="B13" s="16">
        <v>650084</v>
      </c>
      <c r="D13">
        <f t="shared" si="0"/>
        <v>650.084</v>
      </c>
    </row>
    <row r="14" spans="1:4" ht="12.75">
      <c r="A14" s="1">
        <v>33848</v>
      </c>
      <c r="B14" s="16">
        <v>695528</v>
      </c>
      <c r="D14">
        <f t="shared" si="0"/>
        <v>695.528</v>
      </c>
    </row>
    <row r="15" spans="1:4" ht="12.75">
      <c r="A15" s="1">
        <v>33878</v>
      </c>
      <c r="B15" s="16">
        <v>757815</v>
      </c>
      <c r="D15">
        <f t="shared" si="0"/>
        <v>757.815</v>
      </c>
    </row>
    <row r="16" spans="1:4" ht="12.75">
      <c r="A16" s="1">
        <v>33909</v>
      </c>
      <c r="B16" s="16">
        <v>694723</v>
      </c>
      <c r="D16">
        <f t="shared" si="0"/>
        <v>694.723</v>
      </c>
    </row>
    <row r="17" spans="1:4" ht="12.75">
      <c r="A17" s="1">
        <v>33939</v>
      </c>
      <c r="B17" s="16">
        <v>698140</v>
      </c>
      <c r="D17">
        <f t="shared" si="0"/>
        <v>698.14</v>
      </c>
    </row>
    <row r="18" spans="1:4" ht="12.75">
      <c r="A18" s="1">
        <v>33970</v>
      </c>
      <c r="B18" s="16">
        <v>658670</v>
      </c>
      <c r="D18">
        <f t="shared" si="0"/>
        <v>658.67</v>
      </c>
    </row>
    <row r="19" spans="1:4" ht="12.75">
      <c r="A19" s="1">
        <v>34001</v>
      </c>
      <c r="B19" s="16">
        <v>637394</v>
      </c>
      <c r="D19">
        <f t="shared" si="0"/>
        <v>637.394</v>
      </c>
    </row>
    <row r="20" spans="1:4" ht="12.75">
      <c r="A20" s="1">
        <v>34029</v>
      </c>
      <c r="B20" s="16">
        <v>730513</v>
      </c>
      <c r="D20">
        <f t="shared" si="0"/>
        <v>730.513</v>
      </c>
    </row>
    <row r="21" spans="1:4" ht="12.75">
      <c r="A21" s="1">
        <v>34060</v>
      </c>
      <c r="B21" s="16">
        <v>699588</v>
      </c>
      <c r="D21">
        <f t="shared" si="0"/>
        <v>699.588</v>
      </c>
    </row>
    <row r="22" spans="1:4" ht="12.75">
      <c r="A22" s="1">
        <v>34090</v>
      </c>
      <c r="B22" s="16">
        <v>688076</v>
      </c>
      <c r="D22">
        <f t="shared" si="0"/>
        <v>688.076</v>
      </c>
    </row>
    <row r="23" spans="1:4" ht="12.75">
      <c r="A23" s="1">
        <v>34121</v>
      </c>
      <c r="B23" s="16">
        <v>683261</v>
      </c>
      <c r="D23">
        <f t="shared" si="0"/>
        <v>683.261</v>
      </c>
    </row>
    <row r="24" spans="1:4" ht="12.75">
      <c r="A24" s="1">
        <v>34151</v>
      </c>
      <c r="B24" s="16">
        <v>649731</v>
      </c>
      <c r="D24">
        <f t="shared" si="0"/>
        <v>649.731</v>
      </c>
    </row>
    <row r="25" spans="1:4" ht="12.75">
      <c r="A25" s="1">
        <v>34182</v>
      </c>
      <c r="B25" s="16">
        <v>663499</v>
      </c>
      <c r="D25">
        <f t="shared" si="0"/>
        <v>663.499</v>
      </c>
    </row>
    <row r="26" spans="1:4" ht="12.75">
      <c r="A26" s="1">
        <v>34213</v>
      </c>
      <c r="B26" s="16">
        <v>686753</v>
      </c>
      <c r="D26">
        <f t="shared" si="0"/>
        <v>686.753</v>
      </c>
    </row>
    <row r="27" spans="1:4" ht="12.75">
      <c r="A27" s="1">
        <v>34243</v>
      </c>
      <c r="B27" s="16">
        <v>727030</v>
      </c>
      <c r="D27">
        <f t="shared" si="0"/>
        <v>727.03</v>
      </c>
    </row>
    <row r="28" spans="1:4" ht="12.75">
      <c r="A28" s="1">
        <v>34274</v>
      </c>
      <c r="B28" s="16">
        <v>704520</v>
      </c>
      <c r="D28">
        <f t="shared" si="0"/>
        <v>704.52</v>
      </c>
    </row>
    <row r="29" spans="1:4" ht="12.75">
      <c r="A29" s="1">
        <v>34304</v>
      </c>
      <c r="B29" s="16">
        <v>687956</v>
      </c>
      <c r="D29">
        <f t="shared" si="0"/>
        <v>687.956</v>
      </c>
    </row>
    <row r="30" spans="1:4" ht="12.75">
      <c r="A30" s="1">
        <v>34335</v>
      </c>
      <c r="B30" s="16">
        <v>626475</v>
      </c>
      <c r="D30">
        <f t="shared" si="0"/>
        <v>626.475</v>
      </c>
    </row>
    <row r="31" spans="1:4" ht="12.75">
      <c r="A31" s="1">
        <v>34366</v>
      </c>
      <c r="B31" s="16">
        <v>627294</v>
      </c>
      <c r="D31">
        <f t="shared" si="0"/>
        <v>627.294</v>
      </c>
    </row>
    <row r="32" spans="1:4" ht="12.75">
      <c r="A32" s="1">
        <v>34394</v>
      </c>
      <c r="B32" s="16">
        <v>717765</v>
      </c>
      <c r="D32">
        <f t="shared" si="0"/>
        <v>717.765</v>
      </c>
    </row>
    <row r="33" spans="1:4" ht="12.75">
      <c r="A33" s="1">
        <v>34425</v>
      </c>
      <c r="B33" s="16">
        <v>677863</v>
      </c>
      <c r="D33">
        <f t="shared" si="0"/>
        <v>677.863</v>
      </c>
    </row>
    <row r="34" spans="1:4" ht="12.75">
      <c r="A34" s="1">
        <v>34455</v>
      </c>
      <c r="B34" s="16">
        <v>685990</v>
      </c>
      <c r="D34">
        <f t="shared" si="0"/>
        <v>685.99</v>
      </c>
    </row>
    <row r="35" spans="1:4" ht="12.75">
      <c r="A35" s="1">
        <v>34486</v>
      </c>
      <c r="B35" s="16">
        <v>674420</v>
      </c>
      <c r="D35">
        <f t="shared" si="0"/>
        <v>674.42</v>
      </c>
    </row>
    <row r="36" spans="1:4" ht="12.75">
      <c r="A36" s="1">
        <v>34516</v>
      </c>
      <c r="B36" s="16">
        <v>612955</v>
      </c>
      <c r="D36">
        <f t="shared" si="0"/>
        <v>612.955</v>
      </c>
    </row>
    <row r="37" spans="1:4" ht="12.75">
      <c r="A37" s="1">
        <v>34547</v>
      </c>
      <c r="B37" s="16">
        <v>640299</v>
      </c>
      <c r="D37">
        <f t="shared" si="0"/>
        <v>640.299</v>
      </c>
    </row>
    <row r="38" spans="1:4" ht="12.75">
      <c r="A38" s="1">
        <v>34578</v>
      </c>
      <c r="B38" s="16">
        <v>671267</v>
      </c>
      <c r="D38">
        <f t="shared" si="0"/>
        <v>671.267</v>
      </c>
    </row>
    <row r="39" spans="1:4" ht="12.75">
      <c r="A39" s="1">
        <v>34608</v>
      </c>
      <c r="B39" s="16">
        <v>698135</v>
      </c>
      <c r="D39">
        <f t="shared" si="0"/>
        <v>698.135</v>
      </c>
    </row>
    <row r="40" spans="1:4" ht="12.75">
      <c r="A40" s="1">
        <v>34639</v>
      </c>
      <c r="B40" s="16">
        <v>669436</v>
      </c>
      <c r="D40">
        <f t="shared" si="0"/>
        <v>669.436</v>
      </c>
    </row>
    <row r="41" spans="1:4" ht="12.75">
      <c r="A41" s="1">
        <v>34669</v>
      </c>
      <c r="B41" s="16">
        <v>647101</v>
      </c>
      <c r="D41">
        <f t="shared" si="0"/>
        <v>647.101</v>
      </c>
    </row>
    <row r="42" spans="1:4" ht="12.75">
      <c r="A42" s="1">
        <v>34700</v>
      </c>
      <c r="B42" s="16">
        <v>631358</v>
      </c>
      <c r="D42">
        <f t="shared" si="0"/>
        <v>631.358</v>
      </c>
    </row>
    <row r="43" spans="1:4" ht="12.75">
      <c r="A43" s="1">
        <v>34731</v>
      </c>
      <c r="B43" s="16">
        <v>609234</v>
      </c>
      <c r="D43">
        <f t="shared" si="0"/>
        <v>609.234</v>
      </c>
    </row>
    <row r="44" spans="1:4" ht="12.75">
      <c r="A44" s="1">
        <v>34759</v>
      </c>
      <c r="B44" s="16">
        <v>710696</v>
      </c>
      <c r="D44">
        <f t="shared" si="0"/>
        <v>710.696</v>
      </c>
    </row>
    <row r="45" spans="1:4" ht="12.75">
      <c r="A45" s="1">
        <v>34790</v>
      </c>
      <c r="B45" s="16">
        <v>630815</v>
      </c>
      <c r="D45">
        <f t="shared" si="0"/>
        <v>630.815</v>
      </c>
    </row>
    <row r="46" spans="1:4" ht="12.75">
      <c r="A46" s="1">
        <v>34820</v>
      </c>
      <c r="B46" s="16">
        <v>686048</v>
      </c>
      <c r="D46">
        <f t="shared" si="0"/>
        <v>686.048</v>
      </c>
    </row>
    <row r="47" spans="1:4" ht="12.75">
      <c r="A47" s="1">
        <v>34851</v>
      </c>
      <c r="B47" s="16">
        <v>649609</v>
      </c>
      <c r="D47">
        <f t="shared" si="0"/>
        <v>649.609</v>
      </c>
    </row>
    <row r="48" spans="1:4" ht="12.75">
      <c r="A48" s="1">
        <v>34881</v>
      </c>
      <c r="B48" s="16">
        <v>597109</v>
      </c>
      <c r="D48">
        <f t="shared" si="0"/>
        <v>597.109</v>
      </c>
    </row>
    <row r="49" spans="1:4" ht="12.75">
      <c r="A49" s="1">
        <v>34912</v>
      </c>
      <c r="B49" s="16">
        <v>640053</v>
      </c>
      <c r="D49">
        <f t="shared" si="0"/>
        <v>640.053</v>
      </c>
    </row>
    <row r="50" spans="1:4" ht="12.75">
      <c r="A50" s="1">
        <v>34943</v>
      </c>
      <c r="B50" s="16">
        <v>655074</v>
      </c>
      <c r="D50">
        <f t="shared" si="0"/>
        <v>655.074</v>
      </c>
    </row>
    <row r="51" spans="1:4" ht="12.75">
      <c r="A51" s="1">
        <v>34973</v>
      </c>
      <c r="B51" s="16">
        <v>688959</v>
      </c>
      <c r="D51">
        <f t="shared" si="0"/>
        <v>688.959</v>
      </c>
    </row>
    <row r="52" spans="1:4" ht="12.75">
      <c r="A52" s="1">
        <v>35004</v>
      </c>
      <c r="B52" s="16">
        <v>655773</v>
      </c>
      <c r="D52">
        <f t="shared" si="0"/>
        <v>655.773</v>
      </c>
    </row>
    <row r="53" spans="1:4" ht="12.75">
      <c r="A53" s="1">
        <v>35034</v>
      </c>
      <c r="B53" s="16">
        <v>608613</v>
      </c>
      <c r="D53">
        <f t="shared" si="0"/>
        <v>608.613</v>
      </c>
    </row>
    <row r="54" spans="1:4" ht="12.75">
      <c r="A54" s="1">
        <v>35065</v>
      </c>
      <c r="B54" s="16">
        <v>626667</v>
      </c>
      <c r="D54">
        <f t="shared" si="0"/>
        <v>626.667</v>
      </c>
    </row>
    <row r="55" spans="1:4" ht="12.75">
      <c r="A55" s="1">
        <v>35096</v>
      </c>
      <c r="B55" s="16">
        <v>636546</v>
      </c>
      <c r="D55">
        <f t="shared" si="0"/>
        <v>636.546</v>
      </c>
    </row>
    <row r="56" spans="1:4" ht="12.75">
      <c r="A56" s="1">
        <v>35125</v>
      </c>
      <c r="B56" s="16">
        <v>675941</v>
      </c>
      <c r="D56">
        <f t="shared" si="0"/>
        <v>675.941</v>
      </c>
    </row>
    <row r="57" spans="1:4" ht="12.75">
      <c r="A57" s="1">
        <v>35156</v>
      </c>
      <c r="B57" s="16">
        <v>670992</v>
      </c>
      <c r="D57">
        <f t="shared" si="0"/>
        <v>670.992</v>
      </c>
    </row>
    <row r="58" spans="1:4" ht="12.75">
      <c r="A58" s="1">
        <v>35186</v>
      </c>
      <c r="B58" s="16">
        <v>684769</v>
      </c>
      <c r="D58">
        <f t="shared" si="0"/>
        <v>684.769</v>
      </c>
    </row>
    <row r="59" spans="1:4" ht="12.75">
      <c r="A59" s="1">
        <v>35217</v>
      </c>
      <c r="B59" s="16">
        <v>626501</v>
      </c>
      <c r="D59">
        <f t="shared" si="0"/>
        <v>626.501</v>
      </c>
    </row>
    <row r="60" spans="1:4" ht="12.75">
      <c r="A60" s="1">
        <v>35247</v>
      </c>
      <c r="B60" s="16">
        <v>651031</v>
      </c>
      <c r="D60">
        <f t="shared" si="0"/>
        <v>651.031</v>
      </c>
    </row>
    <row r="61" spans="1:4" ht="12.75">
      <c r="A61" s="1">
        <v>35278</v>
      </c>
      <c r="B61" s="16">
        <v>652518</v>
      </c>
      <c r="D61">
        <f t="shared" si="0"/>
        <v>652.518</v>
      </c>
    </row>
    <row r="62" spans="1:4" ht="12.75">
      <c r="A62" s="1">
        <v>35309</v>
      </c>
      <c r="B62" s="16">
        <v>659463</v>
      </c>
      <c r="D62">
        <f t="shared" si="0"/>
        <v>659.463</v>
      </c>
    </row>
    <row r="63" spans="1:4" ht="12.75">
      <c r="A63" s="1">
        <v>35339</v>
      </c>
      <c r="B63" s="16">
        <v>724686</v>
      </c>
      <c r="D63">
        <f t="shared" si="0"/>
        <v>724.686</v>
      </c>
    </row>
    <row r="64" spans="1:4" ht="12.75">
      <c r="A64" s="1">
        <v>35370</v>
      </c>
      <c r="B64" s="16">
        <v>649124</v>
      </c>
      <c r="D64">
        <f t="shared" si="0"/>
        <v>649.124</v>
      </c>
    </row>
    <row r="65" spans="1:4" ht="12.75">
      <c r="A65" s="1">
        <v>35400</v>
      </c>
      <c r="B65" s="16">
        <v>627531</v>
      </c>
      <c r="D65">
        <f t="shared" si="0"/>
        <v>627.531</v>
      </c>
    </row>
    <row r="66" spans="1:4" ht="12.75">
      <c r="A66" s="1">
        <v>35431</v>
      </c>
      <c r="B66" s="16">
        <v>666267</v>
      </c>
      <c r="D66">
        <f t="shared" si="0"/>
        <v>666.267</v>
      </c>
    </row>
    <row r="67" spans="1:4" ht="12.75">
      <c r="A67" s="1">
        <v>35462</v>
      </c>
      <c r="B67" s="16">
        <v>647645</v>
      </c>
      <c r="D67">
        <f t="shared" si="0"/>
        <v>647.645</v>
      </c>
    </row>
    <row r="68" spans="1:4" ht="12.75">
      <c r="A68" s="1">
        <v>35490</v>
      </c>
      <c r="B68" s="16">
        <v>701722</v>
      </c>
      <c r="D68">
        <f t="shared" si="0"/>
        <v>701.722</v>
      </c>
    </row>
    <row r="69" spans="1:4" ht="12.75">
      <c r="A69" s="1">
        <v>35521</v>
      </c>
      <c r="B69" s="16">
        <v>709692</v>
      </c>
      <c r="D69">
        <f t="shared" si="0"/>
        <v>709.692</v>
      </c>
    </row>
    <row r="70" spans="1:4" ht="12.75">
      <c r="A70" s="1">
        <v>35551</v>
      </c>
      <c r="B70" s="16">
        <v>703860</v>
      </c>
      <c r="D70">
        <f t="shared" si="0"/>
        <v>703.86</v>
      </c>
    </row>
    <row r="71" spans="1:4" ht="12.75">
      <c r="A71" s="1">
        <v>35582</v>
      </c>
      <c r="B71" s="16">
        <v>667412</v>
      </c>
      <c r="D71">
        <f aca="true" t="shared" si="1" ref="D71:D122">B71/1000</f>
        <v>667.412</v>
      </c>
    </row>
    <row r="72" spans="1:4" ht="12.75">
      <c r="A72" s="1">
        <v>35612</v>
      </c>
      <c r="B72" s="16">
        <v>676003</v>
      </c>
      <c r="D72">
        <f t="shared" si="1"/>
        <v>676.003</v>
      </c>
    </row>
    <row r="73" spans="1:4" ht="12.75">
      <c r="A73" s="1">
        <v>35643</v>
      </c>
      <c r="B73" s="16">
        <v>673560</v>
      </c>
      <c r="D73">
        <f t="shared" si="1"/>
        <v>673.56</v>
      </c>
    </row>
    <row r="74" spans="1:4" ht="12.75">
      <c r="A74" s="1">
        <v>35674</v>
      </c>
      <c r="B74" s="16">
        <v>722817</v>
      </c>
      <c r="D74">
        <f t="shared" si="1"/>
        <v>722.817</v>
      </c>
    </row>
    <row r="75" spans="1:4" ht="12.75">
      <c r="A75" s="1">
        <v>35704</v>
      </c>
      <c r="B75" s="16">
        <v>749901</v>
      </c>
      <c r="D75">
        <f t="shared" si="1"/>
        <v>749.901</v>
      </c>
    </row>
    <row r="76" spans="1:4" ht="12.75">
      <c r="A76" s="1">
        <v>35735</v>
      </c>
      <c r="B76" s="16">
        <v>655381</v>
      </c>
      <c r="D76">
        <f t="shared" si="1"/>
        <v>655.381</v>
      </c>
    </row>
    <row r="77" spans="1:4" ht="12.75">
      <c r="A77" s="1">
        <v>35765</v>
      </c>
      <c r="B77" s="16">
        <v>678069</v>
      </c>
      <c r="D77">
        <f t="shared" si="1"/>
        <v>678.069</v>
      </c>
    </row>
    <row r="78" spans="1:4" ht="12.75">
      <c r="A78" s="1">
        <v>35796</v>
      </c>
      <c r="B78" s="16">
        <v>693990</v>
      </c>
      <c r="D78">
        <f t="shared" si="1"/>
        <v>693.99</v>
      </c>
    </row>
    <row r="79" spans="1:4" ht="12.75">
      <c r="A79" s="1">
        <v>35827</v>
      </c>
      <c r="B79" s="16">
        <v>679579</v>
      </c>
      <c r="D79">
        <f t="shared" si="1"/>
        <v>679.579</v>
      </c>
    </row>
    <row r="80" spans="1:4" ht="12.75">
      <c r="A80" s="1">
        <v>35855</v>
      </c>
      <c r="B80" s="16">
        <v>743935</v>
      </c>
      <c r="D80">
        <f t="shared" si="1"/>
        <v>743.935</v>
      </c>
    </row>
    <row r="81" spans="1:4" ht="12.75">
      <c r="A81" s="1">
        <v>35886</v>
      </c>
      <c r="B81" s="16">
        <v>733105</v>
      </c>
      <c r="D81">
        <f t="shared" si="1"/>
        <v>733.105</v>
      </c>
    </row>
    <row r="82" spans="1:4" ht="12.75">
      <c r="A82" s="1">
        <v>35916</v>
      </c>
      <c r="B82" s="16">
        <v>721855</v>
      </c>
      <c r="D82">
        <f t="shared" si="1"/>
        <v>721.855</v>
      </c>
    </row>
    <row r="83" spans="1:4" ht="12.75">
      <c r="A83" s="1">
        <v>35947</v>
      </c>
      <c r="B83" s="16">
        <v>684500</v>
      </c>
      <c r="D83">
        <f t="shared" si="1"/>
        <v>684.5</v>
      </c>
    </row>
    <row r="84" spans="1:4" ht="12.75">
      <c r="A84" s="1">
        <v>35977</v>
      </c>
      <c r="B84" s="16">
        <v>705631</v>
      </c>
      <c r="D84">
        <f t="shared" si="1"/>
        <v>705.631</v>
      </c>
    </row>
    <row r="85" spans="1:4" ht="12.75">
      <c r="A85" s="1">
        <v>36008</v>
      </c>
      <c r="B85" s="16">
        <v>702275</v>
      </c>
      <c r="D85">
        <f t="shared" si="1"/>
        <v>702.275</v>
      </c>
    </row>
    <row r="86" spans="1:4" ht="12.75">
      <c r="A86" s="1">
        <v>36039</v>
      </c>
      <c r="B86" s="16">
        <v>748325</v>
      </c>
      <c r="D86">
        <f t="shared" si="1"/>
        <v>748.325</v>
      </c>
    </row>
    <row r="87" spans="1:4" ht="12.75">
      <c r="A87" s="1">
        <v>36069</v>
      </c>
      <c r="B87" s="16">
        <v>803962</v>
      </c>
      <c r="D87">
        <f t="shared" si="1"/>
        <v>803.962</v>
      </c>
    </row>
    <row r="88" spans="1:4" ht="12.75">
      <c r="A88" s="1">
        <v>36100</v>
      </c>
      <c r="B88" s="16">
        <v>715150</v>
      </c>
      <c r="D88">
        <f t="shared" si="1"/>
        <v>715.15</v>
      </c>
    </row>
    <row r="89" spans="1:4" ht="12.75">
      <c r="A89" s="1">
        <v>36130</v>
      </c>
      <c r="B89" s="16">
        <v>733871</v>
      </c>
      <c r="D89">
        <f t="shared" si="1"/>
        <v>733.871</v>
      </c>
    </row>
    <row r="90" spans="1:4" ht="12.75">
      <c r="A90" s="1">
        <v>36161</v>
      </c>
      <c r="B90" s="16">
        <v>723209</v>
      </c>
      <c r="D90">
        <f t="shared" si="1"/>
        <v>723.209</v>
      </c>
    </row>
    <row r="91" spans="1:4" ht="12.75">
      <c r="A91" s="1">
        <v>36192</v>
      </c>
      <c r="B91" s="16">
        <v>710043</v>
      </c>
      <c r="D91">
        <f t="shared" si="1"/>
        <v>710.043</v>
      </c>
    </row>
    <row r="92" spans="1:4" ht="12.75">
      <c r="A92" s="1">
        <v>36220</v>
      </c>
      <c r="B92" s="16">
        <v>789243</v>
      </c>
      <c r="D92">
        <f t="shared" si="1"/>
        <v>789.243</v>
      </c>
    </row>
    <row r="93" spans="1:4" ht="12.75">
      <c r="A93" s="1">
        <v>36251</v>
      </c>
      <c r="B93" s="16">
        <v>783934</v>
      </c>
      <c r="D93">
        <f t="shared" si="1"/>
        <v>783.934</v>
      </c>
    </row>
    <row r="94" spans="1:4" ht="12.75">
      <c r="A94" s="1">
        <v>36281</v>
      </c>
      <c r="B94" s="16">
        <v>773067</v>
      </c>
      <c r="D94">
        <f t="shared" si="1"/>
        <v>773.067</v>
      </c>
    </row>
    <row r="95" spans="1:4" ht="12.75">
      <c r="A95" s="1">
        <v>36312</v>
      </c>
      <c r="B95" s="16">
        <v>748615</v>
      </c>
      <c r="D95">
        <f t="shared" si="1"/>
        <v>748.615</v>
      </c>
    </row>
    <row r="96" spans="1:4" ht="12.75">
      <c r="A96" s="1">
        <v>36342</v>
      </c>
      <c r="B96" s="16">
        <v>727983</v>
      </c>
      <c r="D96">
        <f t="shared" si="1"/>
        <v>727.983</v>
      </c>
    </row>
    <row r="97" spans="1:4" ht="12.75">
      <c r="A97" s="1">
        <v>36373</v>
      </c>
      <c r="B97" s="16">
        <v>733248</v>
      </c>
      <c r="D97">
        <f t="shared" si="1"/>
        <v>733.248</v>
      </c>
    </row>
    <row r="98" spans="1:4" ht="12.75">
      <c r="A98" s="1">
        <v>36404</v>
      </c>
      <c r="B98" s="16">
        <v>772932</v>
      </c>
      <c r="D98">
        <f t="shared" si="1"/>
        <v>772.932</v>
      </c>
    </row>
    <row r="99" spans="1:4" ht="12.75">
      <c r="A99" s="1">
        <v>36434</v>
      </c>
      <c r="B99" s="16">
        <v>820637</v>
      </c>
      <c r="D99">
        <f t="shared" si="1"/>
        <v>820.637</v>
      </c>
    </row>
    <row r="100" spans="1:4" ht="12.75">
      <c r="A100" s="1">
        <v>36465</v>
      </c>
      <c r="B100" s="16">
        <v>746777</v>
      </c>
      <c r="D100">
        <f t="shared" si="1"/>
        <v>746.777</v>
      </c>
    </row>
    <row r="101" spans="1:4" ht="12.75">
      <c r="A101" s="1">
        <v>36495</v>
      </c>
      <c r="B101" s="16">
        <v>755561</v>
      </c>
      <c r="D101">
        <f t="shared" si="1"/>
        <v>755.561</v>
      </c>
    </row>
    <row r="102" spans="1:4" ht="12.75">
      <c r="A102" s="1">
        <v>36526</v>
      </c>
      <c r="B102" s="16">
        <v>740625</v>
      </c>
      <c r="D102">
        <f t="shared" si="1"/>
        <v>740.625</v>
      </c>
    </row>
    <row r="103" spans="1:4" ht="12.75">
      <c r="A103" s="1">
        <v>36557</v>
      </c>
      <c r="B103" s="16">
        <v>743147</v>
      </c>
      <c r="D103">
        <f t="shared" si="1"/>
        <v>743.147</v>
      </c>
    </row>
    <row r="104" spans="1:4" ht="12.75">
      <c r="A104" s="1">
        <v>36586</v>
      </c>
      <c r="B104" s="16">
        <v>809751</v>
      </c>
      <c r="D104">
        <f t="shared" si="1"/>
        <v>809.751</v>
      </c>
    </row>
    <row r="105" spans="1:4" ht="12.75">
      <c r="A105" s="1">
        <v>36617</v>
      </c>
      <c r="B105" s="16">
        <v>789035</v>
      </c>
      <c r="D105">
        <f t="shared" si="1"/>
        <v>789.035</v>
      </c>
    </row>
    <row r="106" spans="1:4" ht="12.75">
      <c r="A106" s="1">
        <v>36647</v>
      </c>
      <c r="B106" s="16">
        <v>804572</v>
      </c>
      <c r="D106">
        <f t="shared" si="1"/>
        <v>804.572</v>
      </c>
    </row>
    <row r="107" spans="1:4" ht="12.75">
      <c r="A107" s="1">
        <v>36678</v>
      </c>
      <c r="B107" s="16">
        <v>770614</v>
      </c>
      <c r="D107">
        <f t="shared" si="1"/>
        <v>770.614</v>
      </c>
    </row>
    <row r="108" spans="1:4" ht="12.75">
      <c r="A108" s="1">
        <v>36708</v>
      </c>
      <c r="B108" s="16">
        <v>747060</v>
      </c>
      <c r="D108">
        <f t="shared" si="1"/>
        <v>747.06</v>
      </c>
    </row>
    <row r="109" spans="1:4" ht="12.75">
      <c r="A109" s="1">
        <v>36739</v>
      </c>
      <c r="B109" s="16">
        <v>765231</v>
      </c>
      <c r="D109">
        <f t="shared" si="1"/>
        <v>765.231</v>
      </c>
    </row>
    <row r="110" spans="1:4" ht="12.75">
      <c r="A110" s="1">
        <v>36770</v>
      </c>
      <c r="B110" s="16">
        <v>792737</v>
      </c>
      <c r="D110">
        <f t="shared" si="1"/>
        <v>792.737</v>
      </c>
    </row>
    <row r="111" spans="1:4" ht="12.75">
      <c r="A111" s="1">
        <v>36800</v>
      </c>
      <c r="B111" s="16">
        <v>839346</v>
      </c>
      <c r="D111">
        <f t="shared" si="1"/>
        <v>839.346</v>
      </c>
    </row>
    <row r="112" spans="1:4" ht="12.75">
      <c r="A112" s="1">
        <v>36831</v>
      </c>
      <c r="B112" s="16">
        <v>760811</v>
      </c>
      <c r="D112">
        <f t="shared" si="1"/>
        <v>760.811</v>
      </c>
    </row>
    <row r="113" spans="1:4" ht="12.75">
      <c r="A113" s="1">
        <v>36861</v>
      </c>
      <c r="B113" s="16">
        <v>758321</v>
      </c>
      <c r="D113">
        <f t="shared" si="1"/>
        <v>758.321</v>
      </c>
    </row>
    <row r="114" spans="1:4" ht="12.75">
      <c r="A114" s="1">
        <v>36892</v>
      </c>
      <c r="B114" s="16">
        <v>778953</v>
      </c>
      <c r="D114">
        <f t="shared" si="1"/>
        <v>778.953</v>
      </c>
    </row>
    <row r="115" spans="1:4" ht="12.75">
      <c r="A115" s="1">
        <v>36923</v>
      </c>
      <c r="B115" s="16">
        <v>754835</v>
      </c>
      <c r="D115">
        <f t="shared" si="1"/>
        <v>754.835</v>
      </c>
    </row>
    <row r="116" spans="1:4" ht="12.75">
      <c r="A116" s="1">
        <v>36951</v>
      </c>
      <c r="B116" s="16">
        <v>826848</v>
      </c>
      <c r="D116">
        <f t="shared" si="1"/>
        <v>826.848</v>
      </c>
    </row>
    <row r="117" spans="1:4" ht="12.75">
      <c r="A117" s="1">
        <v>36982</v>
      </c>
      <c r="B117" s="16">
        <v>820753</v>
      </c>
      <c r="D117">
        <f t="shared" si="1"/>
        <v>820.753</v>
      </c>
    </row>
    <row r="118" spans="1:4" ht="12.75">
      <c r="A118" s="1">
        <v>37012</v>
      </c>
      <c r="B118" s="16">
        <v>828036</v>
      </c>
      <c r="D118">
        <f t="shared" si="1"/>
        <v>828.036</v>
      </c>
    </row>
    <row r="119" spans="1:4" ht="12.75">
      <c r="A119" s="1">
        <v>37043</v>
      </c>
      <c r="B119" s="16">
        <v>783973</v>
      </c>
      <c r="D119">
        <f t="shared" si="1"/>
        <v>783.973</v>
      </c>
    </row>
    <row r="120" spans="1:4" ht="12.75">
      <c r="A120" s="1">
        <v>37073</v>
      </c>
      <c r="B120" s="16">
        <v>786808</v>
      </c>
      <c r="D120">
        <f t="shared" si="1"/>
        <v>786.808</v>
      </c>
    </row>
    <row r="121" spans="1:4" ht="12.75">
      <c r="A121" s="1">
        <v>37104</v>
      </c>
      <c r="B121" s="16">
        <v>777229</v>
      </c>
      <c r="D121">
        <f t="shared" si="1"/>
        <v>777.229</v>
      </c>
    </row>
    <row r="122" spans="1:4" ht="12.75">
      <c r="A122" s="1">
        <v>37135</v>
      </c>
      <c r="B122" s="16">
        <v>776494</v>
      </c>
      <c r="D122">
        <f t="shared" si="1"/>
        <v>776.494</v>
      </c>
    </row>
    <row r="123" ht="12.75">
      <c r="A123" s="1">
        <v>37165</v>
      </c>
    </row>
    <row r="124" ht="12.75">
      <c r="A124" s="1">
        <v>37196</v>
      </c>
    </row>
    <row r="125" ht="12.75">
      <c r="A125" s="1">
        <v>37226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E4"/>
  <sheetViews>
    <sheetView showGridLines="0" workbookViewId="0" topLeftCell="A1">
      <selection activeCell="F9" sqref="F9"/>
    </sheetView>
  </sheetViews>
  <sheetFormatPr defaultColWidth="9.140625" defaultRowHeight="12.75"/>
  <cols>
    <col min="1" max="1" width="1.7109375" style="0" customWidth="1"/>
    <col min="2" max="2" width="41.7109375" style="0" customWidth="1"/>
    <col min="3" max="4" width="9.7109375" style="0" customWidth="1"/>
    <col min="5" max="5" width="1.7109375" style="0" customWidth="1"/>
  </cols>
  <sheetData>
    <row r="1" spans="1:5" ht="24.75" customHeight="1" thickBot="1">
      <c r="A1" s="17" t="s">
        <v>5</v>
      </c>
      <c r="B1" s="18"/>
      <c r="C1" s="9">
        <v>36770</v>
      </c>
      <c r="D1" s="9">
        <v>37135</v>
      </c>
      <c r="E1" s="6"/>
    </row>
    <row r="2" spans="1:5" ht="6" customHeight="1">
      <c r="A2" s="7"/>
      <c r="B2" s="10"/>
      <c r="C2" s="11"/>
      <c r="D2" s="11"/>
      <c r="E2" s="3"/>
    </row>
    <row r="3" spans="1:5" ht="15" customHeight="1">
      <c r="A3" s="7"/>
      <c r="B3" s="12" t="s">
        <v>7</v>
      </c>
      <c r="C3" s="13">
        <v>792737</v>
      </c>
      <c r="D3" s="13">
        <v>776494</v>
      </c>
      <c r="E3" s="4"/>
    </row>
    <row r="4" spans="1:5" ht="15" customHeight="1" thickBot="1">
      <c r="A4" s="8"/>
      <c r="B4" s="14" t="s">
        <v>6</v>
      </c>
      <c r="C4" s="15">
        <v>2.5623211356238325</v>
      </c>
      <c r="D4" s="15">
        <v>-2.0489771513124784</v>
      </c>
      <c r="E4" s="5"/>
    </row>
  </sheetData>
  <mergeCells count="1">
    <mergeCell ref="A1:B1"/>
  </mergeCells>
  <printOptions/>
  <pageMargins left="0.75" right="0.75" top="1" bottom="1" header="0.5" footer="0.5"/>
  <pageSetup horizontalDpi="300" verticalDpi="300" orientation="portrait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K14"/>
  <sheetViews>
    <sheetView workbookViewId="0" topLeftCell="A1">
      <selection activeCell="E19" sqref="E19"/>
    </sheetView>
  </sheetViews>
  <sheetFormatPr defaultColWidth="9.140625" defaultRowHeight="12.75"/>
  <cols>
    <col min="1" max="1" width="10.00390625" style="0" bestFit="1" customWidth="1"/>
  </cols>
  <sheetData>
    <row r="1" ht="12.75">
      <c r="B1" t="s">
        <v>134</v>
      </c>
    </row>
    <row r="2" spans="2:11" ht="12.75">
      <c r="B2">
        <v>1993</v>
      </c>
      <c r="C2">
        <v>1994</v>
      </c>
      <c r="D2">
        <v>1995</v>
      </c>
      <c r="E2">
        <v>1996</v>
      </c>
      <c r="F2">
        <v>1997</v>
      </c>
      <c r="G2">
        <v>1998</v>
      </c>
      <c r="H2">
        <v>1999</v>
      </c>
      <c r="I2">
        <v>2000</v>
      </c>
      <c r="J2">
        <v>2001</v>
      </c>
      <c r="K2" t="s">
        <v>147</v>
      </c>
    </row>
    <row r="3" spans="1:11" ht="12.75">
      <c r="A3" s="1" t="s">
        <v>135</v>
      </c>
      <c r="C3" s="16">
        <v>-22771.956543924913</v>
      </c>
      <c r="D3" s="16">
        <v>-38786.19446339881</v>
      </c>
      <c r="E3" s="16">
        <v>-27505.686310506735</v>
      </c>
      <c r="F3" s="16">
        <v>-26117.299544611284</v>
      </c>
      <c r="G3" s="16">
        <v>-13438.771772732207</v>
      </c>
      <c r="H3" s="16">
        <v>-10558.534229579936</v>
      </c>
      <c r="I3" s="16">
        <v>-19128.844685085074</v>
      </c>
      <c r="J3" s="16">
        <v>-24905.703510052343</v>
      </c>
      <c r="K3">
        <f>AVERAGE(B3:J3)</f>
        <v>-22901.623882486412</v>
      </c>
    </row>
    <row r="4" spans="1:11" ht="12.75">
      <c r="A4" s="1" t="s">
        <v>136</v>
      </c>
      <c r="B4" s="16">
        <v>-41948.4583333336</v>
      </c>
      <c r="C4" s="16">
        <v>-45635.21050648623</v>
      </c>
      <c r="D4" s="16">
        <v>-46294.73229417464</v>
      </c>
      <c r="E4" s="16">
        <v>-46671.08839753193</v>
      </c>
      <c r="F4" s="16">
        <v>-25520.15257374873</v>
      </c>
      <c r="G4" s="16">
        <v>-25718.720100770133</v>
      </c>
      <c r="H4" s="16">
        <v>-24266.134819208546</v>
      </c>
      <c r="I4" s="16">
        <v>-33525.794283470736</v>
      </c>
      <c r="J4" s="16">
        <v>-30344.16691166383</v>
      </c>
      <c r="K4">
        <f aca="true" t="shared" si="0" ref="K4:K14">AVERAGE(B4:J4)</f>
        <v>-35547.162024487596</v>
      </c>
    </row>
    <row r="5" spans="1:11" ht="12.75">
      <c r="A5" s="1" t="s">
        <v>137</v>
      </c>
      <c r="B5" s="16">
        <v>33475.091349256334</v>
      </c>
      <c r="C5" s="16">
        <v>41616.794671260584</v>
      </c>
      <c r="D5" s="16">
        <v>46220.74386286764</v>
      </c>
      <c r="E5" s="16">
        <v>54197.88767723419</v>
      </c>
      <c r="F5" s="16">
        <v>34042.71931162197</v>
      </c>
      <c r="G5" s="16">
        <v>27065.37397060092</v>
      </c>
      <c r="H5" s="16">
        <v>33058.81258984607</v>
      </c>
      <c r="I5" s="16">
        <v>36225.17145928294</v>
      </c>
      <c r="J5" s="16">
        <v>38042.64476287503</v>
      </c>
      <c r="K5">
        <f t="shared" si="0"/>
        <v>38216.1377394273</v>
      </c>
    </row>
    <row r="6" spans="1:11" ht="12.75">
      <c r="A6" s="1" t="s">
        <v>138</v>
      </c>
      <c r="B6" s="16">
        <v>10729.412962455066</v>
      </c>
      <c r="C6" s="16">
        <v>13786.125336776337</v>
      </c>
      <c r="D6" s="16">
        <v>9196.538344913046</v>
      </c>
      <c r="E6" s="16">
        <v>-9800.038849566055</v>
      </c>
      <c r="F6" s="16">
        <v>7774.549197474189</v>
      </c>
      <c r="G6" s="16">
        <v>22545.28626280355</v>
      </c>
      <c r="H6" s="16">
        <v>23862.86723162997</v>
      </c>
      <c r="I6" s="16">
        <v>29374.36617471761</v>
      </c>
      <c r="J6" s="16">
        <v>19147.181482977907</v>
      </c>
      <c r="K6">
        <f t="shared" si="0"/>
        <v>14068.476460464626</v>
      </c>
    </row>
    <row r="7" spans="1:11" ht="12.75">
      <c r="A7" s="1" t="s">
        <v>139</v>
      </c>
      <c r="B7" s="16">
        <v>1351.1194899369905</v>
      </c>
      <c r="C7" s="16">
        <v>3346.8446374024534</v>
      </c>
      <c r="D7" s="16">
        <v>15397.369892220115</v>
      </c>
      <c r="E7" s="16">
        <v>26513.739042722867</v>
      </c>
      <c r="F7" s="16">
        <v>28201.224685321726</v>
      </c>
      <c r="G7" s="16">
        <v>23585.928457141155</v>
      </c>
      <c r="H7" s="16">
        <v>14440.102781833077</v>
      </c>
      <c r="I7" s="16">
        <v>17284.405882853654</v>
      </c>
      <c r="J7" s="16">
        <v>25378.8269305087</v>
      </c>
      <c r="K7">
        <f t="shared" si="0"/>
        <v>17277.729088882304</v>
      </c>
    </row>
    <row r="8" spans="1:11" ht="12.75">
      <c r="A8" s="1" t="s">
        <v>140</v>
      </c>
      <c r="B8" s="16">
        <v>3927.4477796821498</v>
      </c>
      <c r="C8" s="16">
        <v>1070.7911325292357</v>
      </c>
      <c r="D8" s="16">
        <v>3619.0616068663403</v>
      </c>
      <c r="E8" s="16">
        <v>2905.031683601095</v>
      </c>
      <c r="F8" s="16">
        <v>-18479.679183879598</v>
      </c>
      <c r="G8" s="16">
        <v>-17690.250526346936</v>
      </c>
      <c r="H8" s="16">
        <v>-24824.640900465736</v>
      </c>
      <c r="I8" s="16">
        <v>-13871.950688864097</v>
      </c>
      <c r="J8" s="16">
        <v>-9575.603891292272</v>
      </c>
      <c r="K8">
        <f t="shared" si="0"/>
        <v>-8102.199220907758</v>
      </c>
    </row>
    <row r="9" spans="1:11" ht="12.75">
      <c r="A9" s="1" t="s">
        <v>141</v>
      </c>
      <c r="B9" s="16">
        <v>-35614.92822336758</v>
      </c>
      <c r="C9" s="16">
        <v>-32866.621822525376</v>
      </c>
      <c r="D9" s="16">
        <v>-42640.424568453105</v>
      </c>
      <c r="E9" s="16">
        <v>-49910.629849002165</v>
      </c>
      <c r="F9" s="16">
        <v>-22944.59414961101</v>
      </c>
      <c r="G9" s="16">
        <v>-15693.984412234331</v>
      </c>
      <c r="H9" s="16">
        <v>-12928.997123482777</v>
      </c>
      <c r="I9" s="16">
        <v>-23875.906862869542</v>
      </c>
      <c r="J9" s="16">
        <v>-28527.375453958895</v>
      </c>
      <c r="K9">
        <f t="shared" si="0"/>
        <v>-29444.829162833863</v>
      </c>
    </row>
    <row r="10" spans="1:11" ht="12.75">
      <c r="A10" s="1" t="s">
        <v>142</v>
      </c>
      <c r="B10" s="16">
        <v>-53229.469164322945</v>
      </c>
      <c r="C10" s="16">
        <v>-27734.638340883837</v>
      </c>
      <c r="D10" s="16">
        <v>-26321.279317148143</v>
      </c>
      <c r="E10" s="16">
        <v>-15539.555314693815</v>
      </c>
      <c r="F10" s="16">
        <v>-9680.051487396782</v>
      </c>
      <c r="G10" s="16">
        <v>-14441.998530491515</v>
      </c>
      <c r="H10" s="16">
        <v>-13598.062392654487</v>
      </c>
      <c r="I10" s="16">
        <v>-22503.884740900176</v>
      </c>
      <c r="J10" s="16">
        <v>-19012.23484265271</v>
      </c>
      <c r="K10">
        <f t="shared" si="0"/>
        <v>-22451.241570127153</v>
      </c>
    </row>
    <row r="11" spans="1:11" ht="12.75">
      <c r="A11" s="1" t="s">
        <v>143</v>
      </c>
      <c r="B11" s="16">
        <v>-5370.201633176813</v>
      </c>
      <c r="C11" s="16">
        <v>3235.9145016080683</v>
      </c>
      <c r="D11" s="16">
        <v>9378.592424638664</v>
      </c>
      <c r="E11" s="16">
        <v>7801.383462801505</v>
      </c>
      <c r="F11" s="16">
        <v>67.47558008967462</v>
      </c>
      <c r="G11" s="16">
        <v>19699.651004774736</v>
      </c>
      <c r="H11" s="16">
        <v>11712.183451040113</v>
      </c>
      <c r="I11" s="16">
        <v>11415.710797337055</v>
      </c>
      <c r="J11" s="16">
        <v>11951.608967419108</v>
      </c>
      <c r="K11">
        <f t="shared" si="0"/>
        <v>7765.813172948012</v>
      </c>
    </row>
    <row r="12" spans="1:11" ht="12.75">
      <c r="A12" s="1" t="s">
        <v>144</v>
      </c>
      <c r="B12" s="16">
        <v>60637.8044073888</v>
      </c>
      <c r="C12" s="16">
        <v>52656.813403767825</v>
      </c>
      <c r="D12" s="16">
        <v>42131.738377856236</v>
      </c>
      <c r="E12" s="16">
        <v>40393.87209988665</v>
      </c>
      <c r="F12" s="16">
        <v>52662.12046999026</v>
      </c>
      <c r="G12" s="16">
        <v>54152.31372541774</v>
      </c>
      <c r="H12" s="16">
        <v>60709.06859976071</v>
      </c>
      <c r="I12" s="16">
        <v>58609.71213273992</v>
      </c>
      <c r="J12" s="16"/>
      <c r="K12">
        <f t="shared" si="0"/>
        <v>52744.18040210102</v>
      </c>
    </row>
    <row r="13" spans="1:11" ht="12.75">
      <c r="A13" s="1" t="s">
        <v>145</v>
      </c>
      <c r="B13" s="16">
        <v>-240.00679207161556</v>
      </c>
      <c r="C13" s="16">
        <v>19310.689776910865</v>
      </c>
      <c r="D13" s="16">
        <v>14989.735019107104</v>
      </c>
      <c r="E13" s="16">
        <v>8899.196372089606</v>
      </c>
      <c r="F13" s="16">
        <v>-8147.10429078772</v>
      </c>
      <c r="G13" s="16">
        <v>-31450.669933112767</v>
      </c>
      <c r="H13" s="16">
        <v>-29726.473642552595</v>
      </c>
      <c r="I13" s="16">
        <v>-22378.874932167193</v>
      </c>
      <c r="J13" s="16"/>
      <c r="K13">
        <f t="shared" si="0"/>
        <v>-6092.93855282304</v>
      </c>
    </row>
    <row r="14" spans="1:11" ht="12.75">
      <c r="A14" s="1" t="s">
        <v>146</v>
      </c>
      <c r="B14" s="16">
        <v>4448.595694607302</v>
      </c>
      <c r="C14" s="16">
        <v>10312.159219104728</v>
      </c>
      <c r="D14" s="16">
        <v>-3604.649582614389</v>
      </c>
      <c r="E14" s="16">
        <v>-27397.282964606944</v>
      </c>
      <c r="F14" s="16">
        <v>-36946.989221333795</v>
      </c>
      <c r="G14" s="16">
        <v>-26815.28643020549</v>
      </c>
      <c r="H14" s="16">
        <v>-16091.744730012351</v>
      </c>
      <c r="I14" s="16">
        <v>-12888.110670527296</v>
      </c>
      <c r="J14" s="16"/>
      <c r="K14">
        <f t="shared" si="0"/>
        <v>-13622.913585698529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I12"/>
  <sheetViews>
    <sheetView workbookViewId="0" topLeftCell="A1">
      <selection activeCell="F13" sqref="F13"/>
    </sheetView>
  </sheetViews>
  <sheetFormatPr defaultColWidth="9.140625" defaultRowHeight="12.75"/>
  <sheetData>
    <row r="1" spans="1:9" ht="12.75">
      <c r="A1" t="s">
        <v>148</v>
      </c>
      <c r="B1" t="s">
        <v>149</v>
      </c>
      <c r="C1" t="s">
        <v>150</v>
      </c>
      <c r="D1" t="s">
        <v>151</v>
      </c>
      <c r="E1" t="s">
        <v>152</v>
      </c>
      <c r="F1" t="s">
        <v>153</v>
      </c>
      <c r="G1" t="s">
        <v>154</v>
      </c>
      <c r="H1" t="s">
        <v>155</v>
      </c>
      <c r="I1" t="s">
        <v>156</v>
      </c>
    </row>
    <row r="2" spans="1:9" ht="12.75">
      <c r="A2">
        <v>1990</v>
      </c>
      <c r="B2">
        <v>5677</v>
      </c>
      <c r="C2">
        <v>328</v>
      </c>
      <c r="D2">
        <v>68</v>
      </c>
      <c r="E2">
        <v>2346</v>
      </c>
      <c r="F2">
        <v>175</v>
      </c>
      <c r="G2">
        <v>126</v>
      </c>
      <c r="H2">
        <v>79</v>
      </c>
      <c r="I2">
        <f>SUM(B2:H2)</f>
        <v>8799</v>
      </c>
    </row>
    <row r="3" spans="1:9" ht="12.75">
      <c r="A3">
        <v>1991</v>
      </c>
      <c r="B3">
        <v>5624</v>
      </c>
      <c r="C3">
        <v>318</v>
      </c>
      <c r="D3">
        <v>71</v>
      </c>
      <c r="E3">
        <v>2172</v>
      </c>
      <c r="F3">
        <v>184</v>
      </c>
      <c r="G3">
        <v>125</v>
      </c>
      <c r="H3">
        <v>81</v>
      </c>
      <c r="I3">
        <f aca="true" t="shared" si="0" ref="I3:I12">SUM(B3:H3)</f>
        <v>8575</v>
      </c>
    </row>
    <row r="4" spans="1:9" ht="12.75">
      <c r="A4">
        <v>1992</v>
      </c>
      <c r="B4">
        <v>5517</v>
      </c>
      <c r="C4">
        <v>314</v>
      </c>
      <c r="D4">
        <v>72</v>
      </c>
      <c r="E4">
        <v>2207</v>
      </c>
      <c r="F4">
        <v>188</v>
      </c>
      <c r="G4">
        <v>126</v>
      </c>
      <c r="H4">
        <v>77</v>
      </c>
      <c r="I4">
        <f t="shared" si="0"/>
        <v>8501</v>
      </c>
    </row>
    <row r="5" spans="1:9" ht="12.75">
      <c r="A5">
        <v>1993</v>
      </c>
      <c r="B5">
        <v>5381</v>
      </c>
      <c r="C5">
        <v>322</v>
      </c>
      <c r="D5">
        <v>81</v>
      </c>
      <c r="E5">
        <v>2046</v>
      </c>
      <c r="F5">
        <v>188</v>
      </c>
      <c r="G5">
        <v>121</v>
      </c>
      <c r="H5">
        <v>78</v>
      </c>
      <c r="I5">
        <f t="shared" si="0"/>
        <v>8217</v>
      </c>
    </row>
    <row r="6" spans="1:9" ht="12.75">
      <c r="A6">
        <v>1994</v>
      </c>
      <c r="B6">
        <v>4871</v>
      </c>
      <c r="C6">
        <v>339</v>
      </c>
      <c r="D6">
        <v>88</v>
      </c>
      <c r="E6">
        <v>2169</v>
      </c>
      <c r="F6">
        <v>284</v>
      </c>
      <c r="G6">
        <v>118</v>
      </c>
      <c r="H6">
        <v>80</v>
      </c>
      <c r="I6">
        <f t="shared" si="0"/>
        <v>7949</v>
      </c>
    </row>
    <row r="7" spans="1:9" ht="12.75">
      <c r="A7">
        <v>1995</v>
      </c>
      <c r="B7">
        <v>4848</v>
      </c>
      <c r="C7">
        <v>344</v>
      </c>
      <c r="D7">
        <v>88</v>
      </c>
      <c r="E7">
        <v>2033</v>
      </c>
      <c r="F7">
        <v>251</v>
      </c>
      <c r="G7">
        <v>119</v>
      </c>
      <c r="H7">
        <v>80</v>
      </c>
      <c r="I7">
        <f t="shared" si="0"/>
        <v>7763</v>
      </c>
    </row>
    <row r="8" spans="1:9" ht="12.75">
      <c r="A8">
        <v>1996</v>
      </c>
      <c r="B8">
        <v>4887</v>
      </c>
      <c r="C8">
        <v>352</v>
      </c>
      <c r="D8">
        <v>93</v>
      </c>
      <c r="E8">
        <v>2157</v>
      </c>
      <c r="F8">
        <v>261</v>
      </c>
      <c r="G8">
        <v>117</v>
      </c>
      <c r="H8">
        <v>81</v>
      </c>
      <c r="I8">
        <f t="shared" si="0"/>
        <v>7948</v>
      </c>
    </row>
    <row r="9" spans="1:9" ht="12.75">
      <c r="A9">
        <v>1997</v>
      </c>
      <c r="B9">
        <v>5013</v>
      </c>
      <c r="C9">
        <v>357</v>
      </c>
      <c r="D9">
        <v>99</v>
      </c>
      <c r="E9">
        <v>2430</v>
      </c>
      <c r="F9">
        <v>262</v>
      </c>
      <c r="G9">
        <v>121</v>
      </c>
      <c r="H9">
        <v>92</v>
      </c>
      <c r="I9">
        <f t="shared" si="0"/>
        <v>8374</v>
      </c>
    </row>
    <row r="10" spans="1:9" ht="12.75">
      <c r="A10">
        <v>1998</v>
      </c>
      <c r="B10">
        <v>5399</v>
      </c>
      <c r="C10">
        <v>381</v>
      </c>
      <c r="D10">
        <v>95</v>
      </c>
      <c r="E10">
        <v>2393</v>
      </c>
      <c r="F10">
        <v>276</v>
      </c>
      <c r="G10">
        <v>117</v>
      </c>
      <c r="H10">
        <v>89</v>
      </c>
      <c r="I10">
        <f t="shared" si="0"/>
        <v>8750</v>
      </c>
    </row>
    <row r="11" spans="1:9" ht="12.75">
      <c r="A11">
        <v>1999</v>
      </c>
      <c r="B11">
        <v>5648</v>
      </c>
      <c r="C11">
        <v>396</v>
      </c>
      <c r="D11">
        <v>100</v>
      </c>
      <c r="E11">
        <v>2521</v>
      </c>
      <c r="F11">
        <v>292</v>
      </c>
      <c r="G11">
        <v>120</v>
      </c>
      <c r="H11">
        <v>91</v>
      </c>
      <c r="I11">
        <f t="shared" si="0"/>
        <v>9168</v>
      </c>
    </row>
    <row r="12" spans="1:9" ht="12.75">
      <c r="A12">
        <v>2000</v>
      </c>
      <c r="B12">
        <v>5678</v>
      </c>
      <c r="C12">
        <v>413</v>
      </c>
      <c r="D12">
        <v>105</v>
      </c>
      <c r="E12">
        <v>2632</v>
      </c>
      <c r="F12">
        <v>320</v>
      </c>
      <c r="G12">
        <v>122</v>
      </c>
      <c r="H12">
        <v>93</v>
      </c>
      <c r="I12">
        <f t="shared" si="0"/>
        <v>9363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7"/>
  <sheetViews>
    <sheetView tabSelected="1" workbookViewId="0" topLeftCell="A1">
      <selection activeCell="A1" sqref="A1"/>
    </sheetView>
  </sheetViews>
  <sheetFormatPr defaultColWidth="9.140625" defaultRowHeight="12.75"/>
  <cols>
    <col min="1" max="1" width="85.7109375" style="0" customWidth="1"/>
  </cols>
  <sheetData>
    <row r="1" ht="12.75">
      <c r="A1" t="s">
        <v>157</v>
      </c>
    </row>
    <row r="2" ht="300" customHeight="1"/>
    <row r="3" ht="12.75">
      <c r="A3" t="s">
        <v>158</v>
      </c>
    </row>
    <row r="4" ht="300.75" customHeight="1"/>
    <row r="5" ht="12.75">
      <c r="A5" t="s">
        <v>159</v>
      </c>
    </row>
    <row r="6" ht="300" customHeight="1"/>
    <row r="7" ht="12.75">
      <c r="A7" t="s">
        <v>160</v>
      </c>
    </row>
    <row r="8" ht="299.25" customHeight="1"/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G173"/>
  <sheetViews>
    <sheetView workbookViewId="0" topLeftCell="A1">
      <selection activeCell="I130" sqref="I130"/>
    </sheetView>
  </sheetViews>
  <sheetFormatPr defaultColWidth="9.140625" defaultRowHeight="12.75"/>
  <sheetData>
    <row r="1" spans="3:7" ht="12.75">
      <c r="C1" s="16" t="s">
        <v>9</v>
      </c>
      <c r="D1" s="16" t="s">
        <v>10</v>
      </c>
      <c r="E1" s="16" t="s">
        <v>11</v>
      </c>
      <c r="F1" s="16" t="s">
        <v>12</v>
      </c>
      <c r="G1" s="16" t="s">
        <v>13</v>
      </c>
    </row>
    <row r="2" spans="1:7" ht="12.75">
      <c r="A2" s="1">
        <v>33604</v>
      </c>
      <c r="B2" s="16" t="s">
        <v>14</v>
      </c>
      <c r="C2" s="16">
        <v>724117</v>
      </c>
      <c r="D2" s="16"/>
      <c r="E2" s="16"/>
      <c r="F2" s="16"/>
      <c r="G2" s="16"/>
    </row>
    <row r="3" spans="1:7" ht="12.75">
      <c r="A3" s="1">
        <v>33635</v>
      </c>
      <c r="B3" s="16" t="s">
        <v>15</v>
      </c>
      <c r="C3" s="16">
        <v>691011</v>
      </c>
      <c r="D3" s="16"/>
      <c r="E3" s="16"/>
      <c r="F3" s="16"/>
      <c r="G3" s="16"/>
    </row>
    <row r="4" spans="1:7" ht="12.75">
      <c r="A4" s="1">
        <v>33664</v>
      </c>
      <c r="B4" s="16" t="s">
        <v>16</v>
      </c>
      <c r="C4" s="16">
        <v>759572</v>
      </c>
      <c r="D4" s="16"/>
      <c r="E4" s="16"/>
      <c r="F4" s="16"/>
      <c r="G4" s="16"/>
    </row>
    <row r="5" spans="1:7" ht="12.75">
      <c r="A5" s="1">
        <v>33695</v>
      </c>
      <c r="B5" s="16" t="s">
        <v>17</v>
      </c>
      <c r="C5" s="16">
        <v>729799</v>
      </c>
      <c r="D5" s="16"/>
      <c r="E5" s="16"/>
      <c r="F5" s="16"/>
      <c r="G5" s="16"/>
    </row>
    <row r="6" spans="1:7" ht="12.75">
      <c r="A6" s="1">
        <v>33725</v>
      </c>
      <c r="B6" s="16" t="s">
        <v>18</v>
      </c>
      <c r="C6" s="16">
        <v>715477</v>
      </c>
      <c r="D6" s="16"/>
      <c r="E6" s="16"/>
      <c r="F6" s="16"/>
      <c r="G6" s="16"/>
    </row>
    <row r="7" spans="1:7" ht="12.75">
      <c r="A7" s="1">
        <v>33756</v>
      </c>
      <c r="B7" s="16" t="s">
        <v>19</v>
      </c>
      <c r="C7" s="16">
        <v>714021</v>
      </c>
      <c r="D7" s="16"/>
      <c r="E7" s="16"/>
      <c r="F7" s="16"/>
      <c r="G7" s="16"/>
    </row>
    <row r="8" spans="1:7" ht="12.75">
      <c r="A8" s="1">
        <v>33786</v>
      </c>
      <c r="B8" s="16" t="s">
        <v>20</v>
      </c>
      <c r="C8" s="16">
        <v>670715</v>
      </c>
      <c r="D8" s="16"/>
      <c r="E8" s="16"/>
      <c r="F8" s="16"/>
      <c r="G8" s="16"/>
    </row>
    <row r="9" spans="1:7" ht="12.75">
      <c r="A9" s="1">
        <v>33817</v>
      </c>
      <c r="B9" s="16" t="s">
        <v>21</v>
      </c>
      <c r="C9" s="16">
        <v>650084</v>
      </c>
      <c r="D9" s="16"/>
      <c r="E9" s="16"/>
      <c r="F9" s="16"/>
      <c r="G9" s="16"/>
    </row>
    <row r="10" spans="1:7" ht="12.75">
      <c r="A10" s="1">
        <v>33848</v>
      </c>
      <c r="B10" s="16" t="s">
        <v>22</v>
      </c>
      <c r="C10" s="16">
        <v>695528</v>
      </c>
      <c r="D10" s="16"/>
      <c r="E10" s="16"/>
      <c r="F10" s="16"/>
      <c r="G10" s="16"/>
    </row>
    <row r="11" spans="1:7" ht="12.75">
      <c r="A11" s="1">
        <v>33878</v>
      </c>
      <c r="B11" s="16" t="s">
        <v>23</v>
      </c>
      <c r="C11" s="16">
        <v>757815</v>
      </c>
      <c r="D11" s="16"/>
      <c r="E11" s="16"/>
      <c r="F11" s="16"/>
      <c r="G11" s="16"/>
    </row>
    <row r="12" spans="1:7" ht="12.75">
      <c r="A12" s="1">
        <v>33909</v>
      </c>
      <c r="B12" s="16" t="s">
        <v>24</v>
      </c>
      <c r="C12" s="16">
        <v>694723</v>
      </c>
      <c r="D12" s="16"/>
      <c r="E12" s="16"/>
      <c r="F12" s="16"/>
      <c r="G12" s="16"/>
    </row>
    <row r="13" spans="1:7" ht="12.75">
      <c r="A13" s="1">
        <v>33939</v>
      </c>
      <c r="B13" s="16" t="s">
        <v>25</v>
      </c>
      <c r="C13" s="16">
        <v>698140</v>
      </c>
      <c r="D13" s="16"/>
      <c r="E13" s="16"/>
      <c r="F13" s="16"/>
      <c r="G13" s="16"/>
    </row>
    <row r="14" spans="1:7" ht="12.75">
      <c r="A14" s="1">
        <v>33970</v>
      </c>
      <c r="B14" s="16" t="s">
        <v>26</v>
      </c>
      <c r="C14" s="16">
        <v>658670</v>
      </c>
      <c r="D14" s="16"/>
      <c r="E14" s="16"/>
      <c r="F14" s="16"/>
      <c r="G14" s="16"/>
    </row>
    <row r="15" spans="1:7" ht="12.75">
      <c r="A15" s="1">
        <v>34001</v>
      </c>
      <c r="B15" s="16" t="s">
        <v>27</v>
      </c>
      <c r="C15" s="16">
        <v>637394</v>
      </c>
      <c r="D15" s="16">
        <v>667512.4583333333</v>
      </c>
      <c r="E15" s="16">
        <v>-41948.4583333336</v>
      </c>
      <c r="F15" s="16">
        <v>11830.000000000466</v>
      </c>
      <c r="G15" s="16">
        <v>0.48733849842927557</v>
      </c>
    </row>
    <row r="16" spans="1:7" ht="12.75">
      <c r="A16" s="1">
        <v>34029</v>
      </c>
      <c r="B16" s="16" t="s">
        <v>28</v>
      </c>
      <c r="C16" s="16">
        <v>730513</v>
      </c>
      <c r="D16" s="16">
        <v>666298.6012628737</v>
      </c>
      <c r="E16" s="16">
        <v>33475.091349256334</v>
      </c>
      <c r="F16" s="16">
        <v>30739.307387869805</v>
      </c>
      <c r="G16" s="16">
        <v>1.485176978005549</v>
      </c>
    </row>
    <row r="17" spans="1:7" ht="12.75">
      <c r="A17" s="1">
        <v>34060</v>
      </c>
      <c r="B17" s="16" t="s">
        <v>29</v>
      </c>
      <c r="C17" s="16">
        <v>699588</v>
      </c>
      <c r="D17" s="16">
        <v>669747.0615917969</v>
      </c>
      <c r="E17" s="16">
        <v>10729.412962455066</v>
      </c>
      <c r="F17" s="16">
        <v>19111.525445747888</v>
      </c>
      <c r="G17" s="16">
        <v>0.9683932129012818</v>
      </c>
    </row>
    <row r="18" spans="1:7" ht="12.75">
      <c r="A18" s="1">
        <v>34090</v>
      </c>
      <c r="B18" s="16" t="s">
        <v>30</v>
      </c>
      <c r="C18" s="16">
        <v>688076</v>
      </c>
      <c r="D18" s="16">
        <v>670322.4916348291</v>
      </c>
      <c r="E18" s="16">
        <v>1351.1194899369905</v>
      </c>
      <c r="F18" s="16">
        <v>16402.388875233824</v>
      </c>
      <c r="G18" s="16">
        <v>0.8578108502670072</v>
      </c>
    </row>
    <row r="19" spans="1:7" ht="12.75">
      <c r="A19" s="1">
        <v>34121</v>
      </c>
      <c r="B19" s="16" t="s">
        <v>31</v>
      </c>
      <c r="C19" s="16">
        <v>683261</v>
      </c>
      <c r="D19" s="16">
        <v>670453.7714716464</v>
      </c>
      <c r="E19" s="16">
        <v>3927.4477796821498</v>
      </c>
      <c r="F19" s="16">
        <v>8879.780748671503</v>
      </c>
      <c r="G19" s="16">
        <v>0.4697174628876697</v>
      </c>
    </row>
    <row r="20" spans="1:7" ht="12.75">
      <c r="A20" s="1">
        <v>34151</v>
      </c>
      <c r="B20" s="16" t="s">
        <v>32</v>
      </c>
      <c r="C20" s="16">
        <v>649731</v>
      </c>
      <c r="D20" s="16">
        <v>669265.8060545382</v>
      </c>
      <c r="E20" s="16">
        <v>-35614.92822336758</v>
      </c>
      <c r="F20" s="16">
        <v>16080.122168829548</v>
      </c>
      <c r="G20" s="16">
        <v>0.858334339511312</v>
      </c>
    </row>
    <row r="21" spans="1:7" ht="12.75">
      <c r="A21" s="1">
        <v>34182</v>
      </c>
      <c r="B21" s="16" t="s">
        <v>33</v>
      </c>
      <c r="C21" s="16">
        <v>663499</v>
      </c>
      <c r="D21" s="16">
        <v>669737.7552630183</v>
      </c>
      <c r="E21" s="16">
        <v>-53229.469164322945</v>
      </c>
      <c r="F21" s="16">
        <v>46990.713901304756</v>
      </c>
      <c r="G21" s="16">
        <v>2.515172243385754</v>
      </c>
    </row>
    <row r="22" spans="1:7" ht="12.75">
      <c r="A22" s="1">
        <v>34213</v>
      </c>
      <c r="B22" s="16" t="s">
        <v>34</v>
      </c>
      <c r="C22" s="16">
        <v>686753</v>
      </c>
      <c r="D22" s="16">
        <v>676905.8417844408</v>
      </c>
      <c r="E22" s="16">
        <v>-5370.201633176813</v>
      </c>
      <c r="F22" s="16">
        <v>15217.35984873597</v>
      </c>
      <c r="G22" s="16">
        <v>0.8162174905268401</v>
      </c>
    </row>
    <row r="23" spans="1:7" ht="12.75">
      <c r="A23" s="1">
        <v>34243</v>
      </c>
      <c r="B23" s="16" t="s">
        <v>35</v>
      </c>
      <c r="C23" s="16">
        <v>727030</v>
      </c>
      <c r="D23" s="16">
        <v>678634.3822511247</v>
      </c>
      <c r="E23" s="16">
        <v>60637.8044073888</v>
      </c>
      <c r="F23" s="16">
        <v>-12242.186658513383</v>
      </c>
      <c r="G23" s="16">
        <v>-0.6569059596089408</v>
      </c>
    </row>
    <row r="24" spans="1:7" ht="12.75">
      <c r="A24" s="1">
        <v>34274</v>
      </c>
      <c r="B24" s="16" t="s">
        <v>36</v>
      </c>
      <c r="C24" s="16">
        <v>704520</v>
      </c>
      <c r="D24" s="16">
        <v>675092.4828859561</v>
      </c>
      <c r="E24" s="16">
        <v>-240.00679207161556</v>
      </c>
      <c r="F24" s="16">
        <v>29667.52390611556</v>
      </c>
      <c r="G24" s="16">
        <v>1.5922849927021838</v>
      </c>
    </row>
    <row r="25" spans="1:7" ht="12.75">
      <c r="A25" s="1">
        <v>34304</v>
      </c>
      <c r="B25" s="16" t="s">
        <v>37</v>
      </c>
      <c r="C25" s="16">
        <v>687956</v>
      </c>
      <c r="D25" s="16">
        <v>679851.88250747</v>
      </c>
      <c r="E25" s="16">
        <v>4448.595694607302</v>
      </c>
      <c r="F25" s="16">
        <v>3655.521797922789</v>
      </c>
      <c r="G25" s="16">
        <v>0.19619755341992434</v>
      </c>
    </row>
    <row r="26" spans="1:7" ht="12.75">
      <c r="A26" s="1">
        <v>34335</v>
      </c>
      <c r="B26" s="16" t="s">
        <v>38</v>
      </c>
      <c r="C26" s="16">
        <v>626475</v>
      </c>
      <c r="D26" s="16">
        <v>679972.9476206304</v>
      </c>
      <c r="E26" s="16">
        <v>-22771.956543924913</v>
      </c>
      <c r="F26" s="16">
        <v>-30725.991076705628</v>
      </c>
      <c r="G26" s="16">
        <v>-1.7020356078125576</v>
      </c>
    </row>
    <row r="27" spans="1:7" ht="12.75">
      <c r="A27" s="1">
        <v>34366</v>
      </c>
      <c r="B27" s="16" t="s">
        <v>39</v>
      </c>
      <c r="C27" s="16">
        <v>627294</v>
      </c>
      <c r="D27" s="16">
        <v>672799.8859788893</v>
      </c>
      <c r="E27" s="16">
        <v>-45635.21050648623</v>
      </c>
      <c r="F27" s="16">
        <v>129.32452759705484</v>
      </c>
      <c r="G27" s="16">
        <v>0.007187668132042046</v>
      </c>
    </row>
    <row r="28" spans="1:7" ht="12.75">
      <c r="A28" s="1">
        <v>34394</v>
      </c>
      <c r="B28" s="16" t="s">
        <v>40</v>
      </c>
      <c r="C28" s="16">
        <v>717765</v>
      </c>
      <c r="D28" s="16">
        <v>671536.7379422917</v>
      </c>
      <c r="E28" s="16">
        <v>41616.794671260584</v>
      </c>
      <c r="F28" s="16">
        <v>4611.467386447708</v>
      </c>
      <c r="G28" s="16">
        <v>0.2572282326331156</v>
      </c>
    </row>
    <row r="29" spans="1:7" ht="12.75">
      <c r="A29" s="1">
        <v>34425</v>
      </c>
      <c r="B29" s="16" t="s">
        <v>41</v>
      </c>
      <c r="C29" s="16">
        <v>677863</v>
      </c>
      <c r="D29" s="16">
        <v>671226.9438485844</v>
      </c>
      <c r="E29" s="16">
        <v>13786.125336776337</v>
      </c>
      <c r="F29" s="16">
        <v>-7150.069185360684</v>
      </c>
      <c r="G29" s="16">
        <v>-0.3990863780524437</v>
      </c>
    </row>
    <row r="30" spans="1:7" ht="12.75">
      <c r="A30" s="1">
        <v>34455</v>
      </c>
      <c r="B30" s="16" t="s">
        <v>42</v>
      </c>
      <c r="C30" s="16">
        <v>685990</v>
      </c>
      <c r="D30" s="16">
        <v>668536.4905529849</v>
      </c>
      <c r="E30" s="16">
        <v>3346.8446374024534</v>
      </c>
      <c r="F30" s="16">
        <v>14106.664809612674</v>
      </c>
      <c r="G30" s="16">
        <v>0.7880854631930755</v>
      </c>
    </row>
    <row r="31" spans="1:7" ht="12.75">
      <c r="A31" s="1">
        <v>34486</v>
      </c>
      <c r="B31" s="16" t="s">
        <v>43</v>
      </c>
      <c r="C31" s="16">
        <v>674420</v>
      </c>
      <c r="D31" s="16">
        <v>670176.321722894</v>
      </c>
      <c r="E31" s="16">
        <v>1070.7911325292357</v>
      </c>
      <c r="F31" s="16">
        <v>3172.8871445768746</v>
      </c>
      <c r="G31" s="16">
        <v>0.17726176689841344</v>
      </c>
    </row>
    <row r="32" spans="1:7" ht="12.75">
      <c r="A32" s="1">
        <v>34516</v>
      </c>
      <c r="B32" s="16" t="s">
        <v>44</v>
      </c>
      <c r="C32" s="16">
        <v>612955</v>
      </c>
      <c r="D32" s="16">
        <v>669841.7845047326</v>
      </c>
      <c r="E32" s="16">
        <v>-32866.621822525376</v>
      </c>
      <c r="F32" s="16">
        <v>-24020.162682207185</v>
      </c>
      <c r="G32" s="16">
        <v>-1.3421004774010663</v>
      </c>
    </row>
    <row r="33" spans="1:7" ht="12.75">
      <c r="A33" s="1">
        <v>34547</v>
      </c>
      <c r="B33" s="16" t="s">
        <v>45</v>
      </c>
      <c r="C33" s="16">
        <v>640299</v>
      </c>
      <c r="D33" s="16">
        <v>663817.4921157466</v>
      </c>
      <c r="E33" s="16">
        <v>-27734.638340883837</v>
      </c>
      <c r="F33" s="16">
        <v>4216.14622513717</v>
      </c>
      <c r="G33" s="16">
        <v>0.23558132264564222</v>
      </c>
    </row>
    <row r="34" spans="1:7" ht="12.75">
      <c r="A34" s="1">
        <v>34578</v>
      </c>
      <c r="B34" s="16" t="s">
        <v>46</v>
      </c>
      <c r="C34" s="16">
        <v>671267</v>
      </c>
      <c r="D34" s="16">
        <v>663197.5252557389</v>
      </c>
      <c r="E34" s="16">
        <v>3235.9145016080683</v>
      </c>
      <c r="F34" s="16">
        <v>4833.560242652893</v>
      </c>
      <c r="G34" s="16">
        <v>0.2700801867914593</v>
      </c>
    </row>
    <row r="35" spans="1:7" ht="12.75">
      <c r="A35" s="1">
        <v>34608</v>
      </c>
      <c r="B35" s="16" t="s">
        <v>47</v>
      </c>
      <c r="C35" s="16">
        <v>698135</v>
      </c>
      <c r="D35" s="16">
        <v>662810.7518302932</v>
      </c>
      <c r="E35" s="16">
        <v>52656.813403767825</v>
      </c>
      <c r="F35" s="16">
        <v>-17332.56523406098</v>
      </c>
      <c r="G35" s="16">
        <v>-0.9685866886696878</v>
      </c>
    </row>
    <row r="36" spans="1:7" ht="12.75">
      <c r="A36" s="1">
        <v>34639</v>
      </c>
      <c r="B36" s="16" t="s">
        <v>48</v>
      </c>
      <c r="C36" s="16">
        <v>669436</v>
      </c>
      <c r="D36" s="16">
        <v>657845.9591839489</v>
      </c>
      <c r="E36" s="16">
        <v>19310.689776910865</v>
      </c>
      <c r="F36" s="16">
        <v>-7720.648960859864</v>
      </c>
      <c r="G36" s="16">
        <v>-0.43146829102670886</v>
      </c>
    </row>
    <row r="37" spans="1:7" ht="12.75">
      <c r="A37" s="1">
        <v>34669</v>
      </c>
      <c r="B37" s="16" t="s">
        <v>49</v>
      </c>
      <c r="C37" s="16">
        <v>647101</v>
      </c>
      <c r="D37" s="16">
        <v>654497.2618156251</v>
      </c>
      <c r="E37" s="16">
        <v>10312.159219104728</v>
      </c>
      <c r="F37" s="16">
        <v>-17708.421034729923</v>
      </c>
      <c r="G37" s="16">
        <v>-0.9897483280470014</v>
      </c>
    </row>
    <row r="38" spans="1:7" ht="12.75">
      <c r="A38" s="1">
        <v>34700</v>
      </c>
      <c r="B38" s="16" t="s">
        <v>50</v>
      </c>
      <c r="C38" s="16">
        <v>631358</v>
      </c>
      <c r="D38" s="16">
        <v>648849.9031750842</v>
      </c>
      <c r="E38" s="16">
        <v>-38786.19446339881</v>
      </c>
      <c r="F38" s="16">
        <v>21294.291288314736</v>
      </c>
      <c r="G38" s="16">
        <v>1.1953131668485666</v>
      </c>
    </row>
    <row r="39" spans="1:7" ht="12.75">
      <c r="A39" s="1">
        <v>34731</v>
      </c>
      <c r="B39" s="16" t="s">
        <v>51</v>
      </c>
      <c r="C39" s="16">
        <v>609234</v>
      </c>
      <c r="D39" s="16">
        <v>651040.3987567378</v>
      </c>
      <c r="E39" s="16">
        <v>-46294.73229417464</v>
      </c>
      <c r="F39" s="16">
        <v>4488.333537436789</v>
      </c>
      <c r="G39" s="16">
        <v>0.2519778487443958</v>
      </c>
    </row>
    <row r="40" spans="1:7" ht="12.75">
      <c r="A40" s="1">
        <v>34759</v>
      </c>
      <c r="B40" s="16" t="s">
        <v>52</v>
      </c>
      <c r="C40" s="16">
        <v>710696</v>
      </c>
      <c r="D40" s="16">
        <v>650180.423631894</v>
      </c>
      <c r="E40" s="16">
        <v>46220.74386286764</v>
      </c>
      <c r="F40" s="16">
        <v>14294.832505238242</v>
      </c>
      <c r="G40" s="16">
        <v>0.8027354197943146</v>
      </c>
    </row>
    <row r="41" spans="1:7" ht="12.75">
      <c r="A41" s="1">
        <v>34790</v>
      </c>
      <c r="B41" s="16" t="s">
        <v>53</v>
      </c>
      <c r="C41" s="16">
        <v>630815</v>
      </c>
      <c r="D41" s="16">
        <v>651510.0115932001</v>
      </c>
      <c r="E41" s="16">
        <v>9196.538344913046</v>
      </c>
      <c r="F41" s="16">
        <v>-29891.54993811308</v>
      </c>
      <c r="G41" s="16">
        <v>-1.678607973965391</v>
      </c>
    </row>
    <row r="42" spans="1:7" ht="12.75">
      <c r="A42" s="1">
        <v>34820</v>
      </c>
      <c r="B42" s="16" t="s">
        <v>54</v>
      </c>
      <c r="C42" s="16">
        <v>686048</v>
      </c>
      <c r="D42" s="16">
        <v>643812.4837541252</v>
      </c>
      <c r="E42" s="16">
        <v>15397.369892220115</v>
      </c>
      <c r="F42" s="16">
        <v>26838.146353654796</v>
      </c>
      <c r="G42" s="16">
        <v>1.507256173969283</v>
      </c>
    </row>
    <row r="43" spans="1:7" ht="12.75">
      <c r="A43" s="1">
        <v>34851</v>
      </c>
      <c r="B43" s="16" t="s">
        <v>55</v>
      </c>
      <c r="C43" s="16">
        <v>649609</v>
      </c>
      <c r="D43" s="16">
        <v>647424.4908556737</v>
      </c>
      <c r="E43" s="16">
        <v>3619.0616068663403</v>
      </c>
      <c r="F43" s="16">
        <v>-1434.5524625399848</v>
      </c>
      <c r="G43" s="16">
        <v>-0.0805658559853947</v>
      </c>
    </row>
    <row r="44" spans="1:7" ht="12.75">
      <c r="A44" s="1">
        <v>34881</v>
      </c>
      <c r="B44" s="16" t="s">
        <v>56</v>
      </c>
      <c r="C44" s="16">
        <v>597109</v>
      </c>
      <c r="D44" s="16">
        <v>645690.2457360484</v>
      </c>
      <c r="E44" s="16">
        <v>-42640.424568453105</v>
      </c>
      <c r="F44" s="16">
        <v>-5940.821167595219</v>
      </c>
      <c r="G44" s="16">
        <v>-0.3336472431784899</v>
      </c>
    </row>
    <row r="45" spans="1:7" ht="12.75">
      <c r="A45" s="1">
        <v>34912</v>
      </c>
      <c r="B45" s="16" t="s">
        <v>57</v>
      </c>
      <c r="C45" s="16">
        <v>640053</v>
      </c>
      <c r="D45" s="16">
        <v>642964.8645810968</v>
      </c>
      <c r="E45" s="16">
        <v>-26321.279317148143</v>
      </c>
      <c r="F45" s="16">
        <v>23409.414736051345</v>
      </c>
      <c r="G45" s="16">
        <v>1.3147235780084494</v>
      </c>
    </row>
    <row r="46" spans="1:7" ht="12.75">
      <c r="A46" s="1">
        <v>34943</v>
      </c>
      <c r="B46" s="16" t="s">
        <v>58</v>
      </c>
      <c r="C46" s="16">
        <v>655074</v>
      </c>
      <c r="D46" s="16">
        <v>646322.8270569757</v>
      </c>
      <c r="E46" s="16">
        <v>9378.592424638664</v>
      </c>
      <c r="F46" s="16">
        <v>-627.4194816143718</v>
      </c>
      <c r="G46" s="16">
        <v>-0.035237263579875736</v>
      </c>
    </row>
    <row r="47" spans="1:7" ht="12.75">
      <c r="A47" s="1">
        <v>34973</v>
      </c>
      <c r="B47" s="16" t="s">
        <v>59</v>
      </c>
      <c r="C47" s="16">
        <v>688959</v>
      </c>
      <c r="D47" s="16">
        <v>645149.784185061</v>
      </c>
      <c r="E47" s="16">
        <v>42131.738377856236</v>
      </c>
      <c r="F47" s="16">
        <v>1677.4774370827945</v>
      </c>
      <c r="G47" s="16">
        <v>0.09421182655160745</v>
      </c>
    </row>
    <row r="48" spans="1:7" ht="12.75">
      <c r="A48" s="1">
        <v>35004</v>
      </c>
      <c r="B48" s="16" t="s">
        <v>60</v>
      </c>
      <c r="C48" s="16">
        <v>655773</v>
      </c>
      <c r="D48" s="16">
        <v>644450.5415825302</v>
      </c>
      <c r="E48" s="16">
        <v>14989.735019107104</v>
      </c>
      <c r="F48" s="16">
        <v>-3667.276601637481</v>
      </c>
      <c r="G48" s="16">
        <v>-0.2059646643164667</v>
      </c>
    </row>
    <row r="49" spans="1:7" ht="12.75">
      <c r="A49" s="1">
        <v>35034</v>
      </c>
      <c r="B49" s="16" t="s">
        <v>61</v>
      </c>
      <c r="C49" s="16">
        <v>608613</v>
      </c>
      <c r="D49" s="16">
        <v>642658.0599127492</v>
      </c>
      <c r="E49" s="16">
        <v>-3604.649582614389</v>
      </c>
      <c r="F49" s="16">
        <v>-30440.410330134793</v>
      </c>
      <c r="G49" s="16">
        <v>-1.7096329824716539</v>
      </c>
    </row>
    <row r="50" spans="1:7" ht="12.75">
      <c r="A50" s="1">
        <v>35065</v>
      </c>
      <c r="B50" s="16" t="s">
        <v>62</v>
      </c>
      <c r="C50" s="16">
        <v>626667</v>
      </c>
      <c r="D50" s="16">
        <v>635096.013582909</v>
      </c>
      <c r="E50" s="16">
        <v>-27505.686310506735</v>
      </c>
      <c r="F50" s="16">
        <v>19076.67272759776</v>
      </c>
      <c r="G50" s="16">
        <v>1.0718777491322815</v>
      </c>
    </row>
    <row r="51" spans="1:7" ht="12.75">
      <c r="A51" s="1">
        <v>35096</v>
      </c>
      <c r="B51" s="16" t="s">
        <v>63</v>
      </c>
      <c r="C51" s="16">
        <v>636546</v>
      </c>
      <c r="D51" s="16">
        <v>637301.9649970765</v>
      </c>
      <c r="E51" s="16">
        <v>-46671.08839753193</v>
      </c>
      <c r="F51" s="16">
        <v>45915.12340045534</v>
      </c>
      <c r="G51" s="16">
        <v>2.5799350468762636</v>
      </c>
    </row>
    <row r="52" spans="1:7" ht="12.75">
      <c r="A52" s="1">
        <v>35125</v>
      </c>
      <c r="B52" s="16" t="s">
        <v>64</v>
      </c>
      <c r="C52" s="16">
        <v>675941</v>
      </c>
      <c r="D52" s="16">
        <v>645668.7095712147</v>
      </c>
      <c r="E52" s="16">
        <v>54197.88767723419</v>
      </c>
      <c r="F52" s="16">
        <v>-23925.597248448874</v>
      </c>
      <c r="G52" s="16">
        <v>-1.3444233201440439</v>
      </c>
    </row>
    <row r="53" spans="1:7" ht="12.75">
      <c r="A53" s="1">
        <v>35156</v>
      </c>
      <c r="B53" s="16" t="s">
        <v>65</v>
      </c>
      <c r="C53" s="16">
        <v>670992</v>
      </c>
      <c r="D53" s="16">
        <v>640328.2419348113</v>
      </c>
      <c r="E53" s="16">
        <v>-9800.038849566055</v>
      </c>
      <c r="F53" s="16">
        <v>40463.79691475467</v>
      </c>
      <c r="G53" s="16">
        <v>2.273745990769729</v>
      </c>
    </row>
    <row r="54" spans="1:7" ht="12.75">
      <c r="A54" s="1">
        <v>35186</v>
      </c>
      <c r="B54" s="16" t="s">
        <v>66</v>
      </c>
      <c r="C54" s="16">
        <v>684769</v>
      </c>
      <c r="D54" s="16">
        <v>648072.1758714287</v>
      </c>
      <c r="E54" s="16">
        <v>26513.739042722867</v>
      </c>
      <c r="F54" s="16">
        <v>10183.085085848463</v>
      </c>
      <c r="G54" s="16">
        <v>0.5722184903733957</v>
      </c>
    </row>
    <row r="55" spans="1:7" ht="12.75">
      <c r="A55" s="1">
        <v>35217</v>
      </c>
      <c r="B55" s="16" t="s">
        <v>67</v>
      </c>
      <c r="C55" s="16">
        <v>626501</v>
      </c>
      <c r="D55" s="16">
        <v>650373.6659996517</v>
      </c>
      <c r="E55" s="16">
        <v>2905.031683601095</v>
      </c>
      <c r="F55" s="16">
        <v>-26777.697683252627</v>
      </c>
      <c r="G55" s="16">
        <v>-1.5047205540436472</v>
      </c>
    </row>
    <row r="56" spans="1:7" ht="12.75">
      <c r="A56" s="1">
        <v>35247</v>
      </c>
      <c r="B56" s="16" t="s">
        <v>68</v>
      </c>
      <c r="C56" s="16">
        <v>651031</v>
      </c>
      <c r="D56" s="16">
        <v>645078.1517554009</v>
      </c>
      <c r="E56" s="16">
        <v>-49910.629849002165</v>
      </c>
      <c r="F56" s="16">
        <v>55863.4780936013</v>
      </c>
      <c r="G56" s="16">
        <v>3.139153883662429</v>
      </c>
    </row>
    <row r="57" spans="1:7" ht="12.75">
      <c r="A57" s="1">
        <v>35278</v>
      </c>
      <c r="B57" s="16" t="s">
        <v>69</v>
      </c>
      <c r="C57" s="16">
        <v>652518</v>
      </c>
      <c r="D57" s="16">
        <v>656671.4383926915</v>
      </c>
      <c r="E57" s="16">
        <v>-15539.555314693815</v>
      </c>
      <c r="F57" s="16">
        <v>11386.11692200217</v>
      </c>
      <c r="G57" s="16">
        <v>0.6398237627973824</v>
      </c>
    </row>
    <row r="58" spans="1:7" ht="12.75">
      <c r="A58" s="1">
        <v>35309</v>
      </c>
      <c r="B58" s="16" t="s">
        <v>70</v>
      </c>
      <c r="C58" s="16">
        <v>659463</v>
      </c>
      <c r="D58" s="16">
        <v>660183.7879635155</v>
      </c>
      <c r="E58" s="16">
        <v>7801.383462801505</v>
      </c>
      <c r="F58" s="16">
        <v>-8522.171426316956</v>
      </c>
      <c r="G58" s="16">
        <v>-0.4788895016152597</v>
      </c>
    </row>
    <row r="59" spans="1:7" ht="12.75">
      <c r="A59" s="1">
        <v>35339</v>
      </c>
      <c r="B59" s="16" t="s">
        <v>71</v>
      </c>
      <c r="C59" s="16">
        <v>724686</v>
      </c>
      <c r="D59" s="16">
        <v>659747.695970246</v>
      </c>
      <c r="E59" s="16">
        <v>40393.87209988665</v>
      </c>
      <c r="F59" s="16">
        <v>24544.43192986748</v>
      </c>
      <c r="G59" s="16">
        <v>1.3792352533166001</v>
      </c>
    </row>
    <row r="60" spans="1:7" ht="12.75">
      <c r="A60" s="1">
        <v>35370</v>
      </c>
      <c r="B60" s="16" t="s">
        <v>72</v>
      </c>
      <c r="C60" s="16">
        <v>649124</v>
      </c>
      <c r="D60" s="16">
        <v>666122.554367113</v>
      </c>
      <c r="E60" s="16">
        <v>8899.196372089606</v>
      </c>
      <c r="F60" s="16">
        <v>-25897.75073920272</v>
      </c>
      <c r="G60" s="16">
        <v>-1.4552828553970896</v>
      </c>
    </row>
    <row r="61" spans="1:7" ht="12.75">
      <c r="A61" s="1">
        <v>35400</v>
      </c>
      <c r="B61" s="16" t="s">
        <v>73</v>
      </c>
      <c r="C61" s="16">
        <v>627531</v>
      </c>
      <c r="D61" s="16">
        <v>662388.3993420702</v>
      </c>
      <c r="E61" s="16">
        <v>-27397.282964606944</v>
      </c>
      <c r="F61" s="16">
        <v>-7460.116377463331</v>
      </c>
      <c r="G61" s="16">
        <v>-0.41920962326820865</v>
      </c>
    </row>
    <row r="62" spans="1:7" ht="12.75">
      <c r="A62" s="1">
        <v>35431</v>
      </c>
      <c r="B62" s="16" t="s">
        <v>74</v>
      </c>
      <c r="C62" s="16">
        <v>666267</v>
      </c>
      <c r="D62" s="16">
        <v>661937.4430612469</v>
      </c>
      <c r="E62" s="16">
        <v>-26117.299544611284</v>
      </c>
      <c r="F62" s="16">
        <v>30446.85648336436</v>
      </c>
      <c r="G62" s="16">
        <v>1.7109965032311745</v>
      </c>
    </row>
    <row r="63" spans="1:7" ht="12.75">
      <c r="A63" s="1">
        <v>35462</v>
      </c>
      <c r="B63" s="16" t="s">
        <v>75</v>
      </c>
      <c r="C63" s="16">
        <v>647645</v>
      </c>
      <c r="D63" s="16">
        <v>669351.0489179569</v>
      </c>
      <c r="E63" s="16">
        <v>-25520.15257374873</v>
      </c>
      <c r="F63" s="16">
        <v>3814.103655791958</v>
      </c>
      <c r="G63" s="16">
        <v>0.214338624074088</v>
      </c>
    </row>
    <row r="64" spans="1:7" ht="12.75">
      <c r="A64" s="1">
        <v>35490</v>
      </c>
      <c r="B64" s="16" t="s">
        <v>76</v>
      </c>
      <c r="C64" s="16">
        <v>701722</v>
      </c>
      <c r="D64" s="16">
        <v>671852.4362930774</v>
      </c>
      <c r="E64" s="16">
        <v>34042.71931162197</v>
      </c>
      <c r="F64" s="16">
        <v>-4173.155604699394</v>
      </c>
      <c r="G64" s="16">
        <v>-0.23451738528444022</v>
      </c>
    </row>
    <row r="65" spans="1:7" ht="12.75">
      <c r="A65" s="1">
        <v>35521</v>
      </c>
      <c r="B65" s="16" t="s">
        <v>77</v>
      </c>
      <c r="C65" s="16">
        <v>709692</v>
      </c>
      <c r="D65" s="16">
        <v>672751.278441602</v>
      </c>
      <c r="E65" s="16">
        <v>7774.549197474189</v>
      </c>
      <c r="F65" s="16">
        <v>29166.17236092384</v>
      </c>
      <c r="G65" s="16">
        <v>1.6390421452021118</v>
      </c>
    </row>
    <row r="66" spans="1:7" ht="12.75">
      <c r="A66" s="1">
        <v>35551</v>
      </c>
      <c r="B66" s="16" t="s">
        <v>78</v>
      </c>
      <c r="C66" s="16">
        <v>703860</v>
      </c>
      <c r="D66" s="16">
        <v>680625.0576552125</v>
      </c>
      <c r="E66" s="16">
        <v>28201.224685321726</v>
      </c>
      <c r="F66" s="16">
        <v>-4966.282340534031</v>
      </c>
      <c r="G66" s="16">
        <v>-0.2790891578251575</v>
      </c>
    </row>
    <row r="67" spans="1:7" ht="12.75">
      <c r="A67" s="1">
        <v>35582</v>
      </c>
      <c r="B67" s="16" t="s">
        <v>79</v>
      </c>
      <c r="C67" s="16">
        <v>667412</v>
      </c>
      <c r="D67" s="16">
        <v>681963.726748263</v>
      </c>
      <c r="E67" s="16">
        <v>-18479.679183879598</v>
      </c>
      <c r="F67" s="16">
        <v>3927.9524356166366</v>
      </c>
      <c r="G67" s="16">
        <v>0.22073834554843247</v>
      </c>
    </row>
    <row r="68" spans="1:7" ht="12.75">
      <c r="A68" s="1">
        <v>35612</v>
      </c>
      <c r="B68" s="16" t="s">
        <v>80</v>
      </c>
      <c r="C68" s="16">
        <v>676003</v>
      </c>
      <c r="D68" s="16">
        <v>685069.4051343566</v>
      </c>
      <c r="E68" s="16">
        <v>-22944.59414961101</v>
      </c>
      <c r="F68" s="16">
        <v>13878.189015254378</v>
      </c>
      <c r="G68" s="16">
        <v>0.7799101954386723</v>
      </c>
    </row>
    <row r="69" spans="1:7" ht="12.75">
      <c r="A69" s="1">
        <v>35643</v>
      </c>
      <c r="B69" s="16" t="s">
        <v>81</v>
      </c>
      <c r="C69" s="16">
        <v>673560</v>
      </c>
      <c r="D69" s="16">
        <v>690382.6689865624</v>
      </c>
      <c r="E69" s="16">
        <v>-9680.051487396782</v>
      </c>
      <c r="F69" s="16">
        <v>-7142.61749916547</v>
      </c>
      <c r="G69" s="16">
        <v>-0.40139246703171855</v>
      </c>
    </row>
    <row r="70" spans="1:7" ht="12.75">
      <c r="A70" s="1">
        <v>35674</v>
      </c>
      <c r="B70" s="16" t="s">
        <v>82</v>
      </c>
      <c r="C70" s="16">
        <v>722817</v>
      </c>
      <c r="D70" s="16">
        <v>691571.8375405684</v>
      </c>
      <c r="E70" s="16">
        <v>67.47558008967462</v>
      </c>
      <c r="F70" s="16">
        <v>31177.68687934184</v>
      </c>
      <c r="G70" s="16">
        <v>1.7520873295447523</v>
      </c>
    </row>
    <row r="71" spans="1:7" ht="12.75">
      <c r="A71" s="1">
        <v>35704</v>
      </c>
      <c r="B71" s="16" t="s">
        <v>83</v>
      </c>
      <c r="C71" s="16">
        <v>749901</v>
      </c>
      <c r="D71" s="16">
        <v>700720.9365903625</v>
      </c>
      <c r="E71" s="16">
        <v>52662.12046999026</v>
      </c>
      <c r="F71" s="16">
        <v>-3482.0570603527594</v>
      </c>
      <c r="G71" s="16">
        <v>-0.1956806126904886</v>
      </c>
    </row>
    <row r="72" spans="1:7" ht="12.75">
      <c r="A72" s="1">
        <v>35735</v>
      </c>
      <c r="B72" s="16" t="s">
        <v>84</v>
      </c>
      <c r="C72" s="16">
        <v>655381</v>
      </c>
      <c r="D72" s="16">
        <v>703271.9458227998</v>
      </c>
      <c r="E72" s="16">
        <v>-8147.10429078772</v>
      </c>
      <c r="F72" s="16">
        <v>-39743.8415320121</v>
      </c>
      <c r="G72" s="16">
        <v>-2.2334784086599595</v>
      </c>
    </row>
    <row r="73" spans="1:7" ht="12.75">
      <c r="A73" s="1">
        <v>35765</v>
      </c>
      <c r="B73" s="16" t="s">
        <v>85</v>
      </c>
      <c r="C73" s="16">
        <v>678069</v>
      </c>
      <c r="D73" s="16">
        <v>698041.4256574906</v>
      </c>
      <c r="E73" s="16">
        <v>-36946.989221333795</v>
      </c>
      <c r="F73" s="16">
        <v>16974.56356384314</v>
      </c>
      <c r="G73" s="16">
        <v>0.9539169801254005</v>
      </c>
    </row>
    <row r="74" spans="1:7" ht="12.75">
      <c r="A74" s="1">
        <v>35796</v>
      </c>
      <c r="B74" s="16" t="s">
        <v>86</v>
      </c>
      <c r="C74" s="16">
        <v>693990</v>
      </c>
      <c r="D74" s="16">
        <v>703882.6362786294</v>
      </c>
      <c r="E74" s="16">
        <v>-13438.771772732207</v>
      </c>
      <c r="F74" s="16">
        <v>3546.1354941028403</v>
      </c>
      <c r="G74" s="16">
        <v>0.19928279895641354</v>
      </c>
    </row>
    <row r="75" spans="1:7" ht="12.75">
      <c r="A75" s="1">
        <v>35827</v>
      </c>
      <c r="B75" s="16" t="s">
        <v>87</v>
      </c>
      <c r="C75" s="16">
        <v>679579</v>
      </c>
      <c r="D75" s="16">
        <v>707286.6373443896</v>
      </c>
      <c r="E75" s="16">
        <v>-25718.720100770133</v>
      </c>
      <c r="F75" s="16">
        <v>-1988.9172436194494</v>
      </c>
      <c r="G75" s="16">
        <v>-0.11177156440425326</v>
      </c>
    </row>
    <row r="76" spans="1:7" ht="12.75">
      <c r="A76" s="1">
        <v>35855</v>
      </c>
      <c r="B76" s="16" t="s">
        <v>88</v>
      </c>
      <c r="C76" s="16">
        <v>743935</v>
      </c>
      <c r="D76" s="16">
        <v>709602.0715812291</v>
      </c>
      <c r="E76" s="16">
        <v>27065.37397060092</v>
      </c>
      <c r="F76" s="16">
        <v>7267.554448169889</v>
      </c>
      <c r="G76" s="16">
        <v>0.4084164095753989</v>
      </c>
    </row>
    <row r="77" spans="1:7" ht="12.75">
      <c r="A77" s="1">
        <v>35886</v>
      </c>
      <c r="B77" s="16" t="s">
        <v>89</v>
      </c>
      <c r="C77" s="16">
        <v>733105</v>
      </c>
      <c r="D77" s="16">
        <v>713833.8632124006</v>
      </c>
      <c r="E77" s="16">
        <v>22545.28626280355</v>
      </c>
      <c r="F77" s="16">
        <v>-3274.14947520406</v>
      </c>
      <c r="G77" s="16">
        <v>-0.18399812986221648</v>
      </c>
    </row>
    <row r="78" spans="1:7" ht="12.75">
      <c r="A78" s="1">
        <v>35916</v>
      </c>
      <c r="B78" s="16" t="s">
        <v>90</v>
      </c>
      <c r="C78" s="16">
        <v>721855</v>
      </c>
      <c r="D78" s="16">
        <v>716004.9474100841</v>
      </c>
      <c r="E78" s="16">
        <v>23585.928457141155</v>
      </c>
      <c r="F78" s="16">
        <v>-17735.87586722523</v>
      </c>
      <c r="G78" s="16">
        <v>-0.9967073082528893</v>
      </c>
    </row>
    <row r="79" spans="1:7" ht="12.75">
      <c r="A79" s="1">
        <v>35947</v>
      </c>
      <c r="B79" s="16" t="s">
        <v>91</v>
      </c>
      <c r="C79" s="16">
        <v>684500</v>
      </c>
      <c r="D79" s="16">
        <v>715026.7500689292</v>
      </c>
      <c r="E79" s="16">
        <v>-17690.250526346936</v>
      </c>
      <c r="F79" s="16">
        <v>-12836.499542582314</v>
      </c>
      <c r="G79" s="16">
        <v>-0.7213758712758689</v>
      </c>
    </row>
    <row r="80" spans="1:7" ht="12.75">
      <c r="A80" s="1">
        <v>35977</v>
      </c>
      <c r="B80" s="16" t="s">
        <v>92</v>
      </c>
      <c r="C80" s="16">
        <v>705631</v>
      </c>
      <c r="D80" s="16">
        <v>714656.8993169506</v>
      </c>
      <c r="E80" s="16">
        <v>-15693.984412234331</v>
      </c>
      <c r="F80" s="16">
        <v>6668.085095283808</v>
      </c>
      <c r="G80" s="16">
        <v>0.37472801473756884</v>
      </c>
    </row>
    <row r="81" spans="1:7" ht="12.75">
      <c r="A81" s="1">
        <v>36008</v>
      </c>
      <c r="B81" s="16" t="s">
        <v>93</v>
      </c>
      <c r="C81" s="16">
        <v>702275</v>
      </c>
      <c r="D81" s="16">
        <v>718114.6800712862</v>
      </c>
      <c r="E81" s="16">
        <v>-14441.998530491515</v>
      </c>
      <c r="F81" s="16">
        <v>-1397.6815407946706</v>
      </c>
      <c r="G81" s="16">
        <v>-0.07854585340902104</v>
      </c>
    </row>
    <row r="82" spans="1:7" ht="12.75">
      <c r="A82" s="1">
        <v>36039</v>
      </c>
      <c r="B82" s="16" t="s">
        <v>94</v>
      </c>
      <c r="C82" s="16">
        <v>748325</v>
      </c>
      <c r="D82" s="16">
        <v>720022.7020202501</v>
      </c>
      <c r="E82" s="16">
        <v>19699.651004774736</v>
      </c>
      <c r="F82" s="16">
        <v>0</v>
      </c>
      <c r="G82" s="16">
        <v>-0.6111723976856428</v>
      </c>
    </row>
    <row r="83" spans="1:7" ht="12.75">
      <c r="A83" s="1">
        <v>36069</v>
      </c>
      <c r="B83" s="16" t="s">
        <v>95</v>
      </c>
      <c r="C83" s="16">
        <v>803962</v>
      </c>
      <c r="D83" s="16">
        <v>730796.028262206</v>
      </c>
      <c r="E83" s="16">
        <v>54152.31372541774</v>
      </c>
      <c r="F83" s="16">
        <v>19013.658012376247</v>
      </c>
      <c r="G83" s="16">
        <v>0.5671725698398234</v>
      </c>
    </row>
    <row r="84" spans="1:7" ht="12.75">
      <c r="A84" s="1">
        <v>36100</v>
      </c>
      <c r="B84" s="16" t="s">
        <v>96</v>
      </c>
      <c r="C84" s="16">
        <v>715150</v>
      </c>
      <c r="D84" s="16">
        <v>742496.6741882403</v>
      </c>
      <c r="E84" s="16">
        <v>-31450.669933112767</v>
      </c>
      <c r="F84" s="16">
        <v>4103.995744872296</v>
      </c>
      <c r="G84" s="16">
        <v>0.17838768586210493</v>
      </c>
    </row>
    <row r="85" spans="1:7" ht="12.75">
      <c r="A85" s="1">
        <v>36130</v>
      </c>
      <c r="B85" s="16" t="s">
        <v>97</v>
      </c>
      <c r="C85" s="16">
        <v>733871</v>
      </c>
      <c r="D85" s="16">
        <v>746093.7425379637</v>
      </c>
      <c r="E85" s="16">
        <v>-26815.28643020549</v>
      </c>
      <c r="F85" s="16">
        <v>14592.543892241834</v>
      </c>
      <c r="G85" s="16">
        <v>0.811140157738422</v>
      </c>
    </row>
    <row r="86" spans="1:7" ht="12.75">
      <c r="A86" s="1">
        <v>36161</v>
      </c>
      <c r="B86" s="16" t="s">
        <v>98</v>
      </c>
      <c r="C86" s="16">
        <v>723209</v>
      </c>
      <c r="D86" s="16">
        <v>752225.0137879625</v>
      </c>
      <c r="E86" s="16">
        <v>-10558.534229579936</v>
      </c>
      <c r="F86" s="16">
        <v>-18457.479558382318</v>
      </c>
      <c r="G86" s="16">
        <v>-0.9925223465186475</v>
      </c>
    </row>
    <row r="87" spans="1:7" ht="12.75">
      <c r="A87" s="1">
        <v>36192</v>
      </c>
      <c r="B87" s="16" t="s">
        <v>99</v>
      </c>
      <c r="C87" s="16">
        <v>710043</v>
      </c>
      <c r="D87" s="16">
        <v>750400.5528339434</v>
      </c>
      <c r="E87" s="16">
        <v>-24266.134819208546</v>
      </c>
      <c r="F87" s="16">
        <v>-16091.418014734854</v>
      </c>
      <c r="G87" s="16">
        <v>-0.90065635446287</v>
      </c>
    </row>
    <row r="88" spans="1:7" ht="12.75">
      <c r="A88" s="1">
        <v>36220</v>
      </c>
      <c r="B88" s="16" t="s">
        <v>100</v>
      </c>
      <c r="C88" s="16">
        <v>789243</v>
      </c>
      <c r="D88" s="16">
        <v>749102.7782836554</v>
      </c>
      <c r="E88" s="16">
        <v>33058.81258984607</v>
      </c>
      <c r="F88" s="16">
        <v>7081.409126498524</v>
      </c>
      <c r="G88" s="16">
        <v>0.39240347575236206</v>
      </c>
    </row>
    <row r="89" spans="1:7" ht="12.75">
      <c r="A89" s="1">
        <v>36251</v>
      </c>
      <c r="B89" s="16" t="s">
        <v>101</v>
      </c>
      <c r="C89" s="16">
        <v>783934</v>
      </c>
      <c r="D89" s="16">
        <v>752429.3367608946</v>
      </c>
      <c r="E89" s="16">
        <v>23862.86723162997</v>
      </c>
      <c r="F89" s="16">
        <v>7641.796007475479</v>
      </c>
      <c r="G89" s="16">
        <v>0.42778222912708336</v>
      </c>
    </row>
    <row r="90" spans="1:7" ht="12.75">
      <c r="A90" s="1">
        <v>36281</v>
      </c>
      <c r="B90" s="16" t="s">
        <v>102</v>
      </c>
      <c r="C90" s="16">
        <v>773067</v>
      </c>
      <c r="D90" s="16">
        <v>756028.1563021293</v>
      </c>
      <c r="E90" s="16">
        <v>14440.102781833077</v>
      </c>
      <c r="F90" s="16">
        <v>2598.7409160376587</v>
      </c>
      <c r="G90" s="16">
        <v>0.14743141966978301</v>
      </c>
    </row>
    <row r="91" spans="1:7" ht="12.75">
      <c r="A91" s="1">
        <v>36312</v>
      </c>
      <c r="B91" s="16" t="s">
        <v>103</v>
      </c>
      <c r="C91" s="16">
        <v>748615</v>
      </c>
      <c r="D91" s="16">
        <v>758764.8672076816</v>
      </c>
      <c r="E91" s="16">
        <v>-24824.640900465736</v>
      </c>
      <c r="F91" s="16">
        <v>14674.773692784096</v>
      </c>
      <c r="G91" s="16">
        <v>0.8272243485902054</v>
      </c>
    </row>
    <row r="92" spans="1:7" ht="12.75">
      <c r="A92" s="1">
        <v>36342</v>
      </c>
      <c r="B92" s="16" t="s">
        <v>104</v>
      </c>
      <c r="C92" s="16">
        <v>727983</v>
      </c>
      <c r="D92" s="16">
        <v>764249.0261347011</v>
      </c>
      <c r="E92" s="16">
        <v>-12928.997123482777</v>
      </c>
      <c r="F92" s="16">
        <v>-23337.02901121819</v>
      </c>
      <c r="G92" s="16">
        <v>-1.3051648908178344</v>
      </c>
    </row>
    <row r="93" spans="1:7" ht="12.75">
      <c r="A93" s="1">
        <v>36373</v>
      </c>
      <c r="B93" s="16" t="s">
        <v>105</v>
      </c>
      <c r="C93" s="16">
        <v>733248</v>
      </c>
      <c r="D93" s="16">
        <v>761533.1243342694</v>
      </c>
      <c r="E93" s="16">
        <v>-13598.062392654487</v>
      </c>
      <c r="F93" s="16">
        <v>-14687.061941614897</v>
      </c>
      <c r="G93" s="16">
        <v>-0.8245908549332905</v>
      </c>
    </row>
    <row r="94" spans="1:7" ht="12.75">
      <c r="A94" s="1">
        <v>36404</v>
      </c>
      <c r="B94" s="16" t="s">
        <v>106</v>
      </c>
      <c r="C94" s="16">
        <v>772932</v>
      </c>
      <c r="D94" s="16">
        <v>760098.0469917447</v>
      </c>
      <c r="E94" s="16">
        <v>11712.183451040113</v>
      </c>
      <c r="F94" s="16">
        <v>1121.7695572152406</v>
      </c>
      <c r="G94" s="16">
        <v>0.03980718415461528</v>
      </c>
    </row>
    <row r="95" spans="1:7" ht="12.75">
      <c r="A95" s="1">
        <v>36434</v>
      </c>
      <c r="B95" s="16" t="s">
        <v>107</v>
      </c>
      <c r="C95" s="16">
        <v>820637</v>
      </c>
      <c r="D95" s="16">
        <v>762017.3454342271</v>
      </c>
      <c r="E95" s="16">
        <v>60709.06859976071</v>
      </c>
      <c r="F95" s="16">
        <v>-2089.4140339879777</v>
      </c>
      <c r="G95" s="16">
        <v>-0.1262248833513252</v>
      </c>
    </row>
    <row r="96" spans="1:7" ht="12.75">
      <c r="A96" s="1">
        <v>36465</v>
      </c>
      <c r="B96" s="16" t="s">
        <v>108</v>
      </c>
      <c r="C96" s="16">
        <v>746777</v>
      </c>
      <c r="D96" s="16">
        <v>763077.6979440169</v>
      </c>
      <c r="E96" s="16">
        <v>-29726.473642552595</v>
      </c>
      <c r="F96" s="16">
        <v>13425.775698535665</v>
      </c>
      <c r="G96" s="16">
        <v>0.7360855751446355</v>
      </c>
    </row>
    <row r="97" spans="1:7" ht="12.75">
      <c r="A97" s="1">
        <v>36495</v>
      </c>
      <c r="B97" s="16" t="s">
        <v>109</v>
      </c>
      <c r="C97" s="16">
        <v>755561</v>
      </c>
      <c r="D97" s="16">
        <v>767890.240894178</v>
      </c>
      <c r="E97" s="16">
        <v>-16091.744730012351</v>
      </c>
      <c r="F97" s="16">
        <v>3762.5038358342517</v>
      </c>
      <c r="G97" s="16">
        <v>0.2397488205598399</v>
      </c>
    </row>
    <row r="98" spans="1:7" ht="12.75">
      <c r="A98" s="1">
        <v>36526</v>
      </c>
      <c r="B98" s="16" t="s">
        <v>110</v>
      </c>
      <c r="C98" s="16">
        <v>740625</v>
      </c>
      <c r="D98" s="16">
        <v>770688.3656456321</v>
      </c>
      <c r="E98" s="16">
        <v>-19128.844685085074</v>
      </c>
      <c r="F98" s="16">
        <v>-10934.520960547</v>
      </c>
      <c r="G98" s="16">
        <v>-0.5872611413545861</v>
      </c>
    </row>
    <row r="99" spans="1:7" ht="12.75">
      <c r="A99" s="1">
        <v>36557</v>
      </c>
      <c r="B99" s="16" t="s">
        <v>111</v>
      </c>
      <c r="C99" s="16">
        <v>743147</v>
      </c>
      <c r="D99" s="16">
        <v>770300.9439577614</v>
      </c>
      <c r="E99" s="16">
        <v>-33525.794283470736</v>
      </c>
      <c r="F99" s="16">
        <v>6371.850325709367</v>
      </c>
      <c r="G99" s="16">
        <v>0.3680543386162925</v>
      </c>
    </row>
    <row r="100" spans="1:7" ht="12.75">
      <c r="A100" s="1">
        <v>36586</v>
      </c>
      <c r="B100" s="16" t="s">
        <v>112</v>
      </c>
      <c r="C100" s="16">
        <v>809751</v>
      </c>
      <c r="D100" s="16">
        <v>773440.8787004468</v>
      </c>
      <c r="E100" s="16">
        <v>36225.17145928294</v>
      </c>
      <c r="F100" s="16">
        <v>84.9498402702493</v>
      </c>
      <c r="G100" s="16">
        <v>0.013796111453594915</v>
      </c>
    </row>
    <row r="101" spans="1:7" ht="12.75">
      <c r="A101" s="1">
        <v>36617</v>
      </c>
      <c r="B101" s="16" t="s">
        <v>113</v>
      </c>
      <c r="C101" s="16">
        <v>789035</v>
      </c>
      <c r="D101" s="16">
        <v>775373.518271839</v>
      </c>
      <c r="E101" s="16">
        <v>29374.36617471761</v>
      </c>
      <c r="F101" s="16">
        <v>-15712.884446556543</v>
      </c>
      <c r="G101" s="16">
        <v>-0.8773388782386874</v>
      </c>
    </row>
    <row r="102" spans="1:7" ht="12.75">
      <c r="A102" s="1">
        <v>36647</v>
      </c>
      <c r="B102" s="16" t="s">
        <v>114</v>
      </c>
      <c r="C102" s="16">
        <v>804572</v>
      </c>
      <c r="D102" s="16">
        <v>773937.3112346744</v>
      </c>
      <c r="E102" s="16">
        <v>17284.405882853654</v>
      </c>
      <c r="F102" s="16">
        <v>13350.28288247198</v>
      </c>
      <c r="G102" s="16">
        <v>0.7517468665743342</v>
      </c>
    </row>
    <row r="103" spans="1:7" ht="12.75">
      <c r="A103" s="1">
        <v>36678</v>
      </c>
      <c r="B103" s="16" t="s">
        <v>115</v>
      </c>
      <c r="C103" s="16">
        <v>770614</v>
      </c>
      <c r="D103" s="16">
        <v>778309.4486052847</v>
      </c>
      <c r="E103" s="16">
        <v>-13871.950688864097</v>
      </c>
      <c r="F103" s="16">
        <v>6176.502083579529</v>
      </c>
      <c r="G103" s="16">
        <v>0.3472077723358681</v>
      </c>
    </row>
    <row r="104" spans="1:7" ht="12.75">
      <c r="A104" s="1">
        <v>36708</v>
      </c>
      <c r="B104" s="16" t="s">
        <v>116</v>
      </c>
      <c r="C104" s="16">
        <v>747060</v>
      </c>
      <c r="D104" s="16">
        <v>781479.0138695963</v>
      </c>
      <c r="E104" s="16">
        <v>-23875.906862869542</v>
      </c>
      <c r="F104" s="16">
        <v>-10543.107006726794</v>
      </c>
      <c r="G104" s="16">
        <v>-0.5940852424729164</v>
      </c>
    </row>
    <row r="105" spans="1:7" ht="12.75">
      <c r="A105" s="1">
        <v>36739</v>
      </c>
      <c r="B105" s="16" t="s">
        <v>117</v>
      </c>
      <c r="C105" s="16">
        <v>765231</v>
      </c>
      <c r="D105" s="16">
        <v>781254.2992619995</v>
      </c>
      <c r="E105" s="16">
        <v>-22503.884740900176</v>
      </c>
      <c r="F105" s="16">
        <v>6480.585478900834</v>
      </c>
      <c r="G105" s="16">
        <v>0.3616262798813713</v>
      </c>
    </row>
    <row r="106" spans="1:7" ht="12.75">
      <c r="A106" s="1">
        <v>36770</v>
      </c>
      <c r="B106" s="16" t="s">
        <v>118</v>
      </c>
      <c r="C106" s="16">
        <v>792737</v>
      </c>
      <c r="D106" s="16">
        <v>784377.2841303233</v>
      </c>
      <c r="E106" s="16">
        <v>11415.710797337055</v>
      </c>
      <c r="F106" s="16">
        <v>-3055.9949276601733</v>
      </c>
      <c r="G106" s="16">
        <v>-0.16320823515439442</v>
      </c>
    </row>
    <row r="107" spans="1:7" ht="12.75">
      <c r="A107" s="1">
        <v>36800</v>
      </c>
      <c r="B107" s="16" t="s">
        <v>119</v>
      </c>
      <c r="C107" s="16">
        <v>839346</v>
      </c>
      <c r="D107" s="16">
        <v>785634.022947659</v>
      </c>
      <c r="E107" s="16">
        <v>58609.71213273992</v>
      </c>
      <c r="F107" s="16">
        <v>-4897.735080399008</v>
      </c>
      <c r="G107" s="16">
        <v>-0.2698247065671321</v>
      </c>
    </row>
    <row r="108" spans="1:7" ht="12.75">
      <c r="A108" s="1">
        <v>36831</v>
      </c>
      <c r="B108" s="16" t="s">
        <v>120</v>
      </c>
      <c r="C108" s="16">
        <v>760811</v>
      </c>
      <c r="D108" s="16">
        <v>786428.5329473132</v>
      </c>
      <c r="E108" s="16">
        <v>-22378.874932167193</v>
      </c>
      <c r="F108" s="16">
        <v>-3238.6580151458984</v>
      </c>
      <c r="G108" s="16">
        <v>-0.17961034140970986</v>
      </c>
    </row>
    <row r="109" spans="1:7" ht="12.75">
      <c r="A109" s="1">
        <v>36861</v>
      </c>
      <c r="B109" s="16" t="s">
        <v>121</v>
      </c>
      <c r="C109" s="16">
        <v>758321</v>
      </c>
      <c r="D109" s="16">
        <v>787458.3188400093</v>
      </c>
      <c r="E109" s="16">
        <v>-12888.110670527296</v>
      </c>
      <c r="F109" s="16">
        <v>-16249.208169482139</v>
      </c>
      <c r="G109" s="16">
        <v>-0.9118744257912857</v>
      </c>
    </row>
    <row r="110" spans="1:7" ht="12.75">
      <c r="A110" s="1">
        <v>36892</v>
      </c>
      <c r="B110" s="16" t="s">
        <v>122</v>
      </c>
      <c r="C110" s="16">
        <v>778953</v>
      </c>
      <c r="D110" s="16">
        <v>785650.5812584523</v>
      </c>
      <c r="E110" s="16">
        <v>-24905.703510052343</v>
      </c>
      <c r="F110" s="16">
        <v>18208.122251600154</v>
      </c>
      <c r="G110" s="16">
        <v>1.023264869759607</v>
      </c>
    </row>
    <row r="111" spans="1:7" ht="12.75">
      <c r="A111" s="1">
        <v>36923</v>
      </c>
      <c r="B111" s="16" t="s">
        <v>123</v>
      </c>
      <c r="C111" s="16">
        <v>754835</v>
      </c>
      <c r="D111" s="16">
        <v>790759.1137770973</v>
      </c>
      <c r="E111" s="16">
        <v>-30344.16691166383</v>
      </c>
      <c r="F111" s="16">
        <v>-5579.946865433498</v>
      </c>
      <c r="G111" s="16">
        <v>-0.3139174626611486</v>
      </c>
    </row>
    <row r="112" spans="1:7" ht="12.75">
      <c r="A112" s="1">
        <v>36951</v>
      </c>
      <c r="B112" s="16" t="s">
        <v>124</v>
      </c>
      <c r="C112" s="16">
        <v>826848</v>
      </c>
      <c r="D112" s="16">
        <v>791261.0642306451</v>
      </c>
      <c r="E112" s="16">
        <v>38042.64476287503</v>
      </c>
      <c r="F112" s="16">
        <v>-2455.708993520037</v>
      </c>
      <c r="G112" s="16">
        <v>-0.13895953183715332</v>
      </c>
    </row>
    <row r="113" spans="1:7" ht="12.75">
      <c r="A113" s="1">
        <v>36982</v>
      </c>
      <c r="B113" s="16" t="s">
        <v>125</v>
      </c>
      <c r="C113" s="16">
        <v>820753</v>
      </c>
      <c r="D113" s="16">
        <v>792290.2062327182</v>
      </c>
      <c r="E113" s="16">
        <v>19147.181482977907</v>
      </c>
      <c r="F113" s="16">
        <v>9315.612284303983</v>
      </c>
      <c r="G113" s="16">
        <v>0.522402355753719</v>
      </c>
    </row>
    <row r="114" spans="1:7" ht="12.75">
      <c r="A114" s="1">
        <v>37012</v>
      </c>
      <c r="B114" s="16" t="s">
        <v>126</v>
      </c>
      <c r="C114" s="16">
        <v>828036</v>
      </c>
      <c r="D114" s="16">
        <v>795760.8298210214</v>
      </c>
      <c r="E114" s="16">
        <v>25378.8269305087</v>
      </c>
      <c r="F114" s="16">
        <v>6896.343248469582</v>
      </c>
      <c r="G114" s="16">
        <v>0.3863700132136447</v>
      </c>
    </row>
    <row r="115" spans="1:7" ht="12.75">
      <c r="A115" s="1">
        <v>37043</v>
      </c>
      <c r="B115" s="16" t="s">
        <v>127</v>
      </c>
      <c r="C115" s="16">
        <v>783973</v>
      </c>
      <c r="D115" s="16">
        <v>798944.3364529107</v>
      </c>
      <c r="E115" s="16">
        <v>-9575.603891292272</v>
      </c>
      <c r="F115" s="16">
        <v>-5395.732561618164</v>
      </c>
      <c r="G115" s="16">
        <v>-0.30413917340484464</v>
      </c>
    </row>
    <row r="116" spans="1:7" ht="12.75">
      <c r="A116" s="1">
        <v>37073</v>
      </c>
      <c r="B116" s="16" t="s">
        <v>128</v>
      </c>
      <c r="C116" s="16">
        <v>786808</v>
      </c>
      <c r="D116" s="16">
        <v>799684.5434586783</v>
      </c>
      <c r="E116" s="16">
        <v>-28527.375453958895</v>
      </c>
      <c r="F116" s="16">
        <v>15650.831995280632</v>
      </c>
      <c r="G116" s="16">
        <v>0.8783668979980492</v>
      </c>
    </row>
    <row r="117" spans="1:7" ht="12.75">
      <c r="A117" s="1">
        <v>37104</v>
      </c>
      <c r="B117" s="16" t="s">
        <v>129</v>
      </c>
      <c r="C117" s="16">
        <v>777229</v>
      </c>
      <c r="D117" s="16">
        <v>804761.7507802082</v>
      </c>
      <c r="E117" s="16">
        <v>-19012.23484265271</v>
      </c>
      <c r="F117" s="16">
        <v>-8520.515937555585</v>
      </c>
      <c r="G117" s="16">
        <v>-0.4793714543731443</v>
      </c>
    </row>
    <row r="118" spans="1:7" ht="12.75">
      <c r="A118" s="1">
        <v>37135</v>
      </c>
      <c r="B118" s="16" t="s">
        <v>130</v>
      </c>
      <c r="C118" s="16">
        <v>776494</v>
      </c>
      <c r="D118" s="16">
        <v>805089.641911159</v>
      </c>
      <c r="E118" s="16">
        <v>11951.608967419108</v>
      </c>
      <c r="F118" s="16">
        <v>-40547.2508785781</v>
      </c>
      <c r="G118" s="16">
        <v>-2.278120226614568</v>
      </c>
    </row>
    <row r="119" spans="1:7" ht="12.75">
      <c r="A119" s="1">
        <v>37165</v>
      </c>
      <c r="B119" s="16" t="s">
        <v>131</v>
      </c>
      <c r="C119" s="16"/>
      <c r="D119" s="16"/>
      <c r="E119" s="16"/>
      <c r="F119" s="16"/>
      <c r="G119" s="16"/>
    </row>
    <row r="120" spans="1:7" ht="12.75">
      <c r="A120" s="1">
        <v>37196</v>
      </c>
      <c r="B120" s="16" t="s">
        <v>132</v>
      </c>
      <c r="C120" s="16"/>
      <c r="D120" s="16"/>
      <c r="E120" s="16"/>
      <c r="F120" s="16"/>
      <c r="G120" s="16"/>
    </row>
    <row r="121" spans="1:7" ht="12.75">
      <c r="A121" s="1">
        <v>37226</v>
      </c>
      <c r="B121" s="16" t="s">
        <v>133</v>
      </c>
      <c r="C121" s="16"/>
      <c r="D121" s="16"/>
      <c r="E121" s="16"/>
      <c r="F121" s="16"/>
      <c r="G121" s="16"/>
    </row>
    <row r="122" spans="2:7" ht="12.75">
      <c r="B122" s="16"/>
      <c r="C122" s="16"/>
      <c r="D122" s="16"/>
      <c r="E122" s="16"/>
      <c r="F122" s="16"/>
      <c r="G122" s="16"/>
    </row>
    <row r="123" spans="2:7" ht="12.75">
      <c r="B123" s="16"/>
      <c r="C123" s="16"/>
      <c r="D123" s="16"/>
      <c r="E123" s="16"/>
      <c r="F123" s="16"/>
      <c r="G123" s="16"/>
    </row>
    <row r="124" spans="2:7" ht="12.75">
      <c r="B124" s="16"/>
      <c r="C124" s="16"/>
      <c r="D124" s="16"/>
      <c r="E124" s="16"/>
      <c r="F124" s="16"/>
      <c r="G124" s="16"/>
    </row>
    <row r="125" spans="2:7" ht="12.75">
      <c r="B125" s="16"/>
      <c r="C125" s="16"/>
      <c r="D125" s="16"/>
      <c r="E125" s="16"/>
      <c r="F125" s="16"/>
      <c r="G125" s="16"/>
    </row>
    <row r="126" spans="2:7" ht="12.75">
      <c r="B126" s="16"/>
      <c r="C126" s="16"/>
      <c r="D126" s="16"/>
      <c r="E126" s="16"/>
      <c r="F126" s="16"/>
      <c r="G126" s="16"/>
    </row>
    <row r="127" spans="2:7" ht="12.75">
      <c r="B127" s="16"/>
      <c r="C127" s="16"/>
      <c r="D127" s="16"/>
      <c r="E127" s="16"/>
      <c r="F127" s="16"/>
      <c r="G127" s="16"/>
    </row>
    <row r="128" spans="2:7" ht="12.75">
      <c r="B128" s="16"/>
      <c r="C128" s="16"/>
      <c r="D128" s="16"/>
      <c r="E128" s="16"/>
      <c r="F128" s="16"/>
      <c r="G128" s="16"/>
    </row>
    <row r="129" spans="2:7" ht="12.75">
      <c r="B129" s="16"/>
      <c r="C129" s="16"/>
      <c r="D129" s="16"/>
      <c r="E129" s="16"/>
      <c r="F129" s="16"/>
      <c r="G129" s="16"/>
    </row>
    <row r="130" spans="2:7" ht="12.75">
      <c r="B130" s="16"/>
      <c r="C130" s="16"/>
      <c r="D130" s="16"/>
      <c r="E130" s="16"/>
      <c r="F130" s="16"/>
      <c r="G130" s="16"/>
    </row>
    <row r="131" spans="2:7" ht="12.75">
      <c r="B131" s="16"/>
      <c r="C131" s="16"/>
      <c r="D131" s="16"/>
      <c r="E131" s="16"/>
      <c r="F131" s="16"/>
      <c r="G131" s="16"/>
    </row>
    <row r="132" spans="2:7" ht="12.75">
      <c r="B132" s="16"/>
      <c r="C132" s="16"/>
      <c r="D132" s="16"/>
      <c r="E132" s="16"/>
      <c r="F132" s="16"/>
      <c r="G132" s="16"/>
    </row>
    <row r="133" spans="2:7" ht="12.75">
      <c r="B133" s="16"/>
      <c r="C133" s="16"/>
      <c r="D133" s="16"/>
      <c r="E133" s="16"/>
      <c r="F133" s="16"/>
      <c r="G133" s="16"/>
    </row>
    <row r="134" spans="2:7" ht="12.75">
      <c r="B134" s="16"/>
      <c r="C134" s="16"/>
      <c r="D134" s="16"/>
      <c r="E134" s="16"/>
      <c r="F134" s="16"/>
      <c r="G134" s="16"/>
    </row>
    <row r="135" spans="2:7" ht="12.75">
      <c r="B135" s="16"/>
      <c r="C135" s="16"/>
      <c r="D135" s="16"/>
      <c r="E135" s="16"/>
      <c r="F135" s="16"/>
      <c r="G135" s="16"/>
    </row>
    <row r="136" spans="2:7" ht="12.75">
      <c r="B136" s="16"/>
      <c r="C136" s="16"/>
      <c r="D136" s="16"/>
      <c r="E136" s="16"/>
      <c r="F136" s="16"/>
      <c r="G136" s="16"/>
    </row>
    <row r="137" spans="2:7" ht="12.75">
      <c r="B137" s="16"/>
      <c r="C137" s="16"/>
      <c r="D137" s="16"/>
      <c r="E137" s="16"/>
      <c r="F137" s="16"/>
      <c r="G137" s="16"/>
    </row>
    <row r="138" spans="2:7" ht="12.75">
      <c r="B138" s="16"/>
      <c r="C138" s="16"/>
      <c r="D138" s="16"/>
      <c r="E138" s="16"/>
      <c r="F138" s="16"/>
      <c r="G138" s="16"/>
    </row>
    <row r="139" spans="2:7" ht="12.75">
      <c r="B139" s="16"/>
      <c r="C139" s="16"/>
      <c r="D139" s="16"/>
      <c r="E139" s="16"/>
      <c r="F139" s="16"/>
      <c r="G139" s="16"/>
    </row>
    <row r="140" spans="2:7" ht="12.75">
      <c r="B140" s="16"/>
      <c r="C140" s="16"/>
      <c r="D140" s="16"/>
      <c r="E140" s="16"/>
      <c r="F140" s="16"/>
      <c r="G140" s="16"/>
    </row>
    <row r="141" spans="2:7" ht="12.75">
      <c r="B141" s="16"/>
      <c r="C141" s="16"/>
      <c r="D141" s="16"/>
      <c r="E141" s="16"/>
      <c r="F141" s="16"/>
      <c r="G141" s="16"/>
    </row>
    <row r="142" spans="2:7" ht="12.75">
      <c r="B142" s="16"/>
      <c r="C142" s="16"/>
      <c r="D142" s="16"/>
      <c r="E142" s="16"/>
      <c r="F142" s="16"/>
      <c r="G142" s="16"/>
    </row>
    <row r="143" spans="2:7" ht="12.75">
      <c r="B143" s="16"/>
      <c r="C143" s="16"/>
      <c r="D143" s="16"/>
      <c r="E143" s="16"/>
      <c r="F143" s="16"/>
      <c r="G143" s="16"/>
    </row>
    <row r="144" spans="2:7" ht="12.75">
      <c r="B144" s="16"/>
      <c r="C144" s="16"/>
      <c r="D144" s="16"/>
      <c r="E144" s="16"/>
      <c r="F144" s="16"/>
      <c r="G144" s="16"/>
    </row>
    <row r="145" spans="2:7" ht="12.75">
      <c r="B145" s="16"/>
      <c r="C145" s="16"/>
      <c r="D145" s="16"/>
      <c r="E145" s="16"/>
      <c r="F145" s="16"/>
      <c r="G145" s="16"/>
    </row>
    <row r="146" spans="2:7" ht="12.75">
      <c r="B146" s="16"/>
      <c r="C146" s="16"/>
      <c r="D146" s="16"/>
      <c r="E146" s="16"/>
      <c r="F146" s="16"/>
      <c r="G146" s="16"/>
    </row>
    <row r="147" spans="2:7" ht="12.75">
      <c r="B147" s="16"/>
      <c r="C147" s="16"/>
      <c r="D147" s="16"/>
      <c r="E147" s="16"/>
      <c r="F147" s="16"/>
      <c r="G147" s="16"/>
    </row>
    <row r="148" spans="2:7" ht="12.75">
      <c r="B148" s="16"/>
      <c r="C148" s="16"/>
      <c r="D148" s="16"/>
      <c r="E148" s="16"/>
      <c r="F148" s="16"/>
      <c r="G148" s="16"/>
    </row>
    <row r="149" spans="2:7" ht="12.75">
      <c r="B149" s="16"/>
      <c r="C149" s="16"/>
      <c r="D149" s="16"/>
      <c r="E149" s="16"/>
      <c r="F149" s="16"/>
      <c r="G149" s="16"/>
    </row>
    <row r="150" spans="2:7" ht="12.75">
      <c r="B150" s="16"/>
      <c r="C150" s="16"/>
      <c r="D150" s="16"/>
      <c r="E150" s="16"/>
      <c r="F150" s="16"/>
      <c r="G150" s="16"/>
    </row>
    <row r="151" spans="2:7" ht="12.75">
      <c r="B151" s="16"/>
      <c r="C151" s="16"/>
      <c r="D151" s="16"/>
      <c r="E151" s="16"/>
      <c r="F151" s="16"/>
      <c r="G151" s="16"/>
    </row>
    <row r="152" spans="2:7" ht="12.75">
      <c r="B152" s="16"/>
      <c r="C152" s="16"/>
      <c r="D152" s="16"/>
      <c r="E152" s="16"/>
      <c r="F152" s="16"/>
      <c r="G152" s="16"/>
    </row>
    <row r="153" spans="2:7" ht="12.75">
      <c r="B153" s="16"/>
      <c r="C153" s="16"/>
      <c r="D153" s="16"/>
      <c r="E153" s="16"/>
      <c r="F153" s="16"/>
      <c r="G153" s="16"/>
    </row>
    <row r="154" spans="2:7" ht="12.75">
      <c r="B154" s="16"/>
      <c r="C154" s="16"/>
      <c r="D154" s="16"/>
      <c r="E154" s="16"/>
      <c r="F154" s="16"/>
      <c r="G154" s="16"/>
    </row>
    <row r="155" spans="2:7" ht="12.75">
      <c r="B155" s="16"/>
      <c r="C155" s="16"/>
      <c r="D155" s="16"/>
      <c r="E155" s="16"/>
      <c r="F155" s="16"/>
      <c r="G155" s="16"/>
    </row>
    <row r="156" spans="2:7" ht="12.75">
      <c r="B156" s="16"/>
      <c r="C156" s="16"/>
      <c r="D156" s="16"/>
      <c r="E156" s="16"/>
      <c r="F156" s="16"/>
      <c r="G156" s="16"/>
    </row>
    <row r="157" spans="2:7" ht="12.75">
      <c r="B157" s="16"/>
      <c r="C157" s="16"/>
      <c r="D157" s="16"/>
      <c r="E157" s="16"/>
      <c r="F157" s="16"/>
      <c r="G157" s="16"/>
    </row>
    <row r="158" spans="2:7" ht="12.75">
      <c r="B158" s="16"/>
      <c r="C158" s="16"/>
      <c r="D158" s="16"/>
      <c r="E158" s="16"/>
      <c r="F158" s="16"/>
      <c r="G158" s="16"/>
    </row>
    <row r="159" spans="2:7" ht="12.75">
      <c r="B159" s="16"/>
      <c r="C159" s="16"/>
      <c r="D159" s="16"/>
      <c r="E159" s="16"/>
      <c r="F159" s="16"/>
      <c r="G159" s="16"/>
    </row>
    <row r="160" spans="2:7" ht="12.75">
      <c r="B160" s="16"/>
      <c r="C160" s="16"/>
      <c r="D160" s="16"/>
      <c r="E160" s="16"/>
      <c r="F160" s="16"/>
      <c r="G160" s="16"/>
    </row>
    <row r="161" spans="2:7" ht="12.75">
      <c r="B161" s="16"/>
      <c r="C161" s="16"/>
      <c r="D161" s="16"/>
      <c r="E161" s="16"/>
      <c r="F161" s="16"/>
      <c r="G161" s="16"/>
    </row>
    <row r="162" spans="2:7" ht="12.75">
      <c r="B162" s="16"/>
      <c r="C162" s="16"/>
      <c r="D162" s="16"/>
      <c r="E162" s="16"/>
      <c r="F162" s="16"/>
      <c r="G162" s="16"/>
    </row>
    <row r="163" spans="2:7" ht="12.75">
      <c r="B163" s="16"/>
      <c r="C163" s="16"/>
      <c r="D163" s="16"/>
      <c r="E163" s="16"/>
      <c r="F163" s="16"/>
      <c r="G163" s="16"/>
    </row>
    <row r="164" spans="2:7" ht="12.75">
      <c r="B164" s="16"/>
      <c r="C164" s="16"/>
      <c r="D164" s="16"/>
      <c r="E164" s="16"/>
      <c r="F164" s="16"/>
      <c r="G164" s="16"/>
    </row>
    <row r="165" spans="2:7" ht="12.75">
      <c r="B165" s="16"/>
      <c r="C165" s="16"/>
      <c r="D165" s="16"/>
      <c r="E165" s="16"/>
      <c r="F165" s="16"/>
      <c r="G165" s="16"/>
    </row>
    <row r="166" spans="2:7" ht="12.75">
      <c r="B166" s="16"/>
      <c r="C166" s="16"/>
      <c r="D166" s="16"/>
      <c r="E166" s="16"/>
      <c r="F166" s="16"/>
      <c r="G166" s="16"/>
    </row>
    <row r="167" spans="2:7" ht="12.75">
      <c r="B167" s="16"/>
      <c r="C167" s="16"/>
      <c r="D167" s="16"/>
      <c r="E167" s="16"/>
      <c r="F167" s="16"/>
      <c r="G167" s="16"/>
    </row>
    <row r="168" spans="2:7" ht="12.75">
      <c r="B168" s="16"/>
      <c r="C168" s="16"/>
      <c r="D168" s="16"/>
      <c r="E168" s="16"/>
      <c r="F168" s="16"/>
      <c r="G168" s="16"/>
    </row>
    <row r="169" spans="2:7" ht="12.75">
      <c r="B169" s="16"/>
      <c r="C169" s="16"/>
      <c r="D169" s="16"/>
      <c r="E169" s="16"/>
      <c r="F169" s="16"/>
      <c r="G169" s="16"/>
    </row>
    <row r="170" spans="2:7" ht="12.75">
      <c r="B170" s="16"/>
      <c r="C170" s="16"/>
      <c r="D170" s="16"/>
      <c r="E170" s="16"/>
      <c r="F170" s="16"/>
      <c r="G170" s="16"/>
    </row>
    <row r="171" spans="2:7" ht="12.75">
      <c r="B171" s="16"/>
      <c r="C171" s="16"/>
      <c r="D171" s="16"/>
      <c r="E171" s="16"/>
      <c r="F171" s="16"/>
      <c r="G171" s="16"/>
    </row>
    <row r="172" spans="2:7" ht="12.75">
      <c r="B172" s="16"/>
      <c r="C172" s="16"/>
      <c r="D172" s="16"/>
      <c r="E172" s="16"/>
      <c r="F172" s="16"/>
      <c r="G172" s="16"/>
    </row>
    <row r="173" spans="2:7" ht="12.75">
      <c r="B173" s="16"/>
      <c r="C173" s="16"/>
      <c r="D173" s="16"/>
      <c r="E173" s="16"/>
      <c r="F173" s="16"/>
      <c r="G173" s="16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mkhan</dc:creator>
  <cp:keywords/>
  <dc:description/>
  <cp:lastModifiedBy>Bchang</cp:lastModifiedBy>
  <dcterms:created xsi:type="dcterms:W3CDTF">2000-11-08T21:59:27Z</dcterms:created>
  <dcterms:modified xsi:type="dcterms:W3CDTF">2002-03-27T21:13:13Z</dcterms:modified>
  <cp:category/>
  <cp:version/>
  <cp:contentType/>
  <cp:contentStatus/>
</cp:coreProperties>
</file>