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45" windowHeight="6570" activeTab="0"/>
  </bookViews>
  <sheets>
    <sheet name="US 2000-04" sheetId="1" r:id="rId1"/>
    <sheet name="US 2005-07" sheetId="2" r:id="rId2"/>
  </sheets>
  <definedNames>
    <definedName name="_Regression_Int" localSheetId="0" hidden="1">1</definedName>
    <definedName name="_xlnm.Print_Area" localSheetId="0">'US 2000-04'!$A$1:$B$55</definedName>
    <definedName name="Print_Area_MI">'US 2000-04'!$A$1:$B$75</definedName>
  </definedNames>
  <calcPr fullCalcOnLoad="1"/>
</workbook>
</file>

<file path=xl/sharedStrings.xml><?xml version="1.0" encoding="utf-8"?>
<sst xmlns="http://schemas.openxmlformats.org/spreadsheetml/2006/main" count="117" uniqueCount="78">
  <si>
    <t xml:space="preserve">                   Item</t>
  </si>
  <si>
    <t>Operating costs:</t>
  </si>
  <si>
    <t>Allocated overhead:</t>
  </si>
  <si>
    <t>Value of production less total costs listed</t>
  </si>
  <si>
    <t>Gross value of production:</t>
  </si>
  <si>
    <t xml:space="preserve">   Milk</t>
  </si>
  <si>
    <t xml:space="preserve">   Cattle</t>
  </si>
  <si>
    <t xml:space="preserve">       Total, gross value of production</t>
  </si>
  <si>
    <t xml:space="preserve">   Feed--</t>
  </si>
  <si>
    <t xml:space="preserve">      Feed grains</t>
  </si>
  <si>
    <t xml:space="preserve">      Hay and straw</t>
  </si>
  <si>
    <t xml:space="preserve">      Complete feed mixes</t>
  </si>
  <si>
    <t xml:space="preserve">      Liquid whey and milk replacer</t>
  </si>
  <si>
    <t xml:space="preserve">      Silage</t>
  </si>
  <si>
    <t xml:space="preserve">      Grazed pasture and cropland</t>
  </si>
  <si>
    <t xml:space="preserve">         Total, feed costs</t>
  </si>
  <si>
    <t xml:space="preserve">   Veterinary and medicine</t>
  </si>
  <si>
    <t xml:space="preserve">   Bedding and litter</t>
  </si>
  <si>
    <t xml:space="preserve">   Marketing</t>
  </si>
  <si>
    <t xml:space="preserve">   Custom services</t>
  </si>
  <si>
    <t xml:space="preserve">   Fuel, lube, and electricity</t>
  </si>
  <si>
    <t xml:space="preserve">   Repairs</t>
  </si>
  <si>
    <t xml:space="preserve">   Interest on operating capital</t>
  </si>
  <si>
    <t xml:space="preserve">         Total, operating cost</t>
  </si>
  <si>
    <t xml:space="preserve">   Hired labor</t>
  </si>
  <si>
    <t xml:space="preserve">   Opportunity cost of unpaid labor</t>
  </si>
  <si>
    <t xml:space="preserve">   Opportunity cost of land (rental rate)</t>
  </si>
  <si>
    <t xml:space="preserve">   Taxes and insurance</t>
  </si>
  <si>
    <t xml:space="preserve">   General farm overhead</t>
  </si>
  <si>
    <t xml:space="preserve">         Total, allocated overhead</t>
  </si>
  <si>
    <t>Total costs listed</t>
  </si>
  <si>
    <t>Value of production less operating costs</t>
  </si>
  <si>
    <t xml:space="preserve">Supporting information:   </t>
  </si>
  <si>
    <t xml:space="preserve">    Output per cow (pounds)</t>
  </si>
  <si>
    <t xml:space="preserve">    Milking frequency greater than twice per day (percent of farms) </t>
  </si>
  <si>
    <t xml:space="preserve">    Milk cows (head per farm) </t>
  </si>
  <si>
    <t xml:space="preserve">    Milk cows injected with bST (head per farm)</t>
  </si>
  <si>
    <t>co-op patronage dividends associated with the dairy; assessment rebates, refunds and other</t>
  </si>
  <si>
    <t xml:space="preserve">byproducts, alfalfa cubes or pellets, green chop, corn stalks, and antibiotics and other medicated additives. </t>
  </si>
  <si>
    <t xml:space="preserve">   Other income  2/</t>
  </si>
  <si>
    <t xml:space="preserve">      Other feed items  3/</t>
  </si>
  <si>
    <t xml:space="preserve">   Other operating costs   4/</t>
  </si>
  <si>
    <t xml:space="preserve">   Capital recovery of machinery and equipment   5/</t>
  </si>
  <si>
    <t xml:space="preserve">2/ Income from renting or leasing dairy stock to other operations; renting space to other dairy operations; </t>
  </si>
  <si>
    <t xml:space="preserve">3/ Cotton seed meal, protein supplements, protein byproducts, vitamin or mineral supplements, nonprotein </t>
  </si>
  <si>
    <t>5/ Machinery and  equipment, and housing, manure handling, and feed storage structures, and dairy breeding herd.</t>
  </si>
  <si>
    <t>dairy-related resources; and the fertilizer value of manure production.</t>
  </si>
  <si>
    <t>4/ Manure disposal fees, permits, and licenses, and odor control costs.</t>
  </si>
  <si>
    <t>6/ Percent of feed cost from charge for homegrown feed.  Homegrown feed items are charged at their market price to reflect the opportunity cost of using the feed items in milk production.</t>
  </si>
  <si>
    <t xml:space="preserve">    Homegrown feed cost (percent of total feed cost)  6/</t>
  </si>
  <si>
    <t>1/ Developed from survey year base, 2000.</t>
  </si>
  <si>
    <t xml:space="preserve">                                                   dollars per cwt sold</t>
  </si>
  <si>
    <t>Item</t>
  </si>
  <si>
    <t xml:space="preserve">   Milk sold</t>
  </si>
  <si>
    <t xml:space="preserve">      </t>
  </si>
  <si>
    <t xml:space="preserve">      Purchased feed</t>
  </si>
  <si>
    <t xml:space="preserve">      Homegrown harvested feed</t>
  </si>
  <si>
    <t xml:space="preserve">      Grazed feed</t>
  </si>
  <si>
    <t xml:space="preserve">  Other--</t>
  </si>
  <si>
    <t xml:space="preserve">     Veterinary and medicine</t>
  </si>
  <si>
    <t xml:space="preserve">     Bedding and litter</t>
  </si>
  <si>
    <t xml:space="preserve">     Marketing</t>
  </si>
  <si>
    <t xml:space="preserve">     Custom services</t>
  </si>
  <si>
    <t xml:space="preserve">     Fuel, lube, and electricity</t>
  </si>
  <si>
    <t xml:space="preserve">     Repairs</t>
  </si>
  <si>
    <t xml:space="preserve">     Other operating costs   3/</t>
  </si>
  <si>
    <t xml:space="preserve">     Interest on operating capital</t>
  </si>
  <si>
    <t xml:space="preserve">   Capital recovery of machinery and equipment   4/</t>
  </si>
  <si>
    <t xml:space="preserve">    Milking frequency more than twice per day (percent of farms) </t>
  </si>
  <si>
    <t>1/ Developed from survey base year, 2005.</t>
  </si>
  <si>
    <t>2/ Income from renting or leasing dairy stock to other operations; renting space to other dairy operations; co-op patronage dividends</t>
  </si>
  <si>
    <t>associated with the dairy; assessment rebates, refunds, and other dairy-related resources; and the fertilizer value of manure production.</t>
  </si>
  <si>
    <t>3/ Costs for third party organic certification</t>
  </si>
  <si>
    <t>4/ Machinery and  equipment, and housing, manure handling, and feed storage structures, and dairy breeding herd.</t>
  </si>
  <si>
    <t>U.S. milk production costs and returns per hundredweight sold, 2000-2004  1/</t>
  </si>
  <si>
    <t xml:space="preserve"> </t>
  </si>
  <si>
    <t>U.S. milk production costs and returns per hundredweight sold, 2005-2007  1/</t>
  </si>
  <si>
    <t xml:space="preserve">                dollars per cwt sold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</si>
</sst>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
  </numFmts>
  <fonts count="4">
    <font>
      <sz val="12"/>
      <name val="Helv"/>
      <family val="0"/>
    </font>
    <font>
      <sz val="10"/>
      <name val="Arial"/>
      <family val="0"/>
    </font>
    <font>
      <sz val="12"/>
      <name val="Arial"/>
      <family val="2"/>
    </font>
    <font>
      <sz val="8"/>
      <name val="Helv"/>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
    <xf numFmtId="0" fontId="0" fillId="0" borderId="0" xfId="0" applyAlignment="1">
      <alignment/>
    </xf>
    <xf numFmtId="2" fontId="1" fillId="0" borderId="0" xfId="0" applyNumberFormat="1" applyFont="1" applyAlignment="1">
      <alignment/>
    </xf>
    <xf numFmtId="2" fontId="1" fillId="0" borderId="0" xfId="0" applyNumberFormat="1" applyFont="1" applyAlignment="1" quotePrefix="1">
      <alignment/>
    </xf>
    <xf numFmtId="0" fontId="1" fillId="0" borderId="0" xfId="0" applyFont="1" applyAlignment="1">
      <alignment/>
    </xf>
    <xf numFmtId="1" fontId="1" fillId="0" borderId="0" xfId="0" applyNumberFormat="1" applyFont="1" applyAlignment="1">
      <alignment/>
    </xf>
    <xf numFmtId="3" fontId="1" fillId="0" borderId="0" xfId="0" applyNumberFormat="1" applyFont="1" applyAlignment="1">
      <alignment/>
    </xf>
    <xf numFmtId="0" fontId="1" fillId="0" borderId="0" xfId="0" applyFont="1" applyAlignment="1" applyProtection="1" quotePrefix="1">
      <alignment horizontal="left"/>
      <protection/>
    </xf>
    <xf numFmtId="0" fontId="2" fillId="0" borderId="0" xfId="0" applyFont="1" applyAlignment="1">
      <alignment/>
    </xf>
    <xf numFmtId="0" fontId="1" fillId="0" borderId="1" xfId="0" applyFont="1" applyBorder="1" applyAlignment="1" applyProtection="1">
      <alignment horizontal="fill"/>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0" xfId="0" applyFont="1" applyBorder="1" applyAlignment="1" applyProtection="1">
      <alignment horizontal="fill"/>
      <protection/>
    </xf>
    <xf numFmtId="0" fontId="1" fillId="0" borderId="0" xfId="0" applyFont="1" applyBorder="1" applyAlignment="1" applyProtection="1" quotePrefix="1">
      <alignment horizontal="left"/>
      <protection/>
    </xf>
    <xf numFmtId="0" fontId="1" fillId="0" borderId="0" xfId="0" applyFont="1" applyBorder="1" applyAlignment="1" applyProtection="1" quotePrefix="1">
      <alignment horizontal="center"/>
      <protection/>
    </xf>
    <xf numFmtId="0" fontId="1" fillId="0" borderId="0" xfId="0" applyFont="1" applyBorder="1" applyAlignment="1" applyProtection="1">
      <alignment horizontal="right"/>
      <protection/>
    </xf>
    <xf numFmtId="2" fontId="1" fillId="0" borderId="0" xfId="0" applyNumberFormat="1" applyFont="1" applyAlignment="1" applyProtection="1">
      <alignment horizontal="right"/>
      <protection/>
    </xf>
    <xf numFmtId="164" fontId="1" fillId="0" borderId="0" xfId="0" applyNumberFormat="1" applyFont="1" applyAlignment="1" applyProtection="1">
      <alignment/>
      <protection/>
    </xf>
    <xf numFmtId="0" fontId="1" fillId="0" borderId="0" xfId="0" applyFont="1" applyAlignment="1" quotePrefix="1">
      <alignment horizontal="left"/>
    </xf>
    <xf numFmtId="164" fontId="1" fillId="0" borderId="0" xfId="0" applyNumberFormat="1"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0" fontId="1" fillId="0" borderId="0" xfId="0" applyFont="1" applyBorder="1" applyAlignment="1" applyProtection="1" quotePrefix="1">
      <alignment/>
      <protection/>
    </xf>
    <xf numFmtId="2" fontId="1" fillId="0" borderId="0" xfId="0" applyNumberFormat="1" applyFont="1" applyAlignment="1" applyProtection="1">
      <alignment/>
      <protection/>
    </xf>
    <xf numFmtId="0" fontId="1" fillId="0" borderId="0" xfId="0" applyFont="1" applyAlignment="1">
      <alignment/>
    </xf>
    <xf numFmtId="4"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F75"/>
  <sheetViews>
    <sheetView showGridLines="0" tabSelected="1" workbookViewId="0" topLeftCell="A1">
      <selection activeCell="A1" sqref="A1"/>
    </sheetView>
  </sheetViews>
  <sheetFormatPr defaultColWidth="9.77734375" defaultRowHeight="15.75"/>
  <cols>
    <col min="1" max="1" width="42.6640625" style="7" customWidth="1"/>
    <col min="2" max="6" width="8.77734375" style="7" customWidth="1"/>
    <col min="7" max="16384" width="11.4453125" style="0" customWidth="1"/>
  </cols>
  <sheetData>
    <row r="1" spans="1:6" ht="15.75">
      <c r="A1" s="6" t="s">
        <v>74</v>
      </c>
      <c r="B1" s="3"/>
      <c r="C1" s="3"/>
      <c r="D1" s="3"/>
      <c r="E1" s="3"/>
      <c r="F1" s="3"/>
    </row>
    <row r="2" spans="1:6" ht="3.75" customHeight="1" thickBot="1">
      <c r="A2" s="8"/>
      <c r="B2" s="8"/>
      <c r="C2" s="8"/>
      <c r="D2" s="8"/>
      <c r="E2" s="8"/>
      <c r="F2" s="8"/>
    </row>
    <row r="3" spans="1:6" ht="15.75">
      <c r="A3" s="9" t="s">
        <v>0</v>
      </c>
      <c r="B3" s="10">
        <v>2000</v>
      </c>
      <c r="C3" s="10">
        <v>2001</v>
      </c>
      <c r="D3" s="10">
        <v>2002</v>
      </c>
      <c r="E3" s="10">
        <v>2003</v>
      </c>
      <c r="F3" s="10">
        <v>2004</v>
      </c>
    </row>
    <row r="4" spans="1:6" ht="4.5" customHeight="1" thickBot="1">
      <c r="A4" s="8"/>
      <c r="B4" s="8"/>
      <c r="C4" s="8"/>
      <c r="D4" s="8"/>
      <c r="E4" s="8"/>
      <c r="F4" s="8"/>
    </row>
    <row r="5" spans="1:6" ht="15.75" customHeight="1">
      <c r="A5" s="11"/>
      <c r="B5" s="12"/>
      <c r="C5" s="13" t="s">
        <v>51</v>
      </c>
      <c r="D5" s="13"/>
      <c r="E5" s="14"/>
      <c r="F5" s="14"/>
    </row>
    <row r="6" spans="1:6" ht="15.75">
      <c r="A6" s="3" t="s">
        <v>4</v>
      </c>
      <c r="B6" s="3"/>
      <c r="C6" s="3"/>
      <c r="D6" s="3"/>
      <c r="E6" s="3"/>
      <c r="F6" s="3"/>
    </row>
    <row r="7" spans="1:6" ht="15.75">
      <c r="A7" s="3" t="s">
        <v>5</v>
      </c>
      <c r="B7" s="1">
        <v>12.63</v>
      </c>
      <c r="C7" s="1">
        <v>15.36</v>
      </c>
      <c r="D7" s="1">
        <v>12.47</v>
      </c>
      <c r="E7" s="1">
        <v>12.86</v>
      </c>
      <c r="F7" s="1">
        <v>16.58</v>
      </c>
    </row>
    <row r="8" spans="1:6" ht="15.75">
      <c r="A8" s="3" t="s">
        <v>6</v>
      </c>
      <c r="B8" s="1">
        <v>1.05</v>
      </c>
      <c r="C8" s="1">
        <v>1.12</v>
      </c>
      <c r="D8" s="1">
        <v>1.03</v>
      </c>
      <c r="E8" s="1">
        <v>1.17</v>
      </c>
      <c r="F8" s="1">
        <v>1.35</v>
      </c>
    </row>
    <row r="9" spans="1:6" ht="15.75">
      <c r="A9" s="3" t="s">
        <v>39</v>
      </c>
      <c r="B9" s="1">
        <v>0.57</v>
      </c>
      <c r="C9" s="1">
        <v>0.74</v>
      </c>
      <c r="D9" s="1">
        <v>0.6</v>
      </c>
      <c r="E9" s="1">
        <v>0.69</v>
      </c>
      <c r="F9" s="1">
        <v>0.75</v>
      </c>
    </row>
    <row r="10" spans="1:6" ht="15.75">
      <c r="A10" s="3" t="s">
        <v>7</v>
      </c>
      <c r="B10" s="1">
        <f>SUM(B7:B9)</f>
        <v>14.250000000000002</v>
      </c>
      <c r="C10" s="1">
        <f>SUM(C7:C9)</f>
        <v>17.22</v>
      </c>
      <c r="D10" s="1">
        <f>SUM(D7:D9)</f>
        <v>14.1</v>
      </c>
      <c r="E10" s="1">
        <f>SUM(E7:E9)</f>
        <v>14.719999999999999</v>
      </c>
      <c r="F10" s="1">
        <f>SUM(F7:F9)</f>
        <v>18.68</v>
      </c>
    </row>
    <row r="11" spans="1:6" ht="15.75">
      <c r="A11" s="3"/>
      <c r="B11" s="1"/>
      <c r="C11" s="1"/>
      <c r="D11" s="1"/>
      <c r="E11" s="1"/>
      <c r="F11" s="1"/>
    </row>
    <row r="12" spans="1:6" ht="15.75">
      <c r="A12" s="3" t="s">
        <v>1</v>
      </c>
      <c r="B12" s="1"/>
      <c r="C12" s="1"/>
      <c r="D12" s="1"/>
      <c r="E12" s="1"/>
      <c r="F12" s="1"/>
    </row>
    <row r="13" spans="1:6" ht="15.75">
      <c r="A13" s="3" t="s">
        <v>8</v>
      </c>
      <c r="B13" s="1"/>
      <c r="C13" s="1"/>
      <c r="D13" s="1"/>
      <c r="E13" s="1"/>
      <c r="F13" s="1"/>
    </row>
    <row r="14" spans="1:6" ht="15.75">
      <c r="A14" s="3" t="s">
        <v>9</v>
      </c>
      <c r="B14" s="2">
        <v>1.22</v>
      </c>
      <c r="C14" s="2">
        <v>1.27</v>
      </c>
      <c r="D14" s="2">
        <v>1.47</v>
      </c>
      <c r="E14" s="2">
        <v>1.51</v>
      </c>
      <c r="F14" s="2">
        <v>1.28</v>
      </c>
    </row>
    <row r="15" spans="1:6" ht="15.75">
      <c r="A15" s="3" t="s">
        <v>10</v>
      </c>
      <c r="B15" s="1">
        <v>1.51</v>
      </c>
      <c r="C15" s="1">
        <v>1.67</v>
      </c>
      <c r="D15" s="1">
        <v>1.69</v>
      </c>
      <c r="E15" s="1">
        <v>1.67</v>
      </c>
      <c r="F15" s="1">
        <v>1.71</v>
      </c>
    </row>
    <row r="16" spans="1:6" ht="15.75">
      <c r="A16" s="3" t="s">
        <v>11</v>
      </c>
      <c r="B16" s="1">
        <v>1.43</v>
      </c>
      <c r="C16" s="1">
        <v>1.5</v>
      </c>
      <c r="D16" s="1">
        <v>1.53</v>
      </c>
      <c r="E16" s="1">
        <v>1.62</v>
      </c>
      <c r="F16" s="1">
        <v>1.87</v>
      </c>
    </row>
    <row r="17" spans="1:6" ht="15.75">
      <c r="A17" s="3" t="s">
        <v>12</v>
      </c>
      <c r="B17" s="1">
        <v>0.08</v>
      </c>
      <c r="C17" s="1">
        <v>0.05</v>
      </c>
      <c r="D17" s="1">
        <v>0.07</v>
      </c>
      <c r="E17" s="1">
        <v>0.09</v>
      </c>
      <c r="F17" s="1">
        <v>0.11</v>
      </c>
    </row>
    <row r="18" spans="1:6" ht="15.75">
      <c r="A18" s="3" t="s">
        <v>13</v>
      </c>
      <c r="B18" s="1">
        <v>1.09</v>
      </c>
      <c r="C18" s="1">
        <v>1.06</v>
      </c>
      <c r="D18" s="1">
        <v>0.95</v>
      </c>
      <c r="E18" s="1">
        <v>0.94</v>
      </c>
      <c r="F18" s="1">
        <v>0.97</v>
      </c>
    </row>
    <row r="19" spans="1:6" ht="15.75">
      <c r="A19" s="3" t="s">
        <v>14</v>
      </c>
      <c r="B19" s="1">
        <v>0.08</v>
      </c>
      <c r="C19" s="1">
        <v>0.08</v>
      </c>
      <c r="D19" s="1">
        <v>0.08</v>
      </c>
      <c r="E19" s="1">
        <v>0.08</v>
      </c>
      <c r="F19" s="1">
        <v>0.11</v>
      </c>
    </row>
    <row r="20" spans="1:6" ht="15.75">
      <c r="A20" s="3" t="s">
        <v>40</v>
      </c>
      <c r="B20" s="1">
        <v>1.08</v>
      </c>
      <c r="C20" s="1">
        <v>1.12</v>
      </c>
      <c r="D20" s="1">
        <v>1.22</v>
      </c>
      <c r="E20" s="1">
        <v>1.27</v>
      </c>
      <c r="F20" s="1">
        <v>1.42</v>
      </c>
    </row>
    <row r="21" spans="1:6" ht="15.75">
      <c r="A21" s="3" t="s">
        <v>15</v>
      </c>
      <c r="B21" s="1">
        <f>SUM(B14:B20)</f>
        <v>6.49</v>
      </c>
      <c r="C21" s="1">
        <f>SUM(C14:C20)</f>
        <v>6.749999999999999</v>
      </c>
      <c r="D21" s="1">
        <f>SUM(D14:D20)</f>
        <v>7.010000000000001</v>
      </c>
      <c r="E21" s="1">
        <f>SUM(E14:E20)</f>
        <v>7.18</v>
      </c>
      <c r="F21" s="1">
        <f>SUM(F14:F20)</f>
        <v>7.470000000000001</v>
      </c>
    </row>
    <row r="22" spans="1:6" ht="15.75">
      <c r="A22" s="3" t="s">
        <v>16</v>
      </c>
      <c r="B22" s="1">
        <v>0.65</v>
      </c>
      <c r="C22" s="1">
        <v>0.66</v>
      </c>
      <c r="D22" s="1">
        <v>0.66</v>
      </c>
      <c r="E22" s="1">
        <v>0.68</v>
      </c>
      <c r="F22" s="1">
        <v>0.69</v>
      </c>
    </row>
    <row r="23" spans="1:6" ht="15.75">
      <c r="A23" s="3" t="s">
        <v>17</v>
      </c>
      <c r="B23" s="1">
        <v>0.16</v>
      </c>
      <c r="C23" s="1">
        <v>0.16</v>
      </c>
      <c r="D23" s="1">
        <v>0.16</v>
      </c>
      <c r="E23" s="1">
        <v>0.16</v>
      </c>
      <c r="F23" s="1">
        <v>0.17</v>
      </c>
    </row>
    <row r="24" spans="1:6" ht="15.75">
      <c r="A24" s="3" t="s">
        <v>18</v>
      </c>
      <c r="B24" s="1">
        <v>0.27</v>
      </c>
      <c r="C24" s="1">
        <v>0.27</v>
      </c>
      <c r="D24" s="1">
        <v>0.27</v>
      </c>
      <c r="E24" s="1">
        <v>0.28</v>
      </c>
      <c r="F24" s="1">
        <v>0.28</v>
      </c>
    </row>
    <row r="25" spans="1:6" ht="15.75">
      <c r="A25" s="3" t="s">
        <v>19</v>
      </c>
      <c r="B25" s="1">
        <v>0.53</v>
      </c>
      <c r="C25" s="1">
        <v>0.54</v>
      </c>
      <c r="D25" s="1">
        <v>0.53</v>
      </c>
      <c r="E25" s="1">
        <v>0.55</v>
      </c>
      <c r="F25" s="1">
        <v>0.55</v>
      </c>
    </row>
    <row r="26" spans="1:6" ht="15.75">
      <c r="A26" s="3" t="s">
        <v>20</v>
      </c>
      <c r="B26" s="1">
        <v>0.48</v>
      </c>
      <c r="C26" s="1">
        <v>0.47</v>
      </c>
      <c r="D26" s="1">
        <v>0.46</v>
      </c>
      <c r="E26" s="1">
        <v>0.51</v>
      </c>
      <c r="F26" s="1">
        <v>0.56</v>
      </c>
    </row>
    <row r="27" spans="1:6" ht="15.75">
      <c r="A27" s="3" t="s">
        <v>21</v>
      </c>
      <c r="B27" s="1">
        <v>0.53</v>
      </c>
      <c r="C27" s="1">
        <v>0.56</v>
      </c>
      <c r="D27" s="1">
        <v>0.56</v>
      </c>
      <c r="E27" s="1">
        <v>0.57</v>
      </c>
      <c r="F27" s="1">
        <v>0.57</v>
      </c>
    </row>
    <row r="28" spans="1:6" ht="15.75">
      <c r="A28" s="3" t="s">
        <v>41</v>
      </c>
      <c r="B28" s="1">
        <v>0.01</v>
      </c>
      <c r="C28" s="1">
        <v>0.01</v>
      </c>
      <c r="D28" s="1">
        <v>0.01</v>
      </c>
      <c r="E28" s="1">
        <v>0.01</v>
      </c>
      <c r="F28" s="1">
        <v>0.01</v>
      </c>
    </row>
    <row r="29" spans="1:6" ht="15.75">
      <c r="A29" s="3" t="s">
        <v>22</v>
      </c>
      <c r="B29" s="1">
        <v>0.26</v>
      </c>
      <c r="C29" s="1">
        <v>0.16</v>
      </c>
      <c r="D29" s="1">
        <v>0.08</v>
      </c>
      <c r="E29" s="1">
        <v>0.05</v>
      </c>
      <c r="F29" s="1">
        <v>0.08</v>
      </c>
    </row>
    <row r="30" spans="1:6" ht="15.75">
      <c r="A30" s="3" t="s">
        <v>23</v>
      </c>
      <c r="B30" s="1">
        <f>SUM(B21:B29)</f>
        <v>9.379999999999999</v>
      </c>
      <c r="C30" s="1">
        <f>SUM(C21:C29)</f>
        <v>9.58</v>
      </c>
      <c r="D30" s="1">
        <f>SUM(D21:D29)</f>
        <v>9.740000000000002</v>
      </c>
      <c r="E30" s="1">
        <f>SUM(E21:E29)</f>
        <v>9.99</v>
      </c>
      <c r="F30" s="1">
        <f>SUM(F21:F29)</f>
        <v>10.38</v>
      </c>
    </row>
    <row r="31" spans="1:6" ht="15.75">
      <c r="A31" s="3"/>
      <c r="B31" s="1"/>
      <c r="C31" s="1"/>
      <c r="D31" s="1"/>
      <c r="E31" s="1"/>
      <c r="F31" s="1"/>
    </row>
    <row r="32" spans="1:6" ht="15.75">
      <c r="A32" s="3" t="s">
        <v>2</v>
      </c>
      <c r="B32" s="1"/>
      <c r="C32" s="1"/>
      <c r="D32" s="1"/>
      <c r="E32" s="1"/>
      <c r="F32" s="1"/>
    </row>
    <row r="33" spans="1:6" ht="15.75">
      <c r="A33" s="3" t="s">
        <v>24</v>
      </c>
      <c r="B33" s="1">
        <v>1.14</v>
      </c>
      <c r="C33" s="1">
        <v>1.19</v>
      </c>
      <c r="D33" s="1">
        <v>1.25</v>
      </c>
      <c r="E33" s="1">
        <v>1.3</v>
      </c>
      <c r="F33" s="1">
        <v>1.35</v>
      </c>
    </row>
    <row r="34" spans="1:6" ht="15.75">
      <c r="A34" s="3" t="s">
        <v>25</v>
      </c>
      <c r="B34" s="1">
        <v>3.54</v>
      </c>
      <c r="C34" s="1">
        <v>3.58</v>
      </c>
      <c r="D34" s="1">
        <v>3.71</v>
      </c>
      <c r="E34" s="1">
        <v>3.75</v>
      </c>
      <c r="F34" s="1">
        <v>3.78</v>
      </c>
    </row>
    <row r="35" spans="1:6" ht="15.75" customHeight="1">
      <c r="A35" s="3" t="s">
        <v>42</v>
      </c>
      <c r="B35" s="1">
        <v>3.23</v>
      </c>
      <c r="C35" s="1">
        <v>3.41</v>
      </c>
      <c r="D35" s="1">
        <v>3.42</v>
      </c>
      <c r="E35" s="1">
        <v>3.42</v>
      </c>
      <c r="F35" s="1">
        <v>3.5</v>
      </c>
    </row>
    <row r="36" spans="1:6" ht="18.75" customHeight="1">
      <c r="A36" s="3" t="s">
        <v>26</v>
      </c>
      <c r="B36" s="1">
        <v>0.06</v>
      </c>
      <c r="C36" s="1">
        <v>0.06</v>
      </c>
      <c r="D36" s="1">
        <v>0.06</v>
      </c>
      <c r="E36" s="1">
        <v>0.06</v>
      </c>
      <c r="F36" s="1">
        <v>0.09</v>
      </c>
    </row>
    <row r="37" spans="1:6" ht="15.75">
      <c r="A37" s="3" t="s">
        <v>27</v>
      </c>
      <c r="B37" s="1">
        <v>0.18</v>
      </c>
      <c r="C37" s="1">
        <v>0.18</v>
      </c>
      <c r="D37" s="1">
        <v>0.18</v>
      </c>
      <c r="E37" s="1">
        <v>0.18</v>
      </c>
      <c r="F37" s="1">
        <v>0.19</v>
      </c>
    </row>
    <row r="38" spans="1:6" ht="15.75">
      <c r="A38" s="3" t="s">
        <v>28</v>
      </c>
      <c r="B38" s="1">
        <v>0.49</v>
      </c>
      <c r="C38" s="1">
        <v>0.5</v>
      </c>
      <c r="D38" s="1">
        <v>0.51</v>
      </c>
      <c r="E38" s="1">
        <v>0.52</v>
      </c>
      <c r="F38" s="1">
        <v>0.54</v>
      </c>
    </row>
    <row r="39" spans="1:6" ht="14.25" customHeight="1">
      <c r="A39" s="3" t="s">
        <v>29</v>
      </c>
      <c r="B39" s="1">
        <f>SUM(B33:B38)</f>
        <v>8.64</v>
      </c>
      <c r="C39" s="1">
        <f>SUM(C33:C38)</f>
        <v>8.92</v>
      </c>
      <c r="D39" s="1">
        <f>SUM(D33:D38)</f>
        <v>9.129999999999999</v>
      </c>
      <c r="E39" s="1">
        <f>SUM(E33:E38)</f>
        <v>9.229999999999999</v>
      </c>
      <c r="F39" s="1">
        <f>SUM(F33:F38)</f>
        <v>9.45</v>
      </c>
    </row>
    <row r="40" spans="1:6" ht="15.75" customHeight="1">
      <c r="A40" s="3"/>
      <c r="B40" s="1"/>
      <c r="C40" s="1"/>
      <c r="D40" s="1"/>
      <c r="E40" s="1"/>
      <c r="F40" s="1"/>
    </row>
    <row r="41" spans="1:6" ht="15.75">
      <c r="A41" s="3" t="s">
        <v>30</v>
      </c>
      <c r="B41" s="1">
        <f>B30+B39</f>
        <v>18.02</v>
      </c>
      <c r="C41" s="1">
        <f>C30+C39</f>
        <v>18.5</v>
      </c>
      <c r="D41" s="1">
        <f>D30+D39</f>
        <v>18.87</v>
      </c>
      <c r="E41" s="1">
        <f>E30+E39</f>
        <v>19.22</v>
      </c>
      <c r="F41" s="1">
        <f>F30+F39</f>
        <v>19.83</v>
      </c>
    </row>
    <row r="42" spans="1:6" ht="15.75">
      <c r="A42" s="3"/>
      <c r="B42" s="1"/>
      <c r="C42" s="1"/>
      <c r="D42" s="1"/>
      <c r="E42" s="1"/>
      <c r="F42" s="1"/>
    </row>
    <row r="43" spans="1:6" ht="15.75" customHeight="1">
      <c r="A43" s="3" t="s">
        <v>3</v>
      </c>
      <c r="B43" s="1">
        <f>B10-B41</f>
        <v>-3.769999999999998</v>
      </c>
      <c r="C43" s="1">
        <f>C10-C41</f>
        <v>-1.2800000000000011</v>
      </c>
      <c r="D43" s="1">
        <f>D10-D41</f>
        <v>-4.770000000000001</v>
      </c>
      <c r="E43" s="1">
        <f>E10-E41</f>
        <v>-4.5</v>
      </c>
      <c r="F43" s="1">
        <f>F10-F41</f>
        <v>-1.1499999999999986</v>
      </c>
    </row>
    <row r="44" spans="1:6" ht="15.75" customHeight="1">
      <c r="A44" s="3" t="s">
        <v>31</v>
      </c>
      <c r="B44" s="1">
        <f>B10-B30</f>
        <v>4.870000000000003</v>
      </c>
      <c r="C44" s="1">
        <f>C10-C30</f>
        <v>7.639999999999999</v>
      </c>
      <c r="D44" s="1">
        <f>D10-D30</f>
        <v>4.359999999999998</v>
      </c>
      <c r="E44" s="1">
        <f>E10-E30</f>
        <v>4.729999999999999</v>
      </c>
      <c r="F44" s="1">
        <f>F10-F30</f>
        <v>8.299999999999999</v>
      </c>
    </row>
    <row r="45" spans="1:6" ht="4.5" customHeight="1" thickBot="1">
      <c r="A45" s="8"/>
      <c r="B45" s="8"/>
      <c r="C45" s="8"/>
      <c r="D45" s="8"/>
      <c r="E45" s="8"/>
      <c r="F45" s="8"/>
    </row>
    <row r="46" spans="1:6" ht="15.75">
      <c r="A46" s="3" t="s">
        <v>32</v>
      </c>
      <c r="B46" s="15"/>
      <c r="C46" s="15"/>
      <c r="D46" s="15"/>
      <c r="E46" s="15"/>
      <c r="F46" s="15"/>
    </row>
    <row r="47" spans="1:6" ht="16.5" customHeight="1">
      <c r="A47" s="3" t="s">
        <v>35</v>
      </c>
      <c r="B47" s="3">
        <v>93</v>
      </c>
      <c r="C47" s="3">
        <v>95</v>
      </c>
      <c r="D47" s="3">
        <v>95</v>
      </c>
      <c r="E47" s="3">
        <v>96</v>
      </c>
      <c r="F47" s="3">
        <v>96</v>
      </c>
    </row>
    <row r="48" spans="1:6" ht="15.75">
      <c r="A48" s="3" t="s">
        <v>33</v>
      </c>
      <c r="B48" s="5">
        <v>19974</v>
      </c>
      <c r="C48" s="5">
        <v>20003</v>
      </c>
      <c r="D48" s="5">
        <v>19992</v>
      </c>
      <c r="E48" s="5">
        <v>20032</v>
      </c>
      <c r="F48" s="5">
        <v>20076</v>
      </c>
    </row>
    <row r="49" spans="1:6" ht="15.75">
      <c r="A49" s="3" t="s">
        <v>34</v>
      </c>
      <c r="B49" s="1">
        <v>3.38</v>
      </c>
      <c r="C49" s="1">
        <v>3.5</v>
      </c>
      <c r="D49" s="1">
        <v>3.5</v>
      </c>
      <c r="E49" s="1">
        <v>3.56</v>
      </c>
      <c r="F49" s="1">
        <v>3.66</v>
      </c>
    </row>
    <row r="50" spans="1:6" ht="15.75">
      <c r="A50" s="3" t="s">
        <v>49</v>
      </c>
      <c r="B50" s="4">
        <f>(2.2/6.4)*100</f>
        <v>34.375</v>
      </c>
      <c r="C50" s="4">
        <f>(2.2/6.4)*100</f>
        <v>34.375</v>
      </c>
      <c r="D50" s="4">
        <f>(2.2/6.4)*100</f>
        <v>34.375</v>
      </c>
      <c r="E50" s="4">
        <f>(2.2/6.4)*100</f>
        <v>34.375</v>
      </c>
      <c r="F50" s="4">
        <v>34</v>
      </c>
    </row>
    <row r="51" spans="1:6" ht="15.75" customHeight="1">
      <c r="A51" s="3" t="s">
        <v>36</v>
      </c>
      <c r="B51" s="4">
        <v>17</v>
      </c>
      <c r="C51" s="4">
        <v>17</v>
      </c>
      <c r="D51" s="4">
        <v>17</v>
      </c>
      <c r="E51" s="4">
        <v>17</v>
      </c>
      <c r="F51" s="4">
        <v>18</v>
      </c>
    </row>
    <row r="52" spans="1:6" ht="4.5" customHeight="1" thickBot="1">
      <c r="A52" s="8"/>
      <c r="B52" s="8"/>
      <c r="C52" s="8"/>
      <c r="D52" s="8"/>
      <c r="E52" s="8"/>
      <c r="F52" s="8"/>
    </row>
    <row r="53" spans="1:3" ht="15.75" customHeight="1">
      <c r="A53" s="3" t="s">
        <v>50</v>
      </c>
      <c r="B53" s="16"/>
      <c r="C53" s="16"/>
    </row>
    <row r="54" spans="1:3" ht="13.5" customHeight="1">
      <c r="A54" s="17" t="s">
        <v>43</v>
      </c>
      <c r="B54" s="16"/>
      <c r="C54" s="16"/>
    </row>
    <row r="55" spans="1:2" ht="15.75">
      <c r="A55" s="3" t="s">
        <v>37</v>
      </c>
      <c r="B55" s="16"/>
    </row>
    <row r="56" spans="1:2" ht="15.75">
      <c r="A56" s="17" t="s">
        <v>46</v>
      </c>
      <c r="B56" s="16"/>
    </row>
    <row r="57" spans="1:2" ht="15.75">
      <c r="A57" s="17" t="s">
        <v>44</v>
      </c>
      <c r="B57" s="16"/>
    </row>
    <row r="58" spans="1:2" ht="15.75">
      <c r="A58" s="17" t="s">
        <v>38</v>
      </c>
      <c r="B58" s="16"/>
    </row>
    <row r="59" spans="1:2" ht="15.75">
      <c r="A59" s="6" t="s">
        <v>47</v>
      </c>
      <c r="B59" s="16"/>
    </row>
    <row r="60" spans="1:2" ht="15.75">
      <c r="A60" s="6" t="s">
        <v>45</v>
      </c>
      <c r="B60" s="16"/>
    </row>
    <row r="61" spans="1:2" ht="15.75">
      <c r="A61" s="3" t="s">
        <v>48</v>
      </c>
      <c r="B61" s="16"/>
    </row>
    <row r="62" spans="1:2" ht="15.75">
      <c r="A62" s="9"/>
      <c r="B62" s="16"/>
    </row>
    <row r="63" spans="1:2" ht="15.75">
      <c r="A63" s="9"/>
      <c r="B63" s="16"/>
    </row>
    <row r="64" spans="1:2" ht="15.75">
      <c r="A64" s="9"/>
      <c r="B64" s="16"/>
    </row>
    <row r="65" spans="1:2" ht="15.75">
      <c r="A65" s="9"/>
      <c r="B65" s="16"/>
    </row>
    <row r="66" spans="1:2" ht="15.75">
      <c r="A66" s="9"/>
      <c r="B66" s="16"/>
    </row>
    <row r="67" spans="1:2" ht="15.75">
      <c r="A67" s="3"/>
      <c r="B67" s="16"/>
    </row>
    <row r="68" spans="1:2" ht="15.75">
      <c r="A68" s="9"/>
      <c r="B68" s="18"/>
    </row>
    <row r="69" spans="1:2" ht="9" customHeight="1">
      <c r="A69" s="11"/>
      <c r="B69" s="16"/>
    </row>
    <row r="70" spans="1:2" ht="15.75">
      <c r="A70" s="9"/>
      <c r="B70" s="16"/>
    </row>
    <row r="71" spans="1:2" ht="15.75">
      <c r="A71" s="9"/>
      <c r="B71" s="11"/>
    </row>
    <row r="72" spans="1:2" ht="9" customHeight="1">
      <c r="A72" s="11"/>
      <c r="B72" s="16"/>
    </row>
    <row r="73" spans="1:2" ht="15.75">
      <c r="A73" s="9"/>
      <c r="B73" s="16"/>
    </row>
    <row r="74" spans="1:2" ht="15.75">
      <c r="A74" s="9"/>
      <c r="B74" s="3"/>
    </row>
    <row r="75" ht="15.75">
      <c r="A75" s="3"/>
    </row>
  </sheetData>
  <printOptions/>
  <pageMargins left="0" right="0" top="0" bottom="0" header="0.5" footer="0.5"/>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G113"/>
  <sheetViews>
    <sheetView showGridLines="0" workbookViewId="0" topLeftCell="A1">
      <selection activeCell="A1" sqref="A1"/>
    </sheetView>
  </sheetViews>
  <sheetFormatPr defaultColWidth="8.88671875" defaultRowHeight="15.75"/>
  <cols>
    <col min="1" max="1" width="41.21484375" style="0" customWidth="1"/>
    <col min="2" max="3" width="8.3359375" style="0" customWidth="1"/>
  </cols>
  <sheetData>
    <row r="1" spans="1:3" ht="15.75">
      <c r="A1" s="6" t="s">
        <v>76</v>
      </c>
      <c r="B1" s="3"/>
      <c r="C1" s="3"/>
    </row>
    <row r="2" spans="1:4" ht="3.75" customHeight="1" thickBot="1">
      <c r="A2" s="8"/>
      <c r="B2" s="8"/>
      <c r="C2" s="8"/>
      <c r="D2" s="8"/>
    </row>
    <row r="3" spans="1:4" ht="15.75">
      <c r="A3" s="19" t="s">
        <v>52</v>
      </c>
      <c r="B3" s="20">
        <v>2005</v>
      </c>
      <c r="C3" s="20">
        <v>2006</v>
      </c>
      <c r="D3" s="20">
        <v>2007</v>
      </c>
    </row>
    <row r="4" spans="1:4" ht="4.5" customHeight="1" thickBot="1">
      <c r="A4" s="8"/>
      <c r="B4" s="8"/>
      <c r="C4" s="8"/>
      <c r="D4" s="8"/>
    </row>
    <row r="5" spans="1:4" ht="15.75">
      <c r="A5" s="3"/>
      <c r="B5" s="3" t="s">
        <v>77</v>
      </c>
      <c r="C5" s="3"/>
      <c r="D5" s="3"/>
    </row>
    <row r="6" spans="1:3" ht="15.75">
      <c r="A6" s="3" t="s">
        <v>4</v>
      </c>
      <c r="B6" s="16"/>
      <c r="C6" s="16"/>
    </row>
    <row r="7" spans="1:4" ht="15.75">
      <c r="A7" s="3" t="s">
        <v>53</v>
      </c>
      <c r="B7" s="1">
        <v>15.23</v>
      </c>
      <c r="C7" s="24">
        <v>12.99</v>
      </c>
      <c r="D7" s="1">
        <v>19.28</v>
      </c>
    </row>
    <row r="8" spans="1:4" ht="15.75">
      <c r="A8" s="3" t="s">
        <v>6</v>
      </c>
      <c r="B8" s="1">
        <v>1.3</v>
      </c>
      <c r="C8" s="24">
        <v>1.18</v>
      </c>
      <c r="D8" s="1">
        <v>1.21</v>
      </c>
    </row>
    <row r="9" spans="1:4" ht="15.75">
      <c r="A9" s="3" t="s">
        <v>39</v>
      </c>
      <c r="B9" s="1">
        <v>0.5</v>
      </c>
      <c r="C9" s="24">
        <v>0.53</v>
      </c>
      <c r="D9" s="1">
        <v>0.66</v>
      </c>
    </row>
    <row r="10" spans="1:4" ht="15.75">
      <c r="A10" s="3" t="s">
        <v>7</v>
      </c>
      <c r="B10" s="1">
        <f>SUM(B7:B9)</f>
        <v>17.03</v>
      </c>
      <c r="C10" s="1">
        <f>SUM(C7:C9)</f>
        <v>14.7</v>
      </c>
      <c r="D10" s="1">
        <f>SUM(D7:D9)</f>
        <v>21.150000000000002</v>
      </c>
    </row>
    <row r="11" spans="1:4" ht="15.75">
      <c r="A11" s="3"/>
      <c r="B11" s="1" t="s">
        <v>54</v>
      </c>
      <c r="C11" s="24"/>
      <c r="D11" s="1"/>
    </row>
    <row r="12" spans="1:4" ht="15.75">
      <c r="A12" s="3" t="s">
        <v>1</v>
      </c>
      <c r="B12" s="1" t="s">
        <v>54</v>
      </c>
      <c r="C12" s="24"/>
      <c r="D12" s="1"/>
    </row>
    <row r="13" spans="1:4" ht="15.75">
      <c r="A13" s="3" t="s">
        <v>8</v>
      </c>
      <c r="B13" s="1" t="s">
        <v>54</v>
      </c>
      <c r="C13" s="24"/>
      <c r="D13" s="1"/>
    </row>
    <row r="14" spans="1:4" ht="15.75">
      <c r="A14" s="3" t="s">
        <v>55</v>
      </c>
      <c r="B14" s="2">
        <v>5.03</v>
      </c>
      <c r="C14" s="24">
        <v>5.32</v>
      </c>
      <c r="D14" s="1">
        <v>6.29</v>
      </c>
    </row>
    <row r="15" spans="1:4" ht="15.75">
      <c r="A15" s="3" t="s">
        <v>56</v>
      </c>
      <c r="B15" s="1">
        <v>3.02</v>
      </c>
      <c r="C15" s="24">
        <v>2.81</v>
      </c>
      <c r="D15" s="1">
        <v>3.4</v>
      </c>
    </row>
    <row r="16" spans="1:4" ht="15.75">
      <c r="A16" s="3" t="s">
        <v>57</v>
      </c>
      <c r="B16" s="1">
        <v>0.09</v>
      </c>
      <c r="C16" s="24">
        <v>0.09</v>
      </c>
      <c r="D16" s="1">
        <v>0.09</v>
      </c>
    </row>
    <row r="17" spans="1:4" ht="15.75">
      <c r="A17" s="3" t="s">
        <v>15</v>
      </c>
      <c r="B17" s="1">
        <f>SUM(B14:B16)</f>
        <v>8.14</v>
      </c>
      <c r="C17" s="1">
        <f>SUM(C14:C16)</f>
        <v>8.22</v>
      </c>
      <c r="D17" s="1">
        <f>SUM(D14:D16)</f>
        <v>9.78</v>
      </c>
    </row>
    <row r="18" spans="1:4" ht="15.75">
      <c r="A18" s="3" t="s">
        <v>58</v>
      </c>
      <c r="B18" s="1" t="s">
        <v>54</v>
      </c>
      <c r="C18" s="24"/>
      <c r="D18" s="1"/>
    </row>
    <row r="19" spans="1:4" ht="15.75">
      <c r="A19" s="3" t="s">
        <v>59</v>
      </c>
      <c r="B19" s="1">
        <v>0.78</v>
      </c>
      <c r="C19" s="24">
        <v>0.82</v>
      </c>
      <c r="D19" s="1">
        <v>0.86</v>
      </c>
    </row>
    <row r="20" spans="1:4" ht="15.75">
      <c r="A20" s="3" t="s">
        <v>60</v>
      </c>
      <c r="B20" s="1">
        <v>0.22</v>
      </c>
      <c r="C20" s="24">
        <v>0.22</v>
      </c>
      <c r="D20" s="1">
        <v>0.23</v>
      </c>
    </row>
    <row r="21" spans="1:4" ht="15.75">
      <c r="A21" s="3" t="s">
        <v>61</v>
      </c>
      <c r="B21" s="1">
        <v>0.26</v>
      </c>
      <c r="C21" s="24">
        <v>0.27</v>
      </c>
      <c r="D21" s="1">
        <v>0.28</v>
      </c>
    </row>
    <row r="22" spans="1:4" ht="15.75">
      <c r="A22" s="3" t="s">
        <v>62</v>
      </c>
      <c r="B22" s="1">
        <v>0.41</v>
      </c>
      <c r="C22" s="24">
        <v>0.43</v>
      </c>
      <c r="D22" s="1">
        <v>0.45</v>
      </c>
    </row>
    <row r="23" spans="1:4" ht="15.75">
      <c r="A23" s="3" t="s">
        <v>63</v>
      </c>
      <c r="B23" s="1">
        <v>0.55</v>
      </c>
      <c r="C23" s="24">
        <v>0.61</v>
      </c>
      <c r="D23" s="1">
        <v>0.66</v>
      </c>
    </row>
    <row r="24" spans="1:4" ht="15.75">
      <c r="A24" s="3" t="s">
        <v>64</v>
      </c>
      <c r="B24" s="1">
        <v>0.56</v>
      </c>
      <c r="C24" s="24">
        <v>0.59</v>
      </c>
      <c r="D24" s="1">
        <v>0.61</v>
      </c>
    </row>
    <row r="25" spans="1:4" ht="15.75">
      <c r="A25" s="3" t="s">
        <v>65</v>
      </c>
      <c r="B25" s="1">
        <v>0</v>
      </c>
      <c r="C25" s="24">
        <v>0</v>
      </c>
      <c r="D25" s="1">
        <v>0</v>
      </c>
    </row>
    <row r="26" spans="1:4" ht="15.75">
      <c r="A26" s="3" t="s">
        <v>66</v>
      </c>
      <c r="B26" s="1">
        <v>0.18</v>
      </c>
      <c r="C26" s="24">
        <v>0.27</v>
      </c>
      <c r="D26" s="1">
        <v>0.29</v>
      </c>
    </row>
    <row r="27" spans="1:4" ht="15.75">
      <c r="A27" s="3" t="s">
        <v>23</v>
      </c>
      <c r="B27" s="1">
        <f>SUM(B17:B26)</f>
        <v>11.100000000000001</v>
      </c>
      <c r="C27" s="1">
        <f>SUM(C17:C26)</f>
        <v>11.43</v>
      </c>
      <c r="D27" s="1">
        <f>SUM(D17:D26)</f>
        <v>13.159999999999997</v>
      </c>
    </row>
    <row r="28" spans="1:4" ht="15.75">
      <c r="A28" s="3"/>
      <c r="B28" s="1" t="s">
        <v>54</v>
      </c>
      <c r="C28" s="24"/>
      <c r="D28" s="1"/>
    </row>
    <row r="29" spans="1:4" ht="15.75">
      <c r="A29" s="3" t="s">
        <v>2</v>
      </c>
      <c r="B29" s="1" t="s">
        <v>54</v>
      </c>
      <c r="C29" s="24"/>
      <c r="D29" s="1"/>
    </row>
    <row r="30" spans="1:4" ht="15.75">
      <c r="A30" s="3" t="s">
        <v>24</v>
      </c>
      <c r="B30" s="1">
        <v>1.47</v>
      </c>
      <c r="C30" s="24">
        <v>1.55</v>
      </c>
      <c r="D30" s="1">
        <v>1.62</v>
      </c>
    </row>
    <row r="31" spans="1:4" ht="15.75">
      <c r="A31" s="3" t="s">
        <v>25</v>
      </c>
      <c r="B31" s="1">
        <v>2.3</v>
      </c>
      <c r="C31" s="24">
        <v>2.29</v>
      </c>
      <c r="D31" s="1">
        <v>2.27</v>
      </c>
    </row>
    <row r="32" spans="1:4" ht="15.75">
      <c r="A32" s="3" t="s">
        <v>67</v>
      </c>
      <c r="B32" s="1">
        <v>2.83</v>
      </c>
      <c r="C32" s="24">
        <v>2.97</v>
      </c>
      <c r="D32" s="1">
        <v>3.04</v>
      </c>
    </row>
    <row r="33" spans="1:4" ht="15.75">
      <c r="A33" s="3" t="s">
        <v>26</v>
      </c>
      <c r="B33" s="1">
        <v>0.03</v>
      </c>
      <c r="C33" s="24">
        <v>0.03</v>
      </c>
      <c r="D33" s="1">
        <v>0.03</v>
      </c>
    </row>
    <row r="34" spans="1:4" ht="15.75">
      <c r="A34" s="3" t="s">
        <v>27</v>
      </c>
      <c r="B34" s="1">
        <v>0.21</v>
      </c>
      <c r="C34" s="24">
        <v>0.22</v>
      </c>
      <c r="D34" s="1">
        <v>0.23</v>
      </c>
    </row>
    <row r="35" spans="1:4" ht="15.75">
      <c r="A35" s="3" t="s">
        <v>28</v>
      </c>
      <c r="B35" s="1">
        <v>0.52</v>
      </c>
      <c r="C35" s="24">
        <v>0.54</v>
      </c>
      <c r="D35" s="1">
        <v>0.55</v>
      </c>
    </row>
    <row r="36" spans="1:4" ht="15.75">
      <c r="A36" s="3" t="s">
        <v>29</v>
      </c>
      <c r="B36" s="1">
        <f>SUM(B30:B35)</f>
        <v>7.359999999999999</v>
      </c>
      <c r="C36" s="1">
        <f>SUM(C30:C35)</f>
        <v>7.6000000000000005</v>
      </c>
      <c r="D36" s="1">
        <f>SUM(D30:D35)</f>
        <v>7.74</v>
      </c>
    </row>
    <row r="37" spans="1:4" ht="15.75">
      <c r="A37" s="3"/>
      <c r="B37" s="1" t="s">
        <v>54</v>
      </c>
      <c r="C37" s="1" t="s">
        <v>54</v>
      </c>
      <c r="D37" s="1" t="s">
        <v>54</v>
      </c>
    </row>
    <row r="38" spans="1:4" ht="15.75">
      <c r="A38" s="3" t="s">
        <v>30</v>
      </c>
      <c r="B38" s="1">
        <f>SUM(B27,B36)</f>
        <v>18.46</v>
      </c>
      <c r="C38" s="1">
        <f>SUM(C27,C36)</f>
        <v>19.03</v>
      </c>
      <c r="D38" s="1">
        <f>SUM(D27,D36)</f>
        <v>20.9</v>
      </c>
    </row>
    <row r="39" spans="1:4" ht="15.75">
      <c r="A39" s="3"/>
      <c r="B39" s="1" t="s">
        <v>54</v>
      </c>
      <c r="C39" s="1" t="s">
        <v>54</v>
      </c>
      <c r="D39" s="1" t="s">
        <v>54</v>
      </c>
    </row>
    <row r="40" spans="1:4" ht="15.75">
      <c r="A40" s="3" t="s">
        <v>3</v>
      </c>
      <c r="B40" s="1">
        <f>B10-B38</f>
        <v>-1.4299999999999997</v>
      </c>
      <c r="C40" s="1">
        <f>C10-C38</f>
        <v>-4.330000000000002</v>
      </c>
      <c r="D40" s="1">
        <f>D10-D38</f>
        <v>0.25000000000000355</v>
      </c>
    </row>
    <row r="41" spans="1:7" ht="15.75">
      <c r="A41" s="3" t="s">
        <v>31</v>
      </c>
      <c r="B41" s="1">
        <f>B10-B27</f>
        <v>5.93</v>
      </c>
      <c r="C41" s="1">
        <f>C10-C27</f>
        <v>3.2699999999999996</v>
      </c>
      <c r="D41" s="1">
        <f>D10-D27</f>
        <v>7.9900000000000055</v>
      </c>
      <c r="G41" t="s">
        <v>75</v>
      </c>
    </row>
    <row r="42" spans="1:4" ht="4.5" customHeight="1" thickBot="1">
      <c r="A42" s="8"/>
      <c r="B42" s="8" t="s">
        <v>54</v>
      </c>
      <c r="C42" s="8" t="s">
        <v>54</v>
      </c>
      <c r="D42" s="8" t="s">
        <v>54</v>
      </c>
    </row>
    <row r="43" spans="1:4" ht="15.75">
      <c r="A43" s="3" t="s">
        <v>32</v>
      </c>
      <c r="B43" s="15" t="s">
        <v>54</v>
      </c>
      <c r="C43" s="15" t="s">
        <v>54</v>
      </c>
      <c r="D43" s="15" t="s">
        <v>54</v>
      </c>
    </row>
    <row r="44" spans="1:4" ht="15.75">
      <c r="A44" s="3" t="s">
        <v>35</v>
      </c>
      <c r="B44" s="5">
        <v>155</v>
      </c>
      <c r="C44" s="5">
        <v>159</v>
      </c>
      <c r="D44" s="3">
        <v>164</v>
      </c>
    </row>
    <row r="45" spans="1:4" ht="15.75">
      <c r="A45" s="3" t="s">
        <v>33</v>
      </c>
      <c r="B45" s="5">
        <v>18951</v>
      </c>
      <c r="C45" s="5">
        <v>19029</v>
      </c>
      <c r="D45" s="5">
        <v>19107</v>
      </c>
    </row>
    <row r="46" spans="1:4" ht="15.75">
      <c r="A46" s="3" t="s">
        <v>68</v>
      </c>
      <c r="B46" s="1">
        <v>7.02</v>
      </c>
      <c r="C46" s="24">
        <v>7.34</v>
      </c>
      <c r="D46" s="3">
        <v>7.69</v>
      </c>
    </row>
    <row r="47" spans="1:4" ht="15.75">
      <c r="A47" s="3" t="s">
        <v>36</v>
      </c>
      <c r="B47" s="4">
        <v>24</v>
      </c>
      <c r="C47" s="4">
        <v>25</v>
      </c>
      <c r="D47" s="3">
        <v>27</v>
      </c>
    </row>
    <row r="48" spans="1:4" ht="6" customHeight="1" thickBot="1">
      <c r="A48" s="8"/>
      <c r="B48" s="8"/>
      <c r="C48" s="8"/>
      <c r="D48" s="8"/>
    </row>
    <row r="49" spans="1:4" ht="4.5" customHeight="1">
      <c r="A49" s="11"/>
      <c r="B49" s="11"/>
      <c r="C49" s="11"/>
      <c r="D49" s="11"/>
    </row>
    <row r="50" spans="1:3" ht="15.75">
      <c r="A50" s="21" t="s">
        <v>69</v>
      </c>
      <c r="B50" s="11"/>
      <c r="C50" s="11"/>
    </row>
    <row r="51" spans="1:3" ht="15.75">
      <c r="A51" s="3" t="s">
        <v>70</v>
      </c>
      <c r="B51" s="16"/>
      <c r="C51" s="15"/>
    </row>
    <row r="52" spans="1:3" ht="15.75">
      <c r="A52" s="17" t="s">
        <v>71</v>
      </c>
      <c r="B52" s="16"/>
      <c r="C52" s="15"/>
    </row>
    <row r="53" spans="1:3" ht="15.75">
      <c r="A53" s="6" t="s">
        <v>72</v>
      </c>
      <c r="B53" s="16"/>
      <c r="C53" s="7"/>
    </row>
    <row r="54" spans="1:3" ht="15.75">
      <c r="A54" s="6" t="s">
        <v>73</v>
      </c>
      <c r="B54" s="15"/>
      <c r="C54" s="7"/>
    </row>
    <row r="55" spans="1:3" ht="15.75">
      <c r="A55" s="9"/>
      <c r="B55" s="22"/>
      <c r="C55" s="3"/>
    </row>
    <row r="56" spans="1:3" ht="15.75">
      <c r="A56" s="23"/>
      <c r="B56" s="23"/>
      <c r="C56" s="23"/>
    </row>
    <row r="57" spans="1:3" ht="15.75">
      <c r="A57" s="23"/>
      <c r="B57" s="23"/>
      <c r="C57" s="23"/>
    </row>
    <row r="58" spans="1:3" ht="15.75">
      <c r="A58" s="23"/>
      <c r="B58" s="23"/>
      <c r="C58" s="23"/>
    </row>
    <row r="59" spans="1:3" ht="15.75">
      <c r="A59" s="23"/>
      <c r="B59" s="23"/>
      <c r="C59" s="23"/>
    </row>
    <row r="60" spans="1:3" ht="15.75">
      <c r="A60" s="23"/>
      <c r="B60" s="23"/>
      <c r="C60" s="23"/>
    </row>
    <row r="61" spans="1:3" ht="15.75">
      <c r="A61" s="23"/>
      <c r="B61" s="23"/>
      <c r="C61" s="23"/>
    </row>
    <row r="62" spans="1:3" ht="15.75">
      <c r="A62" s="23"/>
      <c r="B62" s="23"/>
      <c r="C62" s="23"/>
    </row>
    <row r="63" spans="1:3" ht="15.75">
      <c r="A63" s="23"/>
      <c r="B63" s="23"/>
      <c r="C63" s="23"/>
    </row>
    <row r="64" spans="1:3" ht="15.75">
      <c r="A64" s="23"/>
      <c r="B64" s="23"/>
      <c r="C64" s="23"/>
    </row>
    <row r="65" spans="1:3" ht="15.75">
      <c r="A65" s="23"/>
      <c r="B65" s="23"/>
      <c r="C65" s="23"/>
    </row>
    <row r="66" spans="1:3" ht="15.75">
      <c r="A66" s="23"/>
      <c r="B66" s="23"/>
      <c r="C66" s="23"/>
    </row>
    <row r="67" spans="1:3" ht="15.75">
      <c r="A67" s="23"/>
      <c r="B67" s="23"/>
      <c r="C67" s="23"/>
    </row>
    <row r="68" spans="1:3" ht="15.75">
      <c r="A68" s="23"/>
      <c r="B68" s="23"/>
      <c r="C68" s="23"/>
    </row>
    <row r="69" spans="1:3" ht="15.75">
      <c r="A69" s="23"/>
      <c r="B69" s="23"/>
      <c r="C69" s="23"/>
    </row>
    <row r="70" spans="1:3" ht="15.75">
      <c r="A70" s="23"/>
      <c r="B70" s="23"/>
      <c r="C70" s="23"/>
    </row>
    <row r="71" spans="1:3" ht="15.75">
      <c r="A71" s="23"/>
      <c r="B71" s="23"/>
      <c r="C71" s="23"/>
    </row>
    <row r="72" spans="1:3" ht="15.75">
      <c r="A72" s="23"/>
      <c r="B72" s="23"/>
      <c r="C72" s="23"/>
    </row>
    <row r="73" spans="1:3" ht="15.75">
      <c r="A73" s="23"/>
      <c r="B73" s="23"/>
      <c r="C73" s="23"/>
    </row>
    <row r="74" spans="1:3" ht="15.75">
      <c r="A74" s="23"/>
      <c r="B74" s="23"/>
      <c r="C74" s="23"/>
    </row>
    <row r="75" spans="1:3" ht="15.75">
      <c r="A75" s="23"/>
      <c r="B75" s="23"/>
      <c r="C75" s="23"/>
    </row>
    <row r="76" spans="1:3" ht="15.75">
      <c r="A76" s="23"/>
      <c r="B76" s="23"/>
      <c r="C76" s="23"/>
    </row>
    <row r="77" spans="1:3" ht="15.75">
      <c r="A77" s="23"/>
      <c r="B77" s="23"/>
      <c r="C77" s="23"/>
    </row>
    <row r="78" spans="1:3" ht="15.75">
      <c r="A78" s="23"/>
      <c r="B78" s="23"/>
      <c r="C78" s="23"/>
    </row>
    <row r="79" spans="1:3" ht="15.75">
      <c r="A79" s="23"/>
      <c r="B79" s="23"/>
      <c r="C79" s="23"/>
    </row>
    <row r="80" spans="1:3" ht="15.75">
      <c r="A80" s="23"/>
      <c r="B80" s="23"/>
      <c r="C80" s="23"/>
    </row>
    <row r="81" spans="1:3" ht="15.75">
      <c r="A81" s="23"/>
      <c r="B81" s="23"/>
      <c r="C81" s="23"/>
    </row>
    <row r="82" spans="1:3" ht="15.75">
      <c r="A82" s="23"/>
      <c r="B82" s="23"/>
      <c r="C82" s="23"/>
    </row>
    <row r="83" spans="1:3" ht="15.75">
      <c r="A83" s="23"/>
      <c r="B83" s="23"/>
      <c r="C83" s="23"/>
    </row>
    <row r="84" spans="1:3" ht="15.75">
      <c r="A84" s="23"/>
      <c r="B84" s="23"/>
      <c r="C84" s="23"/>
    </row>
    <row r="85" spans="1:3" ht="15.75">
      <c r="A85" s="23"/>
      <c r="B85" s="23"/>
      <c r="C85" s="23"/>
    </row>
    <row r="86" spans="1:3" ht="15.75">
      <c r="A86" s="23"/>
      <c r="B86" s="23"/>
      <c r="C86" s="23"/>
    </row>
    <row r="87" spans="1:3" ht="15.75">
      <c r="A87" s="23"/>
      <c r="B87" s="23"/>
      <c r="C87" s="23"/>
    </row>
    <row r="88" spans="1:3" ht="15.75">
      <c r="A88" s="23"/>
      <c r="B88" s="23"/>
      <c r="C88" s="23"/>
    </row>
    <row r="89" spans="1:3" ht="15.75">
      <c r="A89" s="23"/>
      <c r="B89" s="23"/>
      <c r="C89" s="23"/>
    </row>
    <row r="90" spans="1:3" ht="15.75">
      <c r="A90" s="23"/>
      <c r="B90" s="23"/>
      <c r="C90" s="23"/>
    </row>
    <row r="91" spans="1:3" ht="15.75">
      <c r="A91" s="23"/>
      <c r="B91" s="23"/>
      <c r="C91" s="23"/>
    </row>
    <row r="92" spans="1:3" ht="15.75">
      <c r="A92" s="23"/>
      <c r="B92" s="23"/>
      <c r="C92" s="23"/>
    </row>
    <row r="93" spans="1:3" ht="15.75">
      <c r="A93" s="23"/>
      <c r="B93" s="23"/>
      <c r="C93" s="23"/>
    </row>
    <row r="94" spans="1:3" ht="15.75">
      <c r="A94" s="23"/>
      <c r="B94" s="23"/>
      <c r="C94" s="23"/>
    </row>
    <row r="95" spans="1:3" ht="15.75">
      <c r="A95" s="23"/>
      <c r="B95" s="23"/>
      <c r="C95" s="23"/>
    </row>
    <row r="96" spans="1:3" ht="15.75">
      <c r="A96" s="23"/>
      <c r="B96" s="23"/>
      <c r="C96" s="23"/>
    </row>
    <row r="97" spans="1:3" ht="15.75">
      <c r="A97" s="23"/>
      <c r="B97" s="23"/>
      <c r="C97" s="23"/>
    </row>
    <row r="98" spans="1:3" ht="15.75">
      <c r="A98" s="23"/>
      <c r="B98" s="23"/>
      <c r="C98" s="23"/>
    </row>
    <row r="99" spans="1:3" ht="15.75">
      <c r="A99" s="23"/>
      <c r="B99" s="23"/>
      <c r="C99" s="23"/>
    </row>
    <row r="100" spans="1:3" ht="15.75">
      <c r="A100" s="23"/>
      <c r="B100" s="23"/>
      <c r="C100" s="23"/>
    </row>
    <row r="101" spans="1:3" ht="15.75">
      <c r="A101" s="23"/>
      <c r="B101" s="23"/>
      <c r="C101" s="23"/>
    </row>
    <row r="102" spans="1:2" ht="15.75">
      <c r="A102" s="23"/>
      <c r="B102" s="23"/>
    </row>
    <row r="103" spans="1:2" ht="15.75">
      <c r="A103" s="23"/>
      <c r="B103" s="23"/>
    </row>
    <row r="104" spans="1:2" ht="15.75">
      <c r="A104" s="23"/>
      <c r="B104" s="23"/>
    </row>
    <row r="105" spans="1:2" ht="15.75">
      <c r="A105" s="23"/>
      <c r="B105" s="23"/>
    </row>
    <row r="106" spans="1:2" ht="15.75">
      <c r="A106" s="23"/>
      <c r="B106" s="23"/>
    </row>
    <row r="107" spans="1:2" ht="15.75">
      <c r="A107" s="23"/>
      <c r="B107" s="23"/>
    </row>
    <row r="108" spans="1:2" ht="15.75">
      <c r="A108" s="23"/>
      <c r="B108" s="23"/>
    </row>
    <row r="109" spans="1:2" ht="15.75">
      <c r="A109" s="23"/>
      <c r="B109" s="23"/>
    </row>
    <row r="110" spans="1:2" ht="15.75">
      <c r="A110" s="23"/>
      <c r="B110" s="23"/>
    </row>
    <row r="111" spans="1:2" ht="15.75">
      <c r="A111" s="23"/>
      <c r="B111" s="23"/>
    </row>
    <row r="112" spans="1:2" ht="15.75">
      <c r="A112" s="23"/>
      <c r="B112" s="23"/>
    </row>
    <row r="113" spans="1:2" ht="15.75">
      <c r="A113" s="23"/>
      <c r="B113" s="2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wmcbride</dc:creator>
  <cp:keywords/>
  <dc:description/>
  <cp:lastModifiedBy> </cp:lastModifiedBy>
  <dcterms:created xsi:type="dcterms:W3CDTF">2001-10-15T18:20:09Z</dcterms:created>
  <dcterms:modified xsi:type="dcterms:W3CDTF">2008-09-15T14:23:06Z</dcterms:modified>
  <cp:category/>
  <cp:version/>
  <cp:contentType/>
  <cp:contentStatus/>
</cp:coreProperties>
</file>