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North Carolina" sheetId="1" r:id="rId1"/>
  </sheets>
  <definedNames>
    <definedName name="_xlnm.Print_Area" localSheetId="0">'North Carolina'!$A$1:$I$131</definedName>
    <definedName name="_xlnm.Print_Titles" localSheetId="0">'North Carolina'!$1:$9</definedName>
  </definedNames>
  <calcPr fullCalcOnLoad="1"/>
</workbook>
</file>

<file path=xl/sharedStrings.xml><?xml version="1.0" encoding="utf-8"?>
<sst xmlns="http://schemas.openxmlformats.org/spreadsheetml/2006/main" count="258" uniqueCount="138">
  <si>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</si>
  <si>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</si>
  <si>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</si>
  <si>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</si>
  <si>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</si>
  <si>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</si>
  <si>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</si>
  <si>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</si>
  <si>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</si>
  <si>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</si>
  <si>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</si>
  <si>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</si>
  <si>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</si>
  <si>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</si>
  <si>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</si>
  <si>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</si>
  <si>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</si>
  <si>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NORTH CAROLINA</t>
  </si>
  <si>
    <t>NC</t>
  </si>
  <si>
    <t>PITT COUNTY SCHOOLS</t>
  </si>
  <si>
    <t>ALEXANDER COUNTY SCHOOLS</t>
  </si>
  <si>
    <t>ALLEGHANY COUNTY SCHOOLS</t>
  </si>
  <si>
    <t>ANSON COUNTY SCHOOLS</t>
  </si>
  <si>
    <t>ASHE COUNTY SCHOOLS</t>
  </si>
  <si>
    <t>ASHEBORO CITY SCHOOLS</t>
  </si>
  <si>
    <t>ASHEVILLE CITY SCHOOLS</t>
  </si>
  <si>
    <t>AVERY COUNTY SCHOOLS</t>
  </si>
  <si>
    <t>BEAUFORT COUNTY SCHOOLS</t>
  </si>
  <si>
    <t>BERTIE COUNTY SCHOOLS</t>
  </si>
  <si>
    <t>BLADEN COUNTY SCHOOLS</t>
  </si>
  <si>
    <t>BRUNSWICK COUNTY SCHOOLS</t>
  </si>
  <si>
    <t>BUNCOMBE COUNTY SCHOOLS</t>
  </si>
  <si>
    <t>BURKE COUNTY SCHOOLS</t>
  </si>
  <si>
    <t>CABARRUS COUNTY SCHOOLS</t>
  </si>
  <si>
    <t>CALDWELL COUNTY SCHOOLS</t>
  </si>
  <si>
    <t>CAMDEN COUNTY SCHOOLS</t>
  </si>
  <si>
    <t>CARTERET COUNTY SCHOOLS</t>
  </si>
  <si>
    <t>CASWELL COUNTY SCHOOLS</t>
  </si>
  <si>
    <t>CATAWBA COUNTY SCHOOLS</t>
  </si>
  <si>
    <t>CHATHAM COUNTY SCHOOLS</t>
  </si>
  <si>
    <t>CHEROKEE COUNTY SCHOOLS</t>
  </si>
  <si>
    <t>EDENTON/CHOWAN SCHOOLS</t>
  </si>
  <si>
    <t>CLAY COUNTY SCHOOLS</t>
  </si>
  <si>
    <t>CLEVELAND COUNTY SCHOOLS</t>
  </si>
  <si>
    <t>CLINTON CITY SCHOOLS</t>
  </si>
  <si>
    <t>COLUMBUS COUNTY SCHOOLS</t>
  </si>
  <si>
    <t>CURRITUCK COUNTY SCHOOLS</t>
  </si>
  <si>
    <t>DARE COUNTY SCHOOLS</t>
  </si>
  <si>
    <t>DAVIDSON COUNTY SCHOOLS</t>
  </si>
  <si>
    <t>DAVIE COUNTY SCHOOLS</t>
  </si>
  <si>
    <t>DUPLIN COUNTY SCHOOLS</t>
  </si>
  <si>
    <t>DURHAM PUBLIC SCHOOLS</t>
  </si>
  <si>
    <t>EDGECOMBE COUNTY SCHOOLS</t>
  </si>
  <si>
    <t>ELKIN CITY SCHOOLS</t>
  </si>
  <si>
    <t>FORSYTH COUNTY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</si>
  <si>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</si>
  <si>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</si>
  <si>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</si>
  <si>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</si>
  <si>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</si>
  <si>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</si>
  <si>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</si>
  <si>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</si>
  <si>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HARNETT COUNTY SCHOOLS</t>
  </si>
  <si>
    <t>HAYWOOD COUNTY SCHOOLS</t>
  </si>
  <si>
    <t>HENDERSON COUNTY SCHOOLS</t>
  </si>
  <si>
    <t>HERTFORD COUNTY SCHOOLS</t>
  </si>
  <si>
    <t>HICKORY CITY SCHOOLS</t>
  </si>
  <si>
    <t>HOKE COUNTY SCHOOLS</t>
  </si>
  <si>
    <t>HYDE COUNTY SCHOOLS</t>
  </si>
  <si>
    <t>JACKSON COUNTY SCHOOLS</t>
  </si>
  <si>
    <t>JOHNSTON COUNTY SCHOOLS</t>
  </si>
  <si>
    <t>JONES COUNTY SCHOOLS</t>
  </si>
  <si>
    <t>KANNAPOLIS CITY SCHOOLS</t>
  </si>
  <si>
    <t>LEE COUNTY SCHOOLS</t>
  </si>
  <si>
    <t>LEXINGTON CITY SCHOOLS</t>
  </si>
  <si>
    <t>LINCOLN COUNTY SCHOOLS</t>
  </si>
  <si>
    <t>MACON COUNTY SCHOOLS</t>
  </si>
  <si>
    <t>MADISON COUNTY SCHOOLS</t>
  </si>
  <si>
    <t>MARTIN COUNTY SCHOOLS</t>
  </si>
  <si>
    <t>MCDOWELL COUNTY SCHOOLS</t>
  </si>
  <si>
    <t>MITCHELL COUNTY SCHOOLS</t>
  </si>
  <si>
    <t>MOORE COUNTY SCHOOLS</t>
  </si>
  <si>
    <t>MOORESVILLE CITY SCHOOLS</t>
  </si>
  <si>
    <t>MOUNT AIRY CITY SCHOOLS</t>
  </si>
  <si>
    <t>CRAVEN COUNTY SCHOOLS</t>
  </si>
  <si>
    <t>ONSLOW COUNTY SCHOOLS</t>
  </si>
  <si>
    <t>ORANGE COUNTY SCHOOLS</t>
  </si>
  <si>
    <t>PAMLICO COUNTY SCHOOLS</t>
  </si>
  <si>
    <t>PENDER COUNTY SCHOOLS</t>
  </si>
  <si>
    <t>PERSON COUNTY SCHOOLS</t>
  </si>
  <si>
    <t>POLK COUNTY SCHOOLS</t>
  </si>
  <si>
    <t>RANDOLPH COUNTY SCHOOLS</t>
  </si>
  <si>
    <t>RICHMOND COUNTY SCHOOLS</t>
  </si>
  <si>
    <t>ROWAN-SALISBURY SCHOOLS</t>
  </si>
  <si>
    <t>SAMPSON COUNTY SCHOOLS</t>
  </si>
  <si>
    <t>SCOTLAND COUNTY SCHOOLS</t>
  </si>
  <si>
    <t>STANLY COUNTY SCHOOLS</t>
  </si>
  <si>
    <t>STOKES COUNTY SCHOOLS</t>
  </si>
  <si>
    <t>SURRY COUNTY SCHOOLS</t>
  </si>
  <si>
    <t>SWAIN COUNTY SCHOOLS</t>
  </si>
  <si>
    <t>THOMASVILLE CITY SCHOOLS</t>
  </si>
  <si>
    <t>TYRRELL COUNTY SCHOOLS</t>
  </si>
  <si>
    <t>VANCE COUNTY SCHOOLS</t>
  </si>
  <si>
    <t>WAKE COUNTY SCHOOLS</t>
  </si>
  <si>
    <t>WARREN COUNTY SCHOOLS</t>
  </si>
  <si>
    <t>WATAUGA COUNTY SCHOOLS</t>
  </si>
  <si>
    <t>WELDON CITY SCHOOLS</t>
  </si>
  <si>
    <t>WHITEVILLE CITY SCHOOLS</t>
  </si>
  <si>
    <t>WILKES COUNTY SCHOOLS</t>
  </si>
  <si>
    <t>WILSON COUNTY SCHOOLS</t>
  </si>
  <si>
    <t>YADKIN COUNTY SCHOOLS</t>
  </si>
  <si>
    <t>YANCEY COUNTY SCHOOLS</t>
  </si>
  <si>
    <t>CUMBERLAND COUNTY SCHOOLS</t>
  </si>
  <si>
    <t>ALAMANCE-BURLINGTON SCHOOLS</t>
  </si>
  <si>
    <t>CHAPEL HILL-CARRBORO SCHOOLS</t>
  </si>
  <si>
    <t>IREDELL-STATESVILLE SCHOOLS</t>
  </si>
  <si>
    <t>LENOIR COUNTY PUBLIC SCHOOLS</t>
  </si>
  <si>
    <t>CHARLOTTE-MECKLENBURG SCHOOLS</t>
  </si>
  <si>
    <t>MONTGOMERY COUNTY SCHOOLS</t>
  </si>
  <si>
    <t>NASH-ROCKY MOUNT SCHOOLS</t>
  </si>
  <si>
    <t>NEW HANOVER COUNTY SCHOOLS</t>
  </si>
  <si>
    <t>NEWTON CONOVER CITY SCHOOLS</t>
  </si>
  <si>
    <t>NORTHAMPTON COUNTY SCHOOLS</t>
  </si>
  <si>
    <t>PASQUOTANK COUNTY SCHOOLS</t>
  </si>
  <si>
    <t>PERQUIMANS COUNTY SCHOOLS</t>
  </si>
  <si>
    <t>ROANOKE RAPIDS CITY SCHOOLS</t>
  </si>
  <si>
    <t>ROBESON COUNTY SCHOOLS</t>
  </si>
  <si>
    <t>ROCKINGHAM COUNTY SCHOOLS</t>
  </si>
  <si>
    <t>RUTHERFORD COUNTY SCHOOLS</t>
  </si>
  <si>
    <t>TRANSYLVANIA COUNTY SCHOOLS</t>
  </si>
  <si>
    <t>UNION COUNTY PUBLIC SCHOOLS</t>
  </si>
  <si>
    <t>WASHINGTON COUNTY SCHOOLS</t>
  </si>
  <si>
    <t>WAYNE COUNTY PUBLIC SCHOOLS</t>
  </si>
  <si>
    <t>CAMP LEJEUNE SCHOOLS</t>
  </si>
  <si>
    <t>FORT BRAGG SCHOOLS</t>
  </si>
  <si>
    <t>EASTERN CHEROKEE RESERVATION</t>
  </si>
  <si>
    <t>2007 Census Poverty Data by Local Educational Agency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</si>
</sst>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NumberFormat="1" applyBorder="1" applyAlignment="1" quotePrefix="1">
      <alignment/>
    </xf>
    <xf numFmtId="0" fontId="0" fillId="0" borderId="2" xfId="0" applyFon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selection activeCell="H14" sqref="H14:I14"/>
    </sheetView>
  </sheetViews>
  <sheetFormatPr defaultColWidth="9.140625" defaultRowHeight="12.75"/>
  <cols>
    <col min="1" max="1" width="6.8515625" style="0" customWidth="1"/>
    <col min="2" max="2" width="5.7109375" style="0" hidden="1" customWidth="1"/>
    <col min="3" max="3" width="0" style="0" hidden="1" customWidth="1"/>
    <col min="4" max="4" width="44.28125" style="0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1" t="s">
        <v>137</v>
      </c>
    </row>
    <row r="3" ht="12.75">
      <c r="A3" s="1" t="s">
        <v>17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18</v>
      </c>
      <c r="B10" s="14">
        <v>37</v>
      </c>
      <c r="C10" s="23">
        <v>3700030</v>
      </c>
      <c r="D10" s="22" t="s">
        <v>114</v>
      </c>
      <c r="E10" s="15">
        <v>3613</v>
      </c>
      <c r="F10" s="15">
        <v>25159</v>
      </c>
      <c r="G10" s="24">
        <f aca="true" t="shared" si="0" ref="G10:G73">IF(AND(E10&gt;0,F10&gt;0),E10/F10,0)</f>
        <v>0.14360666163202035</v>
      </c>
      <c r="H10" s="15">
        <v>145360</v>
      </c>
      <c r="I10" s="15">
        <f aca="true" t="shared" si="1" ref="I10:I74">IF(H10&lt;20000,1,0)</f>
        <v>0</v>
      </c>
    </row>
    <row r="11" spans="1:9" ht="12.75">
      <c r="A11" s="14" t="s">
        <v>18</v>
      </c>
      <c r="B11" s="14">
        <v>37</v>
      </c>
      <c r="C11" s="23">
        <v>3700090</v>
      </c>
      <c r="D11" s="22" t="s">
        <v>20</v>
      </c>
      <c r="E11" s="15">
        <v>898</v>
      </c>
      <c r="F11" s="15">
        <v>6126</v>
      </c>
      <c r="G11" s="24">
        <f t="shared" si="0"/>
        <v>0.1465883121123082</v>
      </c>
      <c r="H11" s="15">
        <v>36396</v>
      </c>
      <c r="I11" s="15">
        <f t="shared" si="1"/>
        <v>0</v>
      </c>
    </row>
    <row r="12" spans="1:9" ht="12.75">
      <c r="A12" s="14" t="s">
        <v>18</v>
      </c>
      <c r="B12" s="14">
        <v>37</v>
      </c>
      <c r="C12" s="23">
        <v>3700120</v>
      </c>
      <c r="D12" s="22" t="s">
        <v>21</v>
      </c>
      <c r="E12" s="15">
        <v>344</v>
      </c>
      <c r="F12" s="15">
        <v>1567</v>
      </c>
      <c r="G12" s="24">
        <f t="shared" si="0"/>
        <v>0.21952776005105296</v>
      </c>
      <c r="H12" s="15">
        <v>10915</v>
      </c>
      <c r="I12" s="15">
        <f t="shared" si="1"/>
        <v>1</v>
      </c>
    </row>
    <row r="13" spans="1:9" ht="12.75">
      <c r="A13" s="14" t="s">
        <v>18</v>
      </c>
      <c r="B13" s="14">
        <v>37</v>
      </c>
      <c r="C13" s="23">
        <v>3700180</v>
      </c>
      <c r="D13" s="22" t="s">
        <v>22</v>
      </c>
      <c r="E13" s="15">
        <v>1114</v>
      </c>
      <c r="F13" s="15">
        <v>4131</v>
      </c>
      <c r="G13" s="24">
        <f t="shared" si="0"/>
        <v>0.2696683611716291</v>
      </c>
      <c r="H13" s="15">
        <v>25202</v>
      </c>
      <c r="I13" s="15">
        <f t="shared" si="1"/>
        <v>0</v>
      </c>
    </row>
    <row r="14" spans="1:9" ht="12.75">
      <c r="A14" s="14" t="s">
        <v>18</v>
      </c>
      <c r="B14" s="14">
        <v>37</v>
      </c>
      <c r="C14" s="23">
        <v>3700210</v>
      </c>
      <c r="D14" s="22" t="s">
        <v>23</v>
      </c>
      <c r="E14" s="15">
        <v>700</v>
      </c>
      <c r="F14" s="15">
        <v>3615</v>
      </c>
      <c r="G14" s="24">
        <f t="shared" si="0"/>
        <v>0.19363762102351315</v>
      </c>
      <c r="H14" s="15">
        <v>25531</v>
      </c>
      <c r="I14" s="15">
        <f t="shared" si="1"/>
        <v>0</v>
      </c>
    </row>
    <row r="15" spans="1:9" ht="12.75">
      <c r="A15" s="14" t="s">
        <v>18</v>
      </c>
      <c r="B15" s="14">
        <v>37</v>
      </c>
      <c r="C15" s="23">
        <v>3700240</v>
      </c>
      <c r="D15" s="22" t="s">
        <v>24</v>
      </c>
      <c r="E15" s="15">
        <v>1662</v>
      </c>
      <c r="F15" s="15">
        <v>4651</v>
      </c>
      <c r="G15" s="24">
        <f t="shared" si="0"/>
        <v>0.35734250698774456</v>
      </c>
      <c r="H15" s="15">
        <v>28623</v>
      </c>
      <c r="I15" s="15">
        <f t="shared" si="1"/>
        <v>0</v>
      </c>
    </row>
    <row r="16" spans="1:9" ht="12.75">
      <c r="A16" s="14" t="s">
        <v>18</v>
      </c>
      <c r="B16" s="14">
        <v>37</v>
      </c>
      <c r="C16" s="23">
        <v>3700270</v>
      </c>
      <c r="D16" s="22" t="s">
        <v>25</v>
      </c>
      <c r="E16" s="15">
        <v>1491</v>
      </c>
      <c r="F16" s="15">
        <v>5096</v>
      </c>
      <c r="G16" s="24">
        <f t="shared" si="0"/>
        <v>0.2925824175824176</v>
      </c>
      <c r="H16" s="15">
        <v>40539</v>
      </c>
      <c r="I16" s="15">
        <f t="shared" si="1"/>
        <v>0</v>
      </c>
    </row>
    <row r="17" spans="1:9" ht="12.75">
      <c r="A17" s="14" t="s">
        <v>18</v>
      </c>
      <c r="B17" s="14">
        <v>37</v>
      </c>
      <c r="C17" s="23">
        <v>3700300</v>
      </c>
      <c r="D17" s="22" t="s">
        <v>26</v>
      </c>
      <c r="E17" s="15">
        <v>455</v>
      </c>
      <c r="F17" s="15">
        <v>2314</v>
      </c>
      <c r="G17" s="24">
        <f t="shared" si="0"/>
        <v>0.19662921348314608</v>
      </c>
      <c r="H17" s="15">
        <v>17776</v>
      </c>
      <c r="I17" s="15">
        <f t="shared" si="1"/>
        <v>1</v>
      </c>
    </row>
    <row r="18" spans="1:9" ht="12.75">
      <c r="A18" s="14" t="s">
        <v>18</v>
      </c>
      <c r="B18" s="14">
        <v>37</v>
      </c>
      <c r="C18" s="23">
        <v>3700330</v>
      </c>
      <c r="D18" s="22" t="s">
        <v>27</v>
      </c>
      <c r="E18" s="15">
        <v>1788</v>
      </c>
      <c r="F18" s="15">
        <v>7489</v>
      </c>
      <c r="G18" s="24">
        <f t="shared" si="0"/>
        <v>0.23875016691147016</v>
      </c>
      <c r="H18" s="15">
        <v>45771</v>
      </c>
      <c r="I18" s="15">
        <f t="shared" si="1"/>
        <v>0</v>
      </c>
    </row>
    <row r="19" spans="1:9" ht="12.75">
      <c r="A19" s="14" t="s">
        <v>18</v>
      </c>
      <c r="B19" s="14">
        <v>37</v>
      </c>
      <c r="C19" s="23">
        <v>3700360</v>
      </c>
      <c r="D19" s="22" t="s">
        <v>28</v>
      </c>
      <c r="E19" s="15">
        <v>1030</v>
      </c>
      <c r="F19" s="15">
        <v>3214</v>
      </c>
      <c r="G19" s="24">
        <f t="shared" si="0"/>
        <v>0.32047293092719353</v>
      </c>
      <c r="H19" s="15">
        <v>18601</v>
      </c>
      <c r="I19" s="15">
        <f t="shared" si="1"/>
        <v>1</v>
      </c>
    </row>
    <row r="20" spans="1:9" ht="12.75">
      <c r="A20" s="14" t="s">
        <v>18</v>
      </c>
      <c r="B20" s="14">
        <v>37</v>
      </c>
      <c r="C20" s="23">
        <v>3700390</v>
      </c>
      <c r="D20" s="22" t="s">
        <v>29</v>
      </c>
      <c r="E20" s="15">
        <v>1662</v>
      </c>
      <c r="F20" s="15">
        <v>5712</v>
      </c>
      <c r="G20" s="24">
        <f t="shared" si="0"/>
        <v>0.29096638655462187</v>
      </c>
      <c r="H20" s="15">
        <v>32301</v>
      </c>
      <c r="I20" s="15">
        <f t="shared" si="1"/>
        <v>0</v>
      </c>
    </row>
    <row r="21" spans="1:9" ht="12.75">
      <c r="A21" s="14" t="s">
        <v>18</v>
      </c>
      <c r="B21" s="14">
        <v>37</v>
      </c>
      <c r="C21" s="23">
        <v>3700420</v>
      </c>
      <c r="D21" s="22" t="s">
        <v>30</v>
      </c>
      <c r="E21" s="15">
        <v>2929</v>
      </c>
      <c r="F21" s="15">
        <v>15388</v>
      </c>
      <c r="G21" s="24">
        <f t="shared" si="0"/>
        <v>0.19034312451260724</v>
      </c>
      <c r="H21" s="15">
        <v>99214</v>
      </c>
      <c r="I21" s="15">
        <f t="shared" si="1"/>
        <v>0</v>
      </c>
    </row>
    <row r="22" spans="1:9" ht="12.75">
      <c r="A22" s="14" t="s">
        <v>18</v>
      </c>
      <c r="B22" s="14">
        <v>37</v>
      </c>
      <c r="C22" s="23">
        <v>3700450</v>
      </c>
      <c r="D22" s="22" t="s">
        <v>31</v>
      </c>
      <c r="E22" s="15">
        <v>4745</v>
      </c>
      <c r="F22" s="15">
        <v>30193</v>
      </c>
      <c r="G22" s="24">
        <f t="shared" si="0"/>
        <v>0.15715563210015568</v>
      </c>
      <c r="H22" s="15">
        <v>186232</v>
      </c>
      <c r="I22" s="15">
        <f t="shared" si="1"/>
        <v>0</v>
      </c>
    </row>
    <row r="23" spans="1:9" ht="12.75">
      <c r="A23" s="14" t="s">
        <v>18</v>
      </c>
      <c r="B23" s="14">
        <v>37</v>
      </c>
      <c r="C23" s="23">
        <v>3700480</v>
      </c>
      <c r="D23" s="22" t="s">
        <v>32</v>
      </c>
      <c r="E23" s="15">
        <v>2423</v>
      </c>
      <c r="F23" s="15">
        <v>15027</v>
      </c>
      <c r="G23" s="24">
        <f t="shared" si="0"/>
        <v>0.1612430957609636</v>
      </c>
      <c r="H23" s="15">
        <v>88975</v>
      </c>
      <c r="I23" s="15">
        <f t="shared" si="1"/>
        <v>0</v>
      </c>
    </row>
    <row r="24" spans="1:9" ht="12.75">
      <c r="A24" s="14" t="s">
        <v>18</v>
      </c>
      <c r="B24" s="14">
        <v>37</v>
      </c>
      <c r="C24" s="23">
        <v>3700530</v>
      </c>
      <c r="D24" s="22" t="s">
        <v>33</v>
      </c>
      <c r="E24" s="15">
        <v>2700</v>
      </c>
      <c r="F24" s="15">
        <v>26804</v>
      </c>
      <c r="G24" s="24">
        <f t="shared" si="0"/>
        <v>0.10073123414415759</v>
      </c>
      <c r="H24" s="15">
        <v>138327</v>
      </c>
      <c r="I24" s="15">
        <f t="shared" si="1"/>
        <v>0</v>
      </c>
    </row>
    <row r="25" spans="1:9" ht="12.75">
      <c r="A25" s="14" t="s">
        <v>18</v>
      </c>
      <c r="B25" s="14">
        <v>37</v>
      </c>
      <c r="C25" s="23">
        <v>3700580</v>
      </c>
      <c r="D25" s="22" t="s">
        <v>34</v>
      </c>
      <c r="E25" s="15">
        <v>2149</v>
      </c>
      <c r="F25" s="15">
        <v>13319</v>
      </c>
      <c r="G25" s="24">
        <f t="shared" si="0"/>
        <v>0.16134844958330205</v>
      </c>
      <c r="H25" s="15">
        <v>79454</v>
      </c>
      <c r="I25" s="15">
        <f t="shared" si="1"/>
        <v>0</v>
      </c>
    </row>
    <row r="26" spans="1:9" ht="12.75">
      <c r="A26" s="14" t="s">
        <v>18</v>
      </c>
      <c r="B26" s="14">
        <v>37</v>
      </c>
      <c r="C26" s="23">
        <v>3700600</v>
      </c>
      <c r="D26" s="22" t="s">
        <v>35</v>
      </c>
      <c r="E26" s="15">
        <v>156</v>
      </c>
      <c r="F26" s="15">
        <v>1645</v>
      </c>
      <c r="G26" s="24">
        <f t="shared" si="0"/>
        <v>0.09483282674772037</v>
      </c>
      <c r="H26" s="15">
        <v>9490</v>
      </c>
      <c r="I26" s="15">
        <f t="shared" si="1"/>
        <v>1</v>
      </c>
    </row>
    <row r="27" spans="1:9" ht="12.75">
      <c r="A27" s="14" t="s">
        <v>18</v>
      </c>
      <c r="B27" s="14">
        <v>37</v>
      </c>
      <c r="C27" s="23">
        <v>3700013</v>
      </c>
      <c r="D27" s="22" t="s">
        <v>134</v>
      </c>
      <c r="E27" s="15">
        <v>552</v>
      </c>
      <c r="F27" s="15">
        <v>3905</v>
      </c>
      <c r="G27" s="24">
        <f t="shared" si="0"/>
        <v>0.1413572343149808</v>
      </c>
      <c r="H27" s="15">
        <v>37256</v>
      </c>
      <c r="I27" s="15">
        <f t="shared" si="1"/>
        <v>0</v>
      </c>
    </row>
    <row r="28" spans="1:9" ht="12.75">
      <c r="A28" s="14" t="s">
        <v>18</v>
      </c>
      <c r="B28" s="14">
        <v>37</v>
      </c>
      <c r="C28" s="23">
        <v>3700630</v>
      </c>
      <c r="D28" s="22" t="s">
        <v>36</v>
      </c>
      <c r="E28" s="15">
        <v>1474</v>
      </c>
      <c r="F28" s="15">
        <v>9126</v>
      </c>
      <c r="G28" s="24">
        <f t="shared" si="0"/>
        <v>0.16151654613193075</v>
      </c>
      <c r="H28" s="15">
        <v>63238</v>
      </c>
      <c r="I28" s="15">
        <f t="shared" si="1"/>
        <v>0</v>
      </c>
    </row>
    <row r="29" spans="1:9" ht="12.75">
      <c r="A29" s="14" t="s">
        <v>18</v>
      </c>
      <c r="B29" s="14">
        <v>37</v>
      </c>
      <c r="C29" s="23">
        <v>3700660</v>
      </c>
      <c r="D29" s="22" t="s">
        <v>37</v>
      </c>
      <c r="E29" s="15">
        <v>708</v>
      </c>
      <c r="F29" s="15">
        <v>3656</v>
      </c>
      <c r="G29" s="24">
        <f t="shared" si="0"/>
        <v>0.1936542669584245</v>
      </c>
      <c r="H29" s="15">
        <v>23261</v>
      </c>
      <c r="I29" s="15">
        <f t="shared" si="1"/>
        <v>0</v>
      </c>
    </row>
    <row r="30" spans="1:9" ht="12.75">
      <c r="A30" s="14" t="s">
        <v>18</v>
      </c>
      <c r="B30" s="14">
        <v>37</v>
      </c>
      <c r="C30" s="23">
        <v>3700690</v>
      </c>
      <c r="D30" s="22" t="s">
        <v>38</v>
      </c>
      <c r="E30" s="15">
        <v>1890</v>
      </c>
      <c r="F30" s="15">
        <v>18529</v>
      </c>
      <c r="G30" s="24">
        <f t="shared" si="0"/>
        <v>0.10200226671703816</v>
      </c>
      <c r="H30" s="15">
        <v>102312</v>
      </c>
      <c r="I30" s="15">
        <f t="shared" si="1"/>
        <v>0</v>
      </c>
    </row>
    <row r="31" spans="1:9" ht="12.75">
      <c r="A31" s="14" t="s">
        <v>18</v>
      </c>
      <c r="B31" s="14">
        <v>37</v>
      </c>
      <c r="C31" s="23">
        <v>3700720</v>
      </c>
      <c r="D31" s="22" t="s">
        <v>115</v>
      </c>
      <c r="E31" s="15">
        <v>997</v>
      </c>
      <c r="F31" s="15">
        <v>9670</v>
      </c>
      <c r="G31" s="24">
        <f t="shared" si="0"/>
        <v>0.1031023784901758</v>
      </c>
      <c r="H31" s="15">
        <v>78257</v>
      </c>
      <c r="I31" s="15">
        <f t="shared" si="1"/>
        <v>0</v>
      </c>
    </row>
    <row r="32" spans="1:9" ht="12.75">
      <c r="A32" s="14" t="s">
        <v>18</v>
      </c>
      <c r="B32" s="14">
        <v>37</v>
      </c>
      <c r="C32" s="23">
        <v>3702970</v>
      </c>
      <c r="D32" s="22" t="s">
        <v>118</v>
      </c>
      <c r="E32" s="15">
        <v>20521</v>
      </c>
      <c r="F32" s="15">
        <v>158935</v>
      </c>
      <c r="G32" s="24">
        <f t="shared" si="0"/>
        <v>0.1291156762198383</v>
      </c>
      <c r="H32" s="15">
        <v>867067</v>
      </c>
      <c r="I32" s="15">
        <f t="shared" si="1"/>
        <v>0</v>
      </c>
    </row>
    <row r="33" spans="1:9" ht="12.75">
      <c r="A33" s="14" t="s">
        <v>18</v>
      </c>
      <c r="B33" s="14">
        <v>37</v>
      </c>
      <c r="C33" s="23">
        <v>3700750</v>
      </c>
      <c r="D33" s="22" t="s">
        <v>39</v>
      </c>
      <c r="E33" s="15">
        <v>1313</v>
      </c>
      <c r="F33" s="15">
        <v>10185</v>
      </c>
      <c r="G33" s="24">
        <f t="shared" si="0"/>
        <v>0.12891507118311243</v>
      </c>
      <c r="H33" s="15">
        <v>61455</v>
      </c>
      <c r="I33" s="15">
        <f t="shared" si="1"/>
        <v>0</v>
      </c>
    </row>
    <row r="34" spans="1:9" ht="12.75">
      <c r="A34" s="14" t="s">
        <v>18</v>
      </c>
      <c r="B34" s="14">
        <v>37</v>
      </c>
      <c r="C34" s="23">
        <v>3700780</v>
      </c>
      <c r="D34" s="22" t="s">
        <v>40</v>
      </c>
      <c r="E34" s="15">
        <v>890</v>
      </c>
      <c r="F34" s="15">
        <v>3875</v>
      </c>
      <c r="G34" s="24">
        <f t="shared" si="0"/>
        <v>0.2296774193548387</v>
      </c>
      <c r="H34" s="15">
        <v>26499</v>
      </c>
      <c r="I34" s="15">
        <f t="shared" si="1"/>
        <v>0</v>
      </c>
    </row>
    <row r="35" spans="1:9" ht="12.75">
      <c r="A35" s="14" t="s">
        <v>18</v>
      </c>
      <c r="B35" s="14">
        <v>37</v>
      </c>
      <c r="C35" s="23">
        <v>3700870</v>
      </c>
      <c r="D35" s="22" t="s">
        <v>42</v>
      </c>
      <c r="E35" s="15">
        <v>243</v>
      </c>
      <c r="F35" s="15">
        <v>1343</v>
      </c>
      <c r="G35" s="24">
        <f t="shared" si="0"/>
        <v>0.18093819806403574</v>
      </c>
      <c r="H35" s="15">
        <v>10238</v>
      </c>
      <c r="I35" s="15">
        <f t="shared" si="1"/>
        <v>1</v>
      </c>
    </row>
    <row r="36" spans="1:9" ht="12.75">
      <c r="A36" s="14" t="s">
        <v>18</v>
      </c>
      <c r="B36" s="14">
        <v>37</v>
      </c>
      <c r="C36" s="23">
        <v>3700900</v>
      </c>
      <c r="D36" s="22" t="s">
        <v>43</v>
      </c>
      <c r="E36" s="15">
        <v>4431</v>
      </c>
      <c r="F36" s="15">
        <v>17733</v>
      </c>
      <c r="G36" s="24">
        <f t="shared" si="0"/>
        <v>0.2498731179157503</v>
      </c>
      <c r="H36" s="15">
        <v>98453</v>
      </c>
      <c r="I36" s="15">
        <f t="shared" si="1"/>
        <v>0</v>
      </c>
    </row>
    <row r="37" spans="1:9" ht="12.75">
      <c r="A37" s="14" t="s">
        <v>18</v>
      </c>
      <c r="B37" s="14">
        <v>37</v>
      </c>
      <c r="C37" s="23">
        <v>3700930</v>
      </c>
      <c r="D37" s="22" t="s">
        <v>44</v>
      </c>
      <c r="E37" s="15">
        <v>813</v>
      </c>
      <c r="F37" s="15">
        <v>2696</v>
      </c>
      <c r="G37" s="24">
        <f t="shared" si="0"/>
        <v>0.30155786350148367</v>
      </c>
      <c r="H37" s="15">
        <v>15854</v>
      </c>
      <c r="I37" s="15">
        <f t="shared" si="1"/>
        <v>1</v>
      </c>
    </row>
    <row r="38" spans="1:9" ht="12.75">
      <c r="A38" s="14" t="s">
        <v>18</v>
      </c>
      <c r="B38" s="14">
        <v>37</v>
      </c>
      <c r="C38" s="23">
        <v>3700960</v>
      </c>
      <c r="D38" s="22" t="s">
        <v>45</v>
      </c>
      <c r="E38" s="15">
        <v>1938</v>
      </c>
      <c r="F38" s="15">
        <v>7095</v>
      </c>
      <c r="G38" s="24">
        <f t="shared" si="0"/>
        <v>0.2731501057082452</v>
      </c>
      <c r="H38" s="15">
        <v>39489</v>
      </c>
      <c r="I38" s="15">
        <f t="shared" si="1"/>
        <v>0</v>
      </c>
    </row>
    <row r="39" spans="1:9" ht="12.75">
      <c r="A39" s="14" t="s">
        <v>18</v>
      </c>
      <c r="B39" s="14">
        <v>37</v>
      </c>
      <c r="C39" s="23">
        <v>3703310</v>
      </c>
      <c r="D39" s="22" t="s">
        <v>85</v>
      </c>
      <c r="E39" s="15">
        <v>3117</v>
      </c>
      <c r="F39" s="15">
        <v>17238</v>
      </c>
      <c r="G39" s="24">
        <f t="shared" si="0"/>
        <v>0.18082144100243647</v>
      </c>
      <c r="H39" s="15">
        <v>96746</v>
      </c>
      <c r="I39" s="15">
        <f t="shared" si="1"/>
        <v>0</v>
      </c>
    </row>
    <row r="40" spans="1:9" ht="12.75">
      <c r="A40" s="14" t="s">
        <v>18</v>
      </c>
      <c r="B40" s="14">
        <v>37</v>
      </c>
      <c r="C40" s="23">
        <v>3700011</v>
      </c>
      <c r="D40" s="22" t="s">
        <v>113</v>
      </c>
      <c r="E40" s="15">
        <v>12182</v>
      </c>
      <c r="F40" s="15">
        <v>56218</v>
      </c>
      <c r="G40" s="24">
        <f t="shared" si="0"/>
        <v>0.21669216265253122</v>
      </c>
      <c r="H40" s="15">
        <v>274468</v>
      </c>
      <c r="I40" s="15">
        <f t="shared" si="1"/>
        <v>0</v>
      </c>
    </row>
    <row r="41" spans="1:9" ht="12.75">
      <c r="A41" s="14" t="s">
        <v>18</v>
      </c>
      <c r="B41" s="14">
        <v>37</v>
      </c>
      <c r="C41" s="23">
        <v>3701080</v>
      </c>
      <c r="D41" s="22" t="s">
        <v>46</v>
      </c>
      <c r="E41" s="15">
        <v>511</v>
      </c>
      <c r="F41" s="15">
        <v>4187</v>
      </c>
      <c r="G41" s="24">
        <f t="shared" si="0"/>
        <v>0.1220444232147122</v>
      </c>
      <c r="H41" s="15">
        <v>23960</v>
      </c>
      <c r="I41" s="15">
        <f t="shared" si="1"/>
        <v>0</v>
      </c>
    </row>
    <row r="42" spans="1:9" ht="12.75">
      <c r="A42" s="14" t="s">
        <v>18</v>
      </c>
      <c r="B42" s="14">
        <v>37</v>
      </c>
      <c r="C42" s="23">
        <v>3701110</v>
      </c>
      <c r="D42" s="22" t="s">
        <v>47</v>
      </c>
      <c r="E42" s="15">
        <v>608</v>
      </c>
      <c r="F42" s="15">
        <v>5045</v>
      </c>
      <c r="G42" s="24">
        <f t="shared" si="0"/>
        <v>0.12051536174430129</v>
      </c>
      <c r="H42" s="15">
        <v>33776</v>
      </c>
      <c r="I42" s="15">
        <f t="shared" si="1"/>
        <v>0</v>
      </c>
    </row>
    <row r="43" spans="1:9" ht="12.75">
      <c r="A43" s="14" t="s">
        <v>18</v>
      </c>
      <c r="B43" s="14">
        <v>37</v>
      </c>
      <c r="C43" s="23">
        <v>3701140</v>
      </c>
      <c r="D43" s="22" t="s">
        <v>48</v>
      </c>
      <c r="E43" s="15">
        <v>2608</v>
      </c>
      <c r="F43" s="15">
        <v>19540</v>
      </c>
      <c r="G43" s="24">
        <f t="shared" si="0"/>
        <v>0.13346980552712384</v>
      </c>
      <c r="H43" s="15">
        <v>110235</v>
      </c>
      <c r="I43" s="15">
        <f t="shared" si="1"/>
        <v>0</v>
      </c>
    </row>
    <row r="44" spans="1:9" ht="12.75">
      <c r="A44" s="14" t="s">
        <v>18</v>
      </c>
      <c r="B44" s="14">
        <v>37</v>
      </c>
      <c r="C44" s="23">
        <v>3701170</v>
      </c>
      <c r="D44" s="22" t="s">
        <v>49</v>
      </c>
      <c r="E44" s="15">
        <v>795</v>
      </c>
      <c r="F44" s="15">
        <v>7095</v>
      </c>
      <c r="G44" s="24">
        <f t="shared" si="0"/>
        <v>0.11205073995771671</v>
      </c>
      <c r="H44" s="15">
        <v>40516</v>
      </c>
      <c r="I44" s="15">
        <f t="shared" si="1"/>
        <v>0</v>
      </c>
    </row>
    <row r="45" spans="1:9" ht="12.75">
      <c r="A45" s="14" t="s">
        <v>18</v>
      </c>
      <c r="B45" s="14">
        <v>37</v>
      </c>
      <c r="C45" s="23">
        <v>3701200</v>
      </c>
      <c r="D45" s="22" t="s">
        <v>50</v>
      </c>
      <c r="E45" s="15">
        <v>2520</v>
      </c>
      <c r="F45" s="15">
        <v>9784</v>
      </c>
      <c r="G45" s="24">
        <f t="shared" si="0"/>
        <v>0.25756336876533115</v>
      </c>
      <c r="H45" s="15">
        <v>52979</v>
      </c>
      <c r="I45" s="15">
        <f t="shared" si="1"/>
        <v>0</v>
      </c>
    </row>
    <row r="46" spans="1:9" ht="12.75">
      <c r="A46" s="14" t="s">
        <v>18</v>
      </c>
      <c r="B46" s="14">
        <v>37</v>
      </c>
      <c r="C46" s="23">
        <v>3701260</v>
      </c>
      <c r="D46" s="22" t="s">
        <v>51</v>
      </c>
      <c r="E46" s="15">
        <v>7331</v>
      </c>
      <c r="F46" s="15">
        <v>42307</v>
      </c>
      <c r="G46" s="24">
        <f t="shared" si="0"/>
        <v>0.17328101732573806</v>
      </c>
      <c r="H46" s="15">
        <v>256500</v>
      </c>
      <c r="I46" s="15">
        <f t="shared" si="1"/>
        <v>0</v>
      </c>
    </row>
    <row r="47" spans="1:9" ht="12.75">
      <c r="A47" s="14" t="s">
        <v>18</v>
      </c>
      <c r="B47" s="14">
        <v>37</v>
      </c>
      <c r="C47" s="23">
        <v>3737099</v>
      </c>
      <c r="D47" s="22" t="s">
        <v>136</v>
      </c>
      <c r="E47" s="15">
        <v>404</v>
      </c>
      <c r="F47" s="15">
        <v>1709</v>
      </c>
      <c r="G47" s="24">
        <f t="shared" si="0"/>
        <v>0.2363955529549444</v>
      </c>
      <c r="H47" s="15">
        <v>7764</v>
      </c>
      <c r="I47" s="15">
        <f t="shared" si="1"/>
        <v>1</v>
      </c>
    </row>
    <row r="48" spans="1:9" ht="12.75">
      <c r="A48" s="14" t="s">
        <v>18</v>
      </c>
      <c r="B48" s="14">
        <v>37</v>
      </c>
      <c r="C48" s="23">
        <v>3700840</v>
      </c>
      <c r="D48" s="22" t="s">
        <v>41</v>
      </c>
      <c r="E48" s="15">
        <v>641</v>
      </c>
      <c r="F48" s="15">
        <v>2540</v>
      </c>
      <c r="G48" s="24">
        <f t="shared" si="0"/>
        <v>0.25236220472440946</v>
      </c>
      <c r="H48" s="15">
        <v>14635</v>
      </c>
      <c r="I48" s="15">
        <f t="shared" si="1"/>
        <v>1</v>
      </c>
    </row>
    <row r="49" spans="1:9" ht="12.75">
      <c r="A49" s="14" t="s">
        <v>18</v>
      </c>
      <c r="B49" s="14">
        <v>37</v>
      </c>
      <c r="C49" s="23">
        <v>3701320</v>
      </c>
      <c r="D49" s="22" t="s">
        <v>52</v>
      </c>
      <c r="E49" s="15">
        <v>1637</v>
      </c>
      <c r="F49" s="15">
        <v>6814</v>
      </c>
      <c r="G49" s="24">
        <f t="shared" si="0"/>
        <v>0.24024068095098328</v>
      </c>
      <c r="H49" s="15">
        <v>39540</v>
      </c>
      <c r="I49" s="15">
        <f t="shared" si="1"/>
        <v>0</v>
      </c>
    </row>
    <row r="50" spans="1:9" ht="12.75">
      <c r="A50" s="14" t="s">
        <v>18</v>
      </c>
      <c r="B50" s="14">
        <v>37</v>
      </c>
      <c r="C50" s="23">
        <v>3701380</v>
      </c>
      <c r="D50" s="22" t="s">
        <v>53</v>
      </c>
      <c r="E50" s="15">
        <v>213</v>
      </c>
      <c r="F50" s="15">
        <v>1056</v>
      </c>
      <c r="G50" s="24">
        <f t="shared" si="0"/>
        <v>0.20170454545454544</v>
      </c>
      <c r="H50" s="15">
        <v>6639</v>
      </c>
      <c r="I50" s="15">
        <f t="shared" si="1"/>
        <v>1</v>
      </c>
    </row>
    <row r="51" spans="1:9" ht="12.75">
      <c r="A51" s="14" t="s">
        <v>18</v>
      </c>
      <c r="B51" s="14">
        <v>37</v>
      </c>
      <c r="C51" s="23">
        <v>3701500</v>
      </c>
      <c r="D51" s="22" t="s">
        <v>54</v>
      </c>
      <c r="E51" s="15">
        <v>11769</v>
      </c>
      <c r="F51" s="15">
        <v>58820</v>
      </c>
      <c r="G51" s="24">
        <f t="shared" si="0"/>
        <v>0.20008500510030602</v>
      </c>
      <c r="H51" s="15">
        <v>338774</v>
      </c>
      <c r="I51" s="15">
        <f t="shared" si="1"/>
        <v>0</v>
      </c>
    </row>
    <row r="52" spans="1:9" ht="12.75">
      <c r="A52" s="14" t="s">
        <v>18</v>
      </c>
      <c r="B52" s="14">
        <v>37</v>
      </c>
      <c r="C52" s="23">
        <v>3700014</v>
      </c>
      <c r="D52" s="22" t="s">
        <v>135</v>
      </c>
      <c r="E52" s="15">
        <v>1249</v>
      </c>
      <c r="F52" s="15">
        <v>4881</v>
      </c>
      <c r="G52" s="24">
        <f t="shared" si="0"/>
        <v>0.2558901864372055</v>
      </c>
      <c r="H52" s="15">
        <v>32050</v>
      </c>
      <c r="I52" s="15">
        <f t="shared" si="1"/>
        <v>0</v>
      </c>
    </row>
    <row r="53" spans="1:9" ht="12.75">
      <c r="A53" s="14" t="s">
        <v>18</v>
      </c>
      <c r="B53" s="14">
        <v>37</v>
      </c>
      <c r="C53" s="23">
        <v>3701530</v>
      </c>
      <c r="D53" s="22" t="s">
        <v>55</v>
      </c>
      <c r="E53" s="15">
        <v>1772</v>
      </c>
      <c r="F53" s="15">
        <v>10283</v>
      </c>
      <c r="G53" s="24">
        <f t="shared" si="0"/>
        <v>0.17232325196926968</v>
      </c>
      <c r="H53" s="15">
        <v>57222</v>
      </c>
      <c r="I53" s="15">
        <f t="shared" si="1"/>
        <v>0</v>
      </c>
    </row>
    <row r="54" spans="1:9" ht="12.75">
      <c r="A54" s="14" t="s">
        <v>18</v>
      </c>
      <c r="B54" s="14">
        <v>37</v>
      </c>
      <c r="C54" s="23">
        <v>3701620</v>
      </c>
      <c r="D54" s="22" t="s">
        <v>56</v>
      </c>
      <c r="E54" s="15">
        <v>6887</v>
      </c>
      <c r="F54" s="15">
        <v>35440</v>
      </c>
      <c r="G54" s="24">
        <f t="shared" si="0"/>
        <v>0.19432844243792324</v>
      </c>
      <c r="H54" s="15">
        <v>202535</v>
      </c>
      <c r="I54" s="15">
        <f t="shared" si="1"/>
        <v>0</v>
      </c>
    </row>
    <row r="55" spans="1:9" ht="12.75">
      <c r="A55" s="14" t="s">
        <v>18</v>
      </c>
      <c r="B55" s="14">
        <v>37</v>
      </c>
      <c r="C55" s="23">
        <v>3701680</v>
      </c>
      <c r="D55" s="22" t="s">
        <v>57</v>
      </c>
      <c r="E55" s="15">
        <v>381</v>
      </c>
      <c r="F55" s="15">
        <v>2046</v>
      </c>
      <c r="G55" s="24">
        <f t="shared" si="0"/>
        <v>0.18621700879765396</v>
      </c>
      <c r="H55" s="15">
        <v>11737</v>
      </c>
      <c r="I55" s="15">
        <f t="shared" si="1"/>
        <v>1</v>
      </c>
    </row>
    <row r="56" spans="1:9" ht="12.75">
      <c r="A56" s="14" t="s">
        <v>18</v>
      </c>
      <c r="B56" s="14">
        <v>37</v>
      </c>
      <c r="C56" s="23">
        <v>3701770</v>
      </c>
      <c r="D56" s="22" t="s">
        <v>58</v>
      </c>
      <c r="E56" s="15">
        <v>336</v>
      </c>
      <c r="F56" s="15">
        <v>1244</v>
      </c>
      <c r="G56" s="24">
        <f t="shared" si="0"/>
        <v>0.27009646302250806</v>
      </c>
      <c r="H56" s="15">
        <v>7858</v>
      </c>
      <c r="I56" s="15">
        <f t="shared" si="1"/>
        <v>1</v>
      </c>
    </row>
    <row r="57" spans="1:9" ht="12.75">
      <c r="A57" s="14" t="s">
        <v>18</v>
      </c>
      <c r="B57" s="14">
        <v>37</v>
      </c>
      <c r="C57" s="23">
        <v>3701800</v>
      </c>
      <c r="D57" s="22" t="s">
        <v>59</v>
      </c>
      <c r="E57" s="15">
        <v>1431</v>
      </c>
      <c r="F57" s="15">
        <v>9557</v>
      </c>
      <c r="G57" s="24">
        <f t="shared" si="0"/>
        <v>0.14973317986815946</v>
      </c>
      <c r="H57" s="15">
        <v>55045</v>
      </c>
      <c r="I57" s="15">
        <f t="shared" si="1"/>
        <v>0</v>
      </c>
    </row>
    <row r="58" spans="1:9" ht="12.75">
      <c r="A58" s="14" t="s">
        <v>18</v>
      </c>
      <c r="B58" s="14">
        <v>37</v>
      </c>
      <c r="C58" s="23">
        <v>3701830</v>
      </c>
      <c r="D58" s="22" t="s">
        <v>60</v>
      </c>
      <c r="E58" s="15">
        <v>908</v>
      </c>
      <c r="F58" s="15">
        <v>3468</v>
      </c>
      <c r="G58" s="24">
        <f t="shared" si="0"/>
        <v>0.2618223760092272</v>
      </c>
      <c r="H58" s="15">
        <v>20405</v>
      </c>
      <c r="I58" s="15">
        <f t="shared" si="1"/>
        <v>0</v>
      </c>
    </row>
    <row r="59" spans="1:9" ht="12.75">
      <c r="A59" s="14" t="s">
        <v>18</v>
      </c>
      <c r="B59" s="14">
        <v>37</v>
      </c>
      <c r="C59" s="23">
        <v>3701920</v>
      </c>
      <c r="D59" s="22" t="s">
        <v>61</v>
      </c>
      <c r="E59" s="15">
        <v>13977</v>
      </c>
      <c r="F59" s="15">
        <v>79602</v>
      </c>
      <c r="G59" s="24">
        <f t="shared" si="0"/>
        <v>0.17558604055174493</v>
      </c>
      <c r="H59" s="15">
        <v>465931</v>
      </c>
      <c r="I59" s="15">
        <f t="shared" si="1"/>
        <v>0</v>
      </c>
    </row>
    <row r="60" spans="1:9" ht="12.75">
      <c r="A60" s="14" t="s">
        <v>18</v>
      </c>
      <c r="B60" s="14">
        <v>37</v>
      </c>
      <c r="C60" s="23">
        <v>3701950</v>
      </c>
      <c r="D60" s="22" t="s">
        <v>62</v>
      </c>
      <c r="E60" s="15">
        <v>2209</v>
      </c>
      <c r="F60" s="15">
        <v>5851</v>
      </c>
      <c r="G60" s="24">
        <f t="shared" si="0"/>
        <v>0.3775423004614596</v>
      </c>
      <c r="H60" s="15">
        <v>33896</v>
      </c>
      <c r="I60" s="15">
        <f t="shared" si="1"/>
        <v>0</v>
      </c>
    </row>
    <row r="61" spans="1:9" ht="12.75">
      <c r="A61" s="14" t="s">
        <v>18</v>
      </c>
      <c r="B61" s="14">
        <v>37</v>
      </c>
      <c r="C61" s="23">
        <v>3702010</v>
      </c>
      <c r="D61" s="22" t="s">
        <v>63</v>
      </c>
      <c r="E61" s="15">
        <v>4091</v>
      </c>
      <c r="F61" s="15">
        <v>21206</v>
      </c>
      <c r="G61" s="24">
        <f t="shared" si="0"/>
        <v>0.1929170989342639</v>
      </c>
      <c r="H61" s="15">
        <v>108721</v>
      </c>
      <c r="I61" s="15">
        <f t="shared" si="1"/>
        <v>0</v>
      </c>
    </row>
    <row r="62" spans="1:9" ht="12.75">
      <c r="A62" s="14" t="s">
        <v>18</v>
      </c>
      <c r="B62" s="14">
        <v>37</v>
      </c>
      <c r="C62" s="23">
        <v>3702040</v>
      </c>
      <c r="D62" s="22" t="s">
        <v>64</v>
      </c>
      <c r="E62" s="15">
        <v>1558</v>
      </c>
      <c r="F62" s="15">
        <v>8514</v>
      </c>
      <c r="G62" s="24">
        <f t="shared" si="0"/>
        <v>0.1829927178764388</v>
      </c>
      <c r="H62" s="15">
        <v>56430</v>
      </c>
      <c r="I62" s="15">
        <f t="shared" si="1"/>
        <v>0</v>
      </c>
    </row>
    <row r="63" spans="1:9" ht="12.75">
      <c r="A63" s="14" t="s">
        <v>18</v>
      </c>
      <c r="B63" s="14">
        <v>37</v>
      </c>
      <c r="C63" s="23">
        <v>3702100</v>
      </c>
      <c r="D63" s="22" t="s">
        <v>65</v>
      </c>
      <c r="E63" s="15">
        <v>2270</v>
      </c>
      <c r="F63" s="15">
        <v>15274</v>
      </c>
      <c r="G63" s="24">
        <f t="shared" si="0"/>
        <v>0.14861856750032734</v>
      </c>
      <c r="H63" s="15">
        <v>100810</v>
      </c>
      <c r="I63" s="15">
        <f t="shared" si="1"/>
        <v>0</v>
      </c>
    </row>
    <row r="64" spans="1:9" ht="12.75">
      <c r="A64" s="14" t="s">
        <v>18</v>
      </c>
      <c r="B64" s="14">
        <v>37</v>
      </c>
      <c r="C64" s="23">
        <v>3702160</v>
      </c>
      <c r="D64" s="22" t="s">
        <v>66</v>
      </c>
      <c r="E64" s="15">
        <v>1055</v>
      </c>
      <c r="F64" s="15">
        <v>3595</v>
      </c>
      <c r="G64" s="24">
        <f t="shared" si="0"/>
        <v>0.29346314325452016</v>
      </c>
      <c r="H64" s="15">
        <v>23206</v>
      </c>
      <c r="I64" s="15">
        <f t="shared" si="1"/>
        <v>0</v>
      </c>
    </row>
    <row r="65" spans="1:9" ht="12.75">
      <c r="A65" s="14" t="s">
        <v>18</v>
      </c>
      <c r="B65" s="14">
        <v>37</v>
      </c>
      <c r="C65" s="23">
        <v>3702190</v>
      </c>
      <c r="D65" s="22" t="s">
        <v>67</v>
      </c>
      <c r="E65" s="15">
        <v>1026</v>
      </c>
      <c r="F65" s="15">
        <v>5586</v>
      </c>
      <c r="G65" s="24">
        <f t="shared" si="0"/>
        <v>0.1836734693877551</v>
      </c>
      <c r="H65" s="15">
        <v>35251</v>
      </c>
      <c r="I65" s="15">
        <f t="shared" si="1"/>
        <v>0</v>
      </c>
    </row>
    <row r="66" spans="1:9" ht="12.75">
      <c r="A66" s="14" t="s">
        <v>18</v>
      </c>
      <c r="B66" s="14">
        <v>37</v>
      </c>
      <c r="C66" s="23">
        <v>3702250</v>
      </c>
      <c r="D66" s="22" t="s">
        <v>68</v>
      </c>
      <c r="E66" s="15">
        <v>1899</v>
      </c>
      <c r="F66" s="15">
        <v>9109</v>
      </c>
      <c r="G66" s="24">
        <f t="shared" si="0"/>
        <v>0.20847513448238006</v>
      </c>
      <c r="H66" s="15">
        <v>42422</v>
      </c>
      <c r="I66" s="15">
        <f t="shared" si="1"/>
        <v>0</v>
      </c>
    </row>
    <row r="67" spans="1:9" ht="12.75">
      <c r="A67" s="14" t="s">
        <v>18</v>
      </c>
      <c r="B67" s="14">
        <v>37</v>
      </c>
      <c r="C67" s="23">
        <v>3702280</v>
      </c>
      <c r="D67" s="22" t="s">
        <v>69</v>
      </c>
      <c r="E67" s="15">
        <v>198</v>
      </c>
      <c r="F67" s="15">
        <v>680</v>
      </c>
      <c r="G67" s="24">
        <f t="shared" si="0"/>
        <v>0.2911764705882353</v>
      </c>
      <c r="H67" s="15">
        <v>5172</v>
      </c>
      <c r="I67" s="15">
        <f t="shared" si="1"/>
        <v>1</v>
      </c>
    </row>
    <row r="68" spans="1:9" ht="12.75">
      <c r="A68" s="14" t="s">
        <v>18</v>
      </c>
      <c r="B68" s="14">
        <v>37</v>
      </c>
      <c r="C68" s="23">
        <v>3702310</v>
      </c>
      <c r="D68" s="22" t="s">
        <v>116</v>
      </c>
      <c r="E68" s="15">
        <v>2747</v>
      </c>
      <c r="F68" s="15">
        <v>23250</v>
      </c>
      <c r="G68" s="24">
        <f t="shared" si="0"/>
        <v>0.11815053763440861</v>
      </c>
      <c r="H68" s="15">
        <v>128862</v>
      </c>
      <c r="I68" s="15">
        <f t="shared" si="1"/>
        <v>0</v>
      </c>
    </row>
    <row r="69" spans="1:9" ht="12.75">
      <c r="A69" s="14" t="s">
        <v>18</v>
      </c>
      <c r="B69" s="14">
        <v>37</v>
      </c>
      <c r="C69" s="23">
        <v>3702340</v>
      </c>
      <c r="D69" s="22" t="s">
        <v>70</v>
      </c>
      <c r="E69" s="15">
        <v>732</v>
      </c>
      <c r="F69" s="15">
        <v>4106</v>
      </c>
      <c r="G69" s="24">
        <f t="shared" si="0"/>
        <v>0.17827569410618607</v>
      </c>
      <c r="H69" s="15">
        <v>33160</v>
      </c>
      <c r="I69" s="15">
        <f t="shared" si="1"/>
        <v>0</v>
      </c>
    </row>
    <row r="70" spans="1:9" ht="12.75">
      <c r="A70" s="14" t="s">
        <v>18</v>
      </c>
      <c r="B70" s="14">
        <v>37</v>
      </c>
      <c r="C70" s="23">
        <v>3702370</v>
      </c>
      <c r="D70" s="22" t="s">
        <v>71</v>
      </c>
      <c r="E70" s="15">
        <v>4452</v>
      </c>
      <c r="F70" s="15">
        <v>30614</v>
      </c>
      <c r="G70" s="24">
        <f t="shared" si="0"/>
        <v>0.1454236623766904</v>
      </c>
      <c r="H70" s="15">
        <v>157437</v>
      </c>
      <c r="I70" s="15">
        <f t="shared" si="1"/>
        <v>0</v>
      </c>
    </row>
    <row r="71" spans="1:9" ht="12.75">
      <c r="A71" s="14" t="s">
        <v>18</v>
      </c>
      <c r="B71" s="14">
        <v>37</v>
      </c>
      <c r="C71" s="23">
        <v>3702400</v>
      </c>
      <c r="D71" s="22" t="s">
        <v>72</v>
      </c>
      <c r="E71" s="15">
        <v>371</v>
      </c>
      <c r="F71" s="15">
        <v>1682</v>
      </c>
      <c r="G71" s="24">
        <f t="shared" si="0"/>
        <v>0.2205707491082045</v>
      </c>
      <c r="H71" s="15">
        <v>10127</v>
      </c>
      <c r="I71" s="15">
        <f t="shared" si="1"/>
        <v>1</v>
      </c>
    </row>
    <row r="72" spans="1:9" ht="12.75">
      <c r="A72" s="14" t="s">
        <v>18</v>
      </c>
      <c r="B72" s="14">
        <v>37</v>
      </c>
      <c r="C72" s="23">
        <v>3702430</v>
      </c>
      <c r="D72" s="22" t="s">
        <v>73</v>
      </c>
      <c r="E72" s="15">
        <v>1165</v>
      </c>
      <c r="F72" s="15">
        <v>5355</v>
      </c>
      <c r="G72" s="24">
        <f t="shared" si="0"/>
        <v>0.21755368814192344</v>
      </c>
      <c r="H72" s="15">
        <v>32647</v>
      </c>
      <c r="I72" s="15">
        <f t="shared" si="1"/>
        <v>0</v>
      </c>
    </row>
    <row r="73" spans="1:9" ht="12.75">
      <c r="A73" s="14" t="s">
        <v>18</v>
      </c>
      <c r="B73" s="14">
        <v>37</v>
      </c>
      <c r="C73" s="23">
        <v>3702560</v>
      </c>
      <c r="D73" s="22" t="s">
        <v>74</v>
      </c>
      <c r="E73" s="15">
        <v>1874</v>
      </c>
      <c r="F73" s="15">
        <v>10415</v>
      </c>
      <c r="G73" s="24">
        <f t="shared" si="0"/>
        <v>0.1799327892462794</v>
      </c>
      <c r="H73" s="15">
        <v>57973</v>
      </c>
      <c r="I73" s="15">
        <f t="shared" si="1"/>
        <v>0</v>
      </c>
    </row>
    <row r="74" spans="1:9" ht="12.75">
      <c r="A74" s="14" t="s">
        <v>18</v>
      </c>
      <c r="B74" s="14">
        <v>37</v>
      </c>
      <c r="C74" s="23">
        <v>3702610</v>
      </c>
      <c r="D74" s="22" t="s">
        <v>117</v>
      </c>
      <c r="E74" s="15">
        <v>2602</v>
      </c>
      <c r="F74" s="15">
        <v>9992</v>
      </c>
      <c r="G74" s="24">
        <f aca="true" t="shared" si="2" ref="G74:G127">IF(AND(E74&gt;0,F74&gt;0),E74/F74,0)</f>
        <v>0.26040832666132907</v>
      </c>
      <c r="H74" s="15">
        <v>56761</v>
      </c>
      <c r="I74" s="15">
        <f t="shared" si="1"/>
        <v>0</v>
      </c>
    </row>
    <row r="75" spans="1:9" ht="12.75">
      <c r="A75" s="14" t="s">
        <v>18</v>
      </c>
      <c r="B75" s="14">
        <v>37</v>
      </c>
      <c r="C75" s="23">
        <v>3702640</v>
      </c>
      <c r="D75" s="22" t="s">
        <v>75</v>
      </c>
      <c r="E75" s="15">
        <v>1402</v>
      </c>
      <c r="F75" s="15">
        <v>3813</v>
      </c>
      <c r="G75" s="24">
        <f t="shared" si="2"/>
        <v>0.36768948334644636</v>
      </c>
      <c r="H75" s="15">
        <v>22711</v>
      </c>
      <c r="I75" s="15">
        <f aca="true" t="shared" si="3" ref="I75:I127">IF(H75&lt;20000,1,0)</f>
        <v>0</v>
      </c>
    </row>
    <row r="76" spans="1:9" ht="12.75">
      <c r="A76" s="14" t="s">
        <v>18</v>
      </c>
      <c r="B76" s="14">
        <v>37</v>
      </c>
      <c r="C76" s="23">
        <v>3702680</v>
      </c>
      <c r="D76" s="22" t="s">
        <v>76</v>
      </c>
      <c r="E76" s="15">
        <v>1694</v>
      </c>
      <c r="F76" s="15">
        <v>13012</v>
      </c>
      <c r="G76" s="24">
        <f t="shared" si="2"/>
        <v>0.13018751921303412</v>
      </c>
      <c r="H76" s="15">
        <v>73106</v>
      </c>
      <c r="I76" s="15">
        <f t="shared" si="3"/>
        <v>0</v>
      </c>
    </row>
    <row r="77" spans="1:9" ht="12.75">
      <c r="A77" s="14" t="s">
        <v>18</v>
      </c>
      <c r="B77" s="14">
        <v>37</v>
      </c>
      <c r="C77" s="23">
        <v>3702760</v>
      </c>
      <c r="D77" s="22" t="s">
        <v>77</v>
      </c>
      <c r="E77" s="15">
        <v>995</v>
      </c>
      <c r="F77" s="15">
        <v>4781</v>
      </c>
      <c r="G77" s="24">
        <f t="shared" si="2"/>
        <v>0.2081154570173604</v>
      </c>
      <c r="H77" s="15">
        <v>32608</v>
      </c>
      <c r="I77" s="15">
        <f t="shared" si="3"/>
        <v>0</v>
      </c>
    </row>
    <row r="78" spans="1:9" ht="12.75">
      <c r="A78" s="14" t="s">
        <v>18</v>
      </c>
      <c r="B78" s="14">
        <v>37</v>
      </c>
      <c r="C78" s="23">
        <v>3702820</v>
      </c>
      <c r="D78" s="22" t="s">
        <v>78</v>
      </c>
      <c r="E78" s="15">
        <v>644</v>
      </c>
      <c r="F78" s="15">
        <v>3123</v>
      </c>
      <c r="G78" s="24">
        <f t="shared" si="2"/>
        <v>0.20621197566442523</v>
      </c>
      <c r="H78" s="15">
        <v>20309</v>
      </c>
      <c r="I78" s="15">
        <f t="shared" si="3"/>
        <v>0</v>
      </c>
    </row>
    <row r="79" spans="1:9" ht="12.75">
      <c r="A79" s="14" t="s">
        <v>18</v>
      </c>
      <c r="B79" s="14">
        <v>37</v>
      </c>
      <c r="C79" s="23">
        <v>3702880</v>
      </c>
      <c r="D79" s="22" t="s">
        <v>79</v>
      </c>
      <c r="E79" s="15">
        <v>1141</v>
      </c>
      <c r="F79" s="15">
        <v>4016</v>
      </c>
      <c r="G79" s="24">
        <f t="shared" si="2"/>
        <v>0.2841135458167331</v>
      </c>
      <c r="H79" s="15">
        <v>23598</v>
      </c>
      <c r="I79" s="15">
        <f t="shared" si="3"/>
        <v>0</v>
      </c>
    </row>
    <row r="80" spans="1:9" ht="12.75">
      <c r="A80" s="14" t="s">
        <v>18</v>
      </c>
      <c r="B80" s="14">
        <v>37</v>
      </c>
      <c r="C80" s="23">
        <v>3702940</v>
      </c>
      <c r="D80" s="22" t="s">
        <v>80</v>
      </c>
      <c r="E80" s="15">
        <v>1317</v>
      </c>
      <c r="F80" s="15">
        <v>7042</v>
      </c>
      <c r="G80" s="24">
        <f t="shared" si="2"/>
        <v>0.18702073274637887</v>
      </c>
      <c r="H80" s="15">
        <v>43537</v>
      </c>
      <c r="I80" s="15">
        <f t="shared" si="3"/>
        <v>0</v>
      </c>
    </row>
    <row r="81" spans="1:9" ht="12.75">
      <c r="A81" s="14" t="s">
        <v>18</v>
      </c>
      <c r="B81" s="14">
        <v>37</v>
      </c>
      <c r="C81" s="23">
        <v>3703000</v>
      </c>
      <c r="D81" s="22" t="s">
        <v>81</v>
      </c>
      <c r="E81" s="15">
        <v>487</v>
      </c>
      <c r="F81" s="15">
        <v>2292</v>
      </c>
      <c r="G81" s="24">
        <f t="shared" si="2"/>
        <v>0.212478184991274</v>
      </c>
      <c r="H81" s="15">
        <v>15786</v>
      </c>
      <c r="I81" s="15">
        <f t="shared" si="3"/>
        <v>1</v>
      </c>
    </row>
    <row r="82" spans="1:9" ht="12.75">
      <c r="A82" s="14" t="s">
        <v>18</v>
      </c>
      <c r="B82" s="14">
        <v>37</v>
      </c>
      <c r="C82" s="23">
        <v>3703060</v>
      </c>
      <c r="D82" s="22" t="s">
        <v>119</v>
      </c>
      <c r="E82" s="15">
        <v>1072</v>
      </c>
      <c r="F82" s="15">
        <v>4985</v>
      </c>
      <c r="G82" s="24">
        <f t="shared" si="2"/>
        <v>0.21504513540621867</v>
      </c>
      <c r="H82" s="15">
        <v>27451</v>
      </c>
      <c r="I82" s="15">
        <f t="shared" si="3"/>
        <v>0</v>
      </c>
    </row>
    <row r="83" spans="1:9" ht="12.75">
      <c r="A83" s="14" t="s">
        <v>18</v>
      </c>
      <c r="B83" s="14">
        <v>37</v>
      </c>
      <c r="C83" s="23">
        <v>3703090</v>
      </c>
      <c r="D83" s="22" t="s">
        <v>82</v>
      </c>
      <c r="E83" s="15">
        <v>2026</v>
      </c>
      <c r="F83" s="15">
        <v>13537</v>
      </c>
      <c r="G83" s="24">
        <f t="shared" si="2"/>
        <v>0.14966388416931373</v>
      </c>
      <c r="H83" s="15">
        <v>84435</v>
      </c>
      <c r="I83" s="15">
        <f t="shared" si="3"/>
        <v>0</v>
      </c>
    </row>
    <row r="84" spans="1:9" ht="12.75">
      <c r="A84" s="14" t="s">
        <v>18</v>
      </c>
      <c r="B84" s="14">
        <v>37</v>
      </c>
      <c r="C84" s="23">
        <v>3703120</v>
      </c>
      <c r="D84" s="22" t="s">
        <v>83</v>
      </c>
      <c r="E84" s="15">
        <v>476</v>
      </c>
      <c r="F84" s="15">
        <v>4485</v>
      </c>
      <c r="G84" s="24">
        <f t="shared" si="2"/>
        <v>0.10613154960981049</v>
      </c>
      <c r="H84" s="15">
        <v>22583</v>
      </c>
      <c r="I84" s="15">
        <f t="shared" si="3"/>
        <v>0</v>
      </c>
    </row>
    <row r="85" spans="1:9" ht="12.75">
      <c r="A85" s="14" t="s">
        <v>18</v>
      </c>
      <c r="B85" s="14">
        <v>37</v>
      </c>
      <c r="C85" s="23">
        <v>3703210</v>
      </c>
      <c r="D85" s="22" t="s">
        <v>84</v>
      </c>
      <c r="E85" s="15">
        <v>537</v>
      </c>
      <c r="F85" s="15">
        <v>1839</v>
      </c>
      <c r="G85" s="24">
        <f t="shared" si="2"/>
        <v>0.29200652528548127</v>
      </c>
      <c r="H85" s="15">
        <v>10955</v>
      </c>
      <c r="I85" s="15">
        <f t="shared" si="3"/>
        <v>1</v>
      </c>
    </row>
    <row r="86" spans="1:9" ht="12.75">
      <c r="A86" s="14" t="s">
        <v>18</v>
      </c>
      <c r="B86" s="14">
        <v>37</v>
      </c>
      <c r="C86" s="23">
        <v>3703270</v>
      </c>
      <c r="D86" s="22" t="s">
        <v>120</v>
      </c>
      <c r="E86" s="15">
        <v>4314</v>
      </c>
      <c r="F86" s="15">
        <v>19637</v>
      </c>
      <c r="G86" s="24">
        <f t="shared" si="2"/>
        <v>0.21968732494780263</v>
      </c>
      <c r="H86" s="15">
        <v>106056</v>
      </c>
      <c r="I86" s="15">
        <f t="shared" si="3"/>
        <v>0</v>
      </c>
    </row>
    <row r="87" spans="1:9" ht="12.75">
      <c r="A87" s="14" t="s">
        <v>18</v>
      </c>
      <c r="B87" s="14">
        <v>37</v>
      </c>
      <c r="C87" s="23">
        <v>3703330</v>
      </c>
      <c r="D87" s="22" t="s">
        <v>121</v>
      </c>
      <c r="E87" s="15">
        <v>5048</v>
      </c>
      <c r="F87" s="15">
        <v>28926</v>
      </c>
      <c r="G87" s="24">
        <f t="shared" si="2"/>
        <v>0.17451427781234874</v>
      </c>
      <c r="H87" s="15">
        <v>190432</v>
      </c>
      <c r="I87" s="15">
        <f t="shared" si="3"/>
        <v>0</v>
      </c>
    </row>
    <row r="88" spans="1:9" ht="12.75">
      <c r="A88" s="14" t="s">
        <v>18</v>
      </c>
      <c r="B88" s="14">
        <v>37</v>
      </c>
      <c r="C88" s="23">
        <v>3703360</v>
      </c>
      <c r="D88" s="22" t="s">
        <v>122</v>
      </c>
      <c r="E88" s="15">
        <v>657</v>
      </c>
      <c r="F88" s="15">
        <v>2834</v>
      </c>
      <c r="G88" s="24">
        <f t="shared" si="2"/>
        <v>0.23182780522230065</v>
      </c>
      <c r="H88" s="15">
        <v>18083</v>
      </c>
      <c r="I88" s="15">
        <f t="shared" si="3"/>
        <v>1</v>
      </c>
    </row>
    <row r="89" spans="1:9" ht="12.75">
      <c r="A89" s="14" t="s">
        <v>18</v>
      </c>
      <c r="B89" s="14">
        <v>37</v>
      </c>
      <c r="C89" s="23">
        <v>3703420</v>
      </c>
      <c r="D89" s="22" t="s">
        <v>123</v>
      </c>
      <c r="E89" s="15">
        <v>1026</v>
      </c>
      <c r="F89" s="15">
        <v>3333</v>
      </c>
      <c r="G89" s="24">
        <f t="shared" si="2"/>
        <v>0.30783078307830786</v>
      </c>
      <c r="H89" s="15">
        <v>20830</v>
      </c>
      <c r="I89" s="15">
        <f t="shared" si="3"/>
        <v>0</v>
      </c>
    </row>
    <row r="90" spans="1:9" ht="12.75">
      <c r="A90" s="14" t="s">
        <v>18</v>
      </c>
      <c r="B90" s="14">
        <v>37</v>
      </c>
      <c r="C90" s="23">
        <v>3703450</v>
      </c>
      <c r="D90" s="22" t="s">
        <v>86</v>
      </c>
      <c r="E90" s="15">
        <v>4653</v>
      </c>
      <c r="F90" s="15">
        <v>25666</v>
      </c>
      <c r="G90" s="24">
        <f t="shared" si="2"/>
        <v>0.18129042312787344</v>
      </c>
      <c r="H90" s="15">
        <v>125489</v>
      </c>
      <c r="I90" s="15">
        <f t="shared" si="3"/>
        <v>0</v>
      </c>
    </row>
    <row r="91" spans="1:9" ht="12.75">
      <c r="A91" s="14" t="s">
        <v>18</v>
      </c>
      <c r="B91" s="14">
        <v>37</v>
      </c>
      <c r="C91" s="23">
        <v>3703480</v>
      </c>
      <c r="D91" s="22" t="s">
        <v>87</v>
      </c>
      <c r="E91" s="15">
        <v>676</v>
      </c>
      <c r="F91" s="15">
        <v>7380</v>
      </c>
      <c r="G91" s="24">
        <f t="shared" si="2"/>
        <v>0.0915989159891599</v>
      </c>
      <c r="H91" s="15">
        <v>46056</v>
      </c>
      <c r="I91" s="15">
        <f t="shared" si="3"/>
        <v>0</v>
      </c>
    </row>
    <row r="92" spans="1:9" ht="12.75">
      <c r="A92" s="14" t="s">
        <v>18</v>
      </c>
      <c r="B92" s="14">
        <v>37</v>
      </c>
      <c r="C92" s="23">
        <v>3703510</v>
      </c>
      <c r="D92" s="22" t="s">
        <v>88</v>
      </c>
      <c r="E92" s="15">
        <v>383</v>
      </c>
      <c r="F92" s="15">
        <v>1676</v>
      </c>
      <c r="G92" s="24">
        <f t="shared" si="2"/>
        <v>0.22852028639618138</v>
      </c>
      <c r="H92" s="15">
        <v>12577</v>
      </c>
      <c r="I92" s="15">
        <f t="shared" si="3"/>
        <v>1</v>
      </c>
    </row>
    <row r="93" spans="1:9" ht="12.75">
      <c r="A93" s="14" t="s">
        <v>18</v>
      </c>
      <c r="B93" s="14">
        <v>37</v>
      </c>
      <c r="C93" s="23">
        <v>3703540</v>
      </c>
      <c r="D93" s="22" t="s">
        <v>124</v>
      </c>
      <c r="E93" s="15">
        <v>1726</v>
      </c>
      <c r="F93" s="15">
        <v>6877</v>
      </c>
      <c r="G93" s="24">
        <f t="shared" si="2"/>
        <v>0.2509815326450487</v>
      </c>
      <c r="H93" s="15">
        <v>40543</v>
      </c>
      <c r="I93" s="15">
        <f t="shared" si="3"/>
        <v>0</v>
      </c>
    </row>
    <row r="94" spans="1:9" ht="12.75">
      <c r="A94" s="14" t="s">
        <v>18</v>
      </c>
      <c r="B94" s="14">
        <v>37</v>
      </c>
      <c r="C94" s="23">
        <v>3703570</v>
      </c>
      <c r="D94" s="22" t="s">
        <v>89</v>
      </c>
      <c r="E94" s="15">
        <v>1335</v>
      </c>
      <c r="F94" s="15">
        <v>8137</v>
      </c>
      <c r="G94" s="24">
        <f t="shared" si="2"/>
        <v>0.16406538036131252</v>
      </c>
      <c r="H94" s="15">
        <v>49865</v>
      </c>
      <c r="I94" s="15">
        <f t="shared" si="3"/>
        <v>0</v>
      </c>
    </row>
    <row r="95" spans="1:9" ht="12.75">
      <c r="A95" s="14" t="s">
        <v>18</v>
      </c>
      <c r="B95" s="14">
        <v>37</v>
      </c>
      <c r="C95" s="23">
        <v>3703600</v>
      </c>
      <c r="D95" s="22" t="s">
        <v>125</v>
      </c>
      <c r="E95" s="15">
        <v>466</v>
      </c>
      <c r="F95" s="15">
        <v>1886</v>
      </c>
      <c r="G95" s="24">
        <f t="shared" si="2"/>
        <v>0.24708377518557795</v>
      </c>
      <c r="H95" s="15">
        <v>12498</v>
      </c>
      <c r="I95" s="15">
        <f t="shared" si="3"/>
        <v>1</v>
      </c>
    </row>
    <row r="96" spans="1:9" ht="12.75">
      <c r="A96" s="14" t="s">
        <v>18</v>
      </c>
      <c r="B96" s="14">
        <v>37</v>
      </c>
      <c r="C96" s="23">
        <v>3703630</v>
      </c>
      <c r="D96" s="22" t="s">
        <v>90</v>
      </c>
      <c r="E96" s="15">
        <v>1018</v>
      </c>
      <c r="F96" s="15">
        <v>6460</v>
      </c>
      <c r="G96" s="24">
        <f t="shared" si="2"/>
        <v>0.15758513931888546</v>
      </c>
      <c r="H96" s="15">
        <v>37356</v>
      </c>
      <c r="I96" s="15">
        <f t="shared" si="3"/>
        <v>0</v>
      </c>
    </row>
    <row r="97" spans="1:9" ht="12.75">
      <c r="A97" s="14" t="s">
        <v>18</v>
      </c>
      <c r="B97" s="14">
        <v>37</v>
      </c>
      <c r="C97" s="23">
        <v>3700012</v>
      </c>
      <c r="D97" s="22" t="s">
        <v>19</v>
      </c>
      <c r="E97" s="15">
        <v>5248</v>
      </c>
      <c r="F97" s="15">
        <v>25454</v>
      </c>
      <c r="G97" s="24">
        <f t="shared" si="2"/>
        <v>0.20617584662528482</v>
      </c>
      <c r="H97" s="15">
        <v>152068</v>
      </c>
      <c r="I97" s="15">
        <f t="shared" si="3"/>
        <v>0</v>
      </c>
    </row>
    <row r="98" spans="1:9" ht="12.75">
      <c r="A98" s="14" t="s">
        <v>18</v>
      </c>
      <c r="B98" s="14">
        <v>37</v>
      </c>
      <c r="C98" s="23">
        <v>3703720</v>
      </c>
      <c r="D98" s="22" t="s">
        <v>91</v>
      </c>
      <c r="E98" s="15">
        <v>414</v>
      </c>
      <c r="F98" s="15">
        <v>2782</v>
      </c>
      <c r="G98" s="24">
        <f t="shared" si="2"/>
        <v>0.1488138030194105</v>
      </c>
      <c r="H98" s="15">
        <v>19036</v>
      </c>
      <c r="I98" s="15">
        <f t="shared" si="3"/>
        <v>1</v>
      </c>
    </row>
    <row r="99" spans="1:9" ht="12.75">
      <c r="A99" s="14" t="s">
        <v>18</v>
      </c>
      <c r="B99" s="14">
        <v>37</v>
      </c>
      <c r="C99" s="23">
        <v>3703780</v>
      </c>
      <c r="D99" s="22" t="s">
        <v>92</v>
      </c>
      <c r="E99" s="15">
        <v>3774</v>
      </c>
      <c r="F99" s="15">
        <v>20358</v>
      </c>
      <c r="G99" s="24">
        <f t="shared" si="2"/>
        <v>0.18538166814028884</v>
      </c>
      <c r="H99" s="15">
        <v>111522</v>
      </c>
      <c r="I99" s="15">
        <f t="shared" si="3"/>
        <v>0</v>
      </c>
    </row>
    <row r="100" spans="1:9" ht="12.75">
      <c r="A100" s="14" t="s">
        <v>18</v>
      </c>
      <c r="B100" s="14">
        <v>37</v>
      </c>
      <c r="C100" s="23">
        <v>3703870</v>
      </c>
      <c r="D100" s="22" t="s">
        <v>93</v>
      </c>
      <c r="E100" s="15">
        <v>2069</v>
      </c>
      <c r="F100" s="15">
        <v>8432</v>
      </c>
      <c r="G100" s="24">
        <f t="shared" si="2"/>
        <v>0.24537476280834913</v>
      </c>
      <c r="H100" s="15">
        <v>45985</v>
      </c>
      <c r="I100" s="15">
        <f t="shared" si="3"/>
        <v>0</v>
      </c>
    </row>
    <row r="101" spans="1:9" ht="12.75">
      <c r="A101" s="14" t="s">
        <v>18</v>
      </c>
      <c r="B101" s="14">
        <v>37</v>
      </c>
      <c r="C101" s="23">
        <v>3703900</v>
      </c>
      <c r="D101" s="22" t="s">
        <v>126</v>
      </c>
      <c r="E101" s="15">
        <v>691</v>
      </c>
      <c r="F101" s="15">
        <v>2668</v>
      </c>
      <c r="G101" s="24">
        <f t="shared" si="2"/>
        <v>0.2589955022488756</v>
      </c>
      <c r="H101" s="15">
        <v>14091</v>
      </c>
      <c r="I101" s="15">
        <f t="shared" si="3"/>
        <v>1</v>
      </c>
    </row>
    <row r="102" spans="1:9" ht="12.75">
      <c r="A102" s="14" t="s">
        <v>18</v>
      </c>
      <c r="B102" s="14">
        <v>37</v>
      </c>
      <c r="C102" s="23">
        <v>3703930</v>
      </c>
      <c r="D102" s="22" t="s">
        <v>127</v>
      </c>
      <c r="E102" s="15">
        <v>9753</v>
      </c>
      <c r="F102" s="15">
        <v>25012</v>
      </c>
      <c r="G102" s="24">
        <f t="shared" si="2"/>
        <v>0.38993283224052455</v>
      </c>
      <c r="H102" s="15">
        <v>128149</v>
      </c>
      <c r="I102" s="15">
        <f t="shared" si="3"/>
        <v>0</v>
      </c>
    </row>
    <row r="103" spans="1:9" ht="12.75">
      <c r="A103" s="14" t="s">
        <v>18</v>
      </c>
      <c r="B103" s="14">
        <v>37</v>
      </c>
      <c r="C103" s="23">
        <v>3703990</v>
      </c>
      <c r="D103" s="22" t="s">
        <v>128</v>
      </c>
      <c r="E103" s="15">
        <v>2995</v>
      </c>
      <c r="F103" s="15">
        <v>15388</v>
      </c>
      <c r="G103" s="24">
        <f t="shared" si="2"/>
        <v>0.19463218092019755</v>
      </c>
      <c r="H103" s="15">
        <v>92421</v>
      </c>
      <c r="I103" s="15">
        <f t="shared" si="3"/>
        <v>0</v>
      </c>
    </row>
    <row r="104" spans="1:9" ht="12.75">
      <c r="A104" s="14" t="s">
        <v>18</v>
      </c>
      <c r="B104" s="14">
        <v>37</v>
      </c>
      <c r="C104" s="23">
        <v>3704050</v>
      </c>
      <c r="D104" s="22" t="s">
        <v>94</v>
      </c>
      <c r="E104" s="15">
        <v>3309</v>
      </c>
      <c r="F104" s="15">
        <v>22722</v>
      </c>
      <c r="G104" s="24">
        <f t="shared" si="2"/>
        <v>0.1456297861103776</v>
      </c>
      <c r="H104" s="15">
        <v>129671</v>
      </c>
      <c r="I104" s="15">
        <f t="shared" si="3"/>
        <v>0</v>
      </c>
    </row>
    <row r="105" spans="1:9" ht="12.75">
      <c r="A105" s="14" t="s">
        <v>18</v>
      </c>
      <c r="B105" s="14">
        <v>37</v>
      </c>
      <c r="C105" s="23">
        <v>3704080</v>
      </c>
      <c r="D105" s="22" t="s">
        <v>129</v>
      </c>
      <c r="E105" s="15">
        <v>2429</v>
      </c>
      <c r="F105" s="15">
        <v>10821</v>
      </c>
      <c r="G105" s="24">
        <f t="shared" si="2"/>
        <v>0.2244709361426855</v>
      </c>
      <c r="H105" s="15">
        <v>63012</v>
      </c>
      <c r="I105" s="15">
        <f t="shared" si="3"/>
        <v>0</v>
      </c>
    </row>
    <row r="106" spans="1:9" ht="12.75">
      <c r="A106" s="14" t="s">
        <v>18</v>
      </c>
      <c r="B106" s="14">
        <v>37</v>
      </c>
      <c r="C106" s="23">
        <v>3704140</v>
      </c>
      <c r="D106" s="22" t="s">
        <v>95</v>
      </c>
      <c r="E106" s="15">
        <v>2192</v>
      </c>
      <c r="F106" s="15">
        <v>9148</v>
      </c>
      <c r="G106" s="24">
        <f t="shared" si="2"/>
        <v>0.23961521644075207</v>
      </c>
      <c r="H106" s="15">
        <v>47787</v>
      </c>
      <c r="I106" s="15">
        <f t="shared" si="3"/>
        <v>0</v>
      </c>
    </row>
    <row r="107" spans="1:9" ht="12.75">
      <c r="A107" s="14" t="s">
        <v>18</v>
      </c>
      <c r="B107" s="14">
        <v>37</v>
      </c>
      <c r="C107" s="23">
        <v>3704200</v>
      </c>
      <c r="D107" s="22" t="s">
        <v>96</v>
      </c>
      <c r="E107" s="15">
        <v>2136</v>
      </c>
      <c r="F107" s="15">
        <v>6651</v>
      </c>
      <c r="G107" s="24">
        <f t="shared" si="2"/>
        <v>0.3211547135769057</v>
      </c>
      <c r="H107" s="15">
        <v>36364</v>
      </c>
      <c r="I107" s="15">
        <f t="shared" si="3"/>
        <v>0</v>
      </c>
    </row>
    <row r="108" spans="1:9" ht="12.75">
      <c r="A108" s="14" t="s">
        <v>18</v>
      </c>
      <c r="B108" s="14">
        <v>37</v>
      </c>
      <c r="C108" s="23">
        <v>3704320</v>
      </c>
      <c r="D108" s="22" t="s">
        <v>97</v>
      </c>
      <c r="E108" s="15">
        <v>1709</v>
      </c>
      <c r="F108" s="15">
        <v>10242</v>
      </c>
      <c r="G108" s="24">
        <f t="shared" si="2"/>
        <v>0.16686194102714313</v>
      </c>
      <c r="H108" s="15">
        <v>59195</v>
      </c>
      <c r="I108" s="15">
        <f t="shared" si="3"/>
        <v>0</v>
      </c>
    </row>
    <row r="109" spans="1:9" ht="12.75">
      <c r="A109" s="14" t="s">
        <v>18</v>
      </c>
      <c r="B109" s="14">
        <v>37</v>
      </c>
      <c r="C109" s="23">
        <v>3704380</v>
      </c>
      <c r="D109" s="22" t="s">
        <v>98</v>
      </c>
      <c r="E109" s="15">
        <v>1044</v>
      </c>
      <c r="F109" s="15">
        <v>7816</v>
      </c>
      <c r="G109" s="24">
        <f t="shared" si="2"/>
        <v>0.13357215967246674</v>
      </c>
      <c r="H109" s="15">
        <v>46072</v>
      </c>
      <c r="I109" s="15">
        <f t="shared" si="3"/>
        <v>0</v>
      </c>
    </row>
    <row r="110" spans="1:9" ht="12.75">
      <c r="A110" s="14" t="s">
        <v>18</v>
      </c>
      <c r="B110" s="14">
        <v>37</v>
      </c>
      <c r="C110" s="23">
        <v>3704410</v>
      </c>
      <c r="D110" s="22" t="s">
        <v>99</v>
      </c>
      <c r="E110" s="15">
        <v>2047</v>
      </c>
      <c r="F110" s="15">
        <v>9623</v>
      </c>
      <c r="G110" s="24">
        <f t="shared" si="2"/>
        <v>0.21271952613530085</v>
      </c>
      <c r="H110" s="15">
        <v>54786</v>
      </c>
      <c r="I110" s="15">
        <f t="shared" si="3"/>
        <v>0</v>
      </c>
    </row>
    <row r="111" spans="1:9" ht="12.75">
      <c r="A111" s="14" t="s">
        <v>18</v>
      </c>
      <c r="B111" s="14">
        <v>37</v>
      </c>
      <c r="C111" s="23">
        <v>3704440</v>
      </c>
      <c r="D111" s="22" t="s">
        <v>100</v>
      </c>
      <c r="E111" s="15">
        <v>241</v>
      </c>
      <c r="F111" s="15">
        <v>1347</v>
      </c>
      <c r="G111" s="24">
        <f t="shared" si="2"/>
        <v>0.1789161098737936</v>
      </c>
      <c r="H111" s="15">
        <v>9470</v>
      </c>
      <c r="I111" s="15">
        <f t="shared" si="3"/>
        <v>1</v>
      </c>
    </row>
    <row r="112" spans="1:9" ht="12.75">
      <c r="A112" s="14" t="s">
        <v>18</v>
      </c>
      <c r="B112" s="14">
        <v>37</v>
      </c>
      <c r="C112" s="23">
        <v>3704500</v>
      </c>
      <c r="D112" s="22" t="s">
        <v>101</v>
      </c>
      <c r="E112" s="15">
        <v>1126</v>
      </c>
      <c r="F112" s="15">
        <v>3957</v>
      </c>
      <c r="G112" s="24">
        <f t="shared" si="2"/>
        <v>0.2845590093505181</v>
      </c>
      <c r="H112" s="15">
        <v>23584</v>
      </c>
      <c r="I112" s="15">
        <f t="shared" si="3"/>
        <v>0</v>
      </c>
    </row>
    <row r="113" spans="1:9" ht="12.75">
      <c r="A113" s="14" t="s">
        <v>18</v>
      </c>
      <c r="B113" s="14">
        <v>37</v>
      </c>
      <c r="C113" s="23">
        <v>3704530</v>
      </c>
      <c r="D113" s="22" t="s">
        <v>130</v>
      </c>
      <c r="E113" s="15">
        <v>767</v>
      </c>
      <c r="F113" s="15">
        <v>4220</v>
      </c>
      <c r="G113" s="24">
        <f t="shared" si="2"/>
        <v>0.18175355450236966</v>
      </c>
      <c r="H113" s="15">
        <v>29984</v>
      </c>
      <c r="I113" s="15">
        <f t="shared" si="3"/>
        <v>0</v>
      </c>
    </row>
    <row r="114" spans="1:9" ht="12.75">
      <c r="A114" s="14" t="s">
        <v>18</v>
      </c>
      <c r="B114" s="14">
        <v>37</v>
      </c>
      <c r="C114" s="23">
        <v>3704590</v>
      </c>
      <c r="D114" s="22" t="s">
        <v>102</v>
      </c>
      <c r="E114" s="15">
        <v>186</v>
      </c>
      <c r="F114" s="15">
        <v>550</v>
      </c>
      <c r="G114" s="24">
        <f t="shared" si="2"/>
        <v>0.3381818181818182</v>
      </c>
      <c r="H114" s="15">
        <v>4121</v>
      </c>
      <c r="I114" s="15">
        <f t="shared" si="3"/>
        <v>1</v>
      </c>
    </row>
    <row r="115" spans="1:9" ht="12.75">
      <c r="A115" s="14" t="s">
        <v>18</v>
      </c>
      <c r="B115" s="14">
        <v>37</v>
      </c>
      <c r="C115" s="23">
        <v>3704620</v>
      </c>
      <c r="D115" s="22" t="s">
        <v>131</v>
      </c>
      <c r="E115" s="15">
        <v>3363</v>
      </c>
      <c r="F115" s="15">
        <v>36786</v>
      </c>
      <c r="G115" s="24">
        <f t="shared" si="2"/>
        <v>0.09142064916000653</v>
      </c>
      <c r="H115" s="15">
        <v>184675</v>
      </c>
      <c r="I115" s="15">
        <f t="shared" si="3"/>
        <v>0</v>
      </c>
    </row>
    <row r="116" spans="1:9" ht="12.75">
      <c r="A116" s="14" t="s">
        <v>18</v>
      </c>
      <c r="B116" s="14">
        <v>37</v>
      </c>
      <c r="C116" s="23">
        <v>3704650</v>
      </c>
      <c r="D116" s="22" t="s">
        <v>103</v>
      </c>
      <c r="E116" s="15">
        <v>2187</v>
      </c>
      <c r="F116" s="15">
        <v>8337</v>
      </c>
      <c r="G116" s="24">
        <f t="shared" si="2"/>
        <v>0.26232457718603813</v>
      </c>
      <c r="H116" s="15">
        <v>42992</v>
      </c>
      <c r="I116" s="15">
        <f t="shared" si="3"/>
        <v>0</v>
      </c>
    </row>
    <row r="117" spans="1:9" ht="12.75">
      <c r="A117" s="14" t="s">
        <v>18</v>
      </c>
      <c r="B117" s="14">
        <v>37</v>
      </c>
      <c r="C117" s="23">
        <v>3704720</v>
      </c>
      <c r="D117" s="22" t="s">
        <v>104</v>
      </c>
      <c r="E117" s="15">
        <v>14547</v>
      </c>
      <c r="F117" s="15">
        <v>151288</v>
      </c>
      <c r="G117" s="24">
        <f t="shared" si="2"/>
        <v>0.09615435460842896</v>
      </c>
      <c r="H117" s="15">
        <v>832970</v>
      </c>
      <c r="I117" s="15">
        <f t="shared" si="3"/>
        <v>0</v>
      </c>
    </row>
    <row r="118" spans="1:9" ht="12.75">
      <c r="A118" s="14" t="s">
        <v>18</v>
      </c>
      <c r="B118" s="14">
        <v>37</v>
      </c>
      <c r="C118" s="23">
        <v>3704740</v>
      </c>
      <c r="D118" s="22" t="s">
        <v>105</v>
      </c>
      <c r="E118" s="15">
        <v>909</v>
      </c>
      <c r="F118" s="15">
        <v>2967</v>
      </c>
      <c r="G118" s="24">
        <f t="shared" si="2"/>
        <v>0.3063700707785642</v>
      </c>
      <c r="H118" s="15">
        <v>19410</v>
      </c>
      <c r="I118" s="15">
        <f t="shared" si="3"/>
        <v>1</v>
      </c>
    </row>
    <row r="119" spans="1:9" ht="12.75">
      <c r="A119" s="14" t="s">
        <v>18</v>
      </c>
      <c r="B119" s="14">
        <v>37</v>
      </c>
      <c r="C119" s="23">
        <v>3704800</v>
      </c>
      <c r="D119" s="22" t="s">
        <v>132</v>
      </c>
      <c r="E119" s="15">
        <v>750</v>
      </c>
      <c r="F119" s="15">
        <v>2243</v>
      </c>
      <c r="G119" s="24">
        <f t="shared" si="2"/>
        <v>0.3343736067766384</v>
      </c>
      <c r="H119" s="15">
        <v>12915</v>
      </c>
      <c r="I119" s="15">
        <f t="shared" si="3"/>
        <v>1</v>
      </c>
    </row>
    <row r="120" spans="1:9" ht="12.75">
      <c r="A120" s="14" t="s">
        <v>18</v>
      </c>
      <c r="B120" s="14">
        <v>37</v>
      </c>
      <c r="C120" s="23">
        <v>3704830</v>
      </c>
      <c r="D120" s="22" t="s">
        <v>106</v>
      </c>
      <c r="E120" s="15">
        <v>633</v>
      </c>
      <c r="F120" s="15">
        <v>4779</v>
      </c>
      <c r="G120" s="24">
        <f t="shared" si="2"/>
        <v>0.13245448838669177</v>
      </c>
      <c r="H120" s="15">
        <v>44541</v>
      </c>
      <c r="I120" s="15">
        <f t="shared" si="3"/>
        <v>0</v>
      </c>
    </row>
    <row r="121" spans="1:9" ht="12.75">
      <c r="A121" s="14" t="s">
        <v>18</v>
      </c>
      <c r="B121" s="14">
        <v>37</v>
      </c>
      <c r="C121" s="23">
        <v>3704880</v>
      </c>
      <c r="D121" s="22" t="s">
        <v>133</v>
      </c>
      <c r="E121" s="15">
        <v>4355</v>
      </c>
      <c r="F121" s="15">
        <v>20755</v>
      </c>
      <c r="G121" s="24">
        <f t="shared" si="2"/>
        <v>0.20982895687786077</v>
      </c>
      <c r="H121" s="15">
        <v>113590</v>
      </c>
      <c r="I121" s="15">
        <f t="shared" si="3"/>
        <v>0</v>
      </c>
    </row>
    <row r="122" spans="1:9" ht="12.75">
      <c r="A122" s="14" t="s">
        <v>18</v>
      </c>
      <c r="B122" s="14">
        <v>37</v>
      </c>
      <c r="C122" s="23">
        <v>3704890</v>
      </c>
      <c r="D122" s="22" t="s">
        <v>107</v>
      </c>
      <c r="E122" s="15">
        <v>525</v>
      </c>
      <c r="F122" s="15">
        <v>1255</v>
      </c>
      <c r="G122" s="24">
        <f t="shared" si="2"/>
        <v>0.41832669322709165</v>
      </c>
      <c r="H122" s="15">
        <v>7073</v>
      </c>
      <c r="I122" s="15">
        <f t="shared" si="3"/>
        <v>1</v>
      </c>
    </row>
    <row r="123" spans="1:9" ht="12.75">
      <c r="A123" s="14" t="s">
        <v>18</v>
      </c>
      <c r="B123" s="14">
        <v>37</v>
      </c>
      <c r="C123" s="23">
        <v>3704920</v>
      </c>
      <c r="D123" s="22" t="s">
        <v>108</v>
      </c>
      <c r="E123" s="15">
        <v>819</v>
      </c>
      <c r="F123" s="15">
        <v>2444</v>
      </c>
      <c r="G123" s="24">
        <f t="shared" si="2"/>
        <v>0.3351063829787234</v>
      </c>
      <c r="H123" s="15">
        <v>14557</v>
      </c>
      <c r="I123" s="15">
        <f t="shared" si="3"/>
        <v>1</v>
      </c>
    </row>
    <row r="124" spans="1:9" ht="12.75">
      <c r="A124" s="14" t="s">
        <v>18</v>
      </c>
      <c r="B124" s="14">
        <v>37</v>
      </c>
      <c r="C124" s="23">
        <v>3704950</v>
      </c>
      <c r="D124" s="22" t="s">
        <v>109</v>
      </c>
      <c r="E124" s="15">
        <v>1963</v>
      </c>
      <c r="F124" s="15">
        <v>10837</v>
      </c>
      <c r="G124" s="24">
        <f t="shared" si="2"/>
        <v>0.1811386915197933</v>
      </c>
      <c r="H124" s="15">
        <v>66844</v>
      </c>
      <c r="I124" s="15">
        <f t="shared" si="3"/>
        <v>0</v>
      </c>
    </row>
    <row r="125" spans="1:9" ht="12.75">
      <c r="A125" s="14" t="s">
        <v>18</v>
      </c>
      <c r="B125" s="14">
        <v>37</v>
      </c>
      <c r="C125" s="23">
        <v>3705020</v>
      </c>
      <c r="D125" s="22" t="s">
        <v>110</v>
      </c>
      <c r="E125" s="15">
        <v>3102</v>
      </c>
      <c r="F125" s="15">
        <v>13769</v>
      </c>
      <c r="G125" s="24">
        <f t="shared" si="2"/>
        <v>0.22528869198925122</v>
      </c>
      <c r="H125" s="15">
        <v>76754</v>
      </c>
      <c r="I125" s="15">
        <f t="shared" si="3"/>
        <v>0</v>
      </c>
    </row>
    <row r="126" spans="1:9" ht="12.75">
      <c r="A126" s="14" t="s">
        <v>18</v>
      </c>
      <c r="B126" s="14">
        <v>37</v>
      </c>
      <c r="C126" s="23">
        <v>3705040</v>
      </c>
      <c r="D126" s="22" t="s">
        <v>111</v>
      </c>
      <c r="E126" s="15">
        <v>1014</v>
      </c>
      <c r="F126" s="15">
        <v>6535</v>
      </c>
      <c r="G126" s="24">
        <f t="shared" si="2"/>
        <v>0.15516449885233358</v>
      </c>
      <c r="H126" s="15">
        <v>37797</v>
      </c>
      <c r="I126" s="15">
        <f t="shared" si="3"/>
        <v>0</v>
      </c>
    </row>
    <row r="127" spans="1:9" ht="12.75">
      <c r="A127" s="14" t="s">
        <v>18</v>
      </c>
      <c r="B127" s="14">
        <v>37</v>
      </c>
      <c r="C127" s="25">
        <v>3705070</v>
      </c>
      <c r="D127" s="26" t="s">
        <v>112</v>
      </c>
      <c r="E127" s="27">
        <v>619</v>
      </c>
      <c r="F127" s="27">
        <v>2792</v>
      </c>
      <c r="G127" s="28">
        <f t="shared" si="2"/>
        <v>0.22170487106017192</v>
      </c>
      <c r="H127" s="27">
        <v>18456</v>
      </c>
      <c r="I127" s="15">
        <f t="shared" si="3"/>
        <v>1</v>
      </c>
    </row>
    <row r="128" spans="1:9" ht="12.75">
      <c r="A128" s="8"/>
      <c r="B128" s="9"/>
      <c r="C128" s="9"/>
      <c r="D128" s="10"/>
      <c r="E128" s="2"/>
      <c r="F128" s="2"/>
      <c r="G128" s="2"/>
      <c r="H128" s="2"/>
      <c r="I128" s="2"/>
    </row>
    <row r="129" spans="1:9" ht="12.75">
      <c r="A129" s="11"/>
      <c r="B129" s="12"/>
      <c r="C129" s="12"/>
      <c r="D129" s="13" t="s">
        <v>10</v>
      </c>
      <c r="E129" s="18">
        <f>SUM(E10:E127)</f>
        <v>275164</v>
      </c>
      <c r="F129" s="18">
        <f>SUM(F10:F127)</f>
        <v>1580016</v>
      </c>
      <c r="G129" s="19">
        <f>IF(E129&gt;0,E129/F129,0)</f>
        <v>0.17415266680843738</v>
      </c>
      <c r="H129" s="18">
        <f>SUM(H10:H127)</f>
        <v>9061032</v>
      </c>
      <c r="I129" s="18">
        <f>SUM(I10:I127)</f>
        <v>27</v>
      </c>
    </row>
    <row r="130" spans="6:9" ht="12.75">
      <c r="F130" t="s">
        <v>15</v>
      </c>
      <c r="I130" s="20">
        <f>COUNTA(D10:D127)</f>
        <v>118</v>
      </c>
    </row>
    <row r="131" spans="6:9" ht="12.75">
      <c r="F131" t="s">
        <v>16</v>
      </c>
      <c r="I131" s="7">
        <f>I129/I130</f>
        <v>0.2288135593220339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North Carolina(MSEXCEL)</dc:title>
  <dc:subject/>
  <dc:creator>PAUL SANDERS BROWN</dc:creator>
  <cp:keywords/>
  <dc:description>2007 census counts for North Carolina</dc:description>
  <cp:lastModifiedBy>sheila.proctor</cp:lastModifiedBy>
  <cp:lastPrinted>2008-12-19T18:39:47Z</cp:lastPrinted>
  <dcterms:created xsi:type="dcterms:W3CDTF">1998-12-18T15:18:20Z</dcterms:created>
  <dcterms:modified xsi:type="dcterms:W3CDTF">2008-12-23T14:42:30Z</dcterms:modified>
  <cp:category>2007 Census by LEAs</cp:category>
  <cp:version/>
  <cp:contentType/>
  <cp:contentStatus/>
</cp:coreProperties>
</file>