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<sst xmlns="http://schemas.openxmlformats.org/spreadsheetml/2006/main" count="727" uniqueCount="83">
  <si>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</si>
  <si>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</si>
  <si>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</si>
  <si>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</si>
  <si>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</si>
  <si>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</si>
  <si>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</si>
  <si>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</si>
  <si>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</si>
  <si>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</si>
  <si>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</si>
  <si>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</si>
  <si>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</si>
  <si>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</si>
  <si>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</si>
  <si>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</si>
  <si>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</si>
  <si>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</si>
  <si>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</si>
  <si>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</si>
  <si>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</si>
  <si>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</si>
  <si>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</si>
  <si>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</si>
  <si>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</si>
  <si>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</si>
  <si>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</si>
  <si>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</si>
  <si>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</si>
  <si>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</si>
  <si>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</si>
  <si>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</si>
  <si>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</si>
  <si>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</si>
  <si>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</si>
  <si>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</si>
  <si>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</si>
  <si>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</si>
  <si>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</si>
  <si>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</si>
  <si>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</si>
  <si>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</si>
  <si>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</si>
  <si>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</si>
  <si>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</si>
  <si>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</si>
  <si>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</si>
  <si>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</si>
  <si>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</si>
  <si>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</si>
  <si>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</si>
  <si>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</si>
  <si>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</si>
  <si>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</si>
  <si>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</si>
  <si>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</si>
  <si>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</si>
  <si>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</si>
  <si>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</si>
  <si>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</si>
  <si>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</si>
  <si>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</si>
  <si>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</si>
  <si>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</si>
  <si>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</si>
  <si>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</si>
  <si>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</si>
  <si>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</si>
  <si>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</si>
  <si>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</si>
  <si>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CUST MON2 (95010)  TO  MONROE2 (95013) CKT 2 [500.00 - 500.00 kV]</t>
  </si>
  <si>
    <t>BFR: 4268 Mon-Cust #1 500kV &amp; Cust 500/230kV Bk#1</t>
  </si>
  <si>
    <t>CTG_FAIL_IN_FULL</t>
  </si>
  <si>
    <t>BFR: 4526 Monroe-EchoLK-SnoK 500 kV #1 &amp; Mon-Cust #2 500kV</t>
  </si>
  <si>
    <t>Branch CAROLINA (42060)  TO  ENTRPRIS (42063) CKT 1 [115.00 - 115.00 kV]</t>
  </si>
  <si>
    <t>BFR: 4519 Cust-Mon #1 500kV &amp; Mon Caps</t>
  </si>
  <si>
    <t>Bellingham-Custer #1 230kV Line with Novelty Hill Transformer I/S                                                                (COV-CRES BYP @ COV)</t>
  </si>
  <si>
    <t>3TM: Murr - Cust - Sedro 230kV</t>
  </si>
  <si>
    <t>BFR: 4272 Cust-Ing #1 &amp; Mon-Cust #1 500kV</t>
  </si>
  <si>
    <t>N-2: Murr - Cust #1 &amp; Belling - Cust #1 230kV</t>
  </si>
  <si>
    <t>N-1: Monroe - Custer #1 500kV</t>
  </si>
  <si>
    <t>001R2WINTER09v5SNL</t>
  </si>
  <si>
    <t>N-2: Murr - Cust #1 &amp; Sedro  W - Belling #1 230kV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</si>
</sst>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'25F nomo'!$H$38:$H$39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'25F nomo'!$U$31:$U$35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'25F nomo'!$U$26:$U$30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'25F nomo'!$U$21:$U$25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0462069"/>
        <c:axId val="51505438"/>
      </c:scatterChart>
      <c:valAx>
        <c:axId val="504620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505438"/>
        <c:crossesAt val="0"/>
        <c:crossBetween val="midCat"/>
        <c:dispUnits/>
        <c:majorUnit val="100"/>
        <c:minorUnit val="50"/>
      </c:valAx>
      <c:valAx>
        <c:axId val="515054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04620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'35F nomo'!$H$38:$H$39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'35F nomo'!$U$31:$U$35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'35F nomo'!$U$26:$U$30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'35F nomo'!$U$21:$U$25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190920"/>
        <c:crossesAt val="0"/>
        <c:crossBetween val="midCat"/>
        <c:dispUnits/>
        <c:majorUnit val="100"/>
        <c:minorUnit val="50"/>
      </c:valAx>
      <c:valAx>
        <c:axId val="111909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89575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'45F nomo'!$H$38:$H$39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'45F nomo'!$U$31:$U$35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'45F nomo'!$U$26:$U$30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'45F nomo'!$U$21:$U$25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049298"/>
        <c:crossesAt val="0"/>
        <c:crossBetween val="midCat"/>
        <c:dispUnits/>
        <c:majorUnit val="100"/>
        <c:minorUnit val="50"/>
      </c:valAx>
      <c:valAx>
        <c:axId val="340492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6094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'60F nomo'!$H$38:$H$39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'60F nomo'!$U$31:$U$35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'60F nomo'!$U$26:$U$30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'60F nomo'!$U$21:$U$25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8008227"/>
        <c:axId val="6529724"/>
      </c:scatterChart>
      <c:valAx>
        <c:axId val="3800822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29724"/>
        <c:crossesAt val="0"/>
        <c:crossBetween val="midCat"/>
        <c:dispUnits/>
        <c:majorUnit val="100"/>
        <c:minorUnit val="50"/>
      </c:valAx>
      <c:valAx>
        <c:axId val="65297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800822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'70F nomo'!$H$38:$H$39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'70F nomo'!$U$31:$U$35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'70F nomo'!$U$26:$U$30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'70F nomo'!$U$21:$U$25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8767517"/>
        <c:axId val="59145606"/>
      </c:scatterChart>
      <c:valAx>
        <c:axId val="587675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145606"/>
        <c:crossesAt val="0"/>
        <c:crossBetween val="midCat"/>
        <c:dispUnits/>
        <c:majorUnit val="100"/>
        <c:minorUnit val="50"/>
      </c:valAx>
      <c:valAx>
        <c:axId val="591456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7675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Bellingham-Custer #1 230kV Line with Novelty Hill Transformer I/S                                                               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3177.928666666667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3246.24</v>
      </c>
      <c r="E21" s="76" t="str">
        <f>'Excel Sheet'!D3</f>
        <v>BFR: 4268 Mon-Cust #1 500kV &amp; Cust 500/230kV Bk#1</v>
      </c>
      <c r="F21" s="84" t="str">
        <f>'Excel Sheet'!C3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3306.34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3292.57</v>
      </c>
      <c r="E22" s="57" t="str">
        <f>'Excel Sheet'!D4</f>
        <v>BFR: 4268 Mon-Cust #1 500kV &amp; Cust 500/230kV Bk#1</v>
      </c>
      <c r="F22" s="58" t="str">
        <f>'Excel Sheet'!C4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3373.01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3306.34</v>
      </c>
      <c r="E23" s="76" t="str">
        <f>'Excel Sheet'!D5</f>
        <v>BFR: 4268 Mon-Cust #1 500kV &amp; Cust 500/230kV Bk#1</v>
      </c>
      <c r="F23" s="58" t="str">
        <f>'Excel Sheet'!C5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3534.38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3335.39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2769.39</v>
      </c>
      <c r="V24" s="108" t="str">
        <f>E32</f>
        <v>BFR: 4526 Monroe-EchoLK-SnoK 500 kV #1 &amp; Mon-Cust #2 500kV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3359.8</v>
      </c>
      <c r="E25" s="76" t="str">
        <f>'Excel Sheet'!D7</f>
        <v>BFR: 4268 Mon-Cust #1 500kV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475.31</v>
      </c>
      <c r="V25" s="108" t="str">
        <f>E35</f>
        <v>N-2: Murr - Cust #1 &amp; Sedro  W - Belling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3373.01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3292.57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3492.38</v>
      </c>
      <c r="E27" s="76" t="str">
        <f>'Excel Sheet'!D9</f>
        <v>BFR: 4268 Mon-Cust #1 500kV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3359.8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3511.03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3511.03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3534.38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2815.96</v>
      </c>
      <c r="V29" s="108" t="str">
        <f>E31</f>
        <v>BFR: 4526 Monroe-EchoLK-SnoK 500 kV #1 &amp; Mon-Cust #2 500kV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2866.14</v>
      </c>
      <c r="E30" s="57" t="str">
        <f>'Excel Sheet'!D12</f>
        <v>BFR: 4526 Monroe-EchoLK-SnoK 500 kV #1 &amp; Mon-Cust #2 500kV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553.79</v>
      </c>
      <c r="V30" s="108" t="str">
        <f>E34</f>
        <v>N-2: Murr - Cust #1 &amp; Sedro  W - Belling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2815.96</v>
      </c>
      <c r="E31" s="76" t="str">
        <f>'Excel Sheet'!D13</f>
        <v>BFR: 4526 Monroe-EchoLK-SnoK 500 kV #1 &amp; Mon-Cust #2 500kV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3246.24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2769.39</v>
      </c>
      <c r="E32" s="57" t="str">
        <f>'Excel Sheet'!D14</f>
        <v>BFR: 4526 Monroe-EchoLK-SnoK 500 kV #1 &amp; Mon-Cust #2 500kV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3335.39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644.3</v>
      </c>
      <c r="E33" s="76" t="str">
        <f>'Excel Sheet'!D15</f>
        <v>N-2: Murr - Cust #1 &amp; Sedro  W - Belling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3492.38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553.79</v>
      </c>
      <c r="E34" s="57" t="str">
        <f>'Excel Sheet'!D16</f>
        <v>N-2: Murr - Cust #1 &amp; Sedro  W - Belling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2866.14</v>
      </c>
      <c r="V34" s="108" t="str">
        <f>E30</f>
        <v>BFR: 4526 Monroe-EchoLK-SnoK 500 kV #1 &amp; Mon-Cust #2 500kV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475.31</v>
      </c>
      <c r="E35" s="81" t="str">
        <f>'Excel Sheet'!D17</f>
        <v>N-2: Murr - Cust #1 &amp; Sedro  W - Belling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644.3</v>
      </c>
      <c r="V35" s="113" t="str">
        <f>E33</f>
        <v>N-2: Murr - Cust #1 &amp; Sedro  W - Belling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Bellingham-Custer #1 230kV Line with Novelty Hill Transformer I/S                                                               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2503.461333333333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3198.69</v>
      </c>
      <c r="E21" s="55" t="str">
        <f>'Excel Sheet'!D20</f>
        <v>BFR: 4268 Mon-Cust #1 500kV &amp; Cust 500/230kV Bk#1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3250.24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3237.5</v>
      </c>
      <c r="E22" s="57" t="str">
        <f>'Excel Sheet'!D21</f>
        <v>BFR: 4268 Mon-Cust #1 500kV &amp; Cust 500/230kV Bk#1</v>
      </c>
      <c r="F22" s="58" t="str">
        <f>'Excel Sheet'!C21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3324.59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3250.24</v>
      </c>
      <c r="E23" s="57" t="str">
        <f>'Excel Sheet'!D22</f>
        <v>BFR: 4268 Mon-Cust #1 500kV &amp; Cust 500/230kV Bk#1</v>
      </c>
      <c r="F23" s="58" t="str">
        <f>'Excel Sheet'!C22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3133.74</v>
      </c>
      <c r="V23" s="112" t="str">
        <f>E29</f>
        <v>BFR: 4519 Cust-Mon #1 500kV &amp; Mon Caps</v>
      </c>
      <c r="W23" s="111" t="str">
        <f>F29</f>
        <v>Branch CAROLINA (42060)  TO  ENTRPRIS (42063)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3277.85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2150.94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3316.51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-451.75</v>
      </c>
      <c r="V25" s="108" t="str">
        <f>E35</f>
        <v>N-2: Murr - Cust #1 &amp; Sedro  W - Belling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3324.59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3237.5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3397.74</v>
      </c>
      <c r="E27" s="57" t="str">
        <f>'Excel Sheet'!D26</f>
        <v>BFR: 4526 Monroe-EchoLK-SnoK 500 kV #1 &amp; Mon-Cust #2 500kV</v>
      </c>
      <c r="F27" s="58" t="str">
        <f>'Excel Sheet'!C26</f>
        <v>Branch CAROLINA (42060)  TO  ENTRPRIS (42063)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3316.51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3162.52</v>
      </c>
      <c r="E28" s="57" t="str">
        <f>'Excel Sheet'!D27</f>
        <v>BFR: 4519 Cust-Mon #1 500kV &amp; Mon Caps</v>
      </c>
      <c r="F28" s="58" t="str">
        <f>'Excel Sheet'!C27</f>
        <v>Branch CAROLINA (42060)  TO  ENTRPRIS (42063)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3162.52</v>
      </c>
      <c r="V28" s="108" t="str">
        <f>E28</f>
        <v>BFR: 4519 Cust-Mon #1 500kV &amp; Mon Caps</v>
      </c>
      <c r="W28" s="109" t="str">
        <f>F28</f>
        <v>Branch CAROLINA (42060)  TO  ENTRPRIS (42063)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3133.74</v>
      </c>
      <c r="E29" s="57" t="str">
        <f>'Excel Sheet'!D28</f>
        <v>BFR: 4519 Cust-Mon #1 500kV &amp; Mon Caps</v>
      </c>
      <c r="F29" s="58" t="str">
        <f>'Excel Sheet'!C28</f>
        <v>Branch CAROLINA (42060)  TO  ENTRPRIS (42063)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2258.05</v>
      </c>
      <c r="V29" s="108" t="str">
        <f>E31</f>
        <v>3TM: Murr - Cust - Sedro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2363.12</v>
      </c>
      <c r="E30" s="57" t="str">
        <f>'Excel Sheet'!D29</f>
        <v>3TM: Murr - Cust - Sedro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-380.79</v>
      </c>
      <c r="V30" s="108" t="str">
        <f>E34</f>
        <v>N-2: Murr - Cust #1 &amp; Sedro  W - Belling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2258.05</v>
      </c>
      <c r="E31" s="76" t="str">
        <f>'Excel Sheet'!D30</f>
        <v>3TM: Murr - Cust - Sedro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3198.69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2150.94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3277.85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-304.58</v>
      </c>
      <c r="E33" s="57" t="str">
        <f>'Excel Sheet'!D32</f>
        <v>N-2: Murr - Cust #1 &amp; Sedro  W - Belling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3397.74</v>
      </c>
      <c r="V33" s="112" t="str">
        <f>E27</f>
        <v>BFR: 4526 Monroe-EchoLK-SnoK 500 kV #1 &amp; Mon-Cust #2 500kV</v>
      </c>
      <c r="W33" s="109" t="str">
        <f>F27</f>
        <v>Branch CAROLINA (42060)  TO  ENTRPRIS (42063)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-380.79</v>
      </c>
      <c r="E34" s="76" t="str">
        <f>'Excel Sheet'!D33</f>
        <v>N-2: Murr - Cust #1 &amp; Sedro  W - Belling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2363.12</v>
      </c>
      <c r="V34" s="108" t="str">
        <f>E30</f>
        <v>3TM: Murr - Cust - Sedro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-451.75</v>
      </c>
      <c r="E35" s="59" t="str">
        <f>'Excel Sheet'!D34</f>
        <v>N-2: Murr - Cust #1 &amp; Sedro  W - Belling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-304.58</v>
      </c>
      <c r="V35" s="113" t="str">
        <f>E33</f>
        <v>N-2: Murr - Cust #1 &amp; Sedro  W - Belling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Bellingham-Custer #1 230kV Line with Novelty Hill Transformer I/S                                                               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2265.369333333333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3121.03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3151.11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3140.67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2995.38</v>
      </c>
      <c r="V22" s="108" t="str">
        <f>E26</f>
        <v>N-1: Monroe - Custer #1 500kV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3151.11</v>
      </c>
      <c r="E23" s="57" t="str">
        <f>'Excel Sheet'!D39</f>
        <v>BFR: 4268 Mon-Cust #1 500kV &amp; Cust 500/230kV Bk#1</v>
      </c>
      <c r="F23" s="58" t="str">
        <f>'Excel Sheet'!C39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2817.55</v>
      </c>
      <c r="V23" s="112" t="str">
        <f>E29</f>
        <v>BFR: 4526 Monroe-EchoLK-SnoK 500 kV #1 &amp; Mon-Cust #2 500kV</v>
      </c>
      <c r="W23" s="111" t="str">
        <f>F29</f>
        <v>Branch CAROLINA (42060)  TO  ENTRPRIS (42063)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2933.76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900.03</v>
      </c>
      <c r="V24" s="108" t="str">
        <f>E32</f>
        <v>N-2: Murr - Cust #1 &amp; Sedro  W - Belling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2954.66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-1537.75</v>
      </c>
      <c r="V25" s="108" t="str">
        <f>E35</f>
        <v>N-2: Murr - Cust #1 &amp; Sedro  W - Belling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2995.38</v>
      </c>
      <c r="E26" s="57" t="str">
        <f>'Excel Sheet'!D42</f>
        <v>N-1: Monroe - Custer #1 500kV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3140.67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2868.52</v>
      </c>
      <c r="E27" s="57" t="str">
        <f>'Excel Sheet'!D43</f>
        <v>BFR: 4526 Monroe-EchoLK-SnoK 500 kV #1 &amp; Mon-Cust #2 500kV</v>
      </c>
      <c r="F27" s="58" t="str">
        <f>'Excel Sheet'!C43</f>
        <v>Branch CAROLINA (42060)  TO  ENTRPRIS (42063)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2954.66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2845.38</v>
      </c>
      <c r="E28" s="57" t="str">
        <f>'Excel Sheet'!D44</f>
        <v>BFR: 4526 Monroe-EchoLK-SnoK 500 kV #1 &amp; Mon-Cust #2 500kV</v>
      </c>
      <c r="F28" s="58" t="str">
        <f>'Excel Sheet'!C44</f>
        <v>Branch CAROLINA (42060)  TO  ENTRPRIS (42063)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2845.38</v>
      </c>
      <c r="V28" s="108" t="str">
        <f>E28</f>
        <v>BFR: 4526 Monroe-EchoLK-SnoK 500 kV #1 &amp; Mon-Cust #2 500kV</v>
      </c>
      <c r="W28" s="109" t="str">
        <f>F28</f>
        <v>Branch CAROLINA (42060)  TO  ENTRPRIS (42063)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2817.55</v>
      </c>
      <c r="E29" s="57" t="str">
        <f>'Excel Sheet'!D45</f>
        <v>BFR: 4526 Monroe-EchoLK-SnoK 500 kV #1 &amp; Mon-Cust #2 500kV</v>
      </c>
      <c r="F29" s="58" t="str">
        <f>'Excel Sheet'!C45</f>
        <v>Branch CAROLINA (42060)  TO  ENTRPRIS (42063)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984.1</v>
      </c>
      <c r="V29" s="108" t="str">
        <f>E31</f>
        <v>N-2: Murr - Cust #1 &amp; Sedro  W - Belling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1156.4</v>
      </c>
      <c r="E30" s="57" t="str">
        <f>'Excel Sheet'!D46</f>
        <v>N-2: Murr - Cust #1 &amp; Sedro  W - Belling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-1489.34</v>
      </c>
      <c r="V30" s="108" t="str">
        <f>E34</f>
        <v>N-2: Murr - Cust #1 &amp; Sedro  W - Belling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984.1</v>
      </c>
      <c r="E31" s="57" t="str">
        <f>'Excel Sheet'!D47</f>
        <v>N-2: Murr - Cust #1 &amp; Sedro  W - Belling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3121.03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900.03</v>
      </c>
      <c r="E32" s="57" t="str">
        <f>'Excel Sheet'!D48</f>
        <v>N-2: Murr - Cust #1 &amp; Sedro  W - Belling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2933.76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-1430.01</v>
      </c>
      <c r="E33" s="57" t="str">
        <f>'Excel Sheet'!D49</f>
        <v>N-2: Murr - Cust #1 &amp; Sedro  W - Belling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2868.52</v>
      </c>
      <c r="V33" s="112" t="str">
        <f>E27</f>
        <v>BFR: 4526 Monroe-EchoLK-SnoK 500 kV #1 &amp; Mon-Cust #2 500kV</v>
      </c>
      <c r="W33" s="109" t="str">
        <f>F27</f>
        <v>Branch CAROLINA (42060)  TO  ENTRPRIS (42063)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-1489.34</v>
      </c>
      <c r="E34" s="57" t="str">
        <f>'Excel Sheet'!D50</f>
        <v>N-2: Murr - Cust #1 &amp; Sedro  W - Belling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1156.4</v>
      </c>
      <c r="V34" s="108" t="str">
        <f>E30</f>
        <v>N-2: Murr - Cust #1 &amp; Sedro  W - Belling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-1537.75</v>
      </c>
      <c r="E35" s="59" t="str">
        <f>'Excel Sheet'!D51</f>
        <v>N-2: Murr - Cust #1 &amp; Sedro  W - Belling #1 230kV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-1430.01</v>
      </c>
      <c r="V35" s="113" t="str">
        <f>E33</f>
        <v>N-2: Murr - Cust #1 &amp; Sedro  W - Belling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Bellingham-Custer #1 230kV Line with Novelty Hill Transformer I/S                                                               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001R2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2789.904666666667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2651.14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2662.09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2663.11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2757.79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2662.09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2716.42</v>
      </c>
      <c r="V23" s="112" t="str">
        <f>E29</f>
        <v>BFR: 4526 Monroe-EchoLK-SnoK 500 kV #1 &amp; Mon-Cust #2 500kV</v>
      </c>
      <c r="W23" s="111" t="str">
        <f>F29</f>
        <v>Branch CAROLINA (42060)  TO  ENTRPRIS (42063)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2720.33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1574.33</v>
      </c>
      <c r="V24" s="108" t="str">
        <f>E32</f>
        <v>N-2: Murr - Cust #1 &amp; Sedro  W - Belling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2752.72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-1037.57</v>
      </c>
      <c r="V25" s="108" t="str">
        <f>E35</f>
        <v>N-2: Murr - Cust #1 &amp; Sedro  W - Belling #1 230kV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2757.79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2663.11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2814.21</v>
      </c>
      <c r="E27" s="172" t="str">
        <f>'Excel Sheet'!$D60</f>
        <v>BFR: 4526 Monroe-EchoLK-SnoK 500 kV #1 &amp; Mon-Cust #2 500kV</v>
      </c>
      <c r="F27" s="173" t="str">
        <f>'Excel Sheet'!$C60</f>
        <v>Branch CAROLINA (42060)  TO  ENTRPRIS (42063) CKT 1 [115.00 - 115.00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2752.72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2740.99</v>
      </c>
      <c r="E28" s="172" t="str">
        <f>'Excel Sheet'!$D61</f>
        <v>BFR: 4526 Monroe-EchoLK-SnoK 500 kV #1 &amp; Mon-Cust #2 500kV</v>
      </c>
      <c r="F28" s="173" t="str">
        <f>'Excel Sheet'!$C61</f>
        <v>Branch CAROLINA (42060)  TO  ENTRPRIS (42063) CKT 1 [115.00 - 115.00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2740.99</v>
      </c>
      <c r="V28" s="108" t="str">
        <f>E28</f>
        <v>BFR: 4526 Monroe-EchoLK-SnoK 500 kV #1 &amp; Mon-Cust #2 500kV</v>
      </c>
      <c r="W28" s="109" t="str">
        <f>F28</f>
        <v>Branch CAROLINA (42060)  TO  ENTRPRIS (42063) CKT 1 [115.00 - 115.00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2716.42</v>
      </c>
      <c r="E29" s="172" t="str">
        <f>'Excel Sheet'!$D62</f>
        <v>BFR: 4526 Monroe-EchoLK-SnoK 500 kV #1 &amp; Mon-Cust #2 500kV</v>
      </c>
      <c r="F29" s="173" t="str">
        <f>'Excel Sheet'!$C62</f>
        <v>Branch CAROLINA (42060)  TO  ENTRPRIS (42063)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1680.37</v>
      </c>
      <c r="V29" s="108" t="str">
        <f>E31</f>
        <v>N-2: Murr - Cust #1 &amp; Sedro  W - Belling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1800.19</v>
      </c>
      <c r="E30" s="172" t="str">
        <f>'Excel Sheet'!$D63</f>
        <v>N-2: Murr - Cust #1 &amp; Sedro  W - Belling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-969.75</v>
      </c>
      <c r="V30" s="108" t="str">
        <f>E34</f>
        <v>N-2: Murr - Cust #1 &amp; Sedro  W - Belling #1 230kV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1680.37</v>
      </c>
      <c r="E31" s="172" t="str">
        <f>'Excel Sheet'!$D64</f>
        <v>N-2: Murr - Cust #1 &amp; Sedro  W - Belling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2651.14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1574.33</v>
      </c>
      <c r="E32" s="172" t="str">
        <f>'Excel Sheet'!$D65</f>
        <v>N-2: Murr - Cust #1 &amp; Sedro  W - Belling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2720.33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-911.91</v>
      </c>
      <c r="E33" s="172" t="str">
        <f>'Excel Sheet'!$D66</f>
        <v>N-2: Murr - Cust #1 &amp; Sedro  W - Belling #1 230kV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2814.21</v>
      </c>
      <c r="V33" s="112" t="str">
        <f>E27</f>
        <v>BFR: 4526 Monroe-EchoLK-SnoK 500 kV #1 &amp; Mon-Cust #2 500kV</v>
      </c>
      <c r="W33" s="109" t="str">
        <f>F27</f>
        <v>Branch CAROLINA (42060)  TO  ENTRPRIS (42063) CKT 1 [115.00 - 115.00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-969.75</v>
      </c>
      <c r="E34" s="172" t="str">
        <f>'Excel Sheet'!$D67</f>
        <v>N-2: Murr - Cust #1 &amp; Sedro  W - Belling #1 230kV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1800.19</v>
      </c>
      <c r="V34" s="108" t="str">
        <f>E30</f>
        <v>N-2: Murr - Cust #1 &amp; Sedro  W - Belling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-1037.57</v>
      </c>
      <c r="E35" s="177" t="str">
        <f>'Excel Sheet'!$D68</f>
        <v>N-2: Murr - Cust #1 &amp; Sedro  W - Belling #1 230kV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-911.91</v>
      </c>
      <c r="V35" s="113" t="str">
        <f>E33</f>
        <v>N-2: Murr - Cust #1 &amp; Sedro  W - Belling #1 230kV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Bellingham-Custer #1 230kV Line with Novelty Hill Transformer I/S                                                               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3142.1006666666663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2518.64</v>
      </c>
      <c r="E21" s="55" t="str">
        <f>'Excel Sheet'!D71</f>
        <v>BFR: 4272 Cust-Ing #1 &amp; Mon-Cust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2542.02</v>
      </c>
      <c r="V21" s="114" t="str">
        <f>E23</f>
        <v>BFR: 4272 Cust-Ing #1 &amp; Mon-Cust #1 500kV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2532.31</v>
      </c>
      <c r="E22" s="57" t="str">
        <f>'Excel Sheet'!D72</f>
        <v>BFR: 4272 Cust-Ing #1 &amp; Mon-Cust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2627.03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2542.02</v>
      </c>
      <c r="E23" s="57" t="str">
        <f>'Excel Sheet'!D73</f>
        <v>BFR: 4272 Cust-Ing #1 &amp; Mon-Cust #1 500kV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2603.12</v>
      </c>
      <c r="V23" s="112" t="str">
        <f>E29</f>
        <v>BFR: 4526 Monroe-EchoLK-SnoK 500 kV #1 &amp; Mon-Cust #2 500kV</v>
      </c>
      <c r="W23" s="111" t="str">
        <f>F29</f>
        <v>Branch CAROLINA (42060)  TO  ENTRPRIS (42063)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2618.54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1673.86</v>
      </c>
      <c r="V24" s="108" t="str">
        <f>E32</f>
        <v>N-2: Murr - Cust #1 &amp; Sedro  W - Belling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2614.15</v>
      </c>
      <c r="E25" s="57" t="str">
        <f>'Excel Sheet'!D75</f>
        <v>BFR: 4272 Cust-Ing #1 &amp; Mon-Cust #1 500kV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-941.28</v>
      </c>
      <c r="V25" s="108" t="str">
        <f>E35</f>
        <v>N-2: Murr - Cust #1 &amp; Sedro  W - Belling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2627.03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2532.31</v>
      </c>
      <c r="V26" s="112" t="str">
        <f>E22</f>
        <v>BFR: 4272 Cust-Ing #1 &amp; Mon-Cust #1 500kV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2702.04</v>
      </c>
      <c r="E27" s="57" t="str">
        <f>'Excel Sheet'!D77</f>
        <v>BFR: 4526 Monroe-EchoLK-SnoK 500 kV #1 &amp; Mon-Cust #2 500kV</v>
      </c>
      <c r="F27" s="58" t="str">
        <f>'Excel Sheet'!C77</f>
        <v>Branch CAROLINA (42060)  TO  ENTRPRIS (42063)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2614.15</v>
      </c>
      <c r="V27" s="115" t="str">
        <f>E25</f>
        <v>BFR: 4272 Cust-Ing #1 &amp; Mon-Cust #1 500kV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2669.09</v>
      </c>
      <c r="E28" s="57" t="str">
        <f>'Excel Sheet'!D78</f>
        <v>BFR: 4526 Monroe-EchoLK-SnoK 500 kV #1 &amp; Mon-Cust #2 500kV</v>
      </c>
      <c r="F28" s="58" t="str">
        <f>'Excel Sheet'!C78</f>
        <v>Branch CAROLINA (42060)  TO  ENTRPRIS (42063)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2669.09</v>
      </c>
      <c r="V28" s="108" t="str">
        <f>E28</f>
        <v>BFR: 4526 Monroe-EchoLK-SnoK 500 kV #1 &amp; Mon-Cust #2 500kV</v>
      </c>
      <c r="W28" s="109" t="str">
        <f>F28</f>
        <v>Branch CAROLINA (42060)  TO  ENTRPRIS (42063)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2603.12</v>
      </c>
      <c r="E29" s="57" t="str">
        <f>'Excel Sheet'!D79</f>
        <v>BFR: 4526 Monroe-EchoLK-SnoK 500 kV #1 &amp; Mon-Cust #2 500kV</v>
      </c>
      <c r="F29" s="58" t="str">
        <f>'Excel Sheet'!C79</f>
        <v>Branch CAROLINA (42060)  TO  ENTRPRIS (42063)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1769.81</v>
      </c>
      <c r="V29" s="108" t="str">
        <f>E31</f>
        <v>N-2: Murr - Cust #1 &amp; Sedro  W - Belling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1894.53</v>
      </c>
      <c r="E30" s="57" t="str">
        <f>'Excel Sheet'!D80</f>
        <v>N-2: Murr - Cust #1 &amp; Sedro  W - Belling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-872</v>
      </c>
      <c r="V30" s="108" t="str">
        <f>E34</f>
        <v>N-2: Murr - Cust #1 &amp; Sedro  W - Belling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1769.81</v>
      </c>
      <c r="E31" s="57" t="str">
        <f>'Excel Sheet'!D81</f>
        <v>N-2: Murr - Cust #1 &amp; Sedro  W - Belling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2518.64</v>
      </c>
      <c r="V31" s="108" t="str">
        <f>E21</f>
        <v>BFR: 4272 Cust-Ing #1 &amp; Mon-Cust #1 500kV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1673.86</v>
      </c>
      <c r="E32" s="57" t="str">
        <f>'Excel Sheet'!D82</f>
        <v>N-2: Murr - Cust #1 &amp; Sedro  W - Belling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2618.54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-803.82</v>
      </c>
      <c r="E33" s="57" t="str">
        <f>'Excel Sheet'!D83</f>
        <v>N-2: Murr - Cust #1 &amp; Sedro  W - Belling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2702.04</v>
      </c>
      <c r="V33" s="112" t="str">
        <f>E27</f>
        <v>BFR: 4526 Monroe-EchoLK-SnoK 500 kV #1 &amp; Mon-Cust #2 500kV</v>
      </c>
      <c r="W33" s="109" t="str">
        <f>F27</f>
        <v>Branch CAROLINA (42060)  TO  ENTRPRIS (42063)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-872</v>
      </c>
      <c r="E34" s="57" t="str">
        <f>'Excel Sheet'!D84</f>
        <v>N-2: Murr - Cust #1 &amp; Sedro  W - Belling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1894.53</v>
      </c>
      <c r="V34" s="108" t="str">
        <f>E30</f>
        <v>N-2: Murr - Cust #1 &amp; Sedro  W - Belling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-941.28</v>
      </c>
      <c r="E35" s="59" t="str">
        <f>'Excel Sheet'!D85</f>
        <v>N-2: Murr - Cust #1 &amp; Sedro  W - Belling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-803.82</v>
      </c>
      <c r="V35" s="113" t="str">
        <f>E33</f>
        <v>N-2: Murr - Cust #1 &amp; Sedro  W - Belling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76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3246.24</v>
      </c>
      <c r="D3" s="204">
        <f>'Excel Sheet'!I20</f>
        <v>3198.69</v>
      </c>
      <c r="E3" s="205">
        <f>'Excel Sheet'!I37</f>
        <v>3121.03</v>
      </c>
      <c r="F3" s="205">
        <f>'Excel Sheet'!I54</f>
        <v>2651.14</v>
      </c>
      <c r="G3" s="206">
        <f>'Excel Sheet'!I71</f>
        <v>2518.64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3292.57</v>
      </c>
      <c r="D4" s="208">
        <f>'Excel Sheet'!I21</f>
        <v>3237.5</v>
      </c>
      <c r="E4" s="208">
        <f>'Excel Sheet'!I38</f>
        <v>3140.67</v>
      </c>
      <c r="F4" s="208">
        <f>'Excel Sheet'!I55</f>
        <v>2663.11</v>
      </c>
      <c r="G4" s="209">
        <f>'Excel Sheet'!I72</f>
        <v>2532.31</v>
      </c>
      <c r="H4" s="122"/>
      <c r="I4" s="190"/>
      <c r="J4" s="251" t="s">
        <v>26</v>
      </c>
      <c r="K4" s="252"/>
      <c r="L4" s="199" t="s">
        <v>68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3306.34</v>
      </c>
      <c r="D5" s="208">
        <f>'Excel Sheet'!I22</f>
        <v>3250.24</v>
      </c>
      <c r="E5" s="208">
        <f>'Excel Sheet'!I39</f>
        <v>3151.11</v>
      </c>
      <c r="F5" s="208">
        <f>'Excel Sheet'!I56</f>
        <v>2662.09</v>
      </c>
      <c r="G5" s="209">
        <f>'Excel Sheet'!I73</f>
        <v>2542.02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3335.39</v>
      </c>
      <c r="D6" s="208">
        <f>'Excel Sheet'!I23</f>
        <v>3277.85</v>
      </c>
      <c r="E6" s="208">
        <f>'Excel Sheet'!I40</f>
        <v>2933.76</v>
      </c>
      <c r="F6" s="208">
        <f>'Excel Sheet'!I57</f>
        <v>2720.33</v>
      </c>
      <c r="G6" s="209">
        <f>'Excel Sheet'!I74</f>
        <v>2618.54</v>
      </c>
      <c r="H6" s="122"/>
      <c r="I6" s="190"/>
      <c r="J6" s="261" t="s">
        <v>35</v>
      </c>
      <c r="K6" s="262"/>
      <c r="L6" s="199" t="s">
        <v>62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3359.8</v>
      </c>
      <c r="D7" s="208">
        <f>'Excel Sheet'!I24</f>
        <v>3316.51</v>
      </c>
      <c r="E7" s="208">
        <f>'Excel Sheet'!I41</f>
        <v>2954.66</v>
      </c>
      <c r="F7" s="208">
        <f>'Excel Sheet'!I58</f>
        <v>2752.72</v>
      </c>
      <c r="G7" s="209">
        <f>'Excel Sheet'!I75</f>
        <v>2614.15</v>
      </c>
      <c r="H7" s="122"/>
      <c r="I7" s="190"/>
      <c r="J7" s="261" t="s">
        <v>30</v>
      </c>
      <c r="K7" s="262"/>
      <c r="L7" s="199" t="str">
        <f>IF(MID(L11,4,1)="R",MID(L11,1,5),MID(L11,1,3))</f>
        <v>001R2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3373.01</v>
      </c>
      <c r="D8" s="208">
        <f>'Excel Sheet'!I25</f>
        <v>3324.59</v>
      </c>
      <c r="E8" s="208">
        <f>'Excel Sheet'!I42</f>
        <v>2995.38</v>
      </c>
      <c r="F8" s="208">
        <f>'Excel Sheet'!I59</f>
        <v>2757.79</v>
      </c>
      <c r="G8" s="209">
        <f>'Excel Sheet'!I76</f>
        <v>2627.03</v>
      </c>
      <c r="H8" s="122"/>
      <c r="I8" s="190"/>
      <c r="J8" s="251" t="s">
        <v>31</v>
      </c>
      <c r="K8" s="252"/>
      <c r="L8" s="200" t="s">
        <v>66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3492.38</v>
      </c>
      <c r="D9" s="208">
        <f>'Excel Sheet'!I26</f>
        <v>3397.74</v>
      </c>
      <c r="E9" s="208">
        <f>'Excel Sheet'!I43</f>
        <v>2868.52</v>
      </c>
      <c r="F9" s="208">
        <f>'Excel Sheet'!I60</f>
        <v>2814.21</v>
      </c>
      <c r="G9" s="209">
        <f>'Excel Sheet'!I77</f>
        <v>2702.04</v>
      </c>
      <c r="H9" s="122"/>
      <c r="I9" s="190"/>
      <c r="J9" s="251" t="s">
        <v>28</v>
      </c>
      <c r="K9" s="252"/>
      <c r="L9" s="199" t="s">
        <v>67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3511.03</v>
      </c>
      <c r="D10" s="211">
        <f>'Excel Sheet'!I27</f>
        <v>3162.52</v>
      </c>
      <c r="E10" s="211">
        <f>'Excel Sheet'!I44</f>
        <v>2845.38</v>
      </c>
      <c r="F10" s="211">
        <f>'Excel Sheet'!I61</f>
        <v>2740.99</v>
      </c>
      <c r="G10" s="212">
        <f>'Excel Sheet'!I78</f>
        <v>2669.09</v>
      </c>
      <c r="H10" s="122"/>
      <c r="I10" s="190"/>
      <c r="J10" s="251" t="s">
        <v>37</v>
      </c>
      <c r="K10" s="252"/>
      <c r="L10" s="201" t="s">
        <v>69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3534.38</v>
      </c>
      <c r="D11" s="208">
        <f>'Excel Sheet'!I28</f>
        <v>3133.74</v>
      </c>
      <c r="E11" s="208">
        <f>'Excel Sheet'!I45</f>
        <v>2817.55</v>
      </c>
      <c r="F11" s="208">
        <f>'Excel Sheet'!I62</f>
        <v>2716.42</v>
      </c>
      <c r="G11" s="209">
        <f>'Excel Sheet'!I79</f>
        <v>2603.12</v>
      </c>
      <c r="H11" s="122"/>
      <c r="I11" s="190"/>
      <c r="J11" s="249" t="s">
        <v>61</v>
      </c>
      <c r="K11" s="250"/>
      <c r="L11" s="234" t="str">
        <f>'Excel Sheet'!A87</f>
        <v>001R2WINTER09v5SNL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2866.14</v>
      </c>
      <c r="D12" s="208">
        <f>'Excel Sheet'!I29</f>
        <v>2363.12</v>
      </c>
      <c r="E12" s="208">
        <f>'Excel Sheet'!I46</f>
        <v>1156.4</v>
      </c>
      <c r="F12" s="208">
        <f>'Excel Sheet'!I63</f>
        <v>1800.19</v>
      </c>
      <c r="G12" s="209">
        <f>'Excel Sheet'!I80</f>
        <v>1894.53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2815.96</v>
      </c>
      <c r="D13" s="208">
        <f>'Excel Sheet'!I30</f>
        <v>2258.05</v>
      </c>
      <c r="E13" s="208">
        <f>'Excel Sheet'!I47</f>
        <v>984.1</v>
      </c>
      <c r="F13" s="208">
        <f>'Excel Sheet'!I64</f>
        <v>1680.37</v>
      </c>
      <c r="G13" s="209">
        <f>'Excel Sheet'!I81</f>
        <v>1769.81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2769.39</v>
      </c>
      <c r="D14" s="208">
        <f>'Excel Sheet'!I31</f>
        <v>2150.94</v>
      </c>
      <c r="E14" s="208">
        <f>'Excel Sheet'!I48</f>
        <v>900.03</v>
      </c>
      <c r="F14" s="208">
        <f>'Excel Sheet'!I65</f>
        <v>1574.33</v>
      </c>
      <c r="G14" s="209">
        <f>'Excel Sheet'!I82</f>
        <v>1673.86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644.3</v>
      </c>
      <c r="D15" s="208">
        <f>'Excel Sheet'!I32</f>
        <v>-304.58</v>
      </c>
      <c r="E15" s="208">
        <f>'Excel Sheet'!I49</f>
        <v>-1430.01</v>
      </c>
      <c r="F15" s="208">
        <f>'Excel Sheet'!I66</f>
        <v>-911.91</v>
      </c>
      <c r="G15" s="214">
        <f>'Excel Sheet'!I83</f>
        <v>-803.82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553.79</v>
      </c>
      <c r="D16" s="208">
        <f>'Excel Sheet'!I33</f>
        <v>-380.79</v>
      </c>
      <c r="E16" s="208">
        <f>'Excel Sheet'!I50</f>
        <v>-1489.34</v>
      </c>
      <c r="F16" s="208">
        <f>'Excel Sheet'!I67</f>
        <v>-969.75</v>
      </c>
      <c r="G16" s="214">
        <f>'Excel Sheet'!I84</f>
        <v>-872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475.31</v>
      </c>
      <c r="D17" s="216">
        <f>'Excel Sheet'!I34</f>
        <v>-451.75</v>
      </c>
      <c r="E17" s="216">
        <f>'Excel Sheet'!I51</f>
        <v>-1537.75</v>
      </c>
      <c r="F17" s="216">
        <f>'Excel Sheet'!I68</f>
        <v>-1037.57</v>
      </c>
      <c r="G17" s="214">
        <f>'Excel Sheet'!I85</f>
        <v>-941.28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CTG_FAIL_IN_FULL</v>
      </c>
      <c r="D23" s="217" t="str">
        <f>'Excel Sheet'!K20</f>
        <v>CTG_FAIL_IN_FULL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CTG_FAIL_IN_FULL</v>
      </c>
      <c r="D24" s="217" t="str">
        <f>'Excel Sheet'!K21</f>
        <v>CTG_FAIL_IN_FULL</v>
      </c>
      <c r="E24" s="217" t="str">
        <f>'Excel Sheet'!K38</f>
        <v>CTG_FAIL_IN_FULL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CTG_FAIL_IN_FULL</v>
      </c>
      <c r="D25" s="217" t="str">
        <f>'Excel Sheet'!K22</f>
        <v>CTG_FAIL_IN_FULL</v>
      </c>
      <c r="E25" s="217" t="str">
        <f>'Excel Sheet'!K39</f>
        <v>CTG_FAIL_IN_FULL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CTG_FAIL_IN_FULL</v>
      </c>
      <c r="D27" s="217" t="str">
        <f>'Excel Sheet'!K24</f>
        <v>CTG_FAIL_IN_FULL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CTG_FAIL_IN_FULL</v>
      </c>
      <c r="D28" s="217" t="str">
        <f>'Excel Sheet'!K25</f>
        <v>CTG_FAIL_IN_FULL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CTG_FAIL_IN_FULL</v>
      </c>
      <c r="D29" s="217" t="str">
        <f>'Excel Sheet'!K26</f>
        <v>CTG_FAIL_IN_FULL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CTG_FAIL_IN_FULL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CTG_FAIL_IN_FULL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001R2</v>
      </c>
      <c r="J1" s="273" t="str">
        <f>Results!L2</f>
        <v>Bellingham-Custer #1 230kV Line with Novelty Hill Transformer I/S                                                               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60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3177.928666666667</v>
      </c>
      <c r="D5" s="222">
        <f>'Excel Sheet'!I3</f>
        <v>3246.24</v>
      </c>
      <c r="E5" s="222">
        <f>'Excel Sheet'!I4</f>
        <v>3292.57</v>
      </c>
      <c r="F5" s="222">
        <f>'Excel Sheet'!I5</f>
        <v>3306.34</v>
      </c>
      <c r="G5" s="222">
        <f>'Excel Sheet'!I6</f>
        <v>3335.39</v>
      </c>
      <c r="H5" s="222">
        <f>'Excel Sheet'!I7</f>
        <v>3359.8</v>
      </c>
      <c r="I5" s="232">
        <f>'Excel Sheet'!I8</f>
        <v>3373.01</v>
      </c>
      <c r="J5" s="222">
        <f>'Excel Sheet'!I9</f>
        <v>3492.38</v>
      </c>
      <c r="K5" s="232">
        <f>'Excel Sheet'!I10</f>
        <v>3511.03</v>
      </c>
      <c r="L5" s="222">
        <f>'Excel Sheet'!I11</f>
        <v>3534.38</v>
      </c>
      <c r="M5" s="222">
        <f>'Excel Sheet'!I12</f>
        <v>2866.14</v>
      </c>
      <c r="N5" s="222">
        <f>'Excel Sheet'!I13</f>
        <v>2815.96</v>
      </c>
      <c r="O5" s="222">
        <f>'Excel Sheet'!I14</f>
        <v>2769.39</v>
      </c>
      <c r="P5" s="226">
        <f>'Excel Sheet'!I15</f>
        <v>644.3</v>
      </c>
      <c r="Q5" s="226">
        <f>'Excel Sheet'!I16</f>
        <v>553.79</v>
      </c>
      <c r="R5" s="226">
        <f>'Excel Sheet'!I17</f>
        <v>475.31</v>
      </c>
    </row>
    <row r="6" spans="2:18" s="54" customFormat="1" ht="14.25">
      <c r="B6" s="221" t="str">
        <f>'Excel Sheet'!A19</f>
        <v>35F</v>
      </c>
      <c r="C6" s="222">
        <f>AVERAGE('Excel Sheet'!H20:H34)</f>
        <v>2503.461333333333</v>
      </c>
      <c r="D6" s="222">
        <f>'Excel Sheet'!I20</f>
        <v>3198.69</v>
      </c>
      <c r="E6" s="222">
        <f>'Excel Sheet'!I21</f>
        <v>3237.5</v>
      </c>
      <c r="F6" s="222">
        <f>'Excel Sheet'!I22</f>
        <v>3250.24</v>
      </c>
      <c r="G6" s="222">
        <f>'Excel Sheet'!I23</f>
        <v>3277.85</v>
      </c>
      <c r="H6" s="222">
        <f>'Excel Sheet'!I24</f>
        <v>3316.51</v>
      </c>
      <c r="I6" s="222">
        <f>'Excel Sheet'!I25</f>
        <v>3324.59</v>
      </c>
      <c r="J6" s="222">
        <f>'Excel Sheet'!I26</f>
        <v>3397.74</v>
      </c>
      <c r="K6" s="222">
        <f>'Excel Sheet'!I27</f>
        <v>3162.52</v>
      </c>
      <c r="L6" s="222">
        <f>'Excel Sheet'!I28</f>
        <v>3133.74</v>
      </c>
      <c r="M6" s="222">
        <f>'Excel Sheet'!I29</f>
        <v>2363.12</v>
      </c>
      <c r="N6" s="222">
        <f>'Excel Sheet'!I30</f>
        <v>2258.05</v>
      </c>
      <c r="O6" s="222">
        <f>'Excel Sheet'!I31</f>
        <v>2150.94</v>
      </c>
      <c r="P6" s="222">
        <f>'Excel Sheet'!I32</f>
        <v>-304.58</v>
      </c>
      <c r="Q6" s="222">
        <f>'Excel Sheet'!I33</f>
        <v>-380.79</v>
      </c>
      <c r="R6" s="222">
        <f>'Excel Sheet'!I34</f>
        <v>-451.75</v>
      </c>
    </row>
    <row r="7" spans="2:18" s="54" customFormat="1" ht="14.25">
      <c r="B7" s="221" t="str">
        <f>'Excel Sheet'!A36</f>
        <v>45F</v>
      </c>
      <c r="C7" s="222">
        <f>AVERAGE('Excel Sheet'!H37:H51)</f>
        <v>2265.369333333333</v>
      </c>
      <c r="D7" s="222">
        <f>'Excel Sheet'!I37</f>
        <v>3121.03</v>
      </c>
      <c r="E7" s="222">
        <f>'Excel Sheet'!I38</f>
        <v>3140.67</v>
      </c>
      <c r="F7" s="222">
        <f>'Excel Sheet'!I39</f>
        <v>3151.11</v>
      </c>
      <c r="G7" s="222">
        <f>'Excel Sheet'!I40</f>
        <v>2933.76</v>
      </c>
      <c r="H7" s="222">
        <f>'Excel Sheet'!I41</f>
        <v>2954.66</v>
      </c>
      <c r="I7" s="222">
        <f>'Excel Sheet'!I42</f>
        <v>2995.38</v>
      </c>
      <c r="J7" s="222">
        <f>'Excel Sheet'!I43</f>
        <v>2868.52</v>
      </c>
      <c r="K7" s="222">
        <f>'Excel Sheet'!I44</f>
        <v>2845.38</v>
      </c>
      <c r="L7" s="222">
        <f>'Excel Sheet'!I45</f>
        <v>2817.55</v>
      </c>
      <c r="M7" s="222">
        <f>'Excel Sheet'!I46</f>
        <v>1156.4</v>
      </c>
      <c r="N7" s="222">
        <f>'Excel Sheet'!I47</f>
        <v>984.1</v>
      </c>
      <c r="O7" s="222">
        <f>'Excel Sheet'!I48</f>
        <v>900.03</v>
      </c>
      <c r="P7" s="222">
        <f>'Excel Sheet'!I49</f>
        <v>-1430.01</v>
      </c>
      <c r="Q7" s="222">
        <f>'Excel Sheet'!I50</f>
        <v>-1489.34</v>
      </c>
      <c r="R7" s="222">
        <f>'Excel Sheet'!I51</f>
        <v>-1537.75</v>
      </c>
    </row>
    <row r="8" spans="2:18" s="54" customFormat="1" ht="14.25">
      <c r="B8" s="221" t="str">
        <f>'Excel Sheet'!A53</f>
        <v>60F</v>
      </c>
      <c r="C8" s="222">
        <f>AVERAGE('Excel Sheet'!H54:H68)</f>
        <v>2789.904666666667</v>
      </c>
      <c r="D8" s="222">
        <f>'Excel Sheet'!I54</f>
        <v>2651.14</v>
      </c>
      <c r="E8" s="222">
        <f>'Excel Sheet'!I55</f>
        <v>2663.11</v>
      </c>
      <c r="F8" s="222">
        <f>'Excel Sheet'!I56</f>
        <v>2662.09</v>
      </c>
      <c r="G8" s="222">
        <f>'Excel Sheet'!I57</f>
        <v>2720.33</v>
      </c>
      <c r="H8" s="222">
        <f>'Excel Sheet'!I58</f>
        <v>2752.72</v>
      </c>
      <c r="I8" s="222">
        <f>'Excel Sheet'!I59</f>
        <v>2757.79</v>
      </c>
      <c r="J8" s="222">
        <f>'Excel Sheet'!I60</f>
        <v>2814.21</v>
      </c>
      <c r="K8" s="222">
        <f>'Excel Sheet'!I61</f>
        <v>2740.99</v>
      </c>
      <c r="L8" s="222">
        <f>'Excel Sheet'!I62</f>
        <v>2716.42</v>
      </c>
      <c r="M8" s="222">
        <f>'Excel Sheet'!I63</f>
        <v>1800.19</v>
      </c>
      <c r="N8" s="222">
        <f>'Excel Sheet'!I64</f>
        <v>1680.37</v>
      </c>
      <c r="O8" s="222">
        <f>'Excel Sheet'!I65</f>
        <v>1574.33</v>
      </c>
      <c r="P8" s="222">
        <f>'Excel Sheet'!I66</f>
        <v>-911.91</v>
      </c>
      <c r="Q8" s="222">
        <f>'Excel Sheet'!I67</f>
        <v>-969.75</v>
      </c>
      <c r="R8" s="222">
        <f>'Excel Sheet'!I68</f>
        <v>-1037.57</v>
      </c>
    </row>
    <row r="9" spans="2:18" s="54" customFormat="1" ht="14.25">
      <c r="B9" s="221" t="str">
        <f>'Excel Sheet'!A70</f>
        <v>70F</v>
      </c>
      <c r="C9" s="222">
        <f>AVERAGE('Excel Sheet'!H71:H85)</f>
        <v>3142.1006666666663</v>
      </c>
      <c r="D9" s="222">
        <f>'Excel Sheet'!I71</f>
        <v>2518.64</v>
      </c>
      <c r="E9" s="222">
        <f>'Excel Sheet'!I72</f>
        <v>2532.31</v>
      </c>
      <c r="F9" s="222">
        <f>'Excel Sheet'!I73</f>
        <v>2542.02</v>
      </c>
      <c r="G9" s="222">
        <f>'Excel Sheet'!I74</f>
        <v>2618.54</v>
      </c>
      <c r="H9" s="222">
        <f>'Excel Sheet'!I75</f>
        <v>2614.15</v>
      </c>
      <c r="I9" s="222">
        <f>'Excel Sheet'!I76</f>
        <v>2627.03</v>
      </c>
      <c r="J9" s="222">
        <f>'Excel Sheet'!I77</f>
        <v>2702.04</v>
      </c>
      <c r="K9" s="222">
        <f>'Excel Sheet'!I78</f>
        <v>2669.09</v>
      </c>
      <c r="L9" s="222">
        <f>'Excel Sheet'!I79</f>
        <v>2603.12</v>
      </c>
      <c r="M9" s="222">
        <f>'Excel Sheet'!I80</f>
        <v>1894.53</v>
      </c>
      <c r="N9" s="222">
        <f>'Excel Sheet'!I81</f>
        <v>1769.81</v>
      </c>
      <c r="O9" s="222">
        <f>'Excel Sheet'!I82</f>
        <v>1673.86</v>
      </c>
      <c r="P9" s="222">
        <f>'Excel Sheet'!I83</f>
        <v>-803.82</v>
      </c>
      <c r="Q9" s="222">
        <f>'Excel Sheet'!I84</f>
        <v>-872</v>
      </c>
      <c r="R9" s="222">
        <f>'Excel Sheet'!I85</f>
        <v>-941.28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63</v>
      </c>
      <c r="J2" t="s">
        <v>65</v>
      </c>
      <c r="K2" t="s">
        <v>56</v>
      </c>
    </row>
    <row r="3" spans="1:11" ht="12.75">
      <c r="A3" t="s">
        <v>51</v>
      </c>
      <c r="B3">
        <v>3246.4</v>
      </c>
      <c r="C3" t="s">
        <v>70</v>
      </c>
      <c r="D3" t="s">
        <v>71</v>
      </c>
      <c r="E3">
        <v>-68.34</v>
      </c>
      <c r="F3">
        <v>-2688.98</v>
      </c>
      <c r="G3">
        <v>-2687.91</v>
      </c>
      <c r="H3">
        <v>3248.95</v>
      </c>
      <c r="I3">
        <v>3246.24</v>
      </c>
      <c r="J3">
        <v>-2142.47</v>
      </c>
      <c r="K3" t="s">
        <v>72</v>
      </c>
    </row>
    <row r="4" spans="1:11" ht="12.75">
      <c r="A4" t="s">
        <v>6</v>
      </c>
      <c r="B4">
        <v>3292.36</v>
      </c>
      <c r="C4" t="s">
        <v>70</v>
      </c>
      <c r="D4" t="s">
        <v>71</v>
      </c>
      <c r="E4">
        <v>-68.34</v>
      </c>
      <c r="F4">
        <v>-2714.7</v>
      </c>
      <c r="G4">
        <v>-2714.44</v>
      </c>
      <c r="H4">
        <v>3177.05</v>
      </c>
      <c r="I4">
        <v>3292.57</v>
      </c>
      <c r="J4">
        <v>-2151.55</v>
      </c>
      <c r="K4" t="s">
        <v>72</v>
      </c>
    </row>
    <row r="5" spans="1:11" ht="12.75">
      <c r="A5" t="s">
        <v>3</v>
      </c>
      <c r="B5">
        <v>3305.79</v>
      </c>
      <c r="C5" t="s">
        <v>70</v>
      </c>
      <c r="D5" t="s">
        <v>71</v>
      </c>
      <c r="E5">
        <v>-68.34</v>
      </c>
      <c r="F5">
        <v>-2710.92</v>
      </c>
      <c r="G5">
        <v>-2711.44</v>
      </c>
      <c r="H5">
        <v>3189.19</v>
      </c>
      <c r="I5">
        <v>3306.34</v>
      </c>
      <c r="J5">
        <v>-2132.74</v>
      </c>
      <c r="K5" t="s">
        <v>72</v>
      </c>
    </row>
    <row r="6" spans="1:11" ht="12.75">
      <c r="A6" t="s">
        <v>0</v>
      </c>
      <c r="B6">
        <v>3335.49</v>
      </c>
      <c r="C6" t="s">
        <v>70</v>
      </c>
      <c r="D6" t="s">
        <v>71</v>
      </c>
      <c r="E6">
        <v>-68.34</v>
      </c>
      <c r="F6">
        <v>-2698.37</v>
      </c>
      <c r="G6">
        <v>-2698.18</v>
      </c>
      <c r="H6">
        <v>3245.26</v>
      </c>
      <c r="I6">
        <v>3335.39</v>
      </c>
      <c r="J6">
        <v>-2136.63</v>
      </c>
      <c r="K6" t="s">
        <v>72</v>
      </c>
    </row>
    <row r="7" spans="1:11" ht="12.75">
      <c r="A7" t="s">
        <v>7</v>
      </c>
      <c r="B7">
        <v>3359.96</v>
      </c>
      <c r="C7" t="s">
        <v>70</v>
      </c>
      <c r="D7" t="s">
        <v>71</v>
      </c>
      <c r="E7">
        <v>-68.34</v>
      </c>
      <c r="F7">
        <v>-2713.44</v>
      </c>
      <c r="G7">
        <v>-2712.36</v>
      </c>
      <c r="H7">
        <v>3174.32</v>
      </c>
      <c r="I7">
        <v>3359.8</v>
      </c>
      <c r="J7">
        <v>-2138.61</v>
      </c>
      <c r="K7" t="s">
        <v>72</v>
      </c>
    </row>
    <row r="8" spans="1:11" ht="12.75">
      <c r="A8" t="s">
        <v>4</v>
      </c>
      <c r="B8">
        <v>3371.22</v>
      </c>
      <c r="C8" t="s">
        <v>70</v>
      </c>
      <c r="D8" t="s">
        <v>71</v>
      </c>
      <c r="E8">
        <v>-68.34</v>
      </c>
      <c r="F8">
        <v>-2707.29</v>
      </c>
      <c r="G8">
        <v>-2707.78</v>
      </c>
      <c r="H8">
        <v>3186.93</v>
      </c>
      <c r="I8">
        <v>3373.01</v>
      </c>
      <c r="J8">
        <v>-2119.5</v>
      </c>
      <c r="K8" t="s">
        <v>72</v>
      </c>
    </row>
    <row r="9" spans="1:11" ht="12.75">
      <c r="A9" t="s">
        <v>1</v>
      </c>
      <c r="B9">
        <v>3492.5</v>
      </c>
      <c r="C9" t="s">
        <v>70</v>
      </c>
      <c r="D9" t="s">
        <v>71</v>
      </c>
      <c r="E9">
        <v>-68.34</v>
      </c>
      <c r="F9">
        <v>-2710.19</v>
      </c>
      <c r="G9">
        <v>-2708.38</v>
      </c>
      <c r="H9">
        <v>3241.13</v>
      </c>
      <c r="I9">
        <v>3492.38</v>
      </c>
      <c r="J9">
        <v>-2134.76</v>
      </c>
      <c r="K9" t="s">
        <v>72</v>
      </c>
    </row>
    <row r="10" spans="1:11" ht="12.75">
      <c r="A10" t="s">
        <v>8</v>
      </c>
      <c r="B10">
        <v>3509.59</v>
      </c>
      <c r="C10" t="s">
        <v>70</v>
      </c>
      <c r="D10" t="s">
        <v>71</v>
      </c>
      <c r="E10">
        <v>-68.34</v>
      </c>
      <c r="F10">
        <v>-2705.29</v>
      </c>
      <c r="G10">
        <v>-2705.67</v>
      </c>
      <c r="H10">
        <v>3172.08</v>
      </c>
      <c r="I10">
        <v>3511.03</v>
      </c>
      <c r="J10">
        <v>-2112.9</v>
      </c>
      <c r="K10" t="s">
        <v>72</v>
      </c>
    </row>
    <row r="11" spans="1:11" ht="12.75">
      <c r="A11" t="s">
        <v>5</v>
      </c>
      <c r="B11">
        <v>3533.47</v>
      </c>
      <c r="C11" t="s">
        <v>70</v>
      </c>
      <c r="D11" t="s">
        <v>71</v>
      </c>
      <c r="E11">
        <v>-68.34</v>
      </c>
      <c r="F11">
        <v>-2716.11</v>
      </c>
      <c r="G11">
        <v>-2715.01</v>
      </c>
      <c r="H11">
        <v>3183.54</v>
      </c>
      <c r="I11">
        <v>3534.38</v>
      </c>
      <c r="J11">
        <v>-2110.62</v>
      </c>
      <c r="K11" t="s">
        <v>72</v>
      </c>
    </row>
    <row r="12" spans="1:11" ht="12.75">
      <c r="A12" t="s">
        <v>2</v>
      </c>
      <c r="B12">
        <v>2866.31</v>
      </c>
      <c r="C12" t="s">
        <v>59</v>
      </c>
      <c r="D12" t="s">
        <v>73</v>
      </c>
      <c r="E12">
        <v>-11.23</v>
      </c>
      <c r="F12">
        <v>-482.61</v>
      </c>
      <c r="G12">
        <v>-482.95</v>
      </c>
      <c r="H12">
        <v>3201.14</v>
      </c>
      <c r="I12">
        <v>2866.14</v>
      </c>
      <c r="J12">
        <v>-1580.56</v>
      </c>
      <c r="K12" t="s">
        <v>57</v>
      </c>
    </row>
    <row r="13" spans="1:11" ht="12.75">
      <c r="A13" t="s">
        <v>9</v>
      </c>
      <c r="B13">
        <v>2816.14</v>
      </c>
      <c r="C13" t="s">
        <v>59</v>
      </c>
      <c r="D13" t="s">
        <v>73</v>
      </c>
      <c r="E13">
        <v>-11.23</v>
      </c>
      <c r="F13">
        <v>-482.05</v>
      </c>
      <c r="G13">
        <v>-482.08</v>
      </c>
      <c r="H13">
        <v>3129.89</v>
      </c>
      <c r="I13">
        <v>2815.96</v>
      </c>
      <c r="J13">
        <v>-1524.39</v>
      </c>
      <c r="K13" t="s">
        <v>57</v>
      </c>
    </row>
    <row r="14" spans="1:11" ht="12.75">
      <c r="A14" t="s">
        <v>10</v>
      </c>
      <c r="B14">
        <v>2768.51</v>
      </c>
      <c r="C14" t="s">
        <v>59</v>
      </c>
      <c r="D14" t="s">
        <v>73</v>
      </c>
      <c r="E14">
        <v>-11.23</v>
      </c>
      <c r="F14">
        <v>-480.44</v>
      </c>
      <c r="G14">
        <v>-480.4</v>
      </c>
      <c r="H14">
        <v>3140.76</v>
      </c>
      <c r="I14">
        <v>2769.39</v>
      </c>
      <c r="J14">
        <v>-1471.85</v>
      </c>
      <c r="K14" t="s">
        <v>57</v>
      </c>
    </row>
    <row r="15" spans="1:11" ht="12.75">
      <c r="A15" t="s">
        <v>11</v>
      </c>
      <c r="B15">
        <v>645.36</v>
      </c>
      <c r="C15" t="s">
        <v>59</v>
      </c>
      <c r="D15" t="s">
        <v>82</v>
      </c>
      <c r="E15">
        <v>-6.08</v>
      </c>
      <c r="F15">
        <v>-456.25</v>
      </c>
      <c r="G15">
        <v>-456.23</v>
      </c>
      <c r="H15">
        <v>3164.65</v>
      </c>
      <c r="I15">
        <v>644.3</v>
      </c>
      <c r="J15">
        <v>-161.56</v>
      </c>
      <c r="K15" t="s">
        <v>57</v>
      </c>
    </row>
    <row r="16" spans="1:11" ht="12.75">
      <c r="A16" t="s">
        <v>13</v>
      </c>
      <c r="B16">
        <v>554.34</v>
      </c>
      <c r="C16" t="s">
        <v>59</v>
      </c>
      <c r="D16" t="s">
        <v>82</v>
      </c>
      <c r="E16">
        <v>-6.08</v>
      </c>
      <c r="F16">
        <v>-456.27</v>
      </c>
      <c r="G16">
        <v>-456.26</v>
      </c>
      <c r="H16">
        <v>3098.67</v>
      </c>
      <c r="I16">
        <v>553.79</v>
      </c>
      <c r="J16">
        <v>-84.09</v>
      </c>
      <c r="K16" t="s">
        <v>57</v>
      </c>
    </row>
    <row r="17" spans="1:11" ht="12.75">
      <c r="A17" t="s">
        <v>14</v>
      </c>
      <c r="B17">
        <v>474.85</v>
      </c>
      <c r="C17" t="s">
        <v>59</v>
      </c>
      <c r="D17" t="s">
        <v>82</v>
      </c>
      <c r="E17">
        <v>-6.08</v>
      </c>
      <c r="F17">
        <v>-458.07</v>
      </c>
      <c r="G17">
        <v>-457.89</v>
      </c>
      <c r="H17">
        <v>3115.37</v>
      </c>
      <c r="I17">
        <v>475.31</v>
      </c>
      <c r="J17">
        <v>-12.96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63</v>
      </c>
      <c r="J19" t="s">
        <v>65</v>
      </c>
      <c r="K19" t="s">
        <v>56</v>
      </c>
    </row>
    <row r="20" spans="1:11" ht="12.75">
      <c r="A20" t="s">
        <v>51</v>
      </c>
      <c r="B20">
        <v>3199.75</v>
      </c>
      <c r="C20" t="s">
        <v>70</v>
      </c>
      <c r="D20" t="s">
        <v>71</v>
      </c>
      <c r="E20">
        <v>-68.34</v>
      </c>
      <c r="F20">
        <v>-2620.39</v>
      </c>
      <c r="G20">
        <v>-2620.71</v>
      </c>
      <c r="H20">
        <v>2569.51</v>
      </c>
      <c r="I20">
        <v>3198.69</v>
      </c>
      <c r="J20">
        <v>-2076.09</v>
      </c>
      <c r="K20" t="s">
        <v>72</v>
      </c>
    </row>
    <row r="21" spans="1:11" ht="12.75">
      <c r="A21" t="s">
        <v>6</v>
      </c>
      <c r="B21">
        <v>3236.16</v>
      </c>
      <c r="C21" t="s">
        <v>70</v>
      </c>
      <c r="D21" t="s">
        <v>71</v>
      </c>
      <c r="E21">
        <v>-68.34</v>
      </c>
      <c r="F21">
        <v>-2631.06</v>
      </c>
      <c r="G21">
        <v>-2631.46</v>
      </c>
      <c r="H21">
        <v>2500.93</v>
      </c>
      <c r="I21">
        <v>3237.5</v>
      </c>
      <c r="J21">
        <v>-2069.23</v>
      </c>
      <c r="K21" t="s">
        <v>72</v>
      </c>
    </row>
    <row r="22" spans="1:11" ht="12.75">
      <c r="A22" t="s">
        <v>3</v>
      </c>
      <c r="B22">
        <v>3251.02</v>
      </c>
      <c r="C22" t="s">
        <v>70</v>
      </c>
      <c r="D22" t="s">
        <v>71</v>
      </c>
      <c r="E22">
        <v>-68.34</v>
      </c>
      <c r="F22">
        <v>-2630.83</v>
      </c>
      <c r="G22">
        <v>-2631.05</v>
      </c>
      <c r="H22">
        <v>2514.46</v>
      </c>
      <c r="I22">
        <v>3250.24</v>
      </c>
      <c r="J22">
        <v>-2055.93</v>
      </c>
      <c r="K22" t="s">
        <v>72</v>
      </c>
    </row>
    <row r="23" spans="1:11" ht="12.75">
      <c r="A23" t="s">
        <v>0</v>
      </c>
      <c r="B23">
        <v>3277.98</v>
      </c>
      <c r="C23" t="s">
        <v>70</v>
      </c>
      <c r="D23" t="s">
        <v>71</v>
      </c>
      <c r="E23">
        <v>-68.34</v>
      </c>
      <c r="F23">
        <v>-2624.28</v>
      </c>
      <c r="G23">
        <v>-2622.55</v>
      </c>
      <c r="H23">
        <v>2567.55</v>
      </c>
      <c r="I23">
        <v>3277.85</v>
      </c>
      <c r="J23">
        <v>-2066.32</v>
      </c>
      <c r="K23" t="s">
        <v>72</v>
      </c>
    </row>
    <row r="24" spans="1:11" ht="12.75">
      <c r="A24" t="s">
        <v>7</v>
      </c>
      <c r="B24">
        <v>3314.99</v>
      </c>
      <c r="C24" t="s">
        <v>70</v>
      </c>
      <c r="D24" t="s">
        <v>71</v>
      </c>
      <c r="E24">
        <v>-68.34</v>
      </c>
      <c r="F24">
        <v>-2637.45</v>
      </c>
      <c r="G24">
        <v>-2637.89</v>
      </c>
      <c r="H24">
        <v>2499.43</v>
      </c>
      <c r="I24">
        <v>3316.51</v>
      </c>
      <c r="J24">
        <v>-2064.1</v>
      </c>
      <c r="K24" t="s">
        <v>72</v>
      </c>
    </row>
    <row r="25" spans="1:11" ht="12.75">
      <c r="A25" t="s">
        <v>4</v>
      </c>
      <c r="B25">
        <v>3322.79</v>
      </c>
      <c r="C25" t="s">
        <v>70</v>
      </c>
      <c r="D25" t="s">
        <v>71</v>
      </c>
      <c r="E25">
        <v>-68.34</v>
      </c>
      <c r="F25">
        <v>-2628.12</v>
      </c>
      <c r="G25">
        <v>-2628.62</v>
      </c>
      <c r="H25">
        <v>2512.92</v>
      </c>
      <c r="I25">
        <v>3324.59</v>
      </c>
      <c r="J25">
        <v>-2042.3</v>
      </c>
      <c r="K25" t="s">
        <v>72</v>
      </c>
    </row>
    <row r="26" spans="1:11" ht="12.75">
      <c r="A26" t="s">
        <v>1</v>
      </c>
      <c r="B26">
        <v>3398.17</v>
      </c>
      <c r="C26" t="s">
        <v>74</v>
      </c>
      <c r="D26" t="s">
        <v>73</v>
      </c>
      <c r="E26">
        <v>3.18</v>
      </c>
      <c r="F26">
        <v>132.9</v>
      </c>
      <c r="G26">
        <v>132.91</v>
      </c>
      <c r="H26">
        <v>2564.13</v>
      </c>
      <c r="I26">
        <v>3397.74</v>
      </c>
      <c r="J26">
        <v>-2028.36</v>
      </c>
      <c r="K26" t="s">
        <v>72</v>
      </c>
    </row>
    <row r="27" spans="1:11" ht="12.75">
      <c r="A27" t="s">
        <v>8</v>
      </c>
      <c r="B27">
        <v>3162.76</v>
      </c>
      <c r="C27" t="s">
        <v>74</v>
      </c>
      <c r="D27" t="s">
        <v>75</v>
      </c>
      <c r="E27">
        <v>3.25</v>
      </c>
      <c r="F27">
        <v>125.67</v>
      </c>
      <c r="G27">
        <v>125.73</v>
      </c>
      <c r="H27">
        <v>2487.18</v>
      </c>
      <c r="I27">
        <v>3162.52</v>
      </c>
      <c r="J27">
        <v>-1868.94</v>
      </c>
      <c r="K27" t="s">
        <v>57</v>
      </c>
    </row>
    <row r="28" spans="1:11" ht="12.75">
      <c r="A28" t="s">
        <v>5</v>
      </c>
      <c r="B28">
        <v>3133.89</v>
      </c>
      <c r="C28" t="s">
        <v>74</v>
      </c>
      <c r="D28" t="s">
        <v>75</v>
      </c>
      <c r="E28">
        <v>3.25</v>
      </c>
      <c r="F28">
        <v>125.97</v>
      </c>
      <c r="G28">
        <v>125.92</v>
      </c>
      <c r="H28">
        <v>2497.55</v>
      </c>
      <c r="I28">
        <v>3133.74</v>
      </c>
      <c r="J28">
        <v>-1829.32</v>
      </c>
      <c r="K28" t="s">
        <v>57</v>
      </c>
    </row>
    <row r="29" spans="1:11" ht="12.75">
      <c r="A29" t="s">
        <v>2</v>
      </c>
      <c r="B29">
        <v>2364.01</v>
      </c>
      <c r="C29" t="s">
        <v>59</v>
      </c>
      <c r="D29" t="s">
        <v>77</v>
      </c>
      <c r="E29">
        <v>-8.57</v>
      </c>
      <c r="F29">
        <v>-458.35</v>
      </c>
      <c r="G29">
        <v>-458.5</v>
      </c>
      <c r="H29">
        <v>2515.89</v>
      </c>
      <c r="I29">
        <v>2363.12</v>
      </c>
      <c r="J29">
        <v>-1246.9</v>
      </c>
      <c r="K29" t="s">
        <v>57</v>
      </c>
    </row>
    <row r="30" spans="1:11" ht="12.75">
      <c r="A30" t="s">
        <v>9</v>
      </c>
      <c r="B30">
        <v>2259.12</v>
      </c>
      <c r="C30" t="s">
        <v>59</v>
      </c>
      <c r="D30" t="s">
        <v>77</v>
      </c>
      <c r="E30">
        <v>-8.57</v>
      </c>
      <c r="F30">
        <v>-456.58</v>
      </c>
      <c r="G30">
        <v>-456.67</v>
      </c>
      <c r="H30">
        <v>2445.25</v>
      </c>
      <c r="I30">
        <v>2258.05</v>
      </c>
      <c r="J30">
        <v>-1160.16</v>
      </c>
      <c r="K30" t="s">
        <v>57</v>
      </c>
    </row>
    <row r="31" spans="1:11" ht="12.75">
      <c r="A31" t="s">
        <v>10</v>
      </c>
      <c r="B31">
        <v>2150.67</v>
      </c>
      <c r="C31" t="s">
        <v>59</v>
      </c>
      <c r="D31" t="s">
        <v>79</v>
      </c>
      <c r="E31">
        <v>-8.57</v>
      </c>
      <c r="F31">
        <v>-454.62</v>
      </c>
      <c r="G31">
        <v>-454.77</v>
      </c>
      <c r="H31">
        <v>2457.66</v>
      </c>
      <c r="I31">
        <v>2150.94</v>
      </c>
      <c r="J31">
        <v>-1072.31</v>
      </c>
      <c r="K31" t="s">
        <v>57</v>
      </c>
    </row>
    <row r="32" spans="1:11" ht="12.75">
      <c r="A32" t="s">
        <v>11</v>
      </c>
      <c r="B32">
        <v>-307.02</v>
      </c>
      <c r="C32" t="s">
        <v>59</v>
      </c>
      <c r="D32" t="s">
        <v>82</v>
      </c>
      <c r="E32">
        <v>-6.08</v>
      </c>
      <c r="F32">
        <v>-451.89</v>
      </c>
      <c r="G32">
        <v>-451.81</v>
      </c>
      <c r="H32">
        <v>2508.97</v>
      </c>
      <c r="I32">
        <v>-304.58</v>
      </c>
      <c r="J32">
        <v>416.35</v>
      </c>
      <c r="K32" t="s">
        <v>57</v>
      </c>
    </row>
    <row r="33" spans="1:11" ht="12.75">
      <c r="A33" t="s">
        <v>13</v>
      </c>
      <c r="B33">
        <v>-381.14</v>
      </c>
      <c r="C33" t="s">
        <v>59</v>
      </c>
      <c r="D33" t="s">
        <v>82</v>
      </c>
      <c r="E33">
        <v>-6.08</v>
      </c>
      <c r="F33">
        <v>-452.77</v>
      </c>
      <c r="G33">
        <v>-452.7</v>
      </c>
      <c r="H33">
        <v>2445.64</v>
      </c>
      <c r="I33">
        <v>-380.79</v>
      </c>
      <c r="J33">
        <v>485.2</v>
      </c>
      <c r="K33" t="s">
        <v>57</v>
      </c>
    </row>
    <row r="34" spans="1:11" ht="12.75">
      <c r="A34" t="s">
        <v>14</v>
      </c>
      <c r="B34">
        <v>-450.68</v>
      </c>
      <c r="C34" t="s">
        <v>59</v>
      </c>
      <c r="D34" t="s">
        <v>82</v>
      </c>
      <c r="E34">
        <v>-6.08</v>
      </c>
      <c r="F34">
        <v>-454.72</v>
      </c>
      <c r="G34">
        <v>-454.61</v>
      </c>
      <c r="H34">
        <v>2464.85</v>
      </c>
      <c r="I34">
        <v>-451.75</v>
      </c>
      <c r="J34">
        <v>550.81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63</v>
      </c>
      <c r="J36" t="s">
        <v>65</v>
      </c>
      <c r="K36" t="s">
        <v>56</v>
      </c>
    </row>
    <row r="37" spans="1:11" ht="12.75">
      <c r="A37" t="s">
        <v>51</v>
      </c>
      <c r="B37">
        <v>3121.36</v>
      </c>
      <c r="C37" t="s">
        <v>70</v>
      </c>
      <c r="D37" t="s">
        <v>71</v>
      </c>
      <c r="E37">
        <v>-68.34</v>
      </c>
      <c r="F37">
        <v>-2540.2</v>
      </c>
      <c r="G37">
        <v>-2540.33</v>
      </c>
      <c r="H37">
        <v>2328.5</v>
      </c>
      <c r="I37">
        <v>3121.03</v>
      </c>
      <c r="J37">
        <v>-2000.49</v>
      </c>
      <c r="K37" t="s">
        <v>72</v>
      </c>
    </row>
    <row r="38" spans="1:11" ht="12.75">
      <c r="A38" t="s">
        <v>6</v>
      </c>
      <c r="B38">
        <v>3141.44</v>
      </c>
      <c r="C38" t="s">
        <v>70</v>
      </c>
      <c r="D38" t="s">
        <v>71</v>
      </c>
      <c r="E38">
        <v>-68.34</v>
      </c>
      <c r="F38">
        <v>-2537.63</v>
      </c>
      <c r="G38">
        <v>-2537.85</v>
      </c>
      <c r="H38">
        <v>2259.95</v>
      </c>
      <c r="I38">
        <v>3140.67</v>
      </c>
      <c r="J38">
        <v>-1980.53</v>
      </c>
      <c r="K38" t="s">
        <v>72</v>
      </c>
    </row>
    <row r="39" spans="1:11" ht="12.75">
      <c r="A39" t="s">
        <v>3</v>
      </c>
      <c r="B39">
        <v>3151.88</v>
      </c>
      <c r="C39" t="s">
        <v>70</v>
      </c>
      <c r="D39" t="s">
        <v>71</v>
      </c>
      <c r="E39">
        <v>-68.34</v>
      </c>
      <c r="F39">
        <v>-2535.03</v>
      </c>
      <c r="G39">
        <v>-2535.25</v>
      </c>
      <c r="H39">
        <v>2273.16</v>
      </c>
      <c r="I39">
        <v>3151.11</v>
      </c>
      <c r="J39">
        <v>-1964.77</v>
      </c>
      <c r="K39" t="s">
        <v>72</v>
      </c>
    </row>
    <row r="40" spans="1:11" ht="12.75">
      <c r="A40" t="s">
        <v>0</v>
      </c>
      <c r="B40">
        <v>2934.63</v>
      </c>
      <c r="C40" t="s">
        <v>70</v>
      </c>
      <c r="D40" t="s">
        <v>71</v>
      </c>
      <c r="E40">
        <v>-72.2</v>
      </c>
      <c r="F40">
        <v>-2323.59</v>
      </c>
      <c r="G40">
        <v>-2322.56</v>
      </c>
      <c r="H40">
        <v>2319.97</v>
      </c>
      <c r="I40">
        <v>2933.76</v>
      </c>
      <c r="J40">
        <v>-1837.44</v>
      </c>
      <c r="K40" t="s">
        <v>57</v>
      </c>
    </row>
    <row r="41" spans="1:11" ht="12.75">
      <c r="A41" t="s">
        <v>7</v>
      </c>
      <c r="B41">
        <v>2955.58</v>
      </c>
      <c r="C41" t="s">
        <v>70</v>
      </c>
      <c r="D41" t="s">
        <v>71</v>
      </c>
      <c r="E41">
        <v>-72.2</v>
      </c>
      <c r="F41">
        <v>-2331.91</v>
      </c>
      <c r="G41">
        <v>-2333.28</v>
      </c>
      <c r="H41">
        <v>2252.23</v>
      </c>
      <c r="I41">
        <v>2954.66</v>
      </c>
      <c r="J41">
        <v>-1825.03</v>
      </c>
      <c r="K41" t="s">
        <v>57</v>
      </c>
    </row>
    <row r="42" spans="1:11" ht="12.75">
      <c r="A42" t="s">
        <v>4</v>
      </c>
      <c r="B42">
        <v>2996.4</v>
      </c>
      <c r="C42" t="s">
        <v>70</v>
      </c>
      <c r="D42" t="s">
        <v>80</v>
      </c>
      <c r="E42">
        <v>-71.01</v>
      </c>
      <c r="F42">
        <v>-2332.89</v>
      </c>
      <c r="G42">
        <v>-2331.08</v>
      </c>
      <c r="H42">
        <v>2266.61</v>
      </c>
      <c r="I42">
        <v>2995.38</v>
      </c>
      <c r="J42">
        <v>-1821.74</v>
      </c>
      <c r="K42" t="s">
        <v>57</v>
      </c>
    </row>
    <row r="43" spans="1:11" ht="12.75">
      <c r="A43" t="s">
        <v>1</v>
      </c>
      <c r="B43">
        <v>2868.25</v>
      </c>
      <c r="C43" t="s">
        <v>74</v>
      </c>
      <c r="D43" t="s">
        <v>73</v>
      </c>
      <c r="E43">
        <v>3.41</v>
      </c>
      <c r="F43">
        <v>122.69</v>
      </c>
      <c r="G43">
        <v>122.74</v>
      </c>
      <c r="H43">
        <v>2309.89</v>
      </c>
      <c r="I43">
        <v>2868.52</v>
      </c>
      <c r="J43">
        <v>-1696.39</v>
      </c>
      <c r="K43" t="s">
        <v>57</v>
      </c>
    </row>
    <row r="44" spans="1:11" ht="12.75">
      <c r="A44" t="s">
        <v>8</v>
      </c>
      <c r="B44">
        <v>2844.48</v>
      </c>
      <c r="C44" t="s">
        <v>74</v>
      </c>
      <c r="D44" t="s">
        <v>73</v>
      </c>
      <c r="E44">
        <v>3.41</v>
      </c>
      <c r="F44">
        <v>123.19</v>
      </c>
      <c r="G44">
        <v>123.14</v>
      </c>
      <c r="H44">
        <v>2238.97</v>
      </c>
      <c r="I44">
        <v>2845.38</v>
      </c>
      <c r="J44">
        <v>-1659.95</v>
      </c>
      <c r="K44" t="s">
        <v>57</v>
      </c>
    </row>
    <row r="45" spans="1:11" ht="12.75">
      <c r="A45" t="s">
        <v>5</v>
      </c>
      <c r="B45">
        <v>2816.68</v>
      </c>
      <c r="C45" t="s">
        <v>74</v>
      </c>
      <c r="D45" t="s">
        <v>73</v>
      </c>
      <c r="E45">
        <v>3.41</v>
      </c>
      <c r="F45">
        <v>123.49</v>
      </c>
      <c r="G45">
        <v>123.41</v>
      </c>
      <c r="H45">
        <v>2251.21</v>
      </c>
      <c r="I45">
        <v>2817.55</v>
      </c>
      <c r="J45">
        <v>-1616.82</v>
      </c>
      <c r="K45" t="s">
        <v>57</v>
      </c>
    </row>
    <row r="46" spans="1:11" ht="12.75">
      <c r="A46" t="s">
        <v>2</v>
      </c>
      <c r="B46">
        <v>1157.63</v>
      </c>
      <c r="C46" t="s">
        <v>59</v>
      </c>
      <c r="D46" t="s">
        <v>82</v>
      </c>
      <c r="E46">
        <v>-6.08</v>
      </c>
      <c r="F46">
        <v>-415.44</v>
      </c>
      <c r="G46">
        <v>-415.4</v>
      </c>
      <c r="H46">
        <v>2262.44</v>
      </c>
      <c r="I46">
        <v>1156.4</v>
      </c>
      <c r="J46">
        <v>-524.46</v>
      </c>
      <c r="K46" t="s">
        <v>57</v>
      </c>
    </row>
    <row r="47" spans="1:11" ht="12.75">
      <c r="A47" t="s">
        <v>9</v>
      </c>
      <c r="B47">
        <v>985.39</v>
      </c>
      <c r="C47" t="s">
        <v>59</v>
      </c>
      <c r="D47" t="s">
        <v>82</v>
      </c>
      <c r="E47">
        <v>-6.08</v>
      </c>
      <c r="F47">
        <v>-410.64</v>
      </c>
      <c r="G47">
        <v>-410.59</v>
      </c>
      <c r="H47">
        <v>2194.54</v>
      </c>
      <c r="I47">
        <v>984.1</v>
      </c>
      <c r="J47">
        <v>-397.7</v>
      </c>
      <c r="K47" t="s">
        <v>57</v>
      </c>
    </row>
    <row r="48" spans="1:11" ht="12.75">
      <c r="A48" t="s">
        <v>10</v>
      </c>
      <c r="B48">
        <v>899.87</v>
      </c>
      <c r="C48" t="s">
        <v>59</v>
      </c>
      <c r="D48" t="s">
        <v>82</v>
      </c>
      <c r="E48">
        <v>-6.08</v>
      </c>
      <c r="F48">
        <v>-411.34</v>
      </c>
      <c r="G48">
        <v>-411.3</v>
      </c>
      <c r="H48">
        <v>2210.11</v>
      </c>
      <c r="I48">
        <v>900.03</v>
      </c>
      <c r="J48">
        <v>-324.14</v>
      </c>
      <c r="K48" t="s">
        <v>57</v>
      </c>
    </row>
    <row r="49" spans="1:11" ht="12.75">
      <c r="A49" t="s">
        <v>11</v>
      </c>
      <c r="B49">
        <v>-1430.18</v>
      </c>
      <c r="C49" t="s">
        <v>59</v>
      </c>
      <c r="D49" t="s">
        <v>82</v>
      </c>
      <c r="E49">
        <v>-6.08</v>
      </c>
      <c r="F49">
        <v>-426.55</v>
      </c>
      <c r="G49">
        <v>-426.46</v>
      </c>
      <c r="H49">
        <v>2304.6</v>
      </c>
      <c r="I49">
        <v>-1430.01</v>
      </c>
      <c r="J49">
        <v>1072.64</v>
      </c>
      <c r="K49" t="s">
        <v>57</v>
      </c>
    </row>
    <row r="50" spans="1:11" ht="12.75">
      <c r="A50" t="s">
        <v>13</v>
      </c>
      <c r="B50">
        <v>-1489.14</v>
      </c>
      <c r="C50" t="s">
        <v>59</v>
      </c>
      <c r="D50" t="s">
        <v>82</v>
      </c>
      <c r="E50">
        <v>-6.08</v>
      </c>
      <c r="F50">
        <v>-429.06</v>
      </c>
      <c r="G50">
        <v>-428.91</v>
      </c>
      <c r="H50">
        <v>2243.71</v>
      </c>
      <c r="I50">
        <v>-1489.34</v>
      </c>
      <c r="J50">
        <v>1131.27</v>
      </c>
      <c r="K50" t="s">
        <v>57</v>
      </c>
    </row>
    <row r="51" spans="1:11" ht="12.75">
      <c r="A51" t="s">
        <v>14</v>
      </c>
      <c r="B51">
        <v>-1537.25</v>
      </c>
      <c r="C51" t="s">
        <v>59</v>
      </c>
      <c r="D51" t="s">
        <v>82</v>
      </c>
      <c r="E51">
        <v>-6.08</v>
      </c>
      <c r="F51">
        <v>-429.88</v>
      </c>
      <c r="G51">
        <v>-429.79</v>
      </c>
      <c r="H51">
        <v>2264.65</v>
      </c>
      <c r="I51">
        <v>-1537.75</v>
      </c>
      <c r="J51">
        <v>1173.83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63</v>
      </c>
      <c r="J53" t="s">
        <v>65</v>
      </c>
      <c r="K53" t="s">
        <v>56</v>
      </c>
    </row>
    <row r="54" spans="1:11" ht="12.75">
      <c r="A54" t="s">
        <v>51</v>
      </c>
      <c r="B54">
        <v>2651.25</v>
      </c>
      <c r="C54" t="s">
        <v>70</v>
      </c>
      <c r="D54" t="s">
        <v>71</v>
      </c>
      <c r="E54">
        <v>-72.2</v>
      </c>
      <c r="F54">
        <v>-2215.91</v>
      </c>
      <c r="G54">
        <v>-2214.84</v>
      </c>
      <c r="H54">
        <v>2848.02</v>
      </c>
      <c r="I54">
        <v>2651.14</v>
      </c>
      <c r="J54">
        <v>-1755.83</v>
      </c>
      <c r="K54" t="s">
        <v>57</v>
      </c>
    </row>
    <row r="55" spans="1:11" ht="12.75">
      <c r="A55" t="s">
        <v>6</v>
      </c>
      <c r="B55">
        <v>2663.22</v>
      </c>
      <c r="C55" t="s">
        <v>70</v>
      </c>
      <c r="D55" t="s">
        <v>71</v>
      </c>
      <c r="E55">
        <v>-72.2</v>
      </c>
      <c r="F55">
        <v>-2216.6</v>
      </c>
      <c r="G55">
        <v>-2215.03</v>
      </c>
      <c r="H55">
        <v>2778.24</v>
      </c>
      <c r="I55">
        <v>2663.11</v>
      </c>
      <c r="J55">
        <v>-1737.97</v>
      </c>
      <c r="K55" t="s">
        <v>57</v>
      </c>
    </row>
    <row r="56" spans="1:11" ht="12.75">
      <c r="A56" t="s">
        <v>3</v>
      </c>
      <c r="B56">
        <v>2662.17</v>
      </c>
      <c r="C56" t="s">
        <v>70</v>
      </c>
      <c r="D56" t="s">
        <v>71</v>
      </c>
      <c r="E56">
        <v>-72.2</v>
      </c>
      <c r="F56">
        <v>-2210.46</v>
      </c>
      <c r="G56">
        <v>-2211.68</v>
      </c>
      <c r="H56">
        <v>2790.63</v>
      </c>
      <c r="I56">
        <v>2662.09</v>
      </c>
      <c r="J56">
        <v>-1720.29</v>
      </c>
      <c r="K56" t="s">
        <v>57</v>
      </c>
    </row>
    <row r="57" spans="1:11" ht="12.75">
      <c r="A57" t="s">
        <v>0</v>
      </c>
      <c r="B57">
        <v>2720.45</v>
      </c>
      <c r="C57" t="s">
        <v>70</v>
      </c>
      <c r="D57" t="s">
        <v>71</v>
      </c>
      <c r="E57">
        <v>-72.2</v>
      </c>
      <c r="F57">
        <v>-2209.04</v>
      </c>
      <c r="G57">
        <v>-2210.48</v>
      </c>
      <c r="H57">
        <v>2845.99</v>
      </c>
      <c r="I57">
        <v>2720.33</v>
      </c>
      <c r="J57">
        <v>-1749.67</v>
      </c>
      <c r="K57" t="s">
        <v>57</v>
      </c>
    </row>
    <row r="58" spans="1:11" ht="12.75">
      <c r="A58" t="s">
        <v>7</v>
      </c>
      <c r="B58">
        <v>2752.85</v>
      </c>
      <c r="C58" t="s">
        <v>70</v>
      </c>
      <c r="D58" t="s">
        <v>71</v>
      </c>
      <c r="E58">
        <v>-72.2</v>
      </c>
      <c r="F58">
        <v>-2232.11</v>
      </c>
      <c r="G58">
        <v>-2233.16</v>
      </c>
      <c r="H58">
        <v>2776.23</v>
      </c>
      <c r="I58">
        <v>2752.72</v>
      </c>
      <c r="J58">
        <v>-1746.52</v>
      </c>
      <c r="K58" t="s">
        <v>57</v>
      </c>
    </row>
    <row r="59" spans="1:11" ht="12.75">
      <c r="A59" t="s">
        <v>4</v>
      </c>
      <c r="B59">
        <v>2757.91</v>
      </c>
      <c r="C59" t="s">
        <v>70</v>
      </c>
      <c r="D59" t="s">
        <v>71</v>
      </c>
      <c r="E59">
        <v>-72.2</v>
      </c>
      <c r="F59">
        <v>-2222.94</v>
      </c>
      <c r="G59">
        <v>-2224.33</v>
      </c>
      <c r="H59">
        <v>2789.61</v>
      </c>
      <c r="I59">
        <v>2757.79</v>
      </c>
      <c r="J59">
        <v>-1717.24</v>
      </c>
      <c r="K59" t="s">
        <v>57</v>
      </c>
    </row>
    <row r="60" spans="1:11" ht="12.75">
      <c r="A60" t="s">
        <v>1</v>
      </c>
      <c r="B60">
        <v>2813.19</v>
      </c>
      <c r="C60" t="s">
        <v>74</v>
      </c>
      <c r="D60" t="s">
        <v>73</v>
      </c>
      <c r="E60">
        <v>3.41</v>
      </c>
      <c r="F60">
        <v>114.84</v>
      </c>
      <c r="G60">
        <v>114.88</v>
      </c>
      <c r="H60">
        <v>2840.29</v>
      </c>
      <c r="I60">
        <v>2814.21</v>
      </c>
      <c r="J60">
        <v>-1695.45</v>
      </c>
      <c r="K60" t="s">
        <v>57</v>
      </c>
    </row>
    <row r="61" spans="1:11" ht="12.75">
      <c r="A61" t="s">
        <v>8</v>
      </c>
      <c r="B61">
        <v>2739.83</v>
      </c>
      <c r="C61" t="s">
        <v>74</v>
      </c>
      <c r="D61" t="s">
        <v>73</v>
      </c>
      <c r="E61">
        <v>3.41</v>
      </c>
      <c r="F61">
        <v>114.87</v>
      </c>
      <c r="G61">
        <v>114.91</v>
      </c>
      <c r="H61">
        <v>2768.57</v>
      </c>
      <c r="I61">
        <v>2740.99</v>
      </c>
      <c r="J61">
        <v>-1633.66</v>
      </c>
      <c r="K61" t="s">
        <v>57</v>
      </c>
    </row>
    <row r="62" spans="1:11" ht="12.75">
      <c r="A62" t="s">
        <v>5</v>
      </c>
      <c r="B62">
        <v>2717.15</v>
      </c>
      <c r="C62" t="s">
        <v>74</v>
      </c>
      <c r="D62" t="s">
        <v>73</v>
      </c>
      <c r="E62">
        <v>3.41</v>
      </c>
      <c r="F62">
        <v>115.19</v>
      </c>
      <c r="G62">
        <v>115.14</v>
      </c>
      <c r="H62">
        <v>2780.02</v>
      </c>
      <c r="I62">
        <v>2716.42</v>
      </c>
      <c r="J62">
        <v>-1593.75</v>
      </c>
      <c r="K62" t="s">
        <v>57</v>
      </c>
    </row>
    <row r="63" spans="1:11" ht="12.75">
      <c r="A63" t="s">
        <v>2</v>
      </c>
      <c r="B63">
        <v>1801.37</v>
      </c>
      <c r="C63" t="s">
        <v>59</v>
      </c>
      <c r="D63" t="s">
        <v>82</v>
      </c>
      <c r="E63">
        <v>-6.08</v>
      </c>
      <c r="F63">
        <v>-420.28</v>
      </c>
      <c r="G63">
        <v>-420.32</v>
      </c>
      <c r="H63">
        <v>2802.62</v>
      </c>
      <c r="I63">
        <v>1800.19</v>
      </c>
      <c r="J63">
        <v>-929.14</v>
      </c>
      <c r="K63" t="s">
        <v>57</v>
      </c>
    </row>
    <row r="64" spans="1:11" ht="12.75">
      <c r="A64" t="s">
        <v>9</v>
      </c>
      <c r="B64">
        <v>1681.53</v>
      </c>
      <c r="C64" t="s">
        <v>59</v>
      </c>
      <c r="D64" t="s">
        <v>82</v>
      </c>
      <c r="E64">
        <v>-6.08</v>
      </c>
      <c r="F64">
        <v>-417.85</v>
      </c>
      <c r="G64">
        <v>-417.72</v>
      </c>
      <c r="H64">
        <v>2733.28</v>
      </c>
      <c r="I64">
        <v>1680.37</v>
      </c>
      <c r="J64">
        <v>-830.49</v>
      </c>
      <c r="K64" t="s">
        <v>57</v>
      </c>
    </row>
    <row r="65" spans="1:11" ht="12.75">
      <c r="A65" t="s">
        <v>10</v>
      </c>
      <c r="B65">
        <v>1575.26</v>
      </c>
      <c r="C65" t="s">
        <v>59</v>
      </c>
      <c r="D65" t="s">
        <v>82</v>
      </c>
      <c r="E65">
        <v>-6.08</v>
      </c>
      <c r="F65">
        <v>-417.18</v>
      </c>
      <c r="G65">
        <v>-417</v>
      </c>
      <c r="H65">
        <v>2746.24</v>
      </c>
      <c r="I65">
        <v>1574.33</v>
      </c>
      <c r="J65">
        <v>-743.76</v>
      </c>
      <c r="K65" t="s">
        <v>57</v>
      </c>
    </row>
    <row r="66" spans="1:11" ht="12.75">
      <c r="A66" t="s">
        <v>11</v>
      </c>
      <c r="B66">
        <v>-912.14</v>
      </c>
      <c r="C66" t="s">
        <v>59</v>
      </c>
      <c r="D66" t="s">
        <v>82</v>
      </c>
      <c r="E66">
        <v>-6.08</v>
      </c>
      <c r="F66">
        <v>-424.27</v>
      </c>
      <c r="G66">
        <v>-424.32</v>
      </c>
      <c r="H66">
        <v>2818.28</v>
      </c>
      <c r="I66">
        <v>-911.91</v>
      </c>
      <c r="J66">
        <v>750.44</v>
      </c>
      <c r="K66" t="s">
        <v>57</v>
      </c>
    </row>
    <row r="67" spans="1:11" ht="12.75">
      <c r="A67" t="s">
        <v>13</v>
      </c>
      <c r="B67">
        <v>-970.35</v>
      </c>
      <c r="C67" t="s">
        <v>59</v>
      </c>
      <c r="D67" t="s">
        <v>82</v>
      </c>
      <c r="E67">
        <v>-6.08</v>
      </c>
      <c r="F67">
        <v>-426.91</v>
      </c>
      <c r="G67">
        <v>-426.97</v>
      </c>
      <c r="H67">
        <v>2755.57</v>
      </c>
      <c r="I67">
        <v>-969.75</v>
      </c>
      <c r="J67">
        <v>801.91</v>
      </c>
      <c r="K67" t="s">
        <v>57</v>
      </c>
    </row>
    <row r="68" spans="1:11" ht="12.75">
      <c r="A68" t="s">
        <v>14</v>
      </c>
      <c r="B68">
        <v>-1036.88</v>
      </c>
      <c r="C68" t="s">
        <v>59</v>
      </c>
      <c r="D68" t="s">
        <v>82</v>
      </c>
      <c r="E68">
        <v>-6.08</v>
      </c>
      <c r="F68">
        <v>-427.36</v>
      </c>
      <c r="G68">
        <v>-427.42</v>
      </c>
      <c r="H68">
        <v>2774.98</v>
      </c>
      <c r="I68">
        <v>-1037.57</v>
      </c>
      <c r="J68">
        <v>865.48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63</v>
      </c>
      <c r="J70" t="s">
        <v>65</v>
      </c>
      <c r="K70" t="s">
        <v>56</v>
      </c>
    </row>
    <row r="71" spans="1:11" ht="12.75">
      <c r="A71" t="s">
        <v>51</v>
      </c>
      <c r="B71">
        <v>2518.66</v>
      </c>
      <c r="C71" t="s">
        <v>70</v>
      </c>
      <c r="D71" t="s">
        <v>78</v>
      </c>
      <c r="E71">
        <v>-71.01</v>
      </c>
      <c r="F71">
        <v>-2101.16</v>
      </c>
      <c r="G71">
        <v>-2102.95</v>
      </c>
      <c r="H71">
        <v>3197.74</v>
      </c>
      <c r="I71">
        <v>2518.64</v>
      </c>
      <c r="J71">
        <v>-1692.16</v>
      </c>
      <c r="K71" t="s">
        <v>57</v>
      </c>
    </row>
    <row r="72" spans="1:11" ht="12.75">
      <c r="A72" t="s">
        <v>6</v>
      </c>
      <c r="B72">
        <v>2532.39</v>
      </c>
      <c r="C72" t="s">
        <v>70</v>
      </c>
      <c r="D72" t="s">
        <v>78</v>
      </c>
      <c r="E72">
        <v>-71.01</v>
      </c>
      <c r="F72">
        <v>-2095.8</v>
      </c>
      <c r="G72">
        <v>-2093.94</v>
      </c>
      <c r="H72">
        <v>3127.89</v>
      </c>
      <c r="I72">
        <v>2532.31</v>
      </c>
      <c r="J72">
        <v>-1672.07</v>
      </c>
      <c r="K72" t="s">
        <v>57</v>
      </c>
    </row>
    <row r="73" spans="1:11" ht="12.75">
      <c r="A73" t="s">
        <v>3</v>
      </c>
      <c r="B73">
        <v>2541.29</v>
      </c>
      <c r="C73" t="s">
        <v>70</v>
      </c>
      <c r="D73" t="s">
        <v>78</v>
      </c>
      <c r="E73">
        <v>-71.01</v>
      </c>
      <c r="F73">
        <v>-2098.72</v>
      </c>
      <c r="G73">
        <v>-2097.01</v>
      </c>
      <c r="H73">
        <v>3140.31</v>
      </c>
      <c r="I73">
        <v>2542.02</v>
      </c>
      <c r="J73">
        <v>-1648.68</v>
      </c>
      <c r="K73" t="s">
        <v>57</v>
      </c>
    </row>
    <row r="74" spans="1:11" ht="12.75">
      <c r="A74" t="s">
        <v>0</v>
      </c>
      <c r="B74">
        <v>2618.57</v>
      </c>
      <c r="C74" t="s">
        <v>70</v>
      </c>
      <c r="D74" t="s">
        <v>71</v>
      </c>
      <c r="E74">
        <v>-72.2</v>
      </c>
      <c r="F74">
        <v>-2163.94</v>
      </c>
      <c r="G74">
        <v>-2165.15</v>
      </c>
      <c r="H74">
        <v>3195.85</v>
      </c>
      <c r="I74">
        <v>2618.54</v>
      </c>
      <c r="J74">
        <v>-1690.88</v>
      </c>
      <c r="K74" t="s">
        <v>57</v>
      </c>
    </row>
    <row r="75" spans="1:11" ht="12.75">
      <c r="A75" t="s">
        <v>7</v>
      </c>
      <c r="B75">
        <v>2614.3</v>
      </c>
      <c r="C75" t="s">
        <v>70</v>
      </c>
      <c r="D75" t="s">
        <v>78</v>
      </c>
      <c r="E75">
        <v>-71.01</v>
      </c>
      <c r="F75">
        <v>-2096.74</v>
      </c>
      <c r="G75">
        <v>-2095.78</v>
      </c>
      <c r="H75">
        <v>3127.02</v>
      </c>
      <c r="I75">
        <v>2614.15</v>
      </c>
      <c r="J75">
        <v>-1663.65</v>
      </c>
      <c r="K75" t="s">
        <v>57</v>
      </c>
    </row>
    <row r="76" spans="1:11" ht="12.75">
      <c r="A76" t="s">
        <v>4</v>
      </c>
      <c r="B76">
        <v>2627.11</v>
      </c>
      <c r="C76" t="s">
        <v>70</v>
      </c>
      <c r="D76" t="s">
        <v>71</v>
      </c>
      <c r="E76">
        <v>-72.2</v>
      </c>
      <c r="F76">
        <v>-2143.14</v>
      </c>
      <c r="G76">
        <v>-2144.45</v>
      </c>
      <c r="H76">
        <v>3139.99</v>
      </c>
      <c r="I76">
        <v>2627.03</v>
      </c>
      <c r="J76">
        <v>-1645.86</v>
      </c>
      <c r="K76" t="s">
        <v>57</v>
      </c>
    </row>
    <row r="77" spans="1:11" ht="12.75">
      <c r="A77" t="s">
        <v>1</v>
      </c>
      <c r="B77">
        <v>2702.3</v>
      </c>
      <c r="C77" t="s">
        <v>74</v>
      </c>
      <c r="D77" t="s">
        <v>73</v>
      </c>
      <c r="E77">
        <v>3.41</v>
      </c>
      <c r="F77">
        <v>109.5</v>
      </c>
      <c r="G77">
        <v>109.46</v>
      </c>
      <c r="H77">
        <v>3192.3</v>
      </c>
      <c r="I77">
        <v>2702.04</v>
      </c>
      <c r="J77">
        <v>-1638.19</v>
      </c>
      <c r="K77" t="s">
        <v>57</v>
      </c>
    </row>
    <row r="78" spans="1:11" ht="12.75">
      <c r="A78" t="s">
        <v>8</v>
      </c>
      <c r="B78">
        <v>2669.58</v>
      </c>
      <c r="C78" t="s">
        <v>74</v>
      </c>
      <c r="D78" t="s">
        <v>73</v>
      </c>
      <c r="E78">
        <v>3.41</v>
      </c>
      <c r="F78">
        <v>109.8</v>
      </c>
      <c r="G78">
        <v>109.77</v>
      </c>
      <c r="H78">
        <v>3120.17</v>
      </c>
      <c r="I78">
        <v>2669.09</v>
      </c>
      <c r="J78">
        <v>-1594.34</v>
      </c>
      <c r="K78" t="s">
        <v>57</v>
      </c>
    </row>
    <row r="79" spans="1:11" ht="12.75">
      <c r="A79" t="s">
        <v>5</v>
      </c>
      <c r="B79">
        <v>2603.63</v>
      </c>
      <c r="C79" t="s">
        <v>74</v>
      </c>
      <c r="D79" t="s">
        <v>73</v>
      </c>
      <c r="E79">
        <v>3.41</v>
      </c>
      <c r="F79">
        <v>110.05</v>
      </c>
      <c r="G79">
        <v>110.12</v>
      </c>
      <c r="H79">
        <v>3130.5</v>
      </c>
      <c r="I79">
        <v>2603.12</v>
      </c>
      <c r="J79">
        <v>-1526.47</v>
      </c>
      <c r="K79" t="s">
        <v>57</v>
      </c>
    </row>
    <row r="80" spans="1:11" ht="12.75">
      <c r="A80" t="s">
        <v>2</v>
      </c>
      <c r="B80">
        <v>1894.24</v>
      </c>
      <c r="C80" t="s">
        <v>59</v>
      </c>
      <c r="D80" t="s">
        <v>82</v>
      </c>
      <c r="E80">
        <v>-6.08</v>
      </c>
      <c r="F80">
        <v>-419.37</v>
      </c>
      <c r="G80">
        <v>-419.28</v>
      </c>
      <c r="H80">
        <v>3160.81</v>
      </c>
      <c r="I80">
        <v>1894.53</v>
      </c>
      <c r="J80">
        <v>-985.32</v>
      </c>
      <c r="K80" t="s">
        <v>57</v>
      </c>
    </row>
    <row r="81" spans="1:11" ht="12.75">
      <c r="A81" t="s">
        <v>9</v>
      </c>
      <c r="B81">
        <v>1772.45</v>
      </c>
      <c r="C81" t="s">
        <v>59</v>
      </c>
      <c r="D81" t="s">
        <v>82</v>
      </c>
      <c r="E81">
        <v>-6.08</v>
      </c>
      <c r="F81">
        <v>-417.24</v>
      </c>
      <c r="G81">
        <v>-417.1</v>
      </c>
      <c r="H81">
        <v>3090.27</v>
      </c>
      <c r="I81">
        <v>1769.81</v>
      </c>
      <c r="J81">
        <v>-887.68</v>
      </c>
      <c r="K81" t="s">
        <v>57</v>
      </c>
    </row>
    <row r="82" spans="1:11" ht="12.75">
      <c r="A82" t="s">
        <v>10</v>
      </c>
      <c r="B82">
        <v>1676.57</v>
      </c>
      <c r="C82" t="s">
        <v>59</v>
      </c>
      <c r="D82" t="s">
        <v>82</v>
      </c>
      <c r="E82">
        <v>-6.08</v>
      </c>
      <c r="F82">
        <v>-417.15</v>
      </c>
      <c r="G82">
        <v>-416.99</v>
      </c>
      <c r="H82">
        <v>3102.88</v>
      </c>
      <c r="I82">
        <v>1673.86</v>
      </c>
      <c r="J82">
        <v>-806.93</v>
      </c>
      <c r="K82" t="s">
        <v>57</v>
      </c>
    </row>
    <row r="83" spans="1:11" ht="12.75">
      <c r="A83" t="s">
        <v>11</v>
      </c>
      <c r="B83">
        <v>-803.92</v>
      </c>
      <c r="C83" t="s">
        <v>59</v>
      </c>
      <c r="D83" t="s">
        <v>82</v>
      </c>
      <c r="E83">
        <v>-6.08</v>
      </c>
      <c r="F83">
        <v>-424.66</v>
      </c>
      <c r="G83">
        <v>-424.51</v>
      </c>
      <c r="H83">
        <v>3171.26</v>
      </c>
      <c r="I83">
        <v>-803.82</v>
      </c>
      <c r="J83">
        <v>688.28</v>
      </c>
      <c r="K83" t="s">
        <v>57</v>
      </c>
    </row>
    <row r="84" spans="1:11" ht="12.75">
      <c r="A84" t="s">
        <v>13</v>
      </c>
      <c r="B84">
        <v>-872.24</v>
      </c>
      <c r="C84" t="s">
        <v>59</v>
      </c>
      <c r="D84" t="s">
        <v>82</v>
      </c>
      <c r="E84">
        <v>-6.08</v>
      </c>
      <c r="F84">
        <v>-426.74</v>
      </c>
      <c r="G84">
        <v>-426.78</v>
      </c>
      <c r="H84">
        <v>3107.88</v>
      </c>
      <c r="I84">
        <v>-872</v>
      </c>
      <c r="J84">
        <v>744.64</v>
      </c>
      <c r="K84" t="s">
        <v>57</v>
      </c>
    </row>
    <row r="85" spans="1:11" ht="12.75">
      <c r="A85" t="s">
        <v>14</v>
      </c>
      <c r="B85">
        <v>-941.88</v>
      </c>
      <c r="C85" t="s">
        <v>59</v>
      </c>
      <c r="D85" t="s">
        <v>82</v>
      </c>
      <c r="E85">
        <v>-6.08</v>
      </c>
      <c r="F85">
        <v>-427.12</v>
      </c>
      <c r="G85">
        <v>-427.16</v>
      </c>
      <c r="H85">
        <v>3126.64</v>
      </c>
      <c r="I85">
        <v>-941.28</v>
      </c>
      <c r="J85">
        <v>808.22</v>
      </c>
      <c r="K85" t="s">
        <v>57</v>
      </c>
    </row>
    <row r="87" ht="12.75">
      <c r="A87" t="s">
        <v>81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2009-01-12T23:46:31Z</dcterms:modified>
  <cp:category/>
  <cp:version/>
  <cp:contentType/>
  <cp:contentStatus/>
</cp:coreProperties>
</file>