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25" activeTab="2"/>
  </bookViews>
  <sheets>
    <sheet name="% @ Hatch" sheetId="1" r:id="rId1"/>
    <sheet name="% @Swim-up" sheetId="2" r:id="rId2"/>
    <sheet name="% @ 15-d Post SU" sheetId="3" r:id="rId3"/>
  </sheets>
  <definedNames/>
  <calcPr fullCalcOnLoad="1"/>
</workbook>
</file>

<file path=xl/sharedStrings.xml><?xml version="1.0" encoding="utf-8"?>
<sst xmlns="http://schemas.openxmlformats.org/spreadsheetml/2006/main" count="636" uniqueCount="30">
  <si>
    <t>Housatonic LMB Injection Study</t>
  </si>
  <si>
    <t>PCB 126</t>
  </si>
  <si>
    <t>3-Mile Pond</t>
  </si>
  <si>
    <t>Rising Pond</t>
  </si>
  <si>
    <t>Woods Pond</t>
  </si>
  <si>
    <t xml:space="preserve">Deep Reach Pond </t>
  </si>
  <si>
    <t>Dose</t>
  </si>
  <si>
    <t>Rep.</t>
  </si>
  <si>
    <t>Tri I</t>
  </si>
  <si>
    <t>a</t>
  </si>
  <si>
    <t>b</t>
  </si>
  <si>
    <t>c</t>
  </si>
  <si>
    <t xml:space="preserve">TCDD </t>
  </si>
  <si>
    <t>Dose (pg/egg)</t>
  </si>
  <si>
    <t>Dose (pg/uL)</t>
  </si>
  <si>
    <t>Dose (pg/g. egg)</t>
  </si>
  <si>
    <t>Dose (g.eq./egg)</t>
  </si>
  <si>
    <t>Dose (g. eq./uL)</t>
  </si>
  <si>
    <t>Dose (g. eq./g. egg)</t>
  </si>
  <si>
    <t>Dose (g. eq./egg)</t>
  </si>
  <si>
    <t>%Survival at Hatch</t>
  </si>
  <si>
    <t>% survival @ Hatch</t>
  </si>
  <si>
    <t>Avg.% survival @ Hatch</t>
  </si>
  <si>
    <t>%Survival at Swim-up</t>
  </si>
  <si>
    <t>% survival @ Swim-up</t>
  </si>
  <si>
    <t>Avg.% survival @ Swim-up</t>
  </si>
  <si>
    <t>%Survival at 15 Days Post Swim-up</t>
  </si>
  <si>
    <t>% survival @ 15-day Post Swim-up</t>
  </si>
  <si>
    <t>Avg.% survival @ 15-day Post Swim-up</t>
  </si>
  <si>
    <t>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</si>
</sst>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6"/>
  <sheetViews>
    <sheetView workbookViewId="0" topLeftCell="A6">
      <selection activeCell="I6" sqref="I6:I26"/>
    </sheetView>
  </sheetViews>
  <sheetFormatPr defaultColWidth="9.140625" defaultRowHeight="12.75"/>
  <cols>
    <col min="1" max="3" width="9.140625" style="3" customWidth="1"/>
    <col min="4" max="4" width="10.140625" style="3" customWidth="1"/>
    <col min="5" max="15" width="9.140625" style="3" customWidth="1"/>
    <col min="16" max="16" width="10.28125" style="3" customWidth="1"/>
    <col min="17" max="26" width="9.140625" style="3" customWidth="1"/>
    <col min="27" max="27" width="10.140625" style="3" customWidth="1"/>
    <col min="28" max="16384" width="9.140625" style="3" customWidth="1"/>
  </cols>
  <sheetData>
    <row r="1" ht="15.75">
      <c r="A1" s="2" t="s">
        <v>0</v>
      </c>
    </row>
    <row r="2" ht="15.75">
      <c r="A2" s="2" t="s">
        <v>20</v>
      </c>
    </row>
    <row r="4" spans="1:61" ht="12.75">
      <c r="A4" s="4" t="s">
        <v>12</v>
      </c>
      <c r="C4" s="5"/>
      <c r="F4" s="5">
        <v>36648</v>
      </c>
      <c r="I4" s="5">
        <v>36663</v>
      </c>
      <c r="M4" s="4" t="s">
        <v>1</v>
      </c>
      <c r="O4" s="5"/>
      <c r="R4" s="5">
        <v>36648</v>
      </c>
      <c r="U4" s="5">
        <v>36669</v>
      </c>
      <c r="Y4" s="4" t="s">
        <v>2</v>
      </c>
      <c r="AD4" s="5">
        <v>36663</v>
      </c>
      <c r="AH4" s="4" t="s">
        <v>3</v>
      </c>
      <c r="AM4" s="5">
        <v>36663</v>
      </c>
      <c r="AP4" s="5">
        <v>36668</v>
      </c>
      <c r="AT4" s="4" t="s">
        <v>4</v>
      </c>
      <c r="AY4" s="5">
        <v>36649</v>
      </c>
      <c r="BB4" s="5">
        <v>36668</v>
      </c>
      <c r="BF4" s="4" t="s">
        <v>5</v>
      </c>
      <c r="BI4" s="5">
        <v>36663</v>
      </c>
    </row>
    <row r="5" spans="1:65" ht="41.25" customHeight="1" thickBot="1">
      <c r="A5" s="6" t="s">
        <v>6</v>
      </c>
      <c r="B5" s="6" t="s">
        <v>14</v>
      </c>
      <c r="C5" s="6" t="s">
        <v>13</v>
      </c>
      <c r="D5" s="6" t="s">
        <v>15</v>
      </c>
      <c r="E5" s="6" t="s">
        <v>7</v>
      </c>
      <c r="F5" s="6" t="s">
        <v>21</v>
      </c>
      <c r="G5" s="6" t="s">
        <v>22</v>
      </c>
      <c r="H5" s="6" t="s">
        <v>29</v>
      </c>
      <c r="I5" s="6" t="s">
        <v>21</v>
      </c>
      <c r="J5" s="6" t="s">
        <v>22</v>
      </c>
      <c r="K5" s="6" t="s">
        <v>29</v>
      </c>
      <c r="L5" s="7"/>
      <c r="M5" s="6" t="s">
        <v>6</v>
      </c>
      <c r="N5" s="6" t="s">
        <v>14</v>
      </c>
      <c r="O5" s="6" t="s">
        <v>13</v>
      </c>
      <c r="P5" s="6" t="s">
        <v>15</v>
      </c>
      <c r="Q5" s="6" t="s">
        <v>7</v>
      </c>
      <c r="R5" s="6" t="s">
        <v>21</v>
      </c>
      <c r="S5" s="6" t="s">
        <v>22</v>
      </c>
      <c r="T5" s="6" t="s">
        <v>29</v>
      </c>
      <c r="U5" s="6" t="s">
        <v>21</v>
      </c>
      <c r="V5" s="6" t="s">
        <v>22</v>
      </c>
      <c r="W5" s="6" t="s">
        <v>29</v>
      </c>
      <c r="X5" s="7"/>
      <c r="Y5" s="6" t="s">
        <v>6</v>
      </c>
      <c r="Z5" s="6" t="s">
        <v>17</v>
      </c>
      <c r="AA5" s="6" t="s">
        <v>16</v>
      </c>
      <c r="AB5" s="6" t="s">
        <v>18</v>
      </c>
      <c r="AC5" s="6" t="s">
        <v>7</v>
      </c>
      <c r="AD5" s="6" t="s">
        <v>21</v>
      </c>
      <c r="AE5" s="6" t="s">
        <v>22</v>
      </c>
      <c r="AF5" s="6" t="s">
        <v>29</v>
      </c>
      <c r="AG5" s="7"/>
      <c r="AH5" s="6" t="s">
        <v>6</v>
      </c>
      <c r="AI5" s="6" t="s">
        <v>17</v>
      </c>
      <c r="AJ5" s="6" t="s">
        <v>19</v>
      </c>
      <c r="AK5" s="6" t="s">
        <v>18</v>
      </c>
      <c r="AL5" s="6" t="s">
        <v>7</v>
      </c>
      <c r="AM5" s="6" t="s">
        <v>21</v>
      </c>
      <c r="AN5" s="6" t="s">
        <v>22</v>
      </c>
      <c r="AO5" s="6" t="s">
        <v>29</v>
      </c>
      <c r="AP5" s="6" t="s">
        <v>21</v>
      </c>
      <c r="AQ5" s="6" t="s">
        <v>22</v>
      </c>
      <c r="AR5" s="6" t="s">
        <v>29</v>
      </c>
      <c r="AS5" s="7"/>
      <c r="AT5" s="6" t="s">
        <v>6</v>
      </c>
      <c r="AU5" s="6" t="s">
        <v>17</v>
      </c>
      <c r="AV5" s="6" t="s">
        <v>19</v>
      </c>
      <c r="AW5" s="6" t="s">
        <v>18</v>
      </c>
      <c r="AX5" s="6" t="s">
        <v>7</v>
      </c>
      <c r="AY5" s="6" t="s">
        <v>21</v>
      </c>
      <c r="AZ5" s="6" t="s">
        <v>22</v>
      </c>
      <c r="BA5" s="6" t="s">
        <v>29</v>
      </c>
      <c r="BB5" s="6" t="s">
        <v>21</v>
      </c>
      <c r="BC5" s="6" t="s">
        <v>22</v>
      </c>
      <c r="BD5" s="6" t="s">
        <v>29</v>
      </c>
      <c r="BE5" s="7"/>
      <c r="BF5" s="6" t="s">
        <v>6</v>
      </c>
      <c r="BG5" s="6" t="s">
        <v>17</v>
      </c>
      <c r="BH5" s="6" t="s">
        <v>19</v>
      </c>
      <c r="BI5" s="6" t="s">
        <v>18</v>
      </c>
      <c r="BJ5" s="6" t="s">
        <v>7</v>
      </c>
      <c r="BK5" s="6" t="s">
        <v>21</v>
      </c>
      <c r="BL5" s="6" t="s">
        <v>22</v>
      </c>
      <c r="BM5" s="6" t="s">
        <v>29</v>
      </c>
    </row>
    <row r="6" spans="1:65" ht="12.75">
      <c r="A6" s="1" t="s">
        <v>8</v>
      </c>
      <c r="B6" s="1">
        <v>0</v>
      </c>
      <c r="C6" s="1">
        <f>B6*0.0005</f>
        <v>0</v>
      </c>
      <c r="D6" s="1">
        <v>0</v>
      </c>
      <c r="E6" s="1" t="s">
        <v>9</v>
      </c>
      <c r="F6" s="1">
        <v>100</v>
      </c>
      <c r="G6" s="8"/>
      <c r="H6" s="8"/>
      <c r="I6" s="9">
        <v>100</v>
      </c>
      <c r="J6" s="8"/>
      <c r="K6" s="8"/>
      <c r="M6" s="1" t="s">
        <v>8</v>
      </c>
      <c r="N6" s="3">
        <v>0</v>
      </c>
      <c r="O6" s="1">
        <f>N6*0.0005</f>
        <v>0</v>
      </c>
      <c r="P6" s="3">
        <v>0</v>
      </c>
      <c r="Q6" s="1" t="s">
        <v>9</v>
      </c>
      <c r="R6" s="3">
        <v>80</v>
      </c>
      <c r="S6" s="8"/>
      <c r="T6" s="8"/>
      <c r="U6" s="1">
        <v>100</v>
      </c>
      <c r="V6" s="8"/>
      <c r="W6" s="8"/>
      <c r="X6" s="8"/>
      <c r="Y6" s="1" t="s">
        <v>8</v>
      </c>
      <c r="Z6" s="1">
        <v>0</v>
      </c>
      <c r="AA6" s="1">
        <f aca="true" t="shared" si="0" ref="AA6:AA26">Z6*0.0005</f>
        <v>0</v>
      </c>
      <c r="AB6" s="1">
        <v>0</v>
      </c>
      <c r="AC6" s="1" t="s">
        <v>9</v>
      </c>
      <c r="AD6" s="3">
        <v>90</v>
      </c>
      <c r="AE6" s="8"/>
      <c r="AF6" s="8"/>
      <c r="AH6" s="1" t="s">
        <v>8</v>
      </c>
      <c r="AI6" s="1">
        <v>0</v>
      </c>
      <c r="AJ6" s="1">
        <f aca="true" t="shared" si="1" ref="AJ6:AJ26">AI6*0.0005</f>
        <v>0</v>
      </c>
      <c r="AK6" s="1">
        <v>0</v>
      </c>
      <c r="AL6" s="1" t="s">
        <v>9</v>
      </c>
      <c r="AM6" s="1">
        <v>70</v>
      </c>
      <c r="AN6" s="8"/>
      <c r="AO6" s="8"/>
      <c r="AP6" s="3">
        <v>100</v>
      </c>
      <c r="AQ6" s="8"/>
      <c r="AR6" s="8"/>
      <c r="AS6" s="8"/>
      <c r="AT6" s="1" t="s">
        <v>8</v>
      </c>
      <c r="AU6" s="1">
        <v>0</v>
      </c>
      <c r="AV6" s="1">
        <f aca="true" t="shared" si="2" ref="AV6:AV26">AU6*0.0005</f>
        <v>0</v>
      </c>
      <c r="AW6" s="1">
        <v>0</v>
      </c>
      <c r="AX6" s="1" t="s">
        <v>9</v>
      </c>
      <c r="AY6" s="3">
        <v>100</v>
      </c>
      <c r="AZ6" s="8"/>
      <c r="BA6" s="8"/>
      <c r="BB6" s="3">
        <v>80</v>
      </c>
      <c r="BC6" s="8"/>
      <c r="BD6" s="8"/>
      <c r="BE6" s="8"/>
      <c r="BF6" s="1" t="s">
        <v>8</v>
      </c>
      <c r="BG6" s="1">
        <v>0</v>
      </c>
      <c r="BH6" s="1">
        <f aca="true" t="shared" si="3" ref="BH6:BH26">BG6*0.0005</f>
        <v>0</v>
      </c>
      <c r="BI6" s="1">
        <v>0</v>
      </c>
      <c r="BJ6" s="1" t="s">
        <v>9</v>
      </c>
      <c r="BK6" s="3">
        <v>60</v>
      </c>
      <c r="BL6" s="8"/>
      <c r="BM6" s="8"/>
    </row>
    <row r="7" spans="1:65" ht="12.75">
      <c r="A7" s="1" t="s">
        <v>8</v>
      </c>
      <c r="B7" s="1">
        <v>0</v>
      </c>
      <c r="C7" s="1">
        <f aca="true" t="shared" si="4" ref="C7:C26">B7*0.0005</f>
        <v>0</v>
      </c>
      <c r="D7" s="1">
        <v>0</v>
      </c>
      <c r="E7" s="1" t="s">
        <v>10</v>
      </c>
      <c r="F7" s="1">
        <v>90</v>
      </c>
      <c r="G7" s="8"/>
      <c r="H7" s="8"/>
      <c r="I7" s="9">
        <v>60</v>
      </c>
      <c r="J7" s="8"/>
      <c r="K7" s="8"/>
      <c r="M7" s="1" t="s">
        <v>8</v>
      </c>
      <c r="N7" s="3">
        <v>0</v>
      </c>
      <c r="O7" s="1">
        <f aca="true" t="shared" si="5" ref="O7:O26">N7*0.0005</f>
        <v>0</v>
      </c>
      <c r="P7" s="3">
        <v>0</v>
      </c>
      <c r="Q7" s="1" t="s">
        <v>10</v>
      </c>
      <c r="R7" s="3">
        <v>90</v>
      </c>
      <c r="S7" s="8"/>
      <c r="T7" s="8"/>
      <c r="U7" s="1">
        <v>90</v>
      </c>
      <c r="V7" s="8"/>
      <c r="W7" s="8"/>
      <c r="X7" s="8"/>
      <c r="Y7" s="1" t="s">
        <v>8</v>
      </c>
      <c r="Z7" s="1">
        <v>0</v>
      </c>
      <c r="AA7" s="1">
        <f t="shared" si="0"/>
        <v>0</v>
      </c>
      <c r="AB7" s="1">
        <v>0</v>
      </c>
      <c r="AC7" s="1" t="s">
        <v>10</v>
      </c>
      <c r="AD7" s="3">
        <v>100</v>
      </c>
      <c r="AE7" s="8"/>
      <c r="AF7" s="8"/>
      <c r="AH7" s="1" t="s">
        <v>8</v>
      </c>
      <c r="AI7" s="1">
        <v>0</v>
      </c>
      <c r="AJ7" s="1">
        <f t="shared" si="1"/>
        <v>0</v>
      </c>
      <c r="AK7" s="1">
        <v>0</v>
      </c>
      <c r="AL7" s="1" t="s">
        <v>10</v>
      </c>
      <c r="AM7" s="1">
        <v>70</v>
      </c>
      <c r="AN7" s="8"/>
      <c r="AO7" s="8"/>
      <c r="AP7" s="3">
        <v>80</v>
      </c>
      <c r="AQ7" s="8"/>
      <c r="AR7" s="8"/>
      <c r="AS7" s="8"/>
      <c r="AT7" s="1" t="s">
        <v>8</v>
      </c>
      <c r="AU7" s="1">
        <v>0</v>
      </c>
      <c r="AV7" s="1">
        <f t="shared" si="2"/>
        <v>0</v>
      </c>
      <c r="AW7" s="1">
        <v>0</v>
      </c>
      <c r="AX7" s="1" t="s">
        <v>10</v>
      </c>
      <c r="AY7" s="3">
        <v>90</v>
      </c>
      <c r="AZ7" s="8"/>
      <c r="BA7" s="8"/>
      <c r="BB7" s="3">
        <v>70</v>
      </c>
      <c r="BC7" s="8"/>
      <c r="BD7" s="8"/>
      <c r="BE7" s="8"/>
      <c r="BF7" s="1" t="s">
        <v>8</v>
      </c>
      <c r="BG7" s="1">
        <v>0</v>
      </c>
      <c r="BH7" s="1">
        <f t="shared" si="3"/>
        <v>0</v>
      </c>
      <c r="BI7" s="1">
        <v>0</v>
      </c>
      <c r="BJ7" s="1" t="s">
        <v>10</v>
      </c>
      <c r="BK7" s="3">
        <v>80</v>
      </c>
      <c r="BL7" s="8"/>
      <c r="BM7" s="8"/>
    </row>
    <row r="8" spans="1:65" ht="12.75">
      <c r="A8" s="1" t="s">
        <v>8</v>
      </c>
      <c r="B8" s="1">
        <v>0</v>
      </c>
      <c r="C8" s="1">
        <f t="shared" si="4"/>
        <v>0</v>
      </c>
      <c r="D8" s="1">
        <v>0</v>
      </c>
      <c r="E8" s="1" t="s">
        <v>11</v>
      </c>
      <c r="F8" s="1">
        <v>90</v>
      </c>
      <c r="G8" s="10">
        <f>AVERAGE(F6:F8)</f>
        <v>93.33333333333333</v>
      </c>
      <c r="H8" s="10">
        <f>(STDEV(F6:F8))/SQRT(3)</f>
        <v>3.3333333333333637</v>
      </c>
      <c r="I8" s="9">
        <v>90</v>
      </c>
      <c r="J8" s="10">
        <f>AVERAGE(I6:I8)</f>
        <v>83.33333333333333</v>
      </c>
      <c r="K8" s="10">
        <f>(STDEV(I6:I8))/SQRT(3)</f>
        <v>12.018504251546641</v>
      </c>
      <c r="L8" s="11"/>
      <c r="M8" s="1" t="s">
        <v>8</v>
      </c>
      <c r="N8" s="3">
        <v>0</v>
      </c>
      <c r="O8" s="1">
        <f t="shared" si="5"/>
        <v>0</v>
      </c>
      <c r="P8" s="3">
        <v>0</v>
      </c>
      <c r="Q8" s="1" t="s">
        <v>11</v>
      </c>
      <c r="R8" s="3">
        <v>80</v>
      </c>
      <c r="S8" s="10">
        <f>AVERAGE(R6:R8)</f>
        <v>83.33333333333333</v>
      </c>
      <c r="T8" s="10">
        <f>(STDEV(R6:R8))/SQRT(3)</f>
        <v>3.3333333333333637</v>
      </c>
      <c r="U8" s="1">
        <v>100</v>
      </c>
      <c r="V8" s="10">
        <f>AVERAGE(U6:U8)</f>
        <v>96.66666666666667</v>
      </c>
      <c r="W8" s="10">
        <f>(STDEV(U6:U8))/SQRT(3)</f>
        <v>3.3333333333333637</v>
      </c>
      <c r="X8" s="10"/>
      <c r="Y8" s="1" t="s">
        <v>8</v>
      </c>
      <c r="Z8" s="1">
        <v>0</v>
      </c>
      <c r="AA8" s="1">
        <f t="shared" si="0"/>
        <v>0</v>
      </c>
      <c r="AB8" s="1">
        <v>0</v>
      </c>
      <c r="AC8" s="1" t="s">
        <v>11</v>
      </c>
      <c r="AD8" s="3">
        <v>60</v>
      </c>
      <c r="AE8" s="10">
        <f>AVERAGE(AD6:AD8)</f>
        <v>83.33333333333333</v>
      </c>
      <c r="AF8" s="10">
        <f>(STDEV(AD6:AD8))/SQRT(3)</f>
        <v>12.018504251546641</v>
      </c>
      <c r="AH8" s="1" t="s">
        <v>8</v>
      </c>
      <c r="AI8" s="1">
        <v>0</v>
      </c>
      <c r="AJ8" s="1">
        <f t="shared" si="1"/>
        <v>0</v>
      </c>
      <c r="AK8" s="1">
        <v>0</v>
      </c>
      <c r="AL8" s="1" t="s">
        <v>11</v>
      </c>
      <c r="AM8" s="1">
        <v>60</v>
      </c>
      <c r="AN8" s="10">
        <f>AVERAGE(AM6:AM8)</f>
        <v>66.66666666666667</v>
      </c>
      <c r="AO8" s="10">
        <f>(STDEV(AM6:AM8))/SQRT(3)</f>
        <v>3.3333333333333184</v>
      </c>
      <c r="AP8" s="3">
        <v>80</v>
      </c>
      <c r="AQ8" s="10">
        <f>AVERAGE(AP6:AP8)</f>
        <v>86.66666666666667</v>
      </c>
      <c r="AR8" s="10">
        <f>(STDEV(AP6:AP8))/SQRT(3)</f>
        <v>6.666666666666682</v>
      </c>
      <c r="AS8" s="10"/>
      <c r="AT8" s="1" t="s">
        <v>8</v>
      </c>
      <c r="AU8" s="1">
        <v>0</v>
      </c>
      <c r="AV8" s="1">
        <f t="shared" si="2"/>
        <v>0</v>
      </c>
      <c r="AW8" s="1">
        <v>0</v>
      </c>
      <c r="AX8" s="1" t="s">
        <v>11</v>
      </c>
      <c r="AY8" s="3">
        <v>80</v>
      </c>
      <c r="AZ8" s="10">
        <f>AVERAGE(AY6:AY8)</f>
        <v>90</v>
      </c>
      <c r="BA8" s="10">
        <f>(STDEV(AY6:AY8))/SQRT(3)</f>
        <v>5.773502691896258</v>
      </c>
      <c r="BB8" s="3">
        <v>100</v>
      </c>
      <c r="BC8" s="10">
        <f>AVERAGE(BB6:BB8)</f>
        <v>83.33333333333333</v>
      </c>
      <c r="BD8" s="10">
        <f>(STDEV(BB6:BB8))/SQRT(3)</f>
        <v>8.819171036881981</v>
      </c>
      <c r="BE8" s="10"/>
      <c r="BF8" s="1" t="s">
        <v>8</v>
      </c>
      <c r="BG8" s="1">
        <v>0</v>
      </c>
      <c r="BH8" s="1">
        <f t="shared" si="3"/>
        <v>0</v>
      </c>
      <c r="BI8" s="1">
        <v>0</v>
      </c>
      <c r="BJ8" s="1" t="s">
        <v>11</v>
      </c>
      <c r="BK8" s="3">
        <v>70</v>
      </c>
      <c r="BL8" s="10">
        <f>AVERAGE(BK6:BK8)</f>
        <v>70</v>
      </c>
      <c r="BM8" s="10">
        <f>(STDEV(BK6:BK8))/SQRT(3)</f>
        <v>5.773502691896258</v>
      </c>
    </row>
    <row r="9" spans="1:65" ht="12.75">
      <c r="A9" s="1">
        <v>0</v>
      </c>
      <c r="B9" s="1">
        <v>0</v>
      </c>
      <c r="C9" s="1">
        <f t="shared" si="4"/>
        <v>0</v>
      </c>
      <c r="D9" s="1">
        <v>0</v>
      </c>
      <c r="E9" s="1" t="s">
        <v>9</v>
      </c>
      <c r="F9" s="1">
        <v>100</v>
      </c>
      <c r="G9" s="8"/>
      <c r="H9" s="8"/>
      <c r="I9" s="9">
        <v>30</v>
      </c>
      <c r="J9" s="8"/>
      <c r="K9" s="8"/>
      <c r="M9" s="1">
        <v>0</v>
      </c>
      <c r="N9" s="3">
        <v>0</v>
      </c>
      <c r="O9" s="1">
        <f t="shared" si="5"/>
        <v>0</v>
      </c>
      <c r="P9" s="3">
        <v>0</v>
      </c>
      <c r="Q9" s="1" t="s">
        <v>9</v>
      </c>
      <c r="R9" s="3">
        <v>90</v>
      </c>
      <c r="S9" s="8"/>
      <c r="T9" s="8"/>
      <c r="U9" s="1">
        <v>100</v>
      </c>
      <c r="V9" s="8"/>
      <c r="W9" s="8"/>
      <c r="X9" s="8"/>
      <c r="Y9" s="1">
        <v>0</v>
      </c>
      <c r="Z9" s="1">
        <v>0</v>
      </c>
      <c r="AA9" s="1">
        <f t="shared" si="0"/>
        <v>0</v>
      </c>
      <c r="AB9" s="1">
        <v>0</v>
      </c>
      <c r="AC9" s="1" t="s">
        <v>9</v>
      </c>
      <c r="AD9" s="3">
        <v>70</v>
      </c>
      <c r="AE9" s="8"/>
      <c r="AF9" s="8"/>
      <c r="AH9" s="1">
        <v>0</v>
      </c>
      <c r="AI9" s="1">
        <v>0</v>
      </c>
      <c r="AJ9" s="1">
        <f t="shared" si="1"/>
        <v>0</v>
      </c>
      <c r="AK9" s="1">
        <v>0</v>
      </c>
      <c r="AL9" s="1" t="s">
        <v>9</v>
      </c>
      <c r="AM9" s="1">
        <v>80</v>
      </c>
      <c r="AN9" s="8"/>
      <c r="AO9" s="8"/>
      <c r="AP9" s="3">
        <v>90</v>
      </c>
      <c r="AQ9" s="8"/>
      <c r="AR9" s="8"/>
      <c r="AS9" s="8"/>
      <c r="AT9" s="1">
        <v>0</v>
      </c>
      <c r="AU9" s="1">
        <v>0</v>
      </c>
      <c r="AV9" s="1">
        <f t="shared" si="2"/>
        <v>0</v>
      </c>
      <c r="AW9" s="1">
        <v>0</v>
      </c>
      <c r="AX9" s="1" t="s">
        <v>9</v>
      </c>
      <c r="AY9" s="3">
        <v>60</v>
      </c>
      <c r="AZ9" s="8"/>
      <c r="BA9" s="8"/>
      <c r="BB9" s="3">
        <v>100</v>
      </c>
      <c r="BC9" s="8"/>
      <c r="BD9" s="8"/>
      <c r="BE9" s="8"/>
      <c r="BF9" s="1">
        <v>0</v>
      </c>
      <c r="BG9" s="1">
        <v>0</v>
      </c>
      <c r="BH9" s="1">
        <f t="shared" si="3"/>
        <v>0</v>
      </c>
      <c r="BI9" s="1">
        <v>0</v>
      </c>
      <c r="BJ9" s="1" t="s">
        <v>9</v>
      </c>
      <c r="BK9" s="3">
        <v>70</v>
      </c>
      <c r="BL9" s="8"/>
      <c r="BM9" s="8"/>
    </row>
    <row r="10" spans="1:65" ht="12.75">
      <c r="A10" s="1">
        <v>0</v>
      </c>
      <c r="B10" s="1">
        <v>0</v>
      </c>
      <c r="C10" s="1">
        <f t="shared" si="4"/>
        <v>0</v>
      </c>
      <c r="D10" s="1">
        <v>0</v>
      </c>
      <c r="E10" s="1" t="s">
        <v>10</v>
      </c>
      <c r="F10" s="1">
        <v>80</v>
      </c>
      <c r="G10" s="8"/>
      <c r="H10" s="8"/>
      <c r="I10" s="9">
        <v>50</v>
      </c>
      <c r="J10" s="8"/>
      <c r="K10" s="8"/>
      <c r="M10" s="1">
        <v>0</v>
      </c>
      <c r="N10" s="3">
        <v>0</v>
      </c>
      <c r="O10" s="1">
        <f t="shared" si="5"/>
        <v>0</v>
      </c>
      <c r="P10" s="3">
        <v>0</v>
      </c>
      <c r="Q10" s="1" t="s">
        <v>10</v>
      </c>
      <c r="R10" s="3">
        <v>70</v>
      </c>
      <c r="S10" s="8"/>
      <c r="T10" s="8"/>
      <c r="U10" s="1">
        <v>70</v>
      </c>
      <c r="V10" s="8"/>
      <c r="W10" s="8"/>
      <c r="X10" s="8"/>
      <c r="Y10" s="1">
        <v>0</v>
      </c>
      <c r="Z10" s="1">
        <v>0</v>
      </c>
      <c r="AA10" s="1">
        <f t="shared" si="0"/>
        <v>0</v>
      </c>
      <c r="AB10" s="1">
        <v>0</v>
      </c>
      <c r="AC10" s="1" t="s">
        <v>10</v>
      </c>
      <c r="AD10" s="3">
        <v>80</v>
      </c>
      <c r="AE10" s="8"/>
      <c r="AF10" s="8"/>
      <c r="AH10" s="1">
        <v>0</v>
      </c>
      <c r="AI10" s="1">
        <v>0</v>
      </c>
      <c r="AJ10" s="1">
        <f t="shared" si="1"/>
        <v>0</v>
      </c>
      <c r="AK10" s="1">
        <v>0</v>
      </c>
      <c r="AL10" s="1" t="s">
        <v>10</v>
      </c>
      <c r="AM10" s="1">
        <v>90</v>
      </c>
      <c r="AN10" s="8"/>
      <c r="AO10" s="8"/>
      <c r="AP10" s="3">
        <v>100</v>
      </c>
      <c r="AQ10" s="8"/>
      <c r="AR10" s="8"/>
      <c r="AS10" s="8"/>
      <c r="AT10" s="1">
        <v>0</v>
      </c>
      <c r="AU10" s="1">
        <v>0</v>
      </c>
      <c r="AV10" s="1">
        <f t="shared" si="2"/>
        <v>0</v>
      </c>
      <c r="AW10" s="1">
        <v>0</v>
      </c>
      <c r="AX10" s="1" t="s">
        <v>10</v>
      </c>
      <c r="AY10" s="3">
        <v>90</v>
      </c>
      <c r="AZ10" s="8"/>
      <c r="BA10" s="8"/>
      <c r="BB10" s="3">
        <v>100</v>
      </c>
      <c r="BC10" s="8"/>
      <c r="BD10" s="8"/>
      <c r="BE10" s="8"/>
      <c r="BF10" s="1">
        <v>0</v>
      </c>
      <c r="BG10" s="1">
        <v>0</v>
      </c>
      <c r="BH10" s="1">
        <f t="shared" si="3"/>
        <v>0</v>
      </c>
      <c r="BI10" s="1">
        <v>0</v>
      </c>
      <c r="BJ10" s="1" t="s">
        <v>10</v>
      </c>
      <c r="BK10" s="3">
        <v>90</v>
      </c>
      <c r="BL10" s="8"/>
      <c r="BM10" s="8"/>
    </row>
    <row r="11" spans="1:65" ht="12.75">
      <c r="A11" s="1">
        <v>0</v>
      </c>
      <c r="B11" s="1">
        <v>0</v>
      </c>
      <c r="C11" s="1">
        <f t="shared" si="4"/>
        <v>0</v>
      </c>
      <c r="D11" s="1">
        <v>0</v>
      </c>
      <c r="E11" s="1" t="s">
        <v>11</v>
      </c>
      <c r="F11" s="1">
        <v>80</v>
      </c>
      <c r="G11" s="10">
        <f>AVERAGE(F9:F11)</f>
        <v>86.66666666666667</v>
      </c>
      <c r="H11" s="10">
        <f>(STDEV(F9:F11))/SQRT(3)</f>
        <v>6.666666666666682</v>
      </c>
      <c r="I11" s="9">
        <v>30</v>
      </c>
      <c r="J11" s="10">
        <f>AVERAGE(I9:I11)</f>
        <v>36.666666666666664</v>
      </c>
      <c r="K11" s="10">
        <f>(STDEV(I9:I11))/SQRT(3)</f>
        <v>6.666666666666666</v>
      </c>
      <c r="L11" s="11"/>
      <c r="M11" s="1">
        <v>0</v>
      </c>
      <c r="N11" s="3">
        <v>0</v>
      </c>
      <c r="O11" s="1">
        <f t="shared" si="5"/>
        <v>0</v>
      </c>
      <c r="P11" s="3">
        <v>0</v>
      </c>
      <c r="Q11" s="1" t="s">
        <v>11</v>
      </c>
      <c r="R11" s="3">
        <v>60</v>
      </c>
      <c r="S11" s="10">
        <f>AVERAGE(R9:R11)</f>
        <v>73.33333333333333</v>
      </c>
      <c r="T11" s="10">
        <f>(STDEV(R9:R11))/SQRT(3)</f>
        <v>8.819171036881963</v>
      </c>
      <c r="U11" s="1">
        <v>70</v>
      </c>
      <c r="V11" s="10">
        <f>AVERAGE(U9:U11)</f>
        <v>80</v>
      </c>
      <c r="W11" s="10">
        <f>(STDEV(U9:U11))/SQRT(3)</f>
        <v>10.000000000000002</v>
      </c>
      <c r="X11" s="10"/>
      <c r="Y11" s="1">
        <v>0</v>
      </c>
      <c r="Z11" s="1">
        <v>0</v>
      </c>
      <c r="AA11" s="1">
        <f t="shared" si="0"/>
        <v>0</v>
      </c>
      <c r="AB11" s="1">
        <v>0</v>
      </c>
      <c r="AC11" s="1" t="s">
        <v>11</v>
      </c>
      <c r="AD11" s="3">
        <v>60</v>
      </c>
      <c r="AE11" s="10">
        <f>AVERAGE(AD9:AD11)</f>
        <v>70</v>
      </c>
      <c r="AF11" s="10">
        <f>(STDEV(AD9:AD11))/SQRT(3)</f>
        <v>5.773502691896258</v>
      </c>
      <c r="AH11" s="1">
        <v>0</v>
      </c>
      <c r="AI11" s="1">
        <v>0</v>
      </c>
      <c r="AJ11" s="1">
        <f t="shared" si="1"/>
        <v>0</v>
      </c>
      <c r="AK11" s="1">
        <v>0</v>
      </c>
      <c r="AL11" s="1" t="s">
        <v>11</v>
      </c>
      <c r="AM11" s="1">
        <v>70</v>
      </c>
      <c r="AN11" s="10">
        <f>AVERAGE(AM9:AM11)</f>
        <v>80</v>
      </c>
      <c r="AO11" s="10">
        <f>(STDEV(AM9:AM11))/SQRT(3)</f>
        <v>5.773502691896258</v>
      </c>
      <c r="AP11" s="3">
        <v>100</v>
      </c>
      <c r="AQ11" s="10">
        <f>AVERAGE(AP9:AP11)</f>
        <v>96.66666666666667</v>
      </c>
      <c r="AR11" s="10">
        <f>(STDEV(AP9:AP11))/SQRT(3)</f>
        <v>3.3333333333333637</v>
      </c>
      <c r="AS11" s="10"/>
      <c r="AT11" s="1">
        <v>0</v>
      </c>
      <c r="AU11" s="1">
        <v>0</v>
      </c>
      <c r="AV11" s="1">
        <f t="shared" si="2"/>
        <v>0</v>
      </c>
      <c r="AW11" s="1">
        <v>0</v>
      </c>
      <c r="AX11" s="1" t="s">
        <v>11</v>
      </c>
      <c r="AY11" s="3">
        <v>90</v>
      </c>
      <c r="AZ11" s="10">
        <f>AVERAGE(AY9:AY11)</f>
        <v>80</v>
      </c>
      <c r="BA11" s="10">
        <f>(STDEV(AY9:AY11))/SQRT(3)</f>
        <v>10.000000000000002</v>
      </c>
      <c r="BB11" s="3">
        <v>100</v>
      </c>
      <c r="BC11" s="10">
        <f>AVERAGE(BB9:BB11)</f>
        <v>100</v>
      </c>
      <c r="BD11" s="10">
        <f>(STDEV(BB9:BB11))/SQRT(3)</f>
        <v>0</v>
      </c>
      <c r="BE11" s="10"/>
      <c r="BF11" s="1">
        <v>0</v>
      </c>
      <c r="BG11" s="1">
        <v>0</v>
      </c>
      <c r="BH11" s="1">
        <f t="shared" si="3"/>
        <v>0</v>
      </c>
      <c r="BI11" s="1">
        <v>0</v>
      </c>
      <c r="BJ11" s="1" t="s">
        <v>11</v>
      </c>
      <c r="BK11" s="3">
        <v>80</v>
      </c>
      <c r="BL11" s="10">
        <f>AVERAGE(BK9:BK11)</f>
        <v>80</v>
      </c>
      <c r="BM11" s="10">
        <f>(STDEV(BK9:BK11))/SQRT(3)</f>
        <v>5.773502691896258</v>
      </c>
    </row>
    <row r="12" spans="1:65" ht="12.75">
      <c r="A12" s="1">
        <v>1</v>
      </c>
      <c r="B12" s="1">
        <v>148</v>
      </c>
      <c r="C12" s="1">
        <f t="shared" si="4"/>
        <v>0.074</v>
      </c>
      <c r="D12" s="1">
        <v>63.5</v>
      </c>
      <c r="E12" s="1" t="s">
        <v>9</v>
      </c>
      <c r="F12" s="1">
        <v>100</v>
      </c>
      <c r="G12" s="8"/>
      <c r="H12" s="8"/>
      <c r="I12" s="9">
        <v>60</v>
      </c>
      <c r="J12" s="8"/>
      <c r="K12" s="8"/>
      <c r="M12" s="1">
        <v>1</v>
      </c>
      <c r="N12" s="3">
        <v>29630</v>
      </c>
      <c r="O12" s="1">
        <f t="shared" si="5"/>
        <v>14.815</v>
      </c>
      <c r="P12" s="3">
        <v>12698</v>
      </c>
      <c r="Q12" s="1" t="s">
        <v>9</v>
      </c>
      <c r="R12" s="3">
        <v>100</v>
      </c>
      <c r="S12" s="8"/>
      <c r="T12" s="8"/>
      <c r="U12" s="1">
        <v>100</v>
      </c>
      <c r="V12" s="8"/>
      <c r="W12" s="8"/>
      <c r="X12" s="8"/>
      <c r="Y12" s="1">
        <v>1</v>
      </c>
      <c r="Z12" s="1">
        <v>0.053200000000000004</v>
      </c>
      <c r="AA12" s="1">
        <f t="shared" si="0"/>
        <v>2.6600000000000003E-05</v>
      </c>
      <c r="AB12" s="1">
        <v>0.019000000000000003</v>
      </c>
      <c r="AC12" s="1" t="s">
        <v>9</v>
      </c>
      <c r="AD12" s="3">
        <v>70</v>
      </c>
      <c r="AE12" s="8"/>
      <c r="AF12" s="8"/>
      <c r="AH12" s="1">
        <v>1</v>
      </c>
      <c r="AI12" s="1">
        <v>0.0512</v>
      </c>
      <c r="AJ12" s="1">
        <f t="shared" si="1"/>
        <v>2.5600000000000002E-05</v>
      </c>
      <c r="AK12" s="1">
        <v>0.018285714285714287</v>
      </c>
      <c r="AL12" s="1" t="s">
        <v>9</v>
      </c>
      <c r="AM12" s="1">
        <v>40</v>
      </c>
      <c r="AN12" s="8"/>
      <c r="AO12" s="8"/>
      <c r="AP12" s="3">
        <v>90</v>
      </c>
      <c r="AQ12" s="8"/>
      <c r="AR12" s="8"/>
      <c r="AS12" s="8"/>
      <c r="AT12" s="1">
        <v>1</v>
      </c>
      <c r="AU12" s="1">
        <v>9.9968</v>
      </c>
      <c r="AV12" s="1">
        <f t="shared" si="2"/>
        <v>0.0049984</v>
      </c>
      <c r="AW12" s="1">
        <v>3.5702857142857143</v>
      </c>
      <c r="AX12" s="1" t="s">
        <v>9</v>
      </c>
      <c r="AY12" s="3">
        <v>70</v>
      </c>
      <c r="AZ12" s="8"/>
      <c r="BA12" s="8"/>
      <c r="BB12" s="3">
        <v>90</v>
      </c>
      <c r="BC12" s="8"/>
      <c r="BD12" s="8"/>
      <c r="BE12" s="8"/>
      <c r="BF12" s="1">
        <v>1</v>
      </c>
      <c r="BG12" s="1">
        <v>0.052000000000000005</v>
      </c>
      <c r="BH12" s="1">
        <f t="shared" si="3"/>
        <v>2.6000000000000002E-05</v>
      </c>
      <c r="BI12" s="1">
        <v>0.018571428571428572</v>
      </c>
      <c r="BJ12" s="1" t="s">
        <v>9</v>
      </c>
      <c r="BK12" s="3">
        <v>60</v>
      </c>
      <c r="BL12" s="8"/>
      <c r="BM12" s="8"/>
    </row>
    <row r="13" spans="1:65" ht="12.75">
      <c r="A13" s="1">
        <v>1</v>
      </c>
      <c r="B13" s="1">
        <v>148</v>
      </c>
      <c r="C13" s="1">
        <f t="shared" si="4"/>
        <v>0.074</v>
      </c>
      <c r="D13" s="1">
        <v>63.5</v>
      </c>
      <c r="E13" s="1" t="s">
        <v>10</v>
      </c>
      <c r="F13" s="1">
        <v>100</v>
      </c>
      <c r="G13" s="8"/>
      <c r="H13" s="8"/>
      <c r="I13" s="9">
        <v>60</v>
      </c>
      <c r="J13" s="8"/>
      <c r="K13" s="8"/>
      <c r="M13" s="1">
        <v>1</v>
      </c>
      <c r="N13" s="3">
        <v>29630</v>
      </c>
      <c r="O13" s="1">
        <f t="shared" si="5"/>
        <v>14.815</v>
      </c>
      <c r="P13" s="3">
        <v>12698</v>
      </c>
      <c r="Q13" s="1" t="s">
        <v>10</v>
      </c>
      <c r="R13" s="3">
        <v>100</v>
      </c>
      <c r="S13" s="8"/>
      <c r="T13" s="8"/>
      <c r="U13" s="1">
        <v>90</v>
      </c>
      <c r="V13" s="8"/>
      <c r="W13" s="8"/>
      <c r="X13" s="8"/>
      <c r="Y13" s="1">
        <v>1</v>
      </c>
      <c r="Z13" s="1">
        <v>0.053200000000000004</v>
      </c>
      <c r="AA13" s="1">
        <f t="shared" si="0"/>
        <v>2.6600000000000003E-05</v>
      </c>
      <c r="AB13" s="1">
        <v>0.019000000000000003</v>
      </c>
      <c r="AC13" s="1" t="s">
        <v>10</v>
      </c>
      <c r="AD13" s="3">
        <v>80</v>
      </c>
      <c r="AE13" s="8"/>
      <c r="AF13" s="8"/>
      <c r="AH13" s="1">
        <v>1</v>
      </c>
      <c r="AI13" s="1">
        <v>0.0512</v>
      </c>
      <c r="AJ13" s="1">
        <f t="shared" si="1"/>
        <v>2.5600000000000002E-05</v>
      </c>
      <c r="AK13" s="1">
        <v>0.018285714285714287</v>
      </c>
      <c r="AL13" s="1" t="s">
        <v>10</v>
      </c>
      <c r="AM13" s="1">
        <v>50</v>
      </c>
      <c r="AN13" s="8"/>
      <c r="AO13" s="8"/>
      <c r="AP13" s="3">
        <v>100</v>
      </c>
      <c r="AQ13" s="8"/>
      <c r="AR13" s="8"/>
      <c r="AS13" s="8"/>
      <c r="AT13" s="1">
        <v>1</v>
      </c>
      <c r="AU13" s="1">
        <v>9.9968</v>
      </c>
      <c r="AV13" s="1">
        <f t="shared" si="2"/>
        <v>0.0049984</v>
      </c>
      <c r="AW13" s="1">
        <v>3.5702857142857143</v>
      </c>
      <c r="AX13" s="1" t="s">
        <v>10</v>
      </c>
      <c r="AY13" s="3">
        <v>50</v>
      </c>
      <c r="AZ13" s="8"/>
      <c r="BA13" s="8"/>
      <c r="BB13" s="3">
        <v>90</v>
      </c>
      <c r="BC13" s="8"/>
      <c r="BD13" s="8"/>
      <c r="BE13" s="8"/>
      <c r="BF13" s="1">
        <v>1</v>
      </c>
      <c r="BG13" s="1">
        <v>0.052000000000000005</v>
      </c>
      <c r="BH13" s="1">
        <f t="shared" si="3"/>
        <v>2.6000000000000002E-05</v>
      </c>
      <c r="BI13" s="1">
        <v>0.018571428571428572</v>
      </c>
      <c r="BJ13" s="1" t="s">
        <v>10</v>
      </c>
      <c r="BK13" s="3">
        <v>50</v>
      </c>
      <c r="BL13" s="8"/>
      <c r="BM13" s="8"/>
    </row>
    <row r="14" spans="1:65" ht="12.75">
      <c r="A14" s="1">
        <v>1</v>
      </c>
      <c r="B14" s="1">
        <v>148</v>
      </c>
      <c r="C14" s="1">
        <f t="shared" si="4"/>
        <v>0.074</v>
      </c>
      <c r="D14" s="1">
        <v>63.5</v>
      </c>
      <c r="E14" s="1" t="s">
        <v>11</v>
      </c>
      <c r="F14" s="1">
        <v>100</v>
      </c>
      <c r="G14" s="10">
        <f>AVERAGE(F12:F14)</f>
        <v>100</v>
      </c>
      <c r="H14" s="10">
        <f>(STDEV(F12:F14))/SQRT(3)</f>
        <v>0</v>
      </c>
      <c r="I14" s="9">
        <v>40</v>
      </c>
      <c r="J14" s="10">
        <f>AVERAGE(I12:I14)</f>
        <v>53.333333333333336</v>
      </c>
      <c r="K14" s="10">
        <f>(STDEV(I12:I14))/SQRT(3)</f>
        <v>6.66666666666666</v>
      </c>
      <c r="L14" s="11"/>
      <c r="M14" s="1">
        <v>1</v>
      </c>
      <c r="N14" s="3">
        <v>29630</v>
      </c>
      <c r="O14" s="1">
        <f t="shared" si="5"/>
        <v>14.815</v>
      </c>
      <c r="P14" s="3">
        <v>12698</v>
      </c>
      <c r="Q14" s="1" t="s">
        <v>11</v>
      </c>
      <c r="R14" s="3">
        <v>70</v>
      </c>
      <c r="S14" s="10">
        <f>AVERAGE(R12:R14)</f>
        <v>90</v>
      </c>
      <c r="T14" s="10">
        <f>(STDEV(R12:R14))/SQRT(3)</f>
        <v>10.000000000000002</v>
      </c>
      <c r="U14" s="1">
        <v>90</v>
      </c>
      <c r="V14" s="10">
        <f>AVERAGE(U12:U14)</f>
        <v>93.33333333333333</v>
      </c>
      <c r="W14" s="10">
        <f>(STDEV(U12:U14))/SQRT(3)</f>
        <v>3.3333333333333637</v>
      </c>
      <c r="X14" s="10"/>
      <c r="Y14" s="1">
        <v>1</v>
      </c>
      <c r="Z14" s="1">
        <v>0.053200000000000004</v>
      </c>
      <c r="AA14" s="1">
        <f t="shared" si="0"/>
        <v>2.6600000000000003E-05</v>
      </c>
      <c r="AB14" s="1">
        <v>0.019000000000000003</v>
      </c>
      <c r="AC14" s="1" t="s">
        <v>11</v>
      </c>
      <c r="AD14" s="3">
        <v>70</v>
      </c>
      <c r="AE14" s="10">
        <f>AVERAGE(AD12:AD14)</f>
        <v>73.33333333333333</v>
      </c>
      <c r="AF14" s="10">
        <f>(STDEV(AD12:AD14))/SQRT(3)</f>
        <v>3.3333333333333184</v>
      </c>
      <c r="AH14" s="1">
        <v>1</v>
      </c>
      <c r="AI14" s="1">
        <v>0.0512</v>
      </c>
      <c r="AJ14" s="1">
        <f t="shared" si="1"/>
        <v>2.5600000000000002E-05</v>
      </c>
      <c r="AK14" s="1">
        <v>0.018285714285714287</v>
      </c>
      <c r="AL14" s="1" t="s">
        <v>11</v>
      </c>
      <c r="AM14" s="1">
        <v>90</v>
      </c>
      <c r="AN14" s="10">
        <f>AVERAGE(AM12:AM14)</f>
        <v>60</v>
      </c>
      <c r="AO14" s="10">
        <f>(STDEV(AM12:AM14))/SQRT(3)</f>
        <v>15.275252316519467</v>
      </c>
      <c r="AP14" s="3">
        <v>100</v>
      </c>
      <c r="AQ14" s="10">
        <f>AVERAGE(AP12:AP14)</f>
        <v>96.66666666666667</v>
      </c>
      <c r="AR14" s="10">
        <f>(STDEV(AP12:AP14))/SQRT(3)</f>
        <v>3.3333333333333637</v>
      </c>
      <c r="AS14" s="10"/>
      <c r="AT14" s="1">
        <v>1</v>
      </c>
      <c r="AU14" s="1">
        <v>9.9968</v>
      </c>
      <c r="AV14" s="1">
        <f t="shared" si="2"/>
        <v>0.0049984</v>
      </c>
      <c r="AW14" s="1">
        <v>3.5702857142857143</v>
      </c>
      <c r="AX14" s="1" t="s">
        <v>11</v>
      </c>
      <c r="AY14" s="3">
        <v>80</v>
      </c>
      <c r="AZ14" s="10">
        <f>AVERAGE(AY12:AY14)</f>
        <v>66.66666666666667</v>
      </c>
      <c r="BA14" s="10">
        <f>(STDEV(AY12:AY14))/SQRT(3)</f>
        <v>8.819171036881963</v>
      </c>
      <c r="BB14" s="3">
        <v>80</v>
      </c>
      <c r="BC14" s="10">
        <f>AVERAGE(BB12:BB14)</f>
        <v>86.66666666666667</v>
      </c>
      <c r="BD14" s="10">
        <f>(STDEV(BB12:BB14))/SQRT(3)</f>
        <v>3.3333333333333637</v>
      </c>
      <c r="BE14" s="10"/>
      <c r="BF14" s="1">
        <v>1</v>
      </c>
      <c r="BG14" s="1">
        <v>0.052000000000000005</v>
      </c>
      <c r="BH14" s="1">
        <f t="shared" si="3"/>
        <v>2.6000000000000002E-05</v>
      </c>
      <c r="BI14" s="1">
        <v>0.018571428571428572</v>
      </c>
      <c r="BJ14" s="1" t="s">
        <v>11</v>
      </c>
      <c r="BK14" s="3">
        <v>80</v>
      </c>
      <c r="BL14" s="10">
        <f>AVERAGE(BK12:BK14)</f>
        <v>63.333333333333336</v>
      </c>
      <c r="BM14" s="10">
        <f>(STDEV(BK12:BK14))/SQRT(3)</f>
        <v>8.819171036881963</v>
      </c>
    </row>
    <row r="15" spans="1:65" ht="12.75">
      <c r="A15" s="1">
        <v>2</v>
      </c>
      <c r="B15" s="1">
        <v>444</v>
      </c>
      <c r="C15" s="1">
        <f t="shared" si="4"/>
        <v>0.222</v>
      </c>
      <c r="D15" s="1">
        <v>190</v>
      </c>
      <c r="E15" s="1" t="s">
        <v>9</v>
      </c>
      <c r="F15" s="1">
        <v>80</v>
      </c>
      <c r="G15" s="8"/>
      <c r="H15" s="8"/>
      <c r="I15" s="9">
        <v>90</v>
      </c>
      <c r="J15" s="8"/>
      <c r="K15" s="8"/>
      <c r="M15" s="1">
        <v>2</v>
      </c>
      <c r="N15" s="3">
        <v>88889</v>
      </c>
      <c r="O15" s="1">
        <f t="shared" si="5"/>
        <v>44.4445</v>
      </c>
      <c r="P15" s="3">
        <v>38095</v>
      </c>
      <c r="Q15" s="1" t="s">
        <v>9</v>
      </c>
      <c r="R15" s="3">
        <v>80</v>
      </c>
      <c r="S15" s="8"/>
      <c r="T15" s="8"/>
      <c r="U15" s="1">
        <v>60</v>
      </c>
      <c r="V15" s="8"/>
      <c r="W15" s="8"/>
      <c r="X15" s="8"/>
      <c r="Y15" s="1">
        <v>2</v>
      </c>
      <c r="Z15" s="1">
        <v>0.09880000000000001</v>
      </c>
      <c r="AA15" s="1">
        <f t="shared" si="0"/>
        <v>4.940000000000001E-05</v>
      </c>
      <c r="AB15" s="1">
        <v>0.035285714285714295</v>
      </c>
      <c r="AC15" s="1" t="s">
        <v>9</v>
      </c>
      <c r="AD15" s="3">
        <v>90</v>
      </c>
      <c r="AE15" s="8"/>
      <c r="AF15" s="8"/>
      <c r="AH15" s="1">
        <v>2</v>
      </c>
      <c r="AI15" s="1">
        <v>0.1024</v>
      </c>
      <c r="AJ15" s="1">
        <f t="shared" si="1"/>
        <v>5.1200000000000004E-05</v>
      </c>
      <c r="AK15" s="1">
        <v>0.036571428571428574</v>
      </c>
      <c r="AL15" s="1" t="s">
        <v>9</v>
      </c>
      <c r="AM15" s="1">
        <v>60</v>
      </c>
      <c r="AN15" s="8"/>
      <c r="AO15" s="8"/>
      <c r="AP15" s="3">
        <v>90</v>
      </c>
      <c r="AQ15" s="8"/>
      <c r="AR15" s="8"/>
      <c r="AS15" s="8"/>
      <c r="AT15" s="1">
        <v>2</v>
      </c>
      <c r="AU15" s="1">
        <v>4.9984</v>
      </c>
      <c r="AV15" s="1">
        <f t="shared" si="2"/>
        <v>0.0024992</v>
      </c>
      <c r="AW15" s="1">
        <v>1.7851428571428571</v>
      </c>
      <c r="AX15" s="1" t="s">
        <v>9</v>
      </c>
      <c r="AY15" s="3">
        <v>60</v>
      </c>
      <c r="AZ15" s="8"/>
      <c r="BA15" s="8"/>
      <c r="BB15" s="3">
        <v>70</v>
      </c>
      <c r="BC15" s="8"/>
      <c r="BD15" s="8"/>
      <c r="BE15" s="8"/>
      <c r="BF15" s="1">
        <v>2</v>
      </c>
      <c r="BG15" s="1">
        <v>0.0975</v>
      </c>
      <c r="BH15" s="1">
        <f t="shared" si="3"/>
        <v>4.8750000000000006E-05</v>
      </c>
      <c r="BI15" s="1">
        <v>0.03482142857142857</v>
      </c>
      <c r="BJ15" s="1" t="s">
        <v>9</v>
      </c>
      <c r="BK15" s="3">
        <v>80</v>
      </c>
      <c r="BL15" s="8"/>
      <c r="BM15" s="8"/>
    </row>
    <row r="16" spans="1:65" ht="12.75">
      <c r="A16" s="1">
        <v>2</v>
      </c>
      <c r="B16" s="1">
        <v>444</v>
      </c>
      <c r="C16" s="1">
        <f t="shared" si="4"/>
        <v>0.222</v>
      </c>
      <c r="D16" s="1">
        <v>190</v>
      </c>
      <c r="E16" s="1" t="s">
        <v>10</v>
      </c>
      <c r="F16" s="1">
        <v>90</v>
      </c>
      <c r="G16" s="8"/>
      <c r="H16" s="8"/>
      <c r="I16" s="9">
        <v>50</v>
      </c>
      <c r="J16" s="8"/>
      <c r="K16" s="8"/>
      <c r="M16" s="1">
        <v>2</v>
      </c>
      <c r="N16" s="3">
        <v>88889</v>
      </c>
      <c r="O16" s="1">
        <f t="shared" si="5"/>
        <v>44.4445</v>
      </c>
      <c r="P16" s="3">
        <v>38095</v>
      </c>
      <c r="Q16" s="1" t="s">
        <v>10</v>
      </c>
      <c r="R16" s="3">
        <v>100</v>
      </c>
      <c r="S16" s="8"/>
      <c r="T16" s="8"/>
      <c r="U16" s="1">
        <v>100</v>
      </c>
      <c r="V16" s="8"/>
      <c r="W16" s="8"/>
      <c r="X16" s="8"/>
      <c r="Y16" s="1">
        <v>2</v>
      </c>
      <c r="Z16" s="1">
        <v>0.09880000000000001</v>
      </c>
      <c r="AA16" s="1">
        <f t="shared" si="0"/>
        <v>4.940000000000001E-05</v>
      </c>
      <c r="AB16" s="1">
        <v>0.035285714285714295</v>
      </c>
      <c r="AC16" s="1" t="s">
        <v>10</v>
      </c>
      <c r="AD16" s="3">
        <v>70</v>
      </c>
      <c r="AE16" s="8"/>
      <c r="AF16" s="8"/>
      <c r="AH16" s="1">
        <v>2</v>
      </c>
      <c r="AI16" s="1">
        <v>0.1024</v>
      </c>
      <c r="AJ16" s="1">
        <f t="shared" si="1"/>
        <v>5.1200000000000004E-05</v>
      </c>
      <c r="AK16" s="1">
        <v>0.036571428571428574</v>
      </c>
      <c r="AL16" s="1" t="s">
        <v>10</v>
      </c>
      <c r="AM16" s="1">
        <v>80</v>
      </c>
      <c r="AN16" s="8"/>
      <c r="AO16" s="8"/>
      <c r="AP16" s="3">
        <v>100</v>
      </c>
      <c r="AQ16" s="8"/>
      <c r="AR16" s="8"/>
      <c r="AS16" s="8"/>
      <c r="AT16" s="1">
        <v>2</v>
      </c>
      <c r="AU16" s="1">
        <v>4.9984</v>
      </c>
      <c r="AV16" s="1">
        <f t="shared" si="2"/>
        <v>0.0024992</v>
      </c>
      <c r="AW16" s="1">
        <v>1.7851428571428571</v>
      </c>
      <c r="AX16" s="1" t="s">
        <v>10</v>
      </c>
      <c r="AY16" s="3">
        <v>90</v>
      </c>
      <c r="AZ16" s="8"/>
      <c r="BA16" s="8"/>
      <c r="BB16" s="3">
        <v>90</v>
      </c>
      <c r="BC16" s="8"/>
      <c r="BD16" s="8"/>
      <c r="BE16" s="8"/>
      <c r="BF16" s="1">
        <v>2</v>
      </c>
      <c r="BG16" s="1">
        <v>0.0975</v>
      </c>
      <c r="BH16" s="1">
        <f t="shared" si="3"/>
        <v>4.8750000000000006E-05</v>
      </c>
      <c r="BI16" s="1">
        <v>0.03482142857142857</v>
      </c>
      <c r="BJ16" s="1" t="s">
        <v>10</v>
      </c>
      <c r="BK16" s="3">
        <v>70</v>
      </c>
      <c r="BL16" s="8"/>
      <c r="BM16" s="8"/>
    </row>
    <row r="17" spans="1:65" ht="12.75">
      <c r="A17" s="1">
        <v>2</v>
      </c>
      <c r="B17" s="1">
        <v>444</v>
      </c>
      <c r="C17" s="1">
        <f t="shared" si="4"/>
        <v>0.222</v>
      </c>
      <c r="D17" s="1">
        <v>190</v>
      </c>
      <c r="E17" s="1" t="s">
        <v>11</v>
      </c>
      <c r="F17" s="1">
        <v>80</v>
      </c>
      <c r="G17" s="10">
        <f>AVERAGE(F15:F17)</f>
        <v>83.33333333333333</v>
      </c>
      <c r="H17" s="10">
        <f>(STDEV(F15:F17))/SQRT(3)</f>
        <v>3.3333333333333637</v>
      </c>
      <c r="I17" s="9">
        <v>70</v>
      </c>
      <c r="J17" s="10">
        <f>AVERAGE(I15:I17)</f>
        <v>70</v>
      </c>
      <c r="K17" s="10">
        <f>(STDEV(I15:I17))/SQRT(3)</f>
        <v>11.547005383792516</v>
      </c>
      <c r="L17" s="11"/>
      <c r="M17" s="1">
        <v>2</v>
      </c>
      <c r="N17" s="3">
        <v>88889</v>
      </c>
      <c r="O17" s="1">
        <f t="shared" si="5"/>
        <v>44.4445</v>
      </c>
      <c r="P17" s="3">
        <v>38095</v>
      </c>
      <c r="Q17" s="1" t="s">
        <v>11</v>
      </c>
      <c r="R17" s="3">
        <v>90</v>
      </c>
      <c r="S17" s="10">
        <f>AVERAGE(R15:R17)</f>
        <v>90</v>
      </c>
      <c r="T17" s="10">
        <f>(STDEV(R15:R17))/SQRT(3)</f>
        <v>5.773502691896258</v>
      </c>
      <c r="U17" s="1">
        <v>100</v>
      </c>
      <c r="V17" s="10">
        <f>AVERAGE(U15:U17)</f>
        <v>86.66666666666667</v>
      </c>
      <c r="W17" s="10">
        <f>(STDEV(U15:U17))/SQRT(3)</f>
        <v>13.333333333333341</v>
      </c>
      <c r="X17" s="10"/>
      <c r="Y17" s="1">
        <v>2</v>
      </c>
      <c r="Z17" s="1">
        <v>0.09880000000000001</v>
      </c>
      <c r="AA17" s="1">
        <f t="shared" si="0"/>
        <v>4.940000000000001E-05</v>
      </c>
      <c r="AB17" s="1">
        <v>0.035285714285714295</v>
      </c>
      <c r="AC17" s="1" t="s">
        <v>11</v>
      </c>
      <c r="AD17" s="3">
        <v>70</v>
      </c>
      <c r="AE17" s="10">
        <f>AVERAGE(AD15:AD17)</f>
        <v>76.66666666666667</v>
      </c>
      <c r="AF17" s="10">
        <f>(STDEV(AD15:AD17))/SQRT(3)</f>
        <v>6.666666666666682</v>
      </c>
      <c r="AH17" s="1">
        <v>2</v>
      </c>
      <c r="AI17" s="1">
        <v>0.1024</v>
      </c>
      <c r="AJ17" s="1">
        <f t="shared" si="1"/>
        <v>5.1200000000000004E-05</v>
      </c>
      <c r="AK17" s="1">
        <v>0.036571428571428574</v>
      </c>
      <c r="AL17" s="1" t="s">
        <v>11</v>
      </c>
      <c r="AM17" s="1">
        <v>90</v>
      </c>
      <c r="AN17" s="10">
        <f>AVERAGE(AM15:AM17)</f>
        <v>76.66666666666667</v>
      </c>
      <c r="AO17" s="10">
        <f>(STDEV(AM15:AM17))/SQRT(3)</f>
        <v>8.819171036881981</v>
      </c>
      <c r="AP17" s="3">
        <v>90</v>
      </c>
      <c r="AQ17" s="10">
        <f>AVERAGE(AP15:AP17)</f>
        <v>93.33333333333333</v>
      </c>
      <c r="AR17" s="10">
        <f>(STDEV(AP15:AP17))/SQRT(3)</f>
        <v>3.3333333333333637</v>
      </c>
      <c r="AS17" s="10"/>
      <c r="AT17" s="1">
        <v>2</v>
      </c>
      <c r="AU17" s="1">
        <v>4.9984</v>
      </c>
      <c r="AV17" s="1">
        <f t="shared" si="2"/>
        <v>0.0024992</v>
      </c>
      <c r="AW17" s="1">
        <v>1.7851428571428571</v>
      </c>
      <c r="AX17" s="1" t="s">
        <v>11</v>
      </c>
      <c r="AY17" s="3">
        <v>100</v>
      </c>
      <c r="AZ17" s="10">
        <f>AVERAGE(AY15:AY17)</f>
        <v>83.33333333333333</v>
      </c>
      <c r="BA17" s="10">
        <f>(STDEV(AY15:AY17))/SQRT(3)</f>
        <v>12.018504251546641</v>
      </c>
      <c r="BB17" s="3">
        <v>100</v>
      </c>
      <c r="BC17" s="10">
        <f>AVERAGE(BB15:BB17)</f>
        <v>86.66666666666667</v>
      </c>
      <c r="BD17" s="10">
        <f>(STDEV(BB15:BB17))/SQRT(3)</f>
        <v>8.819171036881981</v>
      </c>
      <c r="BE17" s="10"/>
      <c r="BF17" s="1">
        <v>2</v>
      </c>
      <c r="BG17" s="1">
        <v>0.0975</v>
      </c>
      <c r="BH17" s="1">
        <f t="shared" si="3"/>
        <v>4.8750000000000006E-05</v>
      </c>
      <c r="BI17" s="1">
        <v>0.03482142857142857</v>
      </c>
      <c r="BJ17" s="1" t="s">
        <v>11</v>
      </c>
      <c r="BK17" s="3">
        <v>70</v>
      </c>
      <c r="BL17" s="10">
        <f>AVERAGE(BK15:BK17)</f>
        <v>73.33333333333333</v>
      </c>
      <c r="BM17" s="10">
        <f>(STDEV(BK15:BK17))/SQRT(3)</f>
        <v>3.3333333333333184</v>
      </c>
    </row>
    <row r="18" spans="1:65" ht="12.75">
      <c r="A18" s="1">
        <v>3</v>
      </c>
      <c r="B18" s="1">
        <v>1300</v>
      </c>
      <c r="C18" s="1">
        <f t="shared" si="4"/>
        <v>0.65</v>
      </c>
      <c r="D18" s="1">
        <v>571</v>
      </c>
      <c r="E18" s="1" t="s">
        <v>9</v>
      </c>
      <c r="F18" s="1">
        <v>80</v>
      </c>
      <c r="G18" s="8"/>
      <c r="H18" s="8"/>
      <c r="I18" s="9">
        <v>70</v>
      </c>
      <c r="J18" s="8"/>
      <c r="K18" s="8"/>
      <c r="M18" s="1">
        <v>3</v>
      </c>
      <c r="N18" s="3">
        <v>266667</v>
      </c>
      <c r="O18" s="1">
        <f t="shared" si="5"/>
        <v>133.33350000000002</v>
      </c>
      <c r="P18" s="3">
        <v>114286</v>
      </c>
      <c r="Q18" s="1" t="s">
        <v>9</v>
      </c>
      <c r="R18" s="3">
        <v>90</v>
      </c>
      <c r="S18" s="8"/>
      <c r="T18" s="8"/>
      <c r="U18" s="1">
        <v>70</v>
      </c>
      <c r="V18" s="8"/>
      <c r="W18" s="8"/>
      <c r="X18" s="8"/>
      <c r="Y18" s="1">
        <v>3</v>
      </c>
      <c r="Z18" s="1">
        <v>1.0032</v>
      </c>
      <c r="AA18" s="1">
        <f t="shared" si="0"/>
        <v>0.0005016</v>
      </c>
      <c r="AB18" s="1">
        <v>0.3582857142857143</v>
      </c>
      <c r="AC18" s="1" t="s">
        <v>9</v>
      </c>
      <c r="AD18" s="3">
        <v>40</v>
      </c>
      <c r="AE18" s="8"/>
      <c r="AF18" s="8"/>
      <c r="AH18" s="1">
        <v>3</v>
      </c>
      <c r="AI18" s="1">
        <v>0.9984000000000001</v>
      </c>
      <c r="AJ18" s="1">
        <f t="shared" si="1"/>
        <v>0.0004992</v>
      </c>
      <c r="AK18" s="1">
        <v>0.3565714285714286</v>
      </c>
      <c r="AL18" s="1" t="s">
        <v>9</v>
      </c>
      <c r="AM18" s="1">
        <v>30</v>
      </c>
      <c r="AN18" s="8"/>
      <c r="AO18" s="8"/>
      <c r="AP18" s="3">
        <v>70</v>
      </c>
      <c r="AQ18" s="8"/>
      <c r="AR18" s="8"/>
      <c r="AS18" s="8"/>
      <c r="AT18" s="1">
        <v>3</v>
      </c>
      <c r="AU18" s="1">
        <v>1.0011</v>
      </c>
      <c r="AV18" s="1">
        <f t="shared" si="2"/>
        <v>0.0005005500000000001</v>
      </c>
      <c r="AW18" s="1">
        <v>0.35753571428571435</v>
      </c>
      <c r="AX18" s="1" t="s">
        <v>9</v>
      </c>
      <c r="AY18" s="3">
        <v>90</v>
      </c>
      <c r="AZ18" s="8"/>
      <c r="BA18" s="8"/>
      <c r="BB18" s="3">
        <v>80</v>
      </c>
      <c r="BC18" s="8"/>
      <c r="BD18" s="8"/>
      <c r="BE18" s="8"/>
      <c r="BF18" s="1">
        <v>3</v>
      </c>
      <c r="BG18" s="1">
        <v>1.0010000000000001</v>
      </c>
      <c r="BH18" s="1">
        <f t="shared" si="3"/>
        <v>0.0005005000000000001</v>
      </c>
      <c r="BI18" s="1">
        <v>0.3575</v>
      </c>
      <c r="BJ18" s="1" t="s">
        <v>9</v>
      </c>
      <c r="BK18" s="3">
        <v>50</v>
      </c>
      <c r="BL18" s="8"/>
      <c r="BM18" s="8"/>
    </row>
    <row r="19" spans="1:65" ht="12.75">
      <c r="A19" s="1">
        <v>3</v>
      </c>
      <c r="B19" s="1">
        <v>1300</v>
      </c>
      <c r="C19" s="1">
        <f t="shared" si="4"/>
        <v>0.65</v>
      </c>
      <c r="D19" s="1">
        <v>571</v>
      </c>
      <c r="E19" s="1" t="s">
        <v>10</v>
      </c>
      <c r="F19" s="1">
        <v>80</v>
      </c>
      <c r="G19" s="8"/>
      <c r="H19" s="8"/>
      <c r="I19" s="9">
        <v>60</v>
      </c>
      <c r="J19" s="8"/>
      <c r="K19" s="8"/>
      <c r="M19" s="1">
        <v>3</v>
      </c>
      <c r="N19" s="3">
        <v>266667</v>
      </c>
      <c r="O19" s="1">
        <f t="shared" si="5"/>
        <v>133.33350000000002</v>
      </c>
      <c r="P19" s="3">
        <v>114286</v>
      </c>
      <c r="Q19" s="1" t="s">
        <v>10</v>
      </c>
      <c r="R19" s="3">
        <v>70</v>
      </c>
      <c r="S19" s="8"/>
      <c r="T19" s="8"/>
      <c r="U19" s="1">
        <v>70</v>
      </c>
      <c r="V19" s="8"/>
      <c r="W19" s="8"/>
      <c r="X19" s="8"/>
      <c r="Y19" s="1">
        <v>3</v>
      </c>
      <c r="Z19" s="1">
        <v>1.0032</v>
      </c>
      <c r="AA19" s="1">
        <f t="shared" si="0"/>
        <v>0.0005016</v>
      </c>
      <c r="AB19" s="1">
        <v>0.3582857142857143</v>
      </c>
      <c r="AC19" s="1" t="s">
        <v>10</v>
      </c>
      <c r="AD19" s="3">
        <v>80</v>
      </c>
      <c r="AE19" s="8"/>
      <c r="AF19" s="8"/>
      <c r="AH19" s="1">
        <v>3</v>
      </c>
      <c r="AI19" s="1">
        <v>0.9984000000000001</v>
      </c>
      <c r="AJ19" s="1">
        <f t="shared" si="1"/>
        <v>0.0004992</v>
      </c>
      <c r="AK19" s="1">
        <v>0.3565714285714286</v>
      </c>
      <c r="AL19" s="1" t="s">
        <v>10</v>
      </c>
      <c r="AM19" s="1">
        <v>70</v>
      </c>
      <c r="AN19" s="8"/>
      <c r="AO19" s="8"/>
      <c r="AP19" s="3">
        <v>90</v>
      </c>
      <c r="AQ19" s="8"/>
      <c r="AR19" s="8"/>
      <c r="AS19" s="8"/>
      <c r="AT19" s="1">
        <v>3</v>
      </c>
      <c r="AU19" s="1">
        <v>1.0011</v>
      </c>
      <c r="AV19" s="1">
        <f t="shared" si="2"/>
        <v>0.0005005500000000001</v>
      </c>
      <c r="AW19" s="1">
        <v>0.35753571428571435</v>
      </c>
      <c r="AX19" s="1" t="s">
        <v>10</v>
      </c>
      <c r="AY19" s="3">
        <v>60</v>
      </c>
      <c r="AZ19" s="8"/>
      <c r="BA19" s="8"/>
      <c r="BB19" s="3">
        <v>90</v>
      </c>
      <c r="BC19" s="8"/>
      <c r="BD19" s="8"/>
      <c r="BE19" s="8"/>
      <c r="BF19" s="1">
        <v>3</v>
      </c>
      <c r="BG19" s="1">
        <v>1.0010000000000001</v>
      </c>
      <c r="BH19" s="1">
        <f t="shared" si="3"/>
        <v>0.0005005000000000001</v>
      </c>
      <c r="BI19" s="1">
        <v>0.3575</v>
      </c>
      <c r="BJ19" s="1" t="s">
        <v>10</v>
      </c>
      <c r="BK19" s="3">
        <v>100</v>
      </c>
      <c r="BL19" s="8"/>
      <c r="BM19" s="8"/>
    </row>
    <row r="20" spans="1:65" ht="12.75">
      <c r="A20" s="1">
        <v>3</v>
      </c>
      <c r="B20" s="1">
        <v>1300</v>
      </c>
      <c r="C20" s="1">
        <f t="shared" si="4"/>
        <v>0.65</v>
      </c>
      <c r="D20" s="1">
        <v>571</v>
      </c>
      <c r="E20" s="1" t="s">
        <v>11</v>
      </c>
      <c r="F20" s="1">
        <v>80</v>
      </c>
      <c r="G20" s="10">
        <f>AVERAGE(F18:F20)</f>
        <v>80</v>
      </c>
      <c r="H20" s="10">
        <f>(STDEV(F18:F20))/SQRT(3)</f>
        <v>0</v>
      </c>
      <c r="I20" s="9">
        <v>70</v>
      </c>
      <c r="J20" s="10">
        <f>AVERAGE(I18:I20)</f>
        <v>66.66666666666667</v>
      </c>
      <c r="K20" s="10">
        <f>(STDEV(I18:I20))/SQRT(3)</f>
        <v>3.3333333333333184</v>
      </c>
      <c r="L20" s="11"/>
      <c r="M20" s="1">
        <v>3</v>
      </c>
      <c r="N20" s="3">
        <v>266667</v>
      </c>
      <c r="O20" s="1">
        <f t="shared" si="5"/>
        <v>133.33350000000002</v>
      </c>
      <c r="P20" s="3">
        <v>114286</v>
      </c>
      <c r="Q20" s="1" t="s">
        <v>11</v>
      </c>
      <c r="R20" s="3">
        <v>100</v>
      </c>
      <c r="S20" s="10">
        <f>AVERAGE(R18:R20)</f>
        <v>86.66666666666667</v>
      </c>
      <c r="T20" s="10">
        <f>(STDEV(R18:R20))/SQRT(3)</f>
        <v>8.819171036881981</v>
      </c>
      <c r="U20" s="1">
        <v>70</v>
      </c>
      <c r="V20" s="10">
        <f>AVERAGE(U18:U20)</f>
        <v>70</v>
      </c>
      <c r="W20" s="10">
        <f>(STDEV(U18:U20))/SQRT(3)</f>
        <v>0</v>
      </c>
      <c r="X20" s="10"/>
      <c r="Y20" s="1">
        <v>3</v>
      </c>
      <c r="Z20" s="1">
        <v>1.0032</v>
      </c>
      <c r="AA20" s="1">
        <f t="shared" si="0"/>
        <v>0.0005016</v>
      </c>
      <c r="AB20" s="1">
        <v>0.3582857142857143</v>
      </c>
      <c r="AC20" s="1" t="s">
        <v>11</v>
      </c>
      <c r="AD20" s="3">
        <v>40</v>
      </c>
      <c r="AE20" s="10">
        <f>AVERAGE(AD18:AD20)</f>
        <v>53.333333333333336</v>
      </c>
      <c r="AF20" s="10">
        <f>(STDEV(AD18:AD20))/SQRT(3)</f>
        <v>13.333333333333332</v>
      </c>
      <c r="AH20" s="1">
        <v>3</v>
      </c>
      <c r="AI20" s="1">
        <v>0.9984000000000001</v>
      </c>
      <c r="AJ20" s="1">
        <f t="shared" si="1"/>
        <v>0.0004992</v>
      </c>
      <c r="AK20" s="1">
        <v>0.3565714285714286</v>
      </c>
      <c r="AL20" s="1" t="s">
        <v>11</v>
      </c>
      <c r="AM20" s="1">
        <v>40</v>
      </c>
      <c r="AN20" s="10">
        <f>AVERAGE(AM18:AM20)</f>
        <v>46.666666666666664</v>
      </c>
      <c r="AO20" s="10">
        <f>(STDEV(AM18:AM20))/SQRT(3)</f>
        <v>12.018504251546634</v>
      </c>
      <c r="AP20" s="3">
        <v>80</v>
      </c>
      <c r="AQ20" s="10">
        <f>AVERAGE(AP18:AP20)</f>
        <v>80</v>
      </c>
      <c r="AR20" s="10">
        <f>(STDEV(AP18:AP20))/SQRT(3)</f>
        <v>5.773502691896258</v>
      </c>
      <c r="AS20" s="10"/>
      <c r="AT20" s="1">
        <v>3</v>
      </c>
      <c r="AU20" s="1">
        <v>1.0011</v>
      </c>
      <c r="AV20" s="1">
        <f t="shared" si="2"/>
        <v>0.0005005500000000001</v>
      </c>
      <c r="AW20" s="1">
        <v>0.35753571428571435</v>
      </c>
      <c r="AX20" s="1" t="s">
        <v>11</v>
      </c>
      <c r="AY20" s="3">
        <v>90</v>
      </c>
      <c r="AZ20" s="10">
        <f>AVERAGE(AY18:AY20)</f>
        <v>80</v>
      </c>
      <c r="BA20" s="10">
        <f>(STDEV(AY18:AY20))/SQRT(3)</f>
        <v>10.000000000000002</v>
      </c>
      <c r="BB20" s="3">
        <v>90</v>
      </c>
      <c r="BC20" s="10">
        <f>AVERAGE(BB18:BB20)</f>
        <v>86.66666666666667</v>
      </c>
      <c r="BD20" s="10">
        <f>(STDEV(BB18:BB20))/SQRT(3)</f>
        <v>3.3333333333333637</v>
      </c>
      <c r="BE20" s="10"/>
      <c r="BF20" s="1">
        <v>3</v>
      </c>
      <c r="BG20" s="1">
        <v>1.0010000000000001</v>
      </c>
      <c r="BH20" s="1">
        <f t="shared" si="3"/>
        <v>0.0005005000000000001</v>
      </c>
      <c r="BI20" s="1">
        <v>0.3575</v>
      </c>
      <c r="BJ20" s="1" t="s">
        <v>11</v>
      </c>
      <c r="BK20" s="3">
        <v>70</v>
      </c>
      <c r="BL20" s="10">
        <f>AVERAGE(BK18:BK20)</f>
        <v>73.33333333333333</v>
      </c>
      <c r="BM20" s="10">
        <f>(STDEV(BK18:BK20))/SQRT(3)</f>
        <v>14.529663145135576</v>
      </c>
    </row>
    <row r="21" spans="1:65" ht="12.75">
      <c r="A21" s="1">
        <v>4</v>
      </c>
      <c r="B21" s="1">
        <v>4000</v>
      </c>
      <c r="C21" s="1">
        <f t="shared" si="4"/>
        <v>2</v>
      </c>
      <c r="D21" s="1">
        <v>1714</v>
      </c>
      <c r="E21" s="1" t="s">
        <v>9</v>
      </c>
      <c r="F21" s="1">
        <v>80</v>
      </c>
      <c r="G21" s="8"/>
      <c r="H21" s="8"/>
      <c r="I21" s="9">
        <v>60</v>
      </c>
      <c r="J21" s="8"/>
      <c r="K21" s="8"/>
      <c r="M21" s="1">
        <v>4</v>
      </c>
      <c r="N21" s="3">
        <v>800000</v>
      </c>
      <c r="O21" s="1">
        <f t="shared" si="5"/>
        <v>400</v>
      </c>
      <c r="P21" s="3">
        <v>342857</v>
      </c>
      <c r="Q21" s="1" t="s">
        <v>9</v>
      </c>
      <c r="R21" s="3">
        <v>90</v>
      </c>
      <c r="S21" s="8"/>
      <c r="T21" s="8"/>
      <c r="U21" s="1">
        <v>40</v>
      </c>
      <c r="V21" s="8"/>
      <c r="W21" s="8"/>
      <c r="X21" s="8"/>
      <c r="Y21" s="1">
        <v>4</v>
      </c>
      <c r="Z21" s="1">
        <v>5.0008</v>
      </c>
      <c r="AA21" s="1">
        <f t="shared" si="0"/>
        <v>0.0025004</v>
      </c>
      <c r="AB21" s="1">
        <v>1.7859999999999998</v>
      </c>
      <c r="AC21" s="1" t="s">
        <v>9</v>
      </c>
      <c r="AD21" s="3">
        <v>60</v>
      </c>
      <c r="AE21" s="8"/>
      <c r="AF21" s="8"/>
      <c r="AH21" s="1">
        <v>4</v>
      </c>
      <c r="AI21" s="1">
        <v>4.9984</v>
      </c>
      <c r="AJ21" s="1">
        <f t="shared" si="1"/>
        <v>0.0024992</v>
      </c>
      <c r="AK21" s="1">
        <v>1.7851428571428571</v>
      </c>
      <c r="AL21" s="1" t="s">
        <v>9</v>
      </c>
      <c r="AM21" s="1">
        <v>60</v>
      </c>
      <c r="AN21" s="8"/>
      <c r="AO21" s="8"/>
      <c r="AP21" s="3">
        <v>70</v>
      </c>
      <c r="AQ21" s="8"/>
      <c r="AR21" s="8"/>
      <c r="AS21" s="8"/>
      <c r="AT21" s="1">
        <v>4</v>
      </c>
      <c r="AU21" s="1">
        <v>0.09939999999999999</v>
      </c>
      <c r="AV21" s="1">
        <f t="shared" si="2"/>
        <v>4.9699999999999995E-05</v>
      </c>
      <c r="AW21" s="1">
        <v>0.0355</v>
      </c>
      <c r="AX21" s="1" t="s">
        <v>9</v>
      </c>
      <c r="AY21" s="3">
        <v>90</v>
      </c>
      <c r="AZ21" s="8"/>
      <c r="BA21" s="8"/>
      <c r="BB21" s="3">
        <v>100</v>
      </c>
      <c r="BC21" s="8"/>
      <c r="BD21" s="8"/>
      <c r="BE21" s="8"/>
      <c r="BF21" s="1">
        <v>4</v>
      </c>
      <c r="BG21" s="1">
        <v>4.9985</v>
      </c>
      <c r="BH21" s="1">
        <f t="shared" si="3"/>
        <v>0.00249925</v>
      </c>
      <c r="BI21" s="1">
        <v>1.7851785714285715</v>
      </c>
      <c r="BJ21" s="1" t="s">
        <v>9</v>
      </c>
      <c r="BK21" s="3">
        <v>70</v>
      </c>
      <c r="BL21" s="8"/>
      <c r="BM21" s="8"/>
    </row>
    <row r="22" spans="1:65" ht="12.75">
      <c r="A22" s="1">
        <v>4</v>
      </c>
      <c r="B22" s="1">
        <v>4000</v>
      </c>
      <c r="C22" s="1">
        <f t="shared" si="4"/>
        <v>2</v>
      </c>
      <c r="D22" s="1">
        <v>1714</v>
      </c>
      <c r="E22" s="1" t="s">
        <v>10</v>
      </c>
      <c r="F22" s="1">
        <v>90</v>
      </c>
      <c r="G22" s="8"/>
      <c r="H22" s="8"/>
      <c r="I22" s="9">
        <v>40</v>
      </c>
      <c r="J22" s="8"/>
      <c r="K22" s="8"/>
      <c r="M22" s="1">
        <v>4</v>
      </c>
      <c r="N22" s="3">
        <v>800000</v>
      </c>
      <c r="O22" s="1">
        <f t="shared" si="5"/>
        <v>400</v>
      </c>
      <c r="P22" s="3">
        <v>342857</v>
      </c>
      <c r="Q22" s="1" t="s">
        <v>10</v>
      </c>
      <c r="R22" s="3">
        <v>100</v>
      </c>
      <c r="S22" s="8"/>
      <c r="T22" s="8"/>
      <c r="U22" s="1">
        <v>60</v>
      </c>
      <c r="V22" s="8"/>
      <c r="W22" s="8"/>
      <c r="X22" s="8"/>
      <c r="Y22" s="1">
        <v>4</v>
      </c>
      <c r="Z22" s="1">
        <v>5.0008</v>
      </c>
      <c r="AA22" s="1">
        <f t="shared" si="0"/>
        <v>0.0025004</v>
      </c>
      <c r="AB22" s="1">
        <v>1.7859999999999998</v>
      </c>
      <c r="AC22" s="1" t="s">
        <v>10</v>
      </c>
      <c r="AD22" s="3">
        <v>40</v>
      </c>
      <c r="AE22" s="8"/>
      <c r="AF22" s="8"/>
      <c r="AH22" s="1">
        <v>4</v>
      </c>
      <c r="AI22" s="1">
        <v>4.9984</v>
      </c>
      <c r="AJ22" s="1">
        <f t="shared" si="1"/>
        <v>0.0024992</v>
      </c>
      <c r="AK22" s="1">
        <v>1.7851428571428571</v>
      </c>
      <c r="AL22" s="1" t="s">
        <v>10</v>
      </c>
      <c r="AM22" s="1">
        <v>70</v>
      </c>
      <c r="AN22" s="8"/>
      <c r="AO22" s="8"/>
      <c r="AP22" s="3">
        <v>90</v>
      </c>
      <c r="AQ22" s="8"/>
      <c r="AR22" s="8"/>
      <c r="AS22" s="8"/>
      <c r="AT22" s="1">
        <v>4</v>
      </c>
      <c r="AU22" s="1">
        <v>0.09939999999999999</v>
      </c>
      <c r="AV22" s="1">
        <f t="shared" si="2"/>
        <v>4.9699999999999995E-05</v>
      </c>
      <c r="AW22" s="1">
        <v>0.0355</v>
      </c>
      <c r="AX22" s="1" t="s">
        <v>10</v>
      </c>
      <c r="AY22" s="3">
        <v>90</v>
      </c>
      <c r="AZ22" s="8"/>
      <c r="BA22" s="8"/>
      <c r="BB22" s="3">
        <v>90</v>
      </c>
      <c r="BC22" s="8"/>
      <c r="BD22" s="8"/>
      <c r="BE22" s="8"/>
      <c r="BF22" s="1">
        <v>4</v>
      </c>
      <c r="BG22" s="1">
        <v>4.9985</v>
      </c>
      <c r="BH22" s="1">
        <f t="shared" si="3"/>
        <v>0.00249925</v>
      </c>
      <c r="BI22" s="1">
        <v>1.7851785714285715</v>
      </c>
      <c r="BJ22" s="1" t="s">
        <v>10</v>
      </c>
      <c r="BK22" s="3">
        <v>80</v>
      </c>
      <c r="BL22" s="8"/>
      <c r="BM22" s="8"/>
    </row>
    <row r="23" spans="1:65" ht="12.75">
      <c r="A23" s="1">
        <v>4</v>
      </c>
      <c r="B23" s="1">
        <v>4000</v>
      </c>
      <c r="C23" s="1">
        <f t="shared" si="4"/>
        <v>2</v>
      </c>
      <c r="D23" s="1">
        <v>1714</v>
      </c>
      <c r="E23" s="1" t="s">
        <v>11</v>
      </c>
      <c r="F23" s="1">
        <v>80</v>
      </c>
      <c r="G23" s="10">
        <f>AVERAGE(F21:F23)</f>
        <v>83.33333333333333</v>
      </c>
      <c r="H23" s="10">
        <f>(STDEV(F21:F23))/SQRT(3)</f>
        <v>3.3333333333333637</v>
      </c>
      <c r="I23" s="9">
        <v>60</v>
      </c>
      <c r="J23" s="10">
        <f>AVERAGE(I21:I23)</f>
        <v>53.333333333333336</v>
      </c>
      <c r="K23" s="10">
        <f>(STDEV(I21:I23))/SQRT(3)</f>
        <v>6.66666666666666</v>
      </c>
      <c r="L23" s="11"/>
      <c r="M23" s="1">
        <v>4</v>
      </c>
      <c r="N23" s="3">
        <v>800000</v>
      </c>
      <c r="O23" s="1">
        <f t="shared" si="5"/>
        <v>400</v>
      </c>
      <c r="P23" s="3">
        <v>342857</v>
      </c>
      <c r="Q23" s="1" t="s">
        <v>11</v>
      </c>
      <c r="R23" s="3">
        <v>90</v>
      </c>
      <c r="S23" s="10">
        <f>AVERAGE(R21:R23)</f>
        <v>93.33333333333333</v>
      </c>
      <c r="T23" s="10">
        <f>(STDEV(R21:R23))/SQRT(3)</f>
        <v>3.3333333333333637</v>
      </c>
      <c r="U23" s="1">
        <v>50</v>
      </c>
      <c r="V23" s="10">
        <f>AVERAGE(U21:U23)</f>
        <v>50</v>
      </c>
      <c r="W23" s="10">
        <f>(STDEV(U21:U23))/SQRT(3)</f>
        <v>5.773502691896258</v>
      </c>
      <c r="X23" s="10"/>
      <c r="Y23" s="1">
        <v>4</v>
      </c>
      <c r="Z23" s="1">
        <v>5.0008</v>
      </c>
      <c r="AA23" s="1">
        <f t="shared" si="0"/>
        <v>0.0025004</v>
      </c>
      <c r="AB23" s="1">
        <v>1.7859999999999998</v>
      </c>
      <c r="AC23" s="1" t="s">
        <v>11</v>
      </c>
      <c r="AD23" s="3">
        <v>60</v>
      </c>
      <c r="AE23" s="10">
        <f>AVERAGE(AD21:AD23)</f>
        <v>53.333333333333336</v>
      </c>
      <c r="AF23" s="10">
        <f>(STDEV(AD21:AD23))/SQRT(3)</f>
        <v>6.66666666666666</v>
      </c>
      <c r="AH23" s="1">
        <v>4</v>
      </c>
      <c r="AI23" s="1">
        <v>4.9984</v>
      </c>
      <c r="AJ23" s="1">
        <f t="shared" si="1"/>
        <v>0.0024992</v>
      </c>
      <c r="AK23" s="1">
        <v>1.7851428571428571</v>
      </c>
      <c r="AL23" s="1" t="s">
        <v>11</v>
      </c>
      <c r="AM23" s="1">
        <v>70</v>
      </c>
      <c r="AN23" s="10">
        <f>AVERAGE(AM21:AM23)</f>
        <v>66.66666666666667</v>
      </c>
      <c r="AO23" s="10">
        <f>(STDEV(AM21:AM23))/SQRT(3)</f>
        <v>3.3333333333333184</v>
      </c>
      <c r="AP23" s="3">
        <v>100</v>
      </c>
      <c r="AQ23" s="10">
        <f>AVERAGE(AP21:AP23)</f>
        <v>86.66666666666667</v>
      </c>
      <c r="AR23" s="10">
        <f>(STDEV(AP21:AP23))/SQRT(3)</f>
        <v>8.819171036881981</v>
      </c>
      <c r="AS23" s="10"/>
      <c r="AT23" s="1">
        <v>4</v>
      </c>
      <c r="AU23" s="1">
        <v>0.09939999999999999</v>
      </c>
      <c r="AV23" s="1">
        <f t="shared" si="2"/>
        <v>4.9699999999999995E-05</v>
      </c>
      <c r="AW23" s="1">
        <v>0.0355</v>
      </c>
      <c r="AX23" s="1" t="s">
        <v>11</v>
      </c>
      <c r="AY23" s="3">
        <v>80</v>
      </c>
      <c r="AZ23" s="10">
        <f>AVERAGE(AY21:AY23)</f>
        <v>86.66666666666667</v>
      </c>
      <c r="BA23" s="10">
        <f>(STDEV(AY21:AY23))/SQRT(3)</f>
        <v>3.3333333333333637</v>
      </c>
      <c r="BB23" s="3">
        <v>100</v>
      </c>
      <c r="BC23" s="10">
        <f>AVERAGE(BB21:BB23)</f>
        <v>96.66666666666667</v>
      </c>
      <c r="BD23" s="10">
        <f>(STDEV(BB21:BB23))/SQRT(3)</f>
        <v>3.3333333333333637</v>
      </c>
      <c r="BE23" s="10"/>
      <c r="BF23" s="1">
        <v>4</v>
      </c>
      <c r="BG23" s="1">
        <v>4.9985</v>
      </c>
      <c r="BH23" s="1">
        <f t="shared" si="3"/>
        <v>0.00249925</v>
      </c>
      <c r="BI23" s="1">
        <v>1.7851785714285715</v>
      </c>
      <c r="BJ23" s="1" t="s">
        <v>11</v>
      </c>
      <c r="BK23" s="3">
        <v>90</v>
      </c>
      <c r="BL23" s="10">
        <f>AVERAGE(BK21:BK23)</f>
        <v>80</v>
      </c>
      <c r="BM23" s="10">
        <f>(STDEV(BK21:BK23))/SQRT(3)</f>
        <v>5.773502691896258</v>
      </c>
    </row>
    <row r="24" spans="1:65" ht="12.75">
      <c r="A24" s="1">
        <v>5</v>
      </c>
      <c r="B24" s="1">
        <v>12000</v>
      </c>
      <c r="C24" s="1">
        <f t="shared" si="4"/>
        <v>6</v>
      </c>
      <c r="D24" s="1">
        <v>5143</v>
      </c>
      <c r="E24" s="1" t="s">
        <v>9</v>
      </c>
      <c r="F24" s="1">
        <v>90</v>
      </c>
      <c r="G24" s="8"/>
      <c r="H24" s="8"/>
      <c r="I24" s="9">
        <v>80</v>
      </c>
      <c r="J24" s="8"/>
      <c r="K24" s="8"/>
      <c r="M24" s="1">
        <v>5</v>
      </c>
      <c r="N24" s="3">
        <v>2000000</v>
      </c>
      <c r="O24" s="1">
        <f t="shared" si="5"/>
        <v>1000</v>
      </c>
      <c r="P24" s="3">
        <v>1028571</v>
      </c>
      <c r="Q24" s="1" t="s">
        <v>9</v>
      </c>
      <c r="R24" s="3">
        <v>80</v>
      </c>
      <c r="S24" s="8"/>
      <c r="T24" s="8"/>
      <c r="U24" s="1">
        <v>80</v>
      </c>
      <c r="V24" s="8"/>
      <c r="W24" s="8"/>
      <c r="X24" s="8"/>
      <c r="Y24" s="1">
        <v>5</v>
      </c>
      <c r="Z24" s="1">
        <v>10.0016</v>
      </c>
      <c r="AA24" s="1">
        <f t="shared" si="0"/>
        <v>0.0050008</v>
      </c>
      <c r="AB24" s="1">
        <v>3.5719999999999996</v>
      </c>
      <c r="AC24" s="1" t="s">
        <v>9</v>
      </c>
      <c r="AD24" s="3">
        <v>70</v>
      </c>
      <c r="AE24" s="8"/>
      <c r="AF24" s="8"/>
      <c r="AH24" s="1">
        <v>5</v>
      </c>
      <c r="AI24" s="1">
        <v>10.0032</v>
      </c>
      <c r="AJ24" s="1">
        <f t="shared" si="1"/>
        <v>0.0050016</v>
      </c>
      <c r="AK24" s="1">
        <v>3.5725714285714285</v>
      </c>
      <c r="AL24" s="1" t="s">
        <v>9</v>
      </c>
      <c r="AM24" s="1">
        <v>80</v>
      </c>
      <c r="AN24" s="8"/>
      <c r="AO24" s="8"/>
      <c r="AP24" s="3">
        <v>40</v>
      </c>
      <c r="AQ24" s="8"/>
      <c r="AR24" s="8"/>
      <c r="AS24" s="8"/>
      <c r="AT24" s="1">
        <v>5</v>
      </c>
      <c r="AU24" s="1">
        <v>0.049699999999999994</v>
      </c>
      <c r="AV24" s="1">
        <f t="shared" si="2"/>
        <v>2.4849999999999998E-05</v>
      </c>
      <c r="AW24" s="1">
        <v>0.01775</v>
      </c>
      <c r="AX24" s="1" t="s">
        <v>9</v>
      </c>
      <c r="AY24" s="3">
        <v>100</v>
      </c>
      <c r="AZ24" s="8"/>
      <c r="BA24" s="8"/>
      <c r="BB24" s="3">
        <v>90</v>
      </c>
      <c r="BC24" s="8"/>
      <c r="BD24" s="8"/>
      <c r="BE24" s="8"/>
      <c r="BF24" s="1">
        <v>5</v>
      </c>
      <c r="BG24" s="1">
        <v>9.997</v>
      </c>
      <c r="BH24" s="1">
        <f t="shared" si="3"/>
        <v>0.0049985</v>
      </c>
      <c r="BI24" s="1">
        <v>3.570357142857143</v>
      </c>
      <c r="BJ24" s="1" t="s">
        <v>9</v>
      </c>
      <c r="BK24" s="3">
        <v>70</v>
      </c>
      <c r="BL24" s="8"/>
      <c r="BM24" s="8"/>
    </row>
    <row r="25" spans="1:65" ht="12.75">
      <c r="A25" s="1">
        <v>5</v>
      </c>
      <c r="B25" s="1">
        <v>12000</v>
      </c>
      <c r="C25" s="1">
        <f t="shared" si="4"/>
        <v>6</v>
      </c>
      <c r="D25" s="1">
        <v>5143</v>
      </c>
      <c r="E25" s="1" t="s">
        <v>10</v>
      </c>
      <c r="F25" s="1">
        <v>90</v>
      </c>
      <c r="G25" s="8"/>
      <c r="H25" s="8"/>
      <c r="I25" s="9">
        <v>60</v>
      </c>
      <c r="J25" s="8"/>
      <c r="K25" s="8"/>
      <c r="M25" s="1">
        <v>5</v>
      </c>
      <c r="N25" s="3">
        <v>2000000</v>
      </c>
      <c r="O25" s="1">
        <f t="shared" si="5"/>
        <v>1000</v>
      </c>
      <c r="P25" s="3">
        <v>1028571</v>
      </c>
      <c r="Q25" s="1" t="s">
        <v>10</v>
      </c>
      <c r="R25" s="3">
        <v>90</v>
      </c>
      <c r="S25" s="8"/>
      <c r="T25" s="8"/>
      <c r="U25" s="1">
        <v>70</v>
      </c>
      <c r="V25" s="8"/>
      <c r="W25" s="8"/>
      <c r="X25" s="8"/>
      <c r="Y25" s="1">
        <v>5</v>
      </c>
      <c r="Z25" s="1">
        <v>10.0016</v>
      </c>
      <c r="AA25" s="1">
        <f t="shared" si="0"/>
        <v>0.0050008</v>
      </c>
      <c r="AB25" s="1">
        <v>3.5719999999999996</v>
      </c>
      <c r="AC25" s="1" t="s">
        <v>10</v>
      </c>
      <c r="AD25" s="3">
        <v>80</v>
      </c>
      <c r="AE25" s="8"/>
      <c r="AF25" s="8"/>
      <c r="AH25" s="1">
        <v>5</v>
      </c>
      <c r="AI25" s="1">
        <v>10.0032</v>
      </c>
      <c r="AJ25" s="1">
        <f t="shared" si="1"/>
        <v>0.0050016</v>
      </c>
      <c r="AK25" s="1">
        <v>3.5725714285714285</v>
      </c>
      <c r="AL25" s="1" t="s">
        <v>10</v>
      </c>
      <c r="AM25" s="1">
        <v>80</v>
      </c>
      <c r="AN25" s="8"/>
      <c r="AO25" s="8"/>
      <c r="AP25" s="3">
        <v>20</v>
      </c>
      <c r="AQ25" s="8"/>
      <c r="AR25" s="8"/>
      <c r="AS25" s="8"/>
      <c r="AT25" s="1">
        <v>5</v>
      </c>
      <c r="AU25" s="1">
        <v>0.049699999999999994</v>
      </c>
      <c r="AV25" s="1">
        <f t="shared" si="2"/>
        <v>2.4849999999999998E-05</v>
      </c>
      <c r="AW25" s="1">
        <v>0.01775</v>
      </c>
      <c r="AX25" s="1" t="s">
        <v>10</v>
      </c>
      <c r="AY25" s="3">
        <v>90</v>
      </c>
      <c r="AZ25" s="8"/>
      <c r="BA25" s="8"/>
      <c r="BB25" s="3">
        <v>100</v>
      </c>
      <c r="BC25" s="8"/>
      <c r="BD25" s="8"/>
      <c r="BE25" s="8"/>
      <c r="BF25" s="1">
        <v>5</v>
      </c>
      <c r="BG25" s="1">
        <v>9.997</v>
      </c>
      <c r="BH25" s="1">
        <f t="shared" si="3"/>
        <v>0.0049985</v>
      </c>
      <c r="BI25" s="1">
        <v>3.570357142857143</v>
      </c>
      <c r="BJ25" s="1" t="s">
        <v>10</v>
      </c>
      <c r="BK25" s="3">
        <v>90</v>
      </c>
      <c r="BL25" s="8"/>
      <c r="BM25" s="8"/>
    </row>
    <row r="26" spans="1:65" ht="12.75">
      <c r="A26" s="1">
        <v>5</v>
      </c>
      <c r="B26" s="1">
        <v>12000</v>
      </c>
      <c r="C26" s="1">
        <f t="shared" si="4"/>
        <v>6</v>
      </c>
      <c r="D26" s="1">
        <v>5143</v>
      </c>
      <c r="E26" s="1" t="s">
        <v>11</v>
      </c>
      <c r="F26" s="1">
        <v>80</v>
      </c>
      <c r="G26" s="10">
        <f>AVERAGE(F24:F26)</f>
        <v>86.66666666666667</v>
      </c>
      <c r="H26" s="10">
        <f>(STDEV(F24:F26))/SQRT(3)</f>
        <v>3.3333333333333637</v>
      </c>
      <c r="I26" s="9">
        <v>60</v>
      </c>
      <c r="J26" s="10">
        <f>AVERAGE(I24:I26)</f>
        <v>66.66666666666667</v>
      </c>
      <c r="K26" s="10">
        <f>(STDEV(I24:I26))/SQRT(3)</f>
        <v>6.66666666666666</v>
      </c>
      <c r="L26" s="11"/>
      <c r="M26" s="1">
        <v>5</v>
      </c>
      <c r="N26" s="3">
        <v>2000000</v>
      </c>
      <c r="O26" s="1">
        <f t="shared" si="5"/>
        <v>1000</v>
      </c>
      <c r="P26" s="3">
        <v>1028571</v>
      </c>
      <c r="Q26" s="1" t="s">
        <v>11</v>
      </c>
      <c r="R26" s="3">
        <v>80</v>
      </c>
      <c r="S26" s="10">
        <f>AVERAGE(R24:R26)</f>
        <v>83.33333333333333</v>
      </c>
      <c r="T26" s="10">
        <f>(STDEV(R24:R26))/SQRT(3)</f>
        <v>3.3333333333333637</v>
      </c>
      <c r="U26" s="1">
        <v>100</v>
      </c>
      <c r="V26" s="10">
        <f>AVERAGE(U24:U26)</f>
        <v>83.33333333333333</v>
      </c>
      <c r="W26" s="10">
        <f>(STDEV(U24:U26))/SQRT(3)</f>
        <v>8.819171036881981</v>
      </c>
      <c r="X26" s="10"/>
      <c r="Y26" s="1">
        <v>5</v>
      </c>
      <c r="Z26" s="1">
        <v>10.0016</v>
      </c>
      <c r="AA26" s="1">
        <f t="shared" si="0"/>
        <v>0.0050008</v>
      </c>
      <c r="AB26" s="1">
        <v>3.5719999999999996</v>
      </c>
      <c r="AC26" s="1" t="s">
        <v>11</v>
      </c>
      <c r="AD26" s="3">
        <v>90</v>
      </c>
      <c r="AE26" s="10">
        <f>AVERAGE(AD24:AD26)</f>
        <v>80</v>
      </c>
      <c r="AF26" s="10">
        <f>(STDEV(AD24:AD26))/SQRT(3)</f>
        <v>5.773502691896258</v>
      </c>
      <c r="AH26" s="1">
        <v>5</v>
      </c>
      <c r="AI26" s="1">
        <v>10.0032</v>
      </c>
      <c r="AJ26" s="1">
        <f t="shared" si="1"/>
        <v>0.0050016</v>
      </c>
      <c r="AK26" s="1">
        <v>3.5725714285714285</v>
      </c>
      <c r="AL26" s="1" t="s">
        <v>11</v>
      </c>
      <c r="AM26" s="1">
        <v>100</v>
      </c>
      <c r="AN26" s="10">
        <f>AVERAGE(AM24:AM26)</f>
        <v>86.66666666666667</v>
      </c>
      <c r="AO26" s="10">
        <f>(STDEV(AM24:AM26))/SQRT(3)</f>
        <v>6.666666666666682</v>
      </c>
      <c r="AP26" s="3">
        <v>10</v>
      </c>
      <c r="AQ26" s="10">
        <f>AVERAGE(AP24:AP26)</f>
        <v>23.333333333333332</v>
      </c>
      <c r="AR26" s="10">
        <f>(STDEV(AP24:AP26))/SQRT(3)</f>
        <v>8.81917103688197</v>
      </c>
      <c r="AS26" s="10"/>
      <c r="AT26" s="1">
        <v>5</v>
      </c>
      <c r="AU26" s="1">
        <v>0.049699999999999994</v>
      </c>
      <c r="AV26" s="1">
        <f t="shared" si="2"/>
        <v>2.4849999999999998E-05</v>
      </c>
      <c r="AW26" s="1">
        <v>0.01775</v>
      </c>
      <c r="AX26" s="1" t="s">
        <v>11</v>
      </c>
      <c r="AY26" s="3">
        <v>80</v>
      </c>
      <c r="AZ26" s="10">
        <f>AVERAGE(AY24:AY26)</f>
        <v>90</v>
      </c>
      <c r="BA26" s="10">
        <f>(STDEV(AY24:AY26))/SQRT(3)</f>
        <v>5.773502691896258</v>
      </c>
      <c r="BB26" s="3">
        <v>100</v>
      </c>
      <c r="BC26" s="10">
        <f>AVERAGE(BB24:BB26)</f>
        <v>96.66666666666667</v>
      </c>
      <c r="BD26" s="10">
        <f>(STDEV(BB24:BB26))/SQRT(3)</f>
        <v>3.3333333333333637</v>
      </c>
      <c r="BE26" s="10"/>
      <c r="BF26" s="1">
        <v>5</v>
      </c>
      <c r="BG26" s="1">
        <v>9.997</v>
      </c>
      <c r="BH26" s="1">
        <f t="shared" si="3"/>
        <v>0.0049985</v>
      </c>
      <c r="BI26" s="1">
        <v>3.570357142857143</v>
      </c>
      <c r="BJ26" s="1" t="s">
        <v>11</v>
      </c>
      <c r="BK26" s="3">
        <v>60</v>
      </c>
      <c r="BL26" s="10">
        <f>AVERAGE(BK24:BK26)</f>
        <v>73.33333333333333</v>
      </c>
      <c r="BM26" s="10">
        <f>(STDEV(BK24:BK26))/SQRT(3)</f>
        <v>8.819171036881963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6"/>
  <sheetViews>
    <sheetView workbookViewId="0" topLeftCell="A1">
      <selection activeCell="I6" sqref="I6:I26"/>
    </sheetView>
  </sheetViews>
  <sheetFormatPr defaultColWidth="9.140625" defaultRowHeight="12.75"/>
  <cols>
    <col min="1" max="16384" width="9.140625" style="3" customWidth="1"/>
  </cols>
  <sheetData>
    <row r="1" ht="15.75">
      <c r="A1" s="2" t="s">
        <v>0</v>
      </c>
    </row>
    <row r="2" ht="15.75">
      <c r="A2" s="2" t="s">
        <v>23</v>
      </c>
    </row>
    <row r="4" spans="1:62" ht="12.75">
      <c r="A4" s="4" t="s">
        <v>12</v>
      </c>
      <c r="C4" s="5"/>
      <c r="F4" s="5">
        <v>36648</v>
      </c>
      <c r="I4" s="5">
        <v>36663</v>
      </c>
      <c r="M4" s="4" t="s">
        <v>1</v>
      </c>
      <c r="O4" s="5"/>
      <c r="R4" s="5">
        <v>36648</v>
      </c>
      <c r="U4" s="5">
        <v>36669</v>
      </c>
      <c r="Y4" s="4" t="s">
        <v>2</v>
      </c>
      <c r="AD4" s="5">
        <v>36663</v>
      </c>
      <c r="AH4" s="4" t="s">
        <v>3</v>
      </c>
      <c r="AM4" s="5">
        <v>36663</v>
      </c>
      <c r="AP4" s="5">
        <v>36668</v>
      </c>
      <c r="AT4" s="4" t="s">
        <v>4</v>
      </c>
      <c r="AY4" s="5">
        <v>36649</v>
      </c>
      <c r="BB4" s="5">
        <v>36668</v>
      </c>
      <c r="BG4" s="4" t="s">
        <v>5</v>
      </c>
      <c r="BJ4" s="5">
        <v>36663</v>
      </c>
    </row>
    <row r="5" spans="1:66" ht="51.75" thickBot="1">
      <c r="A5" s="6" t="s">
        <v>6</v>
      </c>
      <c r="B5" s="6" t="s">
        <v>14</v>
      </c>
      <c r="C5" s="6" t="s">
        <v>13</v>
      </c>
      <c r="D5" s="6" t="s">
        <v>15</v>
      </c>
      <c r="E5" s="6" t="s">
        <v>7</v>
      </c>
      <c r="F5" s="6" t="s">
        <v>24</v>
      </c>
      <c r="G5" s="6" t="s">
        <v>25</v>
      </c>
      <c r="H5" s="6" t="s">
        <v>29</v>
      </c>
      <c r="I5" s="6" t="s">
        <v>24</v>
      </c>
      <c r="J5" s="6" t="s">
        <v>25</v>
      </c>
      <c r="K5" s="6" t="s">
        <v>29</v>
      </c>
      <c r="L5" s="7"/>
      <c r="M5" s="6" t="s">
        <v>6</v>
      </c>
      <c r="N5" s="6" t="s">
        <v>14</v>
      </c>
      <c r="O5" s="6" t="s">
        <v>13</v>
      </c>
      <c r="P5" s="6" t="s">
        <v>15</v>
      </c>
      <c r="Q5" s="6" t="s">
        <v>7</v>
      </c>
      <c r="R5" s="6" t="s">
        <v>24</v>
      </c>
      <c r="S5" s="6" t="s">
        <v>25</v>
      </c>
      <c r="T5" s="6" t="s">
        <v>29</v>
      </c>
      <c r="U5" s="6" t="s">
        <v>24</v>
      </c>
      <c r="V5" s="6" t="s">
        <v>25</v>
      </c>
      <c r="W5" s="6" t="s">
        <v>29</v>
      </c>
      <c r="X5" s="7"/>
      <c r="Y5" s="6" t="s">
        <v>6</v>
      </c>
      <c r="Z5" s="6" t="s">
        <v>17</v>
      </c>
      <c r="AA5" s="6" t="s">
        <v>16</v>
      </c>
      <c r="AB5" s="6" t="s">
        <v>18</v>
      </c>
      <c r="AC5" s="6" t="s">
        <v>7</v>
      </c>
      <c r="AD5" s="6" t="s">
        <v>24</v>
      </c>
      <c r="AE5" s="6" t="s">
        <v>25</v>
      </c>
      <c r="AF5" s="6" t="s">
        <v>29</v>
      </c>
      <c r="AG5" s="7"/>
      <c r="AH5" s="6" t="s">
        <v>6</v>
      </c>
      <c r="AI5" s="6" t="s">
        <v>17</v>
      </c>
      <c r="AJ5" s="6" t="s">
        <v>19</v>
      </c>
      <c r="AK5" s="6" t="s">
        <v>18</v>
      </c>
      <c r="AL5" s="6" t="s">
        <v>7</v>
      </c>
      <c r="AM5" s="6" t="s">
        <v>24</v>
      </c>
      <c r="AN5" s="6" t="s">
        <v>25</v>
      </c>
      <c r="AO5" s="6" t="s">
        <v>29</v>
      </c>
      <c r="AP5" s="6" t="s">
        <v>24</v>
      </c>
      <c r="AQ5" s="6" t="s">
        <v>25</v>
      </c>
      <c r="AR5" s="6" t="s">
        <v>29</v>
      </c>
      <c r="AS5" s="7"/>
      <c r="AT5" s="6" t="s">
        <v>6</v>
      </c>
      <c r="AU5" s="6" t="s">
        <v>17</v>
      </c>
      <c r="AV5" s="6" t="s">
        <v>19</v>
      </c>
      <c r="AW5" s="6" t="s">
        <v>18</v>
      </c>
      <c r="AX5" s="6" t="s">
        <v>7</v>
      </c>
      <c r="AY5" s="6" t="s">
        <v>24</v>
      </c>
      <c r="AZ5" s="6" t="s">
        <v>25</v>
      </c>
      <c r="BA5" s="6" t="s">
        <v>29</v>
      </c>
      <c r="BB5" s="6" t="s">
        <v>24</v>
      </c>
      <c r="BC5" s="6" t="s">
        <v>25</v>
      </c>
      <c r="BD5" s="6" t="s">
        <v>29</v>
      </c>
      <c r="BE5" s="7"/>
      <c r="BF5" s="7"/>
      <c r="BG5" s="6" t="s">
        <v>6</v>
      </c>
      <c r="BH5" s="6" t="s">
        <v>17</v>
      </c>
      <c r="BI5" s="6" t="s">
        <v>19</v>
      </c>
      <c r="BJ5" s="6" t="s">
        <v>18</v>
      </c>
      <c r="BK5" s="6" t="s">
        <v>7</v>
      </c>
      <c r="BL5" s="6" t="s">
        <v>24</v>
      </c>
      <c r="BM5" s="6" t="s">
        <v>25</v>
      </c>
      <c r="BN5" s="6" t="s">
        <v>29</v>
      </c>
    </row>
    <row r="6" spans="1:66" ht="12.75">
      <c r="A6" s="1" t="s">
        <v>8</v>
      </c>
      <c r="B6" s="1">
        <v>0</v>
      </c>
      <c r="C6" s="1">
        <f>B6*0.0005</f>
        <v>0</v>
      </c>
      <c r="D6" s="1">
        <v>0</v>
      </c>
      <c r="E6" s="1" t="s">
        <v>9</v>
      </c>
      <c r="F6" s="1">
        <v>100</v>
      </c>
      <c r="G6" s="8"/>
      <c r="H6" s="8"/>
      <c r="I6" s="9">
        <v>100</v>
      </c>
      <c r="J6" s="8"/>
      <c r="K6" s="8"/>
      <c r="M6" s="1" t="s">
        <v>8</v>
      </c>
      <c r="N6" s="3">
        <v>0</v>
      </c>
      <c r="O6" s="1">
        <f>N6*0.0005</f>
        <v>0</v>
      </c>
      <c r="P6" s="3">
        <v>0</v>
      </c>
      <c r="Q6" s="1" t="s">
        <v>9</v>
      </c>
      <c r="R6" s="3">
        <v>80</v>
      </c>
      <c r="S6" s="8"/>
      <c r="T6" s="8"/>
      <c r="U6" s="1">
        <v>100</v>
      </c>
      <c r="V6" s="8"/>
      <c r="W6" s="8"/>
      <c r="X6" s="8"/>
      <c r="Y6" s="1" t="s">
        <v>8</v>
      </c>
      <c r="Z6" s="1">
        <v>0</v>
      </c>
      <c r="AA6" s="1">
        <f aca="true" t="shared" si="0" ref="AA6:AA26">Z6*0.0005</f>
        <v>0</v>
      </c>
      <c r="AB6" s="1">
        <v>0</v>
      </c>
      <c r="AC6" s="1" t="s">
        <v>9</v>
      </c>
      <c r="AD6" s="3">
        <v>80</v>
      </c>
      <c r="AE6" s="8"/>
      <c r="AF6" s="8"/>
      <c r="AH6" s="1" t="s">
        <v>8</v>
      </c>
      <c r="AI6" s="1">
        <v>0</v>
      </c>
      <c r="AJ6" s="1">
        <f aca="true" t="shared" si="1" ref="AJ6:AJ26">AI6*0.0005</f>
        <v>0</v>
      </c>
      <c r="AK6" s="1">
        <v>0</v>
      </c>
      <c r="AL6" s="1" t="s">
        <v>9</v>
      </c>
      <c r="AM6" s="1">
        <v>70</v>
      </c>
      <c r="AN6" s="8"/>
      <c r="AO6" s="8"/>
      <c r="AP6" s="3">
        <v>60</v>
      </c>
      <c r="AQ6" s="8"/>
      <c r="AR6" s="8"/>
      <c r="AS6" s="8"/>
      <c r="AT6" s="1" t="s">
        <v>8</v>
      </c>
      <c r="AU6" s="1">
        <v>0</v>
      </c>
      <c r="AV6" s="1">
        <f aca="true" t="shared" si="2" ref="AV6:AV26">AU6*0.0005</f>
        <v>0</v>
      </c>
      <c r="AW6" s="1">
        <v>0</v>
      </c>
      <c r="AX6" s="1" t="s">
        <v>9</v>
      </c>
      <c r="AY6" s="3">
        <v>90</v>
      </c>
      <c r="AZ6" s="8"/>
      <c r="BA6" s="8"/>
      <c r="BB6" s="3">
        <v>80</v>
      </c>
      <c r="BC6" s="8"/>
      <c r="BD6" s="8"/>
      <c r="BE6" s="8"/>
      <c r="BF6" s="8"/>
      <c r="BG6" s="1" t="s">
        <v>8</v>
      </c>
      <c r="BH6" s="1">
        <v>0</v>
      </c>
      <c r="BI6" s="1">
        <f aca="true" t="shared" si="3" ref="BI6:BI26">BH6*0.0005</f>
        <v>0</v>
      </c>
      <c r="BJ6" s="1">
        <v>0</v>
      </c>
      <c r="BK6" s="1" t="s">
        <v>9</v>
      </c>
      <c r="BL6" s="3">
        <v>30</v>
      </c>
      <c r="BM6" s="8"/>
      <c r="BN6" s="8"/>
    </row>
    <row r="7" spans="1:66" ht="12.75">
      <c r="A7" s="1" t="s">
        <v>8</v>
      </c>
      <c r="B7" s="1">
        <v>0</v>
      </c>
      <c r="C7" s="1">
        <f aca="true" t="shared" si="4" ref="C7:C26">B7*0.0005</f>
        <v>0</v>
      </c>
      <c r="D7" s="1">
        <v>0</v>
      </c>
      <c r="E7" s="1" t="s">
        <v>10</v>
      </c>
      <c r="F7" s="1">
        <v>80</v>
      </c>
      <c r="G7" s="8"/>
      <c r="H7" s="8"/>
      <c r="I7" s="9">
        <v>60</v>
      </c>
      <c r="J7" s="8"/>
      <c r="K7" s="8"/>
      <c r="M7" s="1" t="s">
        <v>8</v>
      </c>
      <c r="N7" s="3">
        <v>0</v>
      </c>
      <c r="O7" s="1">
        <f aca="true" t="shared" si="5" ref="O7:O26">N7*0.0005</f>
        <v>0</v>
      </c>
      <c r="P7" s="3">
        <v>0</v>
      </c>
      <c r="Q7" s="1" t="s">
        <v>10</v>
      </c>
      <c r="R7" s="3">
        <v>90</v>
      </c>
      <c r="S7" s="8"/>
      <c r="T7" s="8"/>
      <c r="U7" s="1">
        <v>70</v>
      </c>
      <c r="V7" s="8"/>
      <c r="W7" s="8"/>
      <c r="X7" s="8"/>
      <c r="Y7" s="1" t="s">
        <v>8</v>
      </c>
      <c r="Z7" s="1">
        <v>0</v>
      </c>
      <c r="AA7" s="1">
        <f t="shared" si="0"/>
        <v>0</v>
      </c>
      <c r="AB7" s="1">
        <v>0</v>
      </c>
      <c r="AC7" s="1" t="s">
        <v>10</v>
      </c>
      <c r="AD7" s="3">
        <v>80</v>
      </c>
      <c r="AE7" s="8"/>
      <c r="AF7" s="8"/>
      <c r="AH7" s="1" t="s">
        <v>8</v>
      </c>
      <c r="AI7" s="1">
        <v>0</v>
      </c>
      <c r="AJ7" s="1">
        <f t="shared" si="1"/>
        <v>0</v>
      </c>
      <c r="AK7" s="1">
        <v>0</v>
      </c>
      <c r="AL7" s="1" t="s">
        <v>10</v>
      </c>
      <c r="AM7" s="1">
        <v>70</v>
      </c>
      <c r="AN7" s="8"/>
      <c r="AO7" s="8"/>
      <c r="AP7" s="3">
        <v>60</v>
      </c>
      <c r="AQ7" s="8"/>
      <c r="AR7" s="8"/>
      <c r="AS7" s="8"/>
      <c r="AT7" s="1" t="s">
        <v>8</v>
      </c>
      <c r="AU7" s="1">
        <v>0</v>
      </c>
      <c r="AV7" s="1">
        <f t="shared" si="2"/>
        <v>0</v>
      </c>
      <c r="AW7" s="1">
        <v>0</v>
      </c>
      <c r="AX7" s="1" t="s">
        <v>10</v>
      </c>
      <c r="AY7" s="3">
        <v>90</v>
      </c>
      <c r="AZ7" s="8"/>
      <c r="BA7" s="8"/>
      <c r="BB7" s="3">
        <v>40</v>
      </c>
      <c r="BC7" s="8"/>
      <c r="BD7" s="8"/>
      <c r="BE7" s="8"/>
      <c r="BF7" s="8"/>
      <c r="BG7" s="1" t="s">
        <v>8</v>
      </c>
      <c r="BH7" s="1">
        <v>0</v>
      </c>
      <c r="BI7" s="1">
        <f t="shared" si="3"/>
        <v>0</v>
      </c>
      <c r="BJ7" s="1">
        <v>0</v>
      </c>
      <c r="BK7" s="1" t="s">
        <v>10</v>
      </c>
      <c r="BL7" s="3">
        <v>80</v>
      </c>
      <c r="BM7" s="8"/>
      <c r="BN7" s="8"/>
    </row>
    <row r="8" spans="1:66" ht="12.75">
      <c r="A8" s="1" t="s">
        <v>8</v>
      </c>
      <c r="B8" s="1">
        <v>0</v>
      </c>
      <c r="C8" s="1">
        <f t="shared" si="4"/>
        <v>0</v>
      </c>
      <c r="D8" s="1">
        <v>0</v>
      </c>
      <c r="E8" s="1" t="s">
        <v>11</v>
      </c>
      <c r="F8" s="1">
        <v>70</v>
      </c>
      <c r="G8" s="10">
        <f>AVERAGE(F6:F8)</f>
        <v>83.33333333333333</v>
      </c>
      <c r="H8" s="10">
        <f>(STDEV(F6:F8))/SQRT(3)</f>
        <v>8.819171036881981</v>
      </c>
      <c r="I8" s="9">
        <v>80</v>
      </c>
      <c r="J8" s="10">
        <f>AVERAGE(I6:I8)</f>
        <v>80</v>
      </c>
      <c r="K8" s="10">
        <f>(STDEV(I6:I8))/SQRT(3)</f>
        <v>11.547005383792516</v>
      </c>
      <c r="L8" s="11"/>
      <c r="M8" s="1" t="s">
        <v>8</v>
      </c>
      <c r="N8" s="3">
        <v>0</v>
      </c>
      <c r="O8" s="1">
        <f t="shared" si="5"/>
        <v>0</v>
      </c>
      <c r="P8" s="3">
        <v>0</v>
      </c>
      <c r="Q8" s="1" t="s">
        <v>11</v>
      </c>
      <c r="R8" s="3">
        <v>90</v>
      </c>
      <c r="S8" s="10">
        <f>AVERAGE(R6:R8)</f>
        <v>86.66666666666667</v>
      </c>
      <c r="T8" s="10">
        <f>(STDEV(R6:R8))/SQRT(3)</f>
        <v>3.3333333333333637</v>
      </c>
      <c r="U8" s="1">
        <v>100</v>
      </c>
      <c r="V8" s="10">
        <f>AVERAGE(U6:U8)</f>
        <v>90</v>
      </c>
      <c r="W8" s="10">
        <f>(STDEV(U6:U8))/SQRT(3)</f>
        <v>10.000000000000002</v>
      </c>
      <c r="X8" s="10"/>
      <c r="Y8" s="1" t="s">
        <v>8</v>
      </c>
      <c r="Z8" s="1">
        <v>0</v>
      </c>
      <c r="AA8" s="1">
        <f t="shared" si="0"/>
        <v>0</v>
      </c>
      <c r="AB8" s="1">
        <v>0</v>
      </c>
      <c r="AC8" s="1" t="s">
        <v>11</v>
      </c>
      <c r="AD8" s="3">
        <v>50</v>
      </c>
      <c r="AE8" s="10">
        <f>AVERAGE(AD6:AD8)</f>
        <v>70</v>
      </c>
      <c r="AF8" s="10">
        <f>(STDEV(AD6:AD8))/SQRT(3)</f>
        <v>10.000000000000002</v>
      </c>
      <c r="AH8" s="1" t="s">
        <v>8</v>
      </c>
      <c r="AI8" s="1">
        <v>0</v>
      </c>
      <c r="AJ8" s="1">
        <f t="shared" si="1"/>
        <v>0</v>
      </c>
      <c r="AK8" s="1">
        <v>0</v>
      </c>
      <c r="AL8" s="1" t="s">
        <v>11</v>
      </c>
      <c r="AM8" s="1">
        <v>30</v>
      </c>
      <c r="AN8" s="10">
        <f>AVERAGE(AM6:AM8)</f>
        <v>56.666666666666664</v>
      </c>
      <c r="AO8" s="10">
        <f>(STDEV(AM6:AM8))/SQRT(3)</f>
        <v>13.333333333333332</v>
      </c>
      <c r="AP8" s="3">
        <v>60</v>
      </c>
      <c r="AQ8" s="10">
        <f>AVERAGE(AP6:AP8)</f>
        <v>60</v>
      </c>
      <c r="AR8" s="10">
        <f>(STDEV(AP6:AP8))/SQRT(3)</f>
        <v>0</v>
      </c>
      <c r="AS8" s="10"/>
      <c r="AT8" s="1" t="s">
        <v>8</v>
      </c>
      <c r="AU8" s="1">
        <v>0</v>
      </c>
      <c r="AV8" s="1">
        <f t="shared" si="2"/>
        <v>0</v>
      </c>
      <c r="AW8" s="1">
        <v>0</v>
      </c>
      <c r="AX8" s="1" t="s">
        <v>11</v>
      </c>
      <c r="AY8" s="3">
        <v>80</v>
      </c>
      <c r="AZ8" s="10">
        <f>AVERAGE(AY6:AY8)</f>
        <v>86.66666666666667</v>
      </c>
      <c r="BA8" s="10">
        <f>(STDEV(AY6:AY8))/SQRT(3)</f>
        <v>3.3333333333333637</v>
      </c>
      <c r="BB8" s="3">
        <v>80</v>
      </c>
      <c r="BC8" s="10">
        <f>AVERAGE(BB6:BB8)</f>
        <v>66.66666666666667</v>
      </c>
      <c r="BD8" s="10">
        <f>(STDEV(BB6:BB8))/SQRT(3)</f>
        <v>13.333333333333332</v>
      </c>
      <c r="BE8" s="10"/>
      <c r="BF8" s="10"/>
      <c r="BG8" s="1" t="s">
        <v>8</v>
      </c>
      <c r="BH8" s="1">
        <v>0</v>
      </c>
      <c r="BI8" s="1">
        <f t="shared" si="3"/>
        <v>0</v>
      </c>
      <c r="BJ8" s="1">
        <v>0</v>
      </c>
      <c r="BK8" s="1" t="s">
        <v>11</v>
      </c>
      <c r="BL8" s="3">
        <v>70</v>
      </c>
      <c r="BM8" s="10">
        <f>AVERAGE(BL6:BL8)</f>
        <v>60</v>
      </c>
      <c r="BN8" s="10">
        <f>(STDEV(BL6:BL8))/SQRT(3)</f>
        <v>15.275252316519467</v>
      </c>
    </row>
    <row r="9" spans="1:66" ht="12.75">
      <c r="A9" s="1">
        <v>0</v>
      </c>
      <c r="B9" s="1">
        <v>0</v>
      </c>
      <c r="C9" s="1">
        <f t="shared" si="4"/>
        <v>0</v>
      </c>
      <c r="D9" s="1">
        <v>0</v>
      </c>
      <c r="E9" s="1" t="s">
        <v>9</v>
      </c>
      <c r="F9" s="1">
        <v>100</v>
      </c>
      <c r="G9" s="8"/>
      <c r="H9" s="8"/>
      <c r="I9" s="9">
        <v>20</v>
      </c>
      <c r="J9" s="8"/>
      <c r="K9" s="8"/>
      <c r="M9" s="1">
        <v>0</v>
      </c>
      <c r="N9" s="3">
        <v>0</v>
      </c>
      <c r="O9" s="1">
        <f t="shared" si="5"/>
        <v>0</v>
      </c>
      <c r="P9" s="3">
        <v>0</v>
      </c>
      <c r="Q9" s="1" t="s">
        <v>9</v>
      </c>
      <c r="R9" s="3">
        <v>80</v>
      </c>
      <c r="S9" s="8"/>
      <c r="T9" s="8"/>
      <c r="U9" s="1">
        <v>80</v>
      </c>
      <c r="V9" s="8"/>
      <c r="W9" s="8"/>
      <c r="X9" s="8"/>
      <c r="Y9" s="1">
        <v>0</v>
      </c>
      <c r="Z9" s="1">
        <v>0</v>
      </c>
      <c r="AA9" s="1">
        <f t="shared" si="0"/>
        <v>0</v>
      </c>
      <c r="AB9" s="1">
        <v>0</v>
      </c>
      <c r="AC9" s="1" t="s">
        <v>9</v>
      </c>
      <c r="AD9" s="3">
        <v>70</v>
      </c>
      <c r="AE9" s="8"/>
      <c r="AF9" s="8"/>
      <c r="AH9" s="1">
        <v>0</v>
      </c>
      <c r="AI9" s="1">
        <v>0</v>
      </c>
      <c r="AJ9" s="1">
        <f t="shared" si="1"/>
        <v>0</v>
      </c>
      <c r="AK9" s="1">
        <v>0</v>
      </c>
      <c r="AL9" s="1" t="s">
        <v>9</v>
      </c>
      <c r="AM9" s="1">
        <v>80</v>
      </c>
      <c r="AN9" s="8"/>
      <c r="AO9" s="8"/>
      <c r="AP9" s="3">
        <v>60</v>
      </c>
      <c r="AQ9" s="8"/>
      <c r="AR9" s="8"/>
      <c r="AS9" s="8"/>
      <c r="AT9" s="1">
        <v>0</v>
      </c>
      <c r="AU9" s="1">
        <v>0</v>
      </c>
      <c r="AV9" s="1">
        <f t="shared" si="2"/>
        <v>0</v>
      </c>
      <c r="AW9" s="1">
        <v>0</v>
      </c>
      <c r="AX9" s="1" t="s">
        <v>9</v>
      </c>
      <c r="AY9" s="3">
        <v>60</v>
      </c>
      <c r="AZ9" s="8"/>
      <c r="BA9" s="8"/>
      <c r="BB9" s="3">
        <v>90</v>
      </c>
      <c r="BC9" s="8"/>
      <c r="BD9" s="8"/>
      <c r="BE9" s="8"/>
      <c r="BF9" s="8"/>
      <c r="BG9" s="1">
        <v>0</v>
      </c>
      <c r="BH9" s="1">
        <v>0</v>
      </c>
      <c r="BI9" s="1">
        <f t="shared" si="3"/>
        <v>0</v>
      </c>
      <c r="BJ9" s="1">
        <v>0</v>
      </c>
      <c r="BK9" s="1" t="s">
        <v>9</v>
      </c>
      <c r="BL9" s="3">
        <v>40</v>
      </c>
      <c r="BM9" s="8"/>
      <c r="BN9" s="8"/>
    </row>
    <row r="10" spans="1:66" ht="12.75">
      <c r="A10" s="1">
        <v>0</v>
      </c>
      <c r="B10" s="1">
        <v>0</v>
      </c>
      <c r="C10" s="1">
        <f t="shared" si="4"/>
        <v>0</v>
      </c>
      <c r="D10" s="1">
        <v>0</v>
      </c>
      <c r="E10" s="1" t="s">
        <v>10</v>
      </c>
      <c r="F10" s="1">
        <v>70</v>
      </c>
      <c r="G10" s="8"/>
      <c r="H10" s="8"/>
      <c r="I10" s="9">
        <v>50</v>
      </c>
      <c r="J10" s="8"/>
      <c r="K10" s="8"/>
      <c r="M10" s="1">
        <v>0</v>
      </c>
      <c r="N10" s="3">
        <v>0</v>
      </c>
      <c r="O10" s="1">
        <f t="shared" si="5"/>
        <v>0</v>
      </c>
      <c r="P10" s="3">
        <v>0</v>
      </c>
      <c r="Q10" s="1" t="s">
        <v>10</v>
      </c>
      <c r="R10" s="3">
        <v>70</v>
      </c>
      <c r="S10" s="8"/>
      <c r="T10" s="8"/>
      <c r="U10" s="1">
        <v>50</v>
      </c>
      <c r="V10" s="8"/>
      <c r="W10" s="8"/>
      <c r="X10" s="8"/>
      <c r="Y10" s="1">
        <v>0</v>
      </c>
      <c r="Z10" s="1">
        <v>0</v>
      </c>
      <c r="AA10" s="1">
        <f t="shared" si="0"/>
        <v>0</v>
      </c>
      <c r="AB10" s="1">
        <v>0</v>
      </c>
      <c r="AC10" s="1" t="s">
        <v>10</v>
      </c>
      <c r="AD10" s="3">
        <v>70</v>
      </c>
      <c r="AE10" s="8"/>
      <c r="AF10" s="8"/>
      <c r="AH10" s="1">
        <v>0</v>
      </c>
      <c r="AI10" s="1">
        <v>0</v>
      </c>
      <c r="AJ10" s="1">
        <f t="shared" si="1"/>
        <v>0</v>
      </c>
      <c r="AK10" s="1">
        <v>0</v>
      </c>
      <c r="AL10" s="1" t="s">
        <v>10</v>
      </c>
      <c r="AM10" s="1">
        <v>90</v>
      </c>
      <c r="AN10" s="8"/>
      <c r="AO10" s="8"/>
      <c r="AP10" s="3">
        <v>90</v>
      </c>
      <c r="AQ10" s="8"/>
      <c r="AR10" s="8"/>
      <c r="AS10" s="8"/>
      <c r="AT10" s="1">
        <v>0</v>
      </c>
      <c r="AU10" s="1">
        <v>0</v>
      </c>
      <c r="AV10" s="1">
        <f t="shared" si="2"/>
        <v>0</v>
      </c>
      <c r="AW10" s="1">
        <v>0</v>
      </c>
      <c r="AX10" s="1" t="s">
        <v>10</v>
      </c>
      <c r="AY10" s="3">
        <v>90</v>
      </c>
      <c r="AZ10" s="8"/>
      <c r="BA10" s="8"/>
      <c r="BB10" s="3">
        <v>20</v>
      </c>
      <c r="BC10" s="8"/>
      <c r="BD10" s="8"/>
      <c r="BE10" s="8"/>
      <c r="BF10" s="8"/>
      <c r="BG10" s="1">
        <v>0</v>
      </c>
      <c r="BH10" s="1">
        <v>0</v>
      </c>
      <c r="BI10" s="1">
        <f t="shared" si="3"/>
        <v>0</v>
      </c>
      <c r="BJ10" s="1">
        <v>0</v>
      </c>
      <c r="BK10" s="1" t="s">
        <v>10</v>
      </c>
      <c r="BL10" s="3">
        <v>80</v>
      </c>
      <c r="BM10" s="8"/>
      <c r="BN10" s="8"/>
    </row>
    <row r="11" spans="1:66" ht="12.75">
      <c r="A11" s="1">
        <v>0</v>
      </c>
      <c r="B11" s="1">
        <v>0</v>
      </c>
      <c r="C11" s="1">
        <f t="shared" si="4"/>
        <v>0</v>
      </c>
      <c r="D11" s="1">
        <v>0</v>
      </c>
      <c r="E11" s="1" t="s">
        <v>11</v>
      </c>
      <c r="F11" s="1">
        <v>60</v>
      </c>
      <c r="G11" s="10">
        <f>AVERAGE(F9:F11)</f>
        <v>76.66666666666667</v>
      </c>
      <c r="H11" s="10">
        <f>(STDEV(F9:F11))/SQRT(3)</f>
        <v>12.018504251546641</v>
      </c>
      <c r="I11" s="9">
        <v>20</v>
      </c>
      <c r="J11" s="10">
        <f>AVERAGE(I9:I11)</f>
        <v>30</v>
      </c>
      <c r="K11" s="10">
        <f>(STDEV(I9:I11))/SQRT(3)</f>
        <v>10.000000000000002</v>
      </c>
      <c r="L11" s="11"/>
      <c r="M11" s="1">
        <v>0</v>
      </c>
      <c r="N11" s="3">
        <v>0</v>
      </c>
      <c r="O11" s="1">
        <f t="shared" si="5"/>
        <v>0</v>
      </c>
      <c r="P11" s="3">
        <v>0</v>
      </c>
      <c r="Q11" s="1" t="s">
        <v>11</v>
      </c>
      <c r="R11" s="3">
        <v>60</v>
      </c>
      <c r="S11" s="10">
        <f>AVERAGE(R9:R11)</f>
        <v>70</v>
      </c>
      <c r="T11" s="10">
        <f>(STDEV(R9:R11))/SQRT(3)</f>
        <v>5.773502691896258</v>
      </c>
      <c r="U11" s="1">
        <v>70</v>
      </c>
      <c r="V11" s="10">
        <f>AVERAGE(U9:U11)</f>
        <v>66.66666666666667</v>
      </c>
      <c r="W11" s="10">
        <f>(STDEV(U9:U11))/SQRT(3)</f>
        <v>8.819171036881963</v>
      </c>
      <c r="X11" s="10"/>
      <c r="Y11" s="1">
        <v>0</v>
      </c>
      <c r="Z11" s="1">
        <v>0</v>
      </c>
      <c r="AA11" s="1">
        <f t="shared" si="0"/>
        <v>0</v>
      </c>
      <c r="AB11" s="1">
        <v>0</v>
      </c>
      <c r="AC11" s="1" t="s">
        <v>11</v>
      </c>
      <c r="AD11" s="3">
        <v>50</v>
      </c>
      <c r="AE11" s="10">
        <f>AVERAGE(AD9:AD11)</f>
        <v>63.333333333333336</v>
      </c>
      <c r="AF11" s="10">
        <f>(STDEV(AD9:AD11))/SQRT(3)</f>
        <v>6.66666666666666</v>
      </c>
      <c r="AH11" s="1">
        <v>0</v>
      </c>
      <c r="AI11" s="1">
        <v>0</v>
      </c>
      <c r="AJ11" s="1">
        <f t="shared" si="1"/>
        <v>0</v>
      </c>
      <c r="AK11" s="1">
        <v>0</v>
      </c>
      <c r="AL11" s="1" t="s">
        <v>11</v>
      </c>
      <c r="AM11" s="1">
        <v>70</v>
      </c>
      <c r="AN11" s="10">
        <f>AVERAGE(AM9:AM11)</f>
        <v>80</v>
      </c>
      <c r="AO11" s="10">
        <f>(STDEV(AM9:AM11))/SQRT(3)</f>
        <v>5.773502691896258</v>
      </c>
      <c r="AP11" s="3">
        <v>50</v>
      </c>
      <c r="AQ11" s="10">
        <f>AVERAGE(AP9:AP11)</f>
        <v>66.66666666666667</v>
      </c>
      <c r="AR11" s="10">
        <f>(STDEV(AP9:AP11))/SQRT(3)</f>
        <v>12.018504251546629</v>
      </c>
      <c r="AS11" s="10"/>
      <c r="AT11" s="1">
        <v>0</v>
      </c>
      <c r="AU11" s="1">
        <v>0</v>
      </c>
      <c r="AV11" s="1">
        <f t="shared" si="2"/>
        <v>0</v>
      </c>
      <c r="AW11" s="1">
        <v>0</v>
      </c>
      <c r="AX11" s="1" t="s">
        <v>11</v>
      </c>
      <c r="AY11" s="3">
        <v>80</v>
      </c>
      <c r="AZ11" s="10">
        <f>AVERAGE(AY9:AY11)</f>
        <v>76.66666666666667</v>
      </c>
      <c r="BA11" s="10">
        <f>(STDEV(AY9:AY11))/SQRT(3)</f>
        <v>8.819171036881981</v>
      </c>
      <c r="BB11" s="3">
        <v>70</v>
      </c>
      <c r="BC11" s="10">
        <f>AVERAGE(BB9:BB11)</f>
        <v>60</v>
      </c>
      <c r="BD11" s="10">
        <f>(STDEV(BB9:BB11))/SQRT(3)</f>
        <v>20.81665999466133</v>
      </c>
      <c r="BE11" s="10"/>
      <c r="BF11" s="10"/>
      <c r="BG11" s="1">
        <v>0</v>
      </c>
      <c r="BH11" s="1">
        <v>0</v>
      </c>
      <c r="BI11" s="1">
        <f t="shared" si="3"/>
        <v>0</v>
      </c>
      <c r="BJ11" s="1">
        <v>0</v>
      </c>
      <c r="BK11" s="1" t="s">
        <v>11</v>
      </c>
      <c r="BL11" s="3">
        <v>60</v>
      </c>
      <c r="BM11" s="10">
        <f>AVERAGE(BL9:BL11)</f>
        <v>60</v>
      </c>
      <c r="BN11" s="10">
        <f>(STDEV(BL9:BL11))/SQRT(3)</f>
        <v>11.547005383792516</v>
      </c>
    </row>
    <row r="12" spans="1:66" ht="12.75">
      <c r="A12" s="1">
        <v>1</v>
      </c>
      <c r="B12" s="1">
        <v>148</v>
      </c>
      <c r="C12" s="1">
        <f t="shared" si="4"/>
        <v>0.074</v>
      </c>
      <c r="D12" s="1">
        <v>63.5</v>
      </c>
      <c r="E12" s="1" t="s">
        <v>9</v>
      </c>
      <c r="F12" s="1">
        <v>100</v>
      </c>
      <c r="G12" s="8"/>
      <c r="H12" s="8"/>
      <c r="I12" s="9">
        <v>60</v>
      </c>
      <c r="J12" s="8"/>
      <c r="K12" s="8"/>
      <c r="M12" s="1">
        <v>1</v>
      </c>
      <c r="N12" s="3">
        <v>29630</v>
      </c>
      <c r="O12" s="1">
        <f t="shared" si="5"/>
        <v>14.815</v>
      </c>
      <c r="P12" s="3">
        <v>12698</v>
      </c>
      <c r="Q12" s="1" t="s">
        <v>9</v>
      </c>
      <c r="R12" s="3">
        <v>100</v>
      </c>
      <c r="S12" s="8"/>
      <c r="T12" s="8"/>
      <c r="U12" s="1">
        <v>90</v>
      </c>
      <c r="V12" s="8"/>
      <c r="W12" s="8"/>
      <c r="X12" s="8"/>
      <c r="Y12" s="1">
        <v>1</v>
      </c>
      <c r="Z12" s="1">
        <v>0.053200000000000004</v>
      </c>
      <c r="AA12" s="1">
        <f t="shared" si="0"/>
        <v>2.6600000000000003E-05</v>
      </c>
      <c r="AB12" s="1">
        <v>0.019000000000000003</v>
      </c>
      <c r="AC12" s="1" t="s">
        <v>9</v>
      </c>
      <c r="AD12" s="3">
        <v>70</v>
      </c>
      <c r="AE12" s="8"/>
      <c r="AF12" s="8"/>
      <c r="AH12" s="1">
        <v>1</v>
      </c>
      <c r="AI12" s="1">
        <v>0.0512</v>
      </c>
      <c r="AJ12" s="1">
        <f t="shared" si="1"/>
        <v>2.5600000000000002E-05</v>
      </c>
      <c r="AK12" s="1">
        <v>0.018285714285714287</v>
      </c>
      <c r="AL12" s="1" t="s">
        <v>9</v>
      </c>
      <c r="AM12" s="1">
        <v>40</v>
      </c>
      <c r="AN12" s="8"/>
      <c r="AO12" s="8"/>
      <c r="AP12" s="3">
        <v>20</v>
      </c>
      <c r="AQ12" s="8"/>
      <c r="AR12" s="8"/>
      <c r="AS12" s="8"/>
      <c r="AT12" s="1">
        <v>1</v>
      </c>
      <c r="AU12" s="1">
        <v>9.9968</v>
      </c>
      <c r="AV12" s="1">
        <f t="shared" si="2"/>
        <v>0.0049984</v>
      </c>
      <c r="AW12" s="1">
        <v>3.5702857142857143</v>
      </c>
      <c r="AX12" s="1" t="s">
        <v>9</v>
      </c>
      <c r="AY12" s="3">
        <v>60</v>
      </c>
      <c r="AZ12" s="8"/>
      <c r="BA12" s="8"/>
      <c r="BB12" s="3">
        <v>70</v>
      </c>
      <c r="BC12" s="8"/>
      <c r="BD12" s="8"/>
      <c r="BE12" s="8"/>
      <c r="BF12" s="8"/>
      <c r="BG12" s="1">
        <v>1</v>
      </c>
      <c r="BH12" s="1">
        <v>0.052000000000000005</v>
      </c>
      <c r="BI12" s="1">
        <f t="shared" si="3"/>
        <v>2.6000000000000002E-05</v>
      </c>
      <c r="BJ12" s="1">
        <v>0.018571428571428572</v>
      </c>
      <c r="BK12" s="1" t="s">
        <v>9</v>
      </c>
      <c r="BL12" s="3">
        <v>60</v>
      </c>
      <c r="BM12" s="8"/>
      <c r="BN12" s="8"/>
    </row>
    <row r="13" spans="1:66" ht="12.75">
      <c r="A13" s="1">
        <v>1</v>
      </c>
      <c r="B13" s="1">
        <v>148</v>
      </c>
      <c r="C13" s="1">
        <f t="shared" si="4"/>
        <v>0.074</v>
      </c>
      <c r="D13" s="1">
        <v>63.5</v>
      </c>
      <c r="E13" s="1" t="s">
        <v>10</v>
      </c>
      <c r="F13" s="1">
        <v>90</v>
      </c>
      <c r="G13" s="8"/>
      <c r="H13" s="8"/>
      <c r="I13" s="9">
        <v>40</v>
      </c>
      <c r="J13" s="8"/>
      <c r="K13" s="8"/>
      <c r="M13" s="1">
        <v>1</v>
      </c>
      <c r="N13" s="3">
        <v>29630</v>
      </c>
      <c r="O13" s="1">
        <f t="shared" si="5"/>
        <v>14.815</v>
      </c>
      <c r="P13" s="3">
        <v>12698</v>
      </c>
      <c r="Q13" s="1" t="s">
        <v>10</v>
      </c>
      <c r="R13" s="3">
        <v>100</v>
      </c>
      <c r="S13" s="8"/>
      <c r="T13" s="8"/>
      <c r="U13" s="1">
        <v>70</v>
      </c>
      <c r="V13" s="8"/>
      <c r="W13" s="8"/>
      <c r="X13" s="8"/>
      <c r="Y13" s="1">
        <v>1</v>
      </c>
      <c r="Z13" s="1">
        <v>0.053200000000000004</v>
      </c>
      <c r="AA13" s="1">
        <f t="shared" si="0"/>
        <v>2.6600000000000003E-05</v>
      </c>
      <c r="AB13" s="1">
        <v>0.019000000000000003</v>
      </c>
      <c r="AC13" s="1" t="s">
        <v>10</v>
      </c>
      <c r="AD13" s="3">
        <v>70</v>
      </c>
      <c r="AE13" s="8"/>
      <c r="AF13" s="8"/>
      <c r="AH13" s="1">
        <v>1</v>
      </c>
      <c r="AI13" s="1">
        <v>0.0512</v>
      </c>
      <c r="AJ13" s="1">
        <f t="shared" si="1"/>
        <v>2.5600000000000002E-05</v>
      </c>
      <c r="AK13" s="1">
        <v>0.018285714285714287</v>
      </c>
      <c r="AL13" s="1" t="s">
        <v>10</v>
      </c>
      <c r="AM13" s="1">
        <v>60</v>
      </c>
      <c r="AN13" s="8"/>
      <c r="AO13" s="8"/>
      <c r="AP13" s="3">
        <v>50</v>
      </c>
      <c r="AQ13" s="8"/>
      <c r="AR13" s="8"/>
      <c r="AS13" s="8"/>
      <c r="AT13" s="1">
        <v>1</v>
      </c>
      <c r="AU13" s="1">
        <v>9.9968</v>
      </c>
      <c r="AV13" s="1">
        <f t="shared" si="2"/>
        <v>0.0049984</v>
      </c>
      <c r="AW13" s="1">
        <v>3.5702857142857143</v>
      </c>
      <c r="AX13" s="1" t="s">
        <v>10</v>
      </c>
      <c r="AY13" s="3">
        <v>40</v>
      </c>
      <c r="AZ13" s="8"/>
      <c r="BA13" s="8"/>
      <c r="BB13" s="3">
        <v>60</v>
      </c>
      <c r="BC13" s="8"/>
      <c r="BD13" s="8"/>
      <c r="BE13" s="8"/>
      <c r="BF13" s="8"/>
      <c r="BG13" s="1">
        <v>1</v>
      </c>
      <c r="BH13" s="1">
        <v>0.052000000000000005</v>
      </c>
      <c r="BI13" s="1">
        <f t="shared" si="3"/>
        <v>2.6000000000000002E-05</v>
      </c>
      <c r="BJ13" s="1">
        <v>0.018571428571428572</v>
      </c>
      <c r="BK13" s="1" t="s">
        <v>10</v>
      </c>
      <c r="BL13" s="3">
        <v>50</v>
      </c>
      <c r="BM13" s="8"/>
      <c r="BN13" s="8"/>
    </row>
    <row r="14" spans="1:66" ht="12.75">
      <c r="A14" s="1">
        <v>1</v>
      </c>
      <c r="B14" s="1">
        <v>148</v>
      </c>
      <c r="C14" s="1">
        <f t="shared" si="4"/>
        <v>0.074</v>
      </c>
      <c r="D14" s="1">
        <v>63.5</v>
      </c>
      <c r="E14" s="1" t="s">
        <v>11</v>
      </c>
      <c r="F14" s="1">
        <v>100</v>
      </c>
      <c r="G14" s="10">
        <f>AVERAGE(F12:F14)</f>
        <v>96.66666666666667</v>
      </c>
      <c r="H14" s="10">
        <f>(STDEV(F12:F14))/SQRT(3)</f>
        <v>3.3333333333333637</v>
      </c>
      <c r="I14" s="9">
        <v>30</v>
      </c>
      <c r="J14" s="10">
        <f>AVERAGE(I12:I14)</f>
        <v>43.333333333333336</v>
      </c>
      <c r="K14" s="10">
        <f>(STDEV(I12:I14))/SQRT(3)</f>
        <v>8.819171036881972</v>
      </c>
      <c r="L14" s="11"/>
      <c r="M14" s="1">
        <v>1</v>
      </c>
      <c r="N14" s="3">
        <v>29630</v>
      </c>
      <c r="O14" s="1">
        <f t="shared" si="5"/>
        <v>14.815</v>
      </c>
      <c r="P14" s="3">
        <v>12698</v>
      </c>
      <c r="Q14" s="1" t="s">
        <v>11</v>
      </c>
      <c r="R14" s="3">
        <v>70</v>
      </c>
      <c r="S14" s="10">
        <f>AVERAGE(R12:R14)</f>
        <v>90</v>
      </c>
      <c r="T14" s="10">
        <f>(STDEV(R12:R14))/SQRT(3)</f>
        <v>10.000000000000002</v>
      </c>
      <c r="U14" s="1">
        <v>90</v>
      </c>
      <c r="V14" s="10">
        <f>AVERAGE(U12:U14)</f>
        <v>83.33333333333333</v>
      </c>
      <c r="W14" s="10">
        <f>(STDEV(U12:U14))/SQRT(3)</f>
        <v>6.666666666666682</v>
      </c>
      <c r="X14" s="10"/>
      <c r="Y14" s="1">
        <v>1</v>
      </c>
      <c r="Z14" s="1">
        <v>0.053200000000000004</v>
      </c>
      <c r="AA14" s="1">
        <f t="shared" si="0"/>
        <v>2.6600000000000003E-05</v>
      </c>
      <c r="AB14" s="1">
        <v>0.019000000000000003</v>
      </c>
      <c r="AC14" s="1" t="s">
        <v>11</v>
      </c>
      <c r="AD14" s="3">
        <v>70</v>
      </c>
      <c r="AE14" s="10">
        <f>AVERAGE(AD12:AD14)</f>
        <v>70</v>
      </c>
      <c r="AF14" s="10">
        <f>(STDEV(AD12:AD14))/SQRT(3)</f>
        <v>0</v>
      </c>
      <c r="AH14" s="1">
        <v>1</v>
      </c>
      <c r="AI14" s="1">
        <v>0.0512</v>
      </c>
      <c r="AJ14" s="1">
        <f t="shared" si="1"/>
        <v>2.5600000000000002E-05</v>
      </c>
      <c r="AK14" s="1">
        <v>0.018285714285714287</v>
      </c>
      <c r="AL14" s="1" t="s">
        <v>11</v>
      </c>
      <c r="AM14" s="1">
        <v>40</v>
      </c>
      <c r="AN14" s="10">
        <f>AVERAGE(AM12:AM14)</f>
        <v>46.666666666666664</v>
      </c>
      <c r="AO14" s="10">
        <f>(STDEV(AM12:AM14))/SQRT(3)</f>
        <v>6.6666666666666705</v>
      </c>
      <c r="AP14" s="3">
        <v>60</v>
      </c>
      <c r="AQ14" s="10">
        <f>AVERAGE(AP12:AP14)</f>
        <v>43.333333333333336</v>
      </c>
      <c r="AR14" s="10">
        <f>(STDEV(AP12:AP14))/SQRT(3)</f>
        <v>12.018504251546634</v>
      </c>
      <c r="AS14" s="10"/>
      <c r="AT14" s="1">
        <v>1</v>
      </c>
      <c r="AU14" s="1">
        <v>9.9968</v>
      </c>
      <c r="AV14" s="1">
        <f t="shared" si="2"/>
        <v>0.0049984</v>
      </c>
      <c r="AW14" s="1">
        <v>3.5702857142857143</v>
      </c>
      <c r="AX14" s="1" t="s">
        <v>11</v>
      </c>
      <c r="AY14" s="3">
        <v>80</v>
      </c>
      <c r="AZ14" s="10">
        <f>AVERAGE(AY12:AY14)</f>
        <v>60</v>
      </c>
      <c r="BA14" s="10">
        <f>(STDEV(AY12:AY14))/SQRT(3)</f>
        <v>11.547005383792516</v>
      </c>
      <c r="BB14" s="3">
        <v>80</v>
      </c>
      <c r="BC14" s="10">
        <f>AVERAGE(BB12:BB14)</f>
        <v>70</v>
      </c>
      <c r="BD14" s="10">
        <f>(STDEV(BB12:BB14))/SQRT(3)</f>
        <v>5.773502691896258</v>
      </c>
      <c r="BE14" s="10"/>
      <c r="BF14" s="10"/>
      <c r="BG14" s="1">
        <v>1</v>
      </c>
      <c r="BH14" s="1">
        <v>0.052000000000000005</v>
      </c>
      <c r="BI14" s="1">
        <f t="shared" si="3"/>
        <v>2.6000000000000002E-05</v>
      </c>
      <c r="BJ14" s="1">
        <v>0.018571428571428572</v>
      </c>
      <c r="BK14" s="1" t="s">
        <v>11</v>
      </c>
      <c r="BL14" s="3">
        <v>70</v>
      </c>
      <c r="BM14" s="10">
        <f>AVERAGE(BL12:BL14)</f>
        <v>60</v>
      </c>
      <c r="BN14" s="10">
        <f>(STDEV(BL12:BL14))/SQRT(3)</f>
        <v>5.773502691896258</v>
      </c>
    </row>
    <row r="15" spans="1:66" ht="12.75">
      <c r="A15" s="1">
        <v>2</v>
      </c>
      <c r="B15" s="1">
        <v>444</v>
      </c>
      <c r="C15" s="1">
        <f t="shared" si="4"/>
        <v>0.222</v>
      </c>
      <c r="D15" s="1">
        <v>190</v>
      </c>
      <c r="E15" s="1" t="s">
        <v>9</v>
      </c>
      <c r="F15" s="1">
        <v>70</v>
      </c>
      <c r="G15" s="8"/>
      <c r="H15" s="8"/>
      <c r="I15" s="9">
        <v>80</v>
      </c>
      <c r="J15" s="8"/>
      <c r="K15" s="8"/>
      <c r="M15" s="1">
        <v>2</v>
      </c>
      <c r="N15" s="3">
        <v>88889</v>
      </c>
      <c r="O15" s="1">
        <f t="shared" si="5"/>
        <v>44.4445</v>
      </c>
      <c r="P15" s="3">
        <v>38095</v>
      </c>
      <c r="Q15" s="1" t="s">
        <v>9</v>
      </c>
      <c r="R15" s="3">
        <v>80</v>
      </c>
      <c r="S15" s="8"/>
      <c r="T15" s="8"/>
      <c r="U15" s="1">
        <v>50</v>
      </c>
      <c r="V15" s="8"/>
      <c r="W15" s="8"/>
      <c r="X15" s="8"/>
      <c r="Y15" s="1">
        <v>2</v>
      </c>
      <c r="Z15" s="1">
        <v>0.09880000000000001</v>
      </c>
      <c r="AA15" s="1">
        <f t="shared" si="0"/>
        <v>4.940000000000001E-05</v>
      </c>
      <c r="AB15" s="1">
        <v>0.035285714285714295</v>
      </c>
      <c r="AC15" s="1" t="s">
        <v>9</v>
      </c>
      <c r="AD15" s="3">
        <v>80</v>
      </c>
      <c r="AE15" s="8"/>
      <c r="AF15" s="8"/>
      <c r="AH15" s="1">
        <v>2</v>
      </c>
      <c r="AI15" s="1">
        <v>0.1024</v>
      </c>
      <c r="AJ15" s="1">
        <f t="shared" si="1"/>
        <v>5.1200000000000004E-05</v>
      </c>
      <c r="AK15" s="1">
        <v>0.036571428571428574</v>
      </c>
      <c r="AL15" s="1" t="s">
        <v>9</v>
      </c>
      <c r="AM15" s="1">
        <v>50</v>
      </c>
      <c r="AN15" s="8"/>
      <c r="AO15" s="8"/>
      <c r="AP15" s="3">
        <v>60</v>
      </c>
      <c r="AQ15" s="8"/>
      <c r="AR15" s="8"/>
      <c r="AS15" s="8"/>
      <c r="AT15" s="1">
        <v>2</v>
      </c>
      <c r="AU15" s="1">
        <v>4.9984</v>
      </c>
      <c r="AV15" s="1">
        <f t="shared" si="2"/>
        <v>0.0024992</v>
      </c>
      <c r="AW15" s="1">
        <v>1.7851428571428571</v>
      </c>
      <c r="AX15" s="1" t="s">
        <v>9</v>
      </c>
      <c r="AY15" s="3">
        <v>50</v>
      </c>
      <c r="AZ15" s="8"/>
      <c r="BA15" s="8"/>
      <c r="BB15" s="3">
        <v>60</v>
      </c>
      <c r="BC15" s="8"/>
      <c r="BD15" s="8"/>
      <c r="BE15" s="8"/>
      <c r="BF15" s="8"/>
      <c r="BG15" s="1">
        <v>2</v>
      </c>
      <c r="BH15" s="1">
        <v>0.0975</v>
      </c>
      <c r="BI15" s="1">
        <f t="shared" si="3"/>
        <v>4.8750000000000006E-05</v>
      </c>
      <c r="BJ15" s="1">
        <v>0.03482142857142857</v>
      </c>
      <c r="BK15" s="1" t="s">
        <v>9</v>
      </c>
      <c r="BL15" s="3">
        <v>80</v>
      </c>
      <c r="BM15" s="8"/>
      <c r="BN15" s="8"/>
    </row>
    <row r="16" spans="1:66" ht="12.75">
      <c r="A16" s="1">
        <v>2</v>
      </c>
      <c r="B16" s="1">
        <v>444</v>
      </c>
      <c r="C16" s="1">
        <f t="shared" si="4"/>
        <v>0.222</v>
      </c>
      <c r="D16" s="1">
        <v>190</v>
      </c>
      <c r="E16" s="1" t="s">
        <v>10</v>
      </c>
      <c r="F16" s="1">
        <v>70</v>
      </c>
      <c r="G16" s="8"/>
      <c r="H16" s="8"/>
      <c r="I16" s="9">
        <v>30</v>
      </c>
      <c r="J16" s="8"/>
      <c r="K16" s="8"/>
      <c r="M16" s="1">
        <v>2</v>
      </c>
      <c r="N16" s="3">
        <v>88889</v>
      </c>
      <c r="O16" s="1">
        <f t="shared" si="5"/>
        <v>44.4445</v>
      </c>
      <c r="P16" s="3">
        <v>38095</v>
      </c>
      <c r="Q16" s="1" t="s">
        <v>10</v>
      </c>
      <c r="R16" s="3">
        <v>90</v>
      </c>
      <c r="S16" s="8"/>
      <c r="T16" s="8"/>
      <c r="U16" s="1">
        <v>80</v>
      </c>
      <c r="V16" s="8"/>
      <c r="W16" s="8"/>
      <c r="X16" s="8"/>
      <c r="Y16" s="1">
        <v>2</v>
      </c>
      <c r="Z16" s="1">
        <v>0.09880000000000001</v>
      </c>
      <c r="AA16" s="1">
        <f t="shared" si="0"/>
        <v>4.940000000000001E-05</v>
      </c>
      <c r="AB16" s="1">
        <v>0.035285714285714295</v>
      </c>
      <c r="AC16" s="1" t="s">
        <v>10</v>
      </c>
      <c r="AD16" s="3">
        <v>60</v>
      </c>
      <c r="AE16" s="8"/>
      <c r="AF16" s="8"/>
      <c r="AH16" s="1">
        <v>2</v>
      </c>
      <c r="AI16" s="1">
        <v>0.1024</v>
      </c>
      <c r="AJ16" s="1">
        <f t="shared" si="1"/>
        <v>5.1200000000000004E-05</v>
      </c>
      <c r="AK16" s="1">
        <v>0.036571428571428574</v>
      </c>
      <c r="AL16" s="1" t="s">
        <v>10</v>
      </c>
      <c r="AM16" s="1">
        <v>80</v>
      </c>
      <c r="AN16" s="8"/>
      <c r="AO16" s="8"/>
      <c r="AP16" s="3">
        <v>60</v>
      </c>
      <c r="AQ16" s="8"/>
      <c r="AR16" s="8"/>
      <c r="AS16" s="8"/>
      <c r="AT16" s="1">
        <v>2</v>
      </c>
      <c r="AU16" s="1">
        <v>4.9984</v>
      </c>
      <c r="AV16" s="1">
        <f t="shared" si="2"/>
        <v>0.0024992</v>
      </c>
      <c r="AW16" s="1">
        <v>1.7851428571428571</v>
      </c>
      <c r="AX16" s="1" t="s">
        <v>10</v>
      </c>
      <c r="AY16" s="3">
        <v>80</v>
      </c>
      <c r="AZ16" s="8"/>
      <c r="BA16" s="8"/>
      <c r="BB16" s="3">
        <v>70</v>
      </c>
      <c r="BC16" s="8"/>
      <c r="BD16" s="8"/>
      <c r="BE16" s="8"/>
      <c r="BF16" s="8"/>
      <c r="BG16" s="1">
        <v>2</v>
      </c>
      <c r="BH16" s="1">
        <v>0.0975</v>
      </c>
      <c r="BI16" s="1">
        <f t="shared" si="3"/>
        <v>4.8750000000000006E-05</v>
      </c>
      <c r="BJ16" s="1">
        <v>0.03482142857142857</v>
      </c>
      <c r="BK16" s="1" t="s">
        <v>10</v>
      </c>
      <c r="BL16" s="3">
        <v>70</v>
      </c>
      <c r="BM16" s="8"/>
      <c r="BN16" s="8"/>
    </row>
    <row r="17" spans="1:66" ht="12.75">
      <c r="A17" s="1">
        <v>2</v>
      </c>
      <c r="B17" s="1">
        <v>444</v>
      </c>
      <c r="C17" s="1">
        <f t="shared" si="4"/>
        <v>0.222</v>
      </c>
      <c r="D17" s="1">
        <v>190</v>
      </c>
      <c r="E17" s="1" t="s">
        <v>11</v>
      </c>
      <c r="F17" s="1">
        <v>80</v>
      </c>
      <c r="G17" s="10">
        <f>AVERAGE(F15:F17)</f>
        <v>73.33333333333333</v>
      </c>
      <c r="H17" s="10">
        <f>(STDEV(F15:F17))/SQRT(3)</f>
        <v>3.3333333333333184</v>
      </c>
      <c r="I17" s="9">
        <v>70</v>
      </c>
      <c r="J17" s="10">
        <f>AVERAGE(I15:I17)</f>
        <v>60</v>
      </c>
      <c r="K17" s="10">
        <f>(STDEV(I15:I17))/SQRT(3)</f>
        <v>15.275252316519467</v>
      </c>
      <c r="L17" s="11"/>
      <c r="M17" s="1">
        <v>2</v>
      </c>
      <c r="N17" s="3">
        <v>88889</v>
      </c>
      <c r="O17" s="1">
        <f t="shared" si="5"/>
        <v>44.4445</v>
      </c>
      <c r="P17" s="3">
        <v>38095</v>
      </c>
      <c r="Q17" s="1" t="s">
        <v>11</v>
      </c>
      <c r="R17" s="3">
        <v>80</v>
      </c>
      <c r="S17" s="10">
        <f>AVERAGE(R15:R17)</f>
        <v>83.33333333333333</v>
      </c>
      <c r="T17" s="10">
        <f>(STDEV(R15:R17))/SQRT(3)</f>
        <v>3.3333333333333637</v>
      </c>
      <c r="U17" s="1">
        <v>100</v>
      </c>
      <c r="V17" s="10">
        <f>AVERAGE(U15:U17)</f>
        <v>76.66666666666667</v>
      </c>
      <c r="W17" s="10">
        <f>(STDEV(U15:U17))/SQRT(3)</f>
        <v>14.529663145135586</v>
      </c>
      <c r="X17" s="10"/>
      <c r="Y17" s="1">
        <v>2</v>
      </c>
      <c r="Z17" s="1">
        <v>0.09880000000000001</v>
      </c>
      <c r="AA17" s="1">
        <f t="shared" si="0"/>
        <v>4.940000000000001E-05</v>
      </c>
      <c r="AB17" s="1">
        <v>0.035285714285714295</v>
      </c>
      <c r="AC17" s="1" t="s">
        <v>11</v>
      </c>
      <c r="AD17" s="3">
        <v>50</v>
      </c>
      <c r="AE17" s="10">
        <f>AVERAGE(AD15:AD17)</f>
        <v>63.333333333333336</v>
      </c>
      <c r="AF17" s="10">
        <f>(STDEV(AD15:AD17))/SQRT(3)</f>
        <v>8.819171036881963</v>
      </c>
      <c r="AH17" s="1">
        <v>2</v>
      </c>
      <c r="AI17" s="1">
        <v>0.1024</v>
      </c>
      <c r="AJ17" s="1">
        <f t="shared" si="1"/>
        <v>5.1200000000000004E-05</v>
      </c>
      <c r="AK17" s="1">
        <v>0.036571428571428574</v>
      </c>
      <c r="AL17" s="1" t="s">
        <v>11</v>
      </c>
      <c r="AM17" s="1">
        <v>80</v>
      </c>
      <c r="AN17" s="10">
        <f>AVERAGE(AM15:AM17)</f>
        <v>70</v>
      </c>
      <c r="AO17" s="10">
        <f>(STDEV(AM15:AM17))/SQRT(3)</f>
        <v>10.000000000000002</v>
      </c>
      <c r="AP17" s="3">
        <v>60</v>
      </c>
      <c r="AQ17" s="10">
        <f>AVERAGE(AP15:AP17)</f>
        <v>60</v>
      </c>
      <c r="AR17" s="10">
        <f>(STDEV(AP15:AP17))/SQRT(3)</f>
        <v>0</v>
      </c>
      <c r="AS17" s="10"/>
      <c r="AT17" s="1">
        <v>2</v>
      </c>
      <c r="AU17" s="1">
        <v>4.9984</v>
      </c>
      <c r="AV17" s="1">
        <f t="shared" si="2"/>
        <v>0.0024992</v>
      </c>
      <c r="AW17" s="1">
        <v>1.7851428571428571</v>
      </c>
      <c r="AX17" s="1" t="s">
        <v>11</v>
      </c>
      <c r="AY17" s="3">
        <v>90</v>
      </c>
      <c r="AZ17" s="10">
        <f>AVERAGE(AY15:AY17)</f>
        <v>73.33333333333333</v>
      </c>
      <c r="BA17" s="10">
        <f>(STDEV(AY15:AY17))/SQRT(3)</f>
        <v>12.018504251546629</v>
      </c>
      <c r="BB17" s="3">
        <v>50</v>
      </c>
      <c r="BC17" s="10">
        <f>AVERAGE(BB15:BB17)</f>
        <v>60</v>
      </c>
      <c r="BD17" s="10">
        <f>(STDEV(BB15:BB17))/SQRT(3)</f>
        <v>5.773502691896258</v>
      </c>
      <c r="BE17" s="10"/>
      <c r="BF17" s="10"/>
      <c r="BG17" s="1">
        <v>2</v>
      </c>
      <c r="BH17" s="1">
        <v>0.0975</v>
      </c>
      <c r="BI17" s="1">
        <f t="shared" si="3"/>
        <v>4.8750000000000006E-05</v>
      </c>
      <c r="BJ17" s="1">
        <v>0.03482142857142857</v>
      </c>
      <c r="BK17" s="1" t="s">
        <v>11</v>
      </c>
      <c r="BL17" s="3">
        <v>70</v>
      </c>
      <c r="BM17" s="10">
        <f>AVERAGE(BL15:BL17)</f>
        <v>73.33333333333333</v>
      </c>
      <c r="BN17" s="10">
        <f>(STDEV(BL15:BL17))/SQRT(3)</f>
        <v>3.3333333333333184</v>
      </c>
    </row>
    <row r="18" spans="1:66" ht="12.75">
      <c r="A18" s="1">
        <v>3</v>
      </c>
      <c r="B18" s="1">
        <v>1300</v>
      </c>
      <c r="C18" s="1">
        <f t="shared" si="4"/>
        <v>0.65</v>
      </c>
      <c r="D18" s="1">
        <v>571</v>
      </c>
      <c r="E18" s="1" t="s">
        <v>9</v>
      </c>
      <c r="F18" s="1">
        <v>80</v>
      </c>
      <c r="G18" s="8"/>
      <c r="H18" s="8"/>
      <c r="I18" s="9">
        <v>70</v>
      </c>
      <c r="J18" s="8"/>
      <c r="K18" s="8"/>
      <c r="M18" s="1">
        <v>3</v>
      </c>
      <c r="N18" s="3">
        <v>266667</v>
      </c>
      <c r="O18" s="1">
        <f t="shared" si="5"/>
        <v>133.33350000000002</v>
      </c>
      <c r="P18" s="3">
        <v>114286</v>
      </c>
      <c r="Q18" s="1" t="s">
        <v>9</v>
      </c>
      <c r="R18" s="3">
        <v>90</v>
      </c>
      <c r="S18" s="8"/>
      <c r="T18" s="8"/>
      <c r="U18" s="1">
        <v>60</v>
      </c>
      <c r="V18" s="8"/>
      <c r="W18" s="8"/>
      <c r="X18" s="8"/>
      <c r="Y18" s="1">
        <v>3</v>
      </c>
      <c r="Z18" s="1">
        <v>1.0032</v>
      </c>
      <c r="AA18" s="1">
        <f t="shared" si="0"/>
        <v>0.0005016</v>
      </c>
      <c r="AB18" s="1">
        <v>0.3582857142857143</v>
      </c>
      <c r="AC18" s="1" t="s">
        <v>9</v>
      </c>
      <c r="AD18" s="3">
        <v>40</v>
      </c>
      <c r="AE18" s="8"/>
      <c r="AF18" s="8"/>
      <c r="AH18" s="1">
        <v>3</v>
      </c>
      <c r="AI18" s="1">
        <v>0.9984000000000001</v>
      </c>
      <c r="AJ18" s="1">
        <f t="shared" si="1"/>
        <v>0.0004992</v>
      </c>
      <c r="AK18" s="1">
        <v>0.3565714285714286</v>
      </c>
      <c r="AL18" s="1" t="s">
        <v>9</v>
      </c>
      <c r="AM18" s="1">
        <v>20</v>
      </c>
      <c r="AN18" s="8"/>
      <c r="AO18" s="8"/>
      <c r="AP18" s="3">
        <v>50</v>
      </c>
      <c r="AQ18" s="8"/>
      <c r="AR18" s="8"/>
      <c r="AS18" s="8"/>
      <c r="AT18" s="1">
        <v>3</v>
      </c>
      <c r="AU18" s="1">
        <v>1.0011</v>
      </c>
      <c r="AV18" s="1">
        <f t="shared" si="2"/>
        <v>0.0005005500000000001</v>
      </c>
      <c r="AW18" s="1">
        <v>0.35753571428571435</v>
      </c>
      <c r="AX18" s="1" t="s">
        <v>9</v>
      </c>
      <c r="AY18" s="3">
        <v>90</v>
      </c>
      <c r="AZ18" s="8"/>
      <c r="BA18" s="8"/>
      <c r="BB18" s="3">
        <v>70</v>
      </c>
      <c r="BC18" s="8"/>
      <c r="BD18" s="8"/>
      <c r="BE18" s="8"/>
      <c r="BF18" s="8"/>
      <c r="BG18" s="1">
        <v>3</v>
      </c>
      <c r="BH18" s="1">
        <v>1.0010000000000001</v>
      </c>
      <c r="BI18" s="1">
        <f t="shared" si="3"/>
        <v>0.0005005000000000001</v>
      </c>
      <c r="BJ18" s="1">
        <v>0.3575</v>
      </c>
      <c r="BK18" s="1" t="s">
        <v>9</v>
      </c>
      <c r="BL18" s="3">
        <v>50</v>
      </c>
      <c r="BM18" s="8"/>
      <c r="BN18" s="8"/>
    </row>
    <row r="19" spans="1:66" ht="12.75">
      <c r="A19" s="1">
        <v>3</v>
      </c>
      <c r="B19" s="1">
        <v>1300</v>
      </c>
      <c r="C19" s="1">
        <f t="shared" si="4"/>
        <v>0.65</v>
      </c>
      <c r="D19" s="1">
        <v>571</v>
      </c>
      <c r="E19" s="1" t="s">
        <v>10</v>
      </c>
      <c r="F19" s="1">
        <v>80</v>
      </c>
      <c r="G19" s="8"/>
      <c r="H19" s="8"/>
      <c r="I19" s="9">
        <v>50</v>
      </c>
      <c r="J19" s="8"/>
      <c r="K19" s="8"/>
      <c r="M19" s="1">
        <v>3</v>
      </c>
      <c r="N19" s="3">
        <v>266667</v>
      </c>
      <c r="O19" s="1">
        <f t="shared" si="5"/>
        <v>133.33350000000002</v>
      </c>
      <c r="P19" s="3">
        <v>114286</v>
      </c>
      <c r="Q19" s="1" t="s">
        <v>10</v>
      </c>
      <c r="R19" s="3">
        <v>70</v>
      </c>
      <c r="S19" s="8"/>
      <c r="T19" s="8"/>
      <c r="U19" s="1">
        <v>50</v>
      </c>
      <c r="V19" s="8"/>
      <c r="W19" s="8"/>
      <c r="X19" s="8"/>
      <c r="Y19" s="1">
        <v>3</v>
      </c>
      <c r="Z19" s="1">
        <v>1.0032</v>
      </c>
      <c r="AA19" s="1">
        <f t="shared" si="0"/>
        <v>0.0005016</v>
      </c>
      <c r="AB19" s="1">
        <v>0.3582857142857143</v>
      </c>
      <c r="AC19" s="1" t="s">
        <v>10</v>
      </c>
      <c r="AD19" s="3">
        <v>40</v>
      </c>
      <c r="AE19" s="8"/>
      <c r="AF19" s="8"/>
      <c r="AH19" s="1">
        <v>3</v>
      </c>
      <c r="AI19" s="1">
        <v>0.9984000000000001</v>
      </c>
      <c r="AJ19" s="1">
        <f t="shared" si="1"/>
        <v>0.0004992</v>
      </c>
      <c r="AK19" s="1">
        <v>0.3565714285714286</v>
      </c>
      <c r="AL19" s="1" t="s">
        <v>10</v>
      </c>
      <c r="AM19" s="1">
        <v>70</v>
      </c>
      <c r="AN19" s="8"/>
      <c r="AO19" s="8"/>
      <c r="AP19" s="3">
        <v>30</v>
      </c>
      <c r="AQ19" s="8"/>
      <c r="AR19" s="8"/>
      <c r="AS19" s="8"/>
      <c r="AT19" s="1">
        <v>3</v>
      </c>
      <c r="AU19" s="1">
        <v>1.0011</v>
      </c>
      <c r="AV19" s="1">
        <f t="shared" si="2"/>
        <v>0.0005005500000000001</v>
      </c>
      <c r="AW19" s="1">
        <v>0.35753571428571435</v>
      </c>
      <c r="AX19" s="1" t="s">
        <v>10</v>
      </c>
      <c r="AY19" s="3">
        <v>60</v>
      </c>
      <c r="AZ19" s="8"/>
      <c r="BA19" s="8"/>
      <c r="BB19" s="3">
        <v>90</v>
      </c>
      <c r="BC19" s="8"/>
      <c r="BD19" s="8"/>
      <c r="BE19" s="8"/>
      <c r="BF19" s="8"/>
      <c r="BG19" s="1">
        <v>3</v>
      </c>
      <c r="BH19" s="1">
        <v>1.0010000000000001</v>
      </c>
      <c r="BI19" s="1">
        <f t="shared" si="3"/>
        <v>0.0005005000000000001</v>
      </c>
      <c r="BJ19" s="1">
        <v>0.3575</v>
      </c>
      <c r="BK19" s="1" t="s">
        <v>10</v>
      </c>
      <c r="BL19" s="3">
        <v>100</v>
      </c>
      <c r="BM19" s="8"/>
      <c r="BN19" s="8"/>
    </row>
    <row r="20" spans="1:66" ht="12.75">
      <c r="A20" s="1">
        <v>3</v>
      </c>
      <c r="B20" s="1">
        <v>1300</v>
      </c>
      <c r="C20" s="1">
        <f t="shared" si="4"/>
        <v>0.65</v>
      </c>
      <c r="D20" s="1">
        <v>571</v>
      </c>
      <c r="E20" s="1" t="s">
        <v>11</v>
      </c>
      <c r="F20" s="1">
        <v>60</v>
      </c>
      <c r="G20" s="10">
        <f>AVERAGE(F18:F20)</f>
        <v>73.33333333333333</v>
      </c>
      <c r="H20" s="10">
        <f>(STDEV(F18:F20))/SQRT(3)</f>
        <v>6.66666666666666</v>
      </c>
      <c r="I20" s="9">
        <v>70</v>
      </c>
      <c r="J20" s="10">
        <f>AVERAGE(I18:I20)</f>
        <v>63.333333333333336</v>
      </c>
      <c r="K20" s="10">
        <f>(STDEV(I18:I20))/SQRT(3)</f>
        <v>6.66666666666666</v>
      </c>
      <c r="L20" s="11"/>
      <c r="M20" s="1">
        <v>3</v>
      </c>
      <c r="N20" s="3">
        <v>266667</v>
      </c>
      <c r="O20" s="1">
        <f t="shared" si="5"/>
        <v>133.33350000000002</v>
      </c>
      <c r="P20" s="3">
        <v>114286</v>
      </c>
      <c r="Q20" s="1" t="s">
        <v>11</v>
      </c>
      <c r="R20" s="3">
        <v>80</v>
      </c>
      <c r="S20" s="10">
        <f>AVERAGE(R18:R20)</f>
        <v>80</v>
      </c>
      <c r="T20" s="10">
        <f>(STDEV(R18:R20))/SQRT(3)</f>
        <v>5.773502691896258</v>
      </c>
      <c r="U20" s="1">
        <v>60</v>
      </c>
      <c r="V20" s="10">
        <f>AVERAGE(U18:U20)</f>
        <v>56.666666666666664</v>
      </c>
      <c r="W20" s="10">
        <f>(STDEV(U18:U20))/SQRT(3)</f>
        <v>3.3333333333333184</v>
      </c>
      <c r="X20" s="10"/>
      <c r="Y20" s="1">
        <v>3</v>
      </c>
      <c r="Z20" s="1">
        <v>1.0032</v>
      </c>
      <c r="AA20" s="1">
        <f t="shared" si="0"/>
        <v>0.0005016</v>
      </c>
      <c r="AB20" s="1">
        <v>0.3582857142857143</v>
      </c>
      <c r="AC20" s="1" t="s">
        <v>11</v>
      </c>
      <c r="AD20" s="3">
        <v>40</v>
      </c>
      <c r="AE20" s="10">
        <f>AVERAGE(AD18:AD20)</f>
        <v>40</v>
      </c>
      <c r="AF20" s="10">
        <f>(STDEV(AD18:AD20))/SQRT(3)</f>
        <v>0</v>
      </c>
      <c r="AH20" s="1">
        <v>3</v>
      </c>
      <c r="AI20" s="1">
        <v>0.9984000000000001</v>
      </c>
      <c r="AJ20" s="1">
        <f t="shared" si="1"/>
        <v>0.0004992</v>
      </c>
      <c r="AK20" s="1">
        <v>0.3565714285714286</v>
      </c>
      <c r="AL20" s="1" t="s">
        <v>11</v>
      </c>
      <c r="AM20" s="1">
        <v>40</v>
      </c>
      <c r="AN20" s="10">
        <f>AVERAGE(AM18:AM20)</f>
        <v>43.333333333333336</v>
      </c>
      <c r="AO20" s="10">
        <f>(STDEV(AM18:AM20))/SQRT(3)</f>
        <v>14.529663145135581</v>
      </c>
      <c r="AP20" s="3">
        <v>30</v>
      </c>
      <c r="AQ20" s="10">
        <f>AVERAGE(AP18:AP20)</f>
        <v>36.666666666666664</v>
      </c>
      <c r="AR20" s="10">
        <f>(STDEV(AP18:AP20))/SQRT(3)</f>
        <v>6.666666666666666</v>
      </c>
      <c r="AS20" s="10"/>
      <c r="AT20" s="1">
        <v>3</v>
      </c>
      <c r="AU20" s="1">
        <v>1.0011</v>
      </c>
      <c r="AV20" s="1">
        <f t="shared" si="2"/>
        <v>0.0005005500000000001</v>
      </c>
      <c r="AW20" s="1">
        <v>0.35753571428571435</v>
      </c>
      <c r="AX20" s="1" t="s">
        <v>11</v>
      </c>
      <c r="AY20" s="3">
        <v>90</v>
      </c>
      <c r="AZ20" s="10">
        <f>AVERAGE(AY18:AY20)</f>
        <v>80</v>
      </c>
      <c r="BA20" s="10">
        <f>(STDEV(AY18:AY20))/SQRT(3)</f>
        <v>10.000000000000002</v>
      </c>
      <c r="BB20" s="3">
        <v>80</v>
      </c>
      <c r="BC20" s="10">
        <f>AVERAGE(BB18:BB20)</f>
        <v>80</v>
      </c>
      <c r="BD20" s="10">
        <f>(STDEV(BB18:BB20))/SQRT(3)</f>
        <v>5.773502691896258</v>
      </c>
      <c r="BE20" s="10"/>
      <c r="BF20" s="10"/>
      <c r="BG20" s="1">
        <v>3</v>
      </c>
      <c r="BH20" s="1">
        <v>1.0010000000000001</v>
      </c>
      <c r="BI20" s="1">
        <f t="shared" si="3"/>
        <v>0.0005005000000000001</v>
      </c>
      <c r="BJ20" s="1">
        <v>0.3575</v>
      </c>
      <c r="BK20" s="1" t="s">
        <v>11</v>
      </c>
      <c r="BL20" s="3">
        <v>60</v>
      </c>
      <c r="BM20" s="10">
        <f>AVERAGE(BL18:BL20)</f>
        <v>70</v>
      </c>
      <c r="BN20" s="10">
        <f>(STDEV(BL18:BL20))/SQRT(3)</f>
        <v>15.275252316519467</v>
      </c>
    </row>
    <row r="21" spans="1:66" ht="12.75">
      <c r="A21" s="1">
        <v>4</v>
      </c>
      <c r="B21" s="1">
        <v>4000</v>
      </c>
      <c r="C21" s="1">
        <f t="shared" si="4"/>
        <v>2</v>
      </c>
      <c r="D21" s="1">
        <v>1714</v>
      </c>
      <c r="E21" s="1" t="s">
        <v>9</v>
      </c>
      <c r="F21" s="1">
        <v>80</v>
      </c>
      <c r="G21" s="8"/>
      <c r="H21" s="8"/>
      <c r="I21" s="9">
        <v>60</v>
      </c>
      <c r="J21" s="8"/>
      <c r="K21" s="8"/>
      <c r="M21" s="1">
        <v>4</v>
      </c>
      <c r="N21" s="3">
        <v>800000</v>
      </c>
      <c r="O21" s="1">
        <f t="shared" si="5"/>
        <v>400</v>
      </c>
      <c r="P21" s="3">
        <v>342857</v>
      </c>
      <c r="Q21" s="1" t="s">
        <v>9</v>
      </c>
      <c r="R21" s="3">
        <v>80</v>
      </c>
      <c r="S21" s="8"/>
      <c r="T21" s="8"/>
      <c r="U21" s="1">
        <v>30</v>
      </c>
      <c r="V21" s="8"/>
      <c r="W21" s="8"/>
      <c r="X21" s="8"/>
      <c r="Y21" s="1">
        <v>4</v>
      </c>
      <c r="Z21" s="1">
        <v>5.0008</v>
      </c>
      <c r="AA21" s="1">
        <f t="shared" si="0"/>
        <v>0.0025004</v>
      </c>
      <c r="AB21" s="1">
        <v>1.7859999999999998</v>
      </c>
      <c r="AC21" s="1" t="s">
        <v>9</v>
      </c>
      <c r="AD21" s="3">
        <v>60</v>
      </c>
      <c r="AE21" s="8"/>
      <c r="AF21" s="8"/>
      <c r="AH21" s="1">
        <v>4</v>
      </c>
      <c r="AI21" s="1">
        <v>4.9984</v>
      </c>
      <c r="AJ21" s="1">
        <f t="shared" si="1"/>
        <v>0.0024992</v>
      </c>
      <c r="AK21" s="1">
        <v>1.7851428571428571</v>
      </c>
      <c r="AL21" s="1" t="s">
        <v>9</v>
      </c>
      <c r="AM21" s="1">
        <v>60</v>
      </c>
      <c r="AN21" s="8"/>
      <c r="AO21" s="8"/>
      <c r="AP21" s="3">
        <v>0</v>
      </c>
      <c r="AQ21" s="8"/>
      <c r="AR21" s="8"/>
      <c r="AS21" s="8"/>
      <c r="AT21" s="1">
        <v>4</v>
      </c>
      <c r="AU21" s="1">
        <v>0.09939999999999999</v>
      </c>
      <c r="AV21" s="1">
        <f t="shared" si="2"/>
        <v>4.9699999999999995E-05</v>
      </c>
      <c r="AW21" s="1">
        <v>0.0355</v>
      </c>
      <c r="AX21" s="1" t="s">
        <v>9</v>
      </c>
      <c r="AY21" s="3">
        <v>80</v>
      </c>
      <c r="AZ21" s="8"/>
      <c r="BA21" s="8"/>
      <c r="BB21" s="3">
        <v>80</v>
      </c>
      <c r="BC21" s="8"/>
      <c r="BD21" s="8"/>
      <c r="BE21" s="8"/>
      <c r="BF21" s="8"/>
      <c r="BG21" s="1">
        <v>4</v>
      </c>
      <c r="BH21" s="1">
        <v>4.9985</v>
      </c>
      <c r="BI21" s="1">
        <f t="shared" si="3"/>
        <v>0.00249925</v>
      </c>
      <c r="BJ21" s="1">
        <v>1.7851785714285715</v>
      </c>
      <c r="BK21" s="1" t="s">
        <v>9</v>
      </c>
      <c r="BL21" s="3">
        <v>60</v>
      </c>
      <c r="BM21" s="8"/>
      <c r="BN21" s="8"/>
    </row>
    <row r="22" spans="1:66" ht="12.75">
      <c r="A22" s="1">
        <v>4</v>
      </c>
      <c r="B22" s="1">
        <v>4000</v>
      </c>
      <c r="C22" s="1">
        <f t="shared" si="4"/>
        <v>2</v>
      </c>
      <c r="D22" s="1">
        <v>1714</v>
      </c>
      <c r="E22" s="1" t="s">
        <v>10</v>
      </c>
      <c r="F22" s="1">
        <v>90</v>
      </c>
      <c r="G22" s="8"/>
      <c r="H22" s="8"/>
      <c r="I22" s="9">
        <v>40</v>
      </c>
      <c r="J22" s="8"/>
      <c r="K22" s="8"/>
      <c r="M22" s="1">
        <v>4</v>
      </c>
      <c r="N22" s="3">
        <v>800000</v>
      </c>
      <c r="O22" s="1">
        <f t="shared" si="5"/>
        <v>400</v>
      </c>
      <c r="P22" s="3">
        <v>342857</v>
      </c>
      <c r="Q22" s="1" t="s">
        <v>10</v>
      </c>
      <c r="R22" s="3">
        <v>100</v>
      </c>
      <c r="S22" s="8"/>
      <c r="T22" s="8"/>
      <c r="U22" s="1">
        <v>60</v>
      </c>
      <c r="V22" s="8"/>
      <c r="W22" s="8"/>
      <c r="X22" s="8"/>
      <c r="Y22" s="1">
        <v>4</v>
      </c>
      <c r="Z22" s="1">
        <v>5.0008</v>
      </c>
      <c r="AA22" s="1">
        <f t="shared" si="0"/>
        <v>0.0025004</v>
      </c>
      <c r="AB22" s="1">
        <v>1.7859999999999998</v>
      </c>
      <c r="AC22" s="1" t="s">
        <v>10</v>
      </c>
      <c r="AD22" s="3">
        <v>40</v>
      </c>
      <c r="AE22" s="8"/>
      <c r="AF22" s="8"/>
      <c r="AH22" s="1">
        <v>4</v>
      </c>
      <c r="AI22" s="1">
        <v>4.9984</v>
      </c>
      <c r="AJ22" s="1">
        <f t="shared" si="1"/>
        <v>0.0024992</v>
      </c>
      <c r="AK22" s="1">
        <v>1.7851428571428571</v>
      </c>
      <c r="AL22" s="1" t="s">
        <v>10</v>
      </c>
      <c r="AM22" s="1">
        <v>70</v>
      </c>
      <c r="AN22" s="8"/>
      <c r="AO22" s="8"/>
      <c r="AP22" s="3">
        <v>60</v>
      </c>
      <c r="AQ22" s="8"/>
      <c r="AR22" s="8"/>
      <c r="AS22" s="8"/>
      <c r="AT22" s="1">
        <v>4</v>
      </c>
      <c r="AU22" s="1">
        <v>0.09939999999999999</v>
      </c>
      <c r="AV22" s="1">
        <f t="shared" si="2"/>
        <v>4.9699999999999995E-05</v>
      </c>
      <c r="AW22" s="1">
        <v>0.0355</v>
      </c>
      <c r="AX22" s="1" t="s">
        <v>10</v>
      </c>
      <c r="AY22" s="3">
        <v>90</v>
      </c>
      <c r="AZ22" s="8"/>
      <c r="BA22" s="8"/>
      <c r="BB22" s="3">
        <v>70</v>
      </c>
      <c r="BC22" s="8"/>
      <c r="BD22" s="8"/>
      <c r="BE22" s="8"/>
      <c r="BF22" s="8"/>
      <c r="BG22" s="1">
        <v>4</v>
      </c>
      <c r="BH22" s="1">
        <v>4.9985</v>
      </c>
      <c r="BI22" s="1">
        <f t="shared" si="3"/>
        <v>0.00249925</v>
      </c>
      <c r="BJ22" s="1">
        <v>1.7851785714285715</v>
      </c>
      <c r="BK22" s="1" t="s">
        <v>10</v>
      </c>
      <c r="BL22" s="3">
        <v>70</v>
      </c>
      <c r="BM22" s="8"/>
      <c r="BN22" s="8"/>
    </row>
    <row r="23" spans="1:66" ht="12.75">
      <c r="A23" s="1">
        <v>4</v>
      </c>
      <c r="B23" s="1">
        <v>4000</v>
      </c>
      <c r="C23" s="1">
        <f t="shared" si="4"/>
        <v>2</v>
      </c>
      <c r="D23" s="1">
        <v>1714</v>
      </c>
      <c r="E23" s="1" t="s">
        <v>11</v>
      </c>
      <c r="F23" s="1">
        <v>70</v>
      </c>
      <c r="G23" s="10">
        <f>AVERAGE(F21:F23)</f>
        <v>80</v>
      </c>
      <c r="H23" s="10">
        <f>(STDEV(F21:F23))/SQRT(3)</f>
        <v>5.773502691896258</v>
      </c>
      <c r="I23" s="9">
        <v>60</v>
      </c>
      <c r="J23" s="10">
        <f>AVERAGE(I21:I23)</f>
        <v>53.333333333333336</v>
      </c>
      <c r="K23" s="10">
        <f>(STDEV(I21:I23))/SQRT(3)</f>
        <v>6.66666666666666</v>
      </c>
      <c r="L23" s="11"/>
      <c r="M23" s="1">
        <v>4</v>
      </c>
      <c r="N23" s="3">
        <v>800000</v>
      </c>
      <c r="O23" s="1">
        <f t="shared" si="5"/>
        <v>400</v>
      </c>
      <c r="P23" s="3">
        <v>342857</v>
      </c>
      <c r="Q23" s="1" t="s">
        <v>11</v>
      </c>
      <c r="R23" s="3">
        <v>90</v>
      </c>
      <c r="S23" s="10">
        <f>AVERAGE(R21:R23)</f>
        <v>90</v>
      </c>
      <c r="T23" s="10">
        <f>(STDEV(R21:R23))/SQRT(3)</f>
        <v>5.773502691896258</v>
      </c>
      <c r="U23" s="1">
        <v>50</v>
      </c>
      <c r="V23" s="10">
        <f>AVERAGE(U21:U23)</f>
        <v>46.666666666666664</v>
      </c>
      <c r="W23" s="10">
        <f>(STDEV(U21:U23))/SQRT(3)</f>
        <v>8.819171036881972</v>
      </c>
      <c r="X23" s="10"/>
      <c r="Y23" s="1">
        <v>4</v>
      </c>
      <c r="Z23" s="1">
        <v>5.0008</v>
      </c>
      <c r="AA23" s="1">
        <f t="shared" si="0"/>
        <v>0.0025004</v>
      </c>
      <c r="AB23" s="1">
        <v>1.7859999999999998</v>
      </c>
      <c r="AC23" s="1" t="s">
        <v>11</v>
      </c>
      <c r="AD23" s="3">
        <v>30</v>
      </c>
      <c r="AE23" s="10">
        <f>AVERAGE(AD21:AD23)</f>
        <v>43.333333333333336</v>
      </c>
      <c r="AF23" s="10">
        <f>(STDEV(AD21:AD23))/SQRT(3)</f>
        <v>8.819171036881972</v>
      </c>
      <c r="AH23" s="1">
        <v>4</v>
      </c>
      <c r="AI23" s="1">
        <v>4.9984</v>
      </c>
      <c r="AJ23" s="1">
        <f t="shared" si="1"/>
        <v>0.0024992</v>
      </c>
      <c r="AK23" s="1">
        <v>1.7851428571428571</v>
      </c>
      <c r="AL23" s="1" t="s">
        <v>11</v>
      </c>
      <c r="AM23" s="1">
        <v>40</v>
      </c>
      <c r="AN23" s="10">
        <f>AVERAGE(AM21:AM23)</f>
        <v>56.666666666666664</v>
      </c>
      <c r="AO23" s="10">
        <f>(STDEV(AM21:AM23))/SQRT(3)</f>
        <v>8.819171036881963</v>
      </c>
      <c r="AP23" s="3">
        <v>60</v>
      </c>
      <c r="AQ23" s="10">
        <f>AVERAGE(AP21:AP23)</f>
        <v>40</v>
      </c>
      <c r="AR23" s="10">
        <f>(STDEV(AP21:AP23))/SQRT(3)</f>
        <v>20.000000000000004</v>
      </c>
      <c r="AS23" s="10"/>
      <c r="AT23" s="1">
        <v>4</v>
      </c>
      <c r="AU23" s="1">
        <v>0.09939999999999999</v>
      </c>
      <c r="AV23" s="1">
        <f t="shared" si="2"/>
        <v>4.9699999999999995E-05</v>
      </c>
      <c r="AW23" s="1">
        <v>0.0355</v>
      </c>
      <c r="AX23" s="1" t="s">
        <v>11</v>
      </c>
      <c r="AY23" s="3">
        <v>70</v>
      </c>
      <c r="AZ23" s="10">
        <f>AVERAGE(AY21:AY23)</f>
        <v>80</v>
      </c>
      <c r="BA23" s="10">
        <f>(STDEV(AY21:AY23))/SQRT(3)</f>
        <v>5.773502691896258</v>
      </c>
      <c r="BB23" s="3">
        <v>40</v>
      </c>
      <c r="BC23" s="10">
        <f>AVERAGE(BB21:BB23)</f>
        <v>63.333333333333336</v>
      </c>
      <c r="BD23" s="10">
        <f>(STDEV(BB21:BB23))/SQRT(3)</f>
        <v>12.018504251546629</v>
      </c>
      <c r="BE23" s="10"/>
      <c r="BF23" s="10"/>
      <c r="BG23" s="1">
        <v>4</v>
      </c>
      <c r="BH23" s="1">
        <v>4.9985</v>
      </c>
      <c r="BI23" s="1">
        <f t="shared" si="3"/>
        <v>0.00249925</v>
      </c>
      <c r="BJ23" s="1">
        <v>1.7851785714285715</v>
      </c>
      <c r="BK23" s="1" t="s">
        <v>11</v>
      </c>
      <c r="BL23" s="3">
        <v>80</v>
      </c>
      <c r="BM23" s="10">
        <f>AVERAGE(BL21:BL23)</f>
        <v>70</v>
      </c>
      <c r="BN23" s="10">
        <f>(STDEV(BL21:BL23))/SQRT(3)</f>
        <v>5.773502691896258</v>
      </c>
    </row>
    <row r="24" spans="1:66" ht="12.75">
      <c r="A24" s="1">
        <v>5</v>
      </c>
      <c r="B24" s="1">
        <v>12000</v>
      </c>
      <c r="C24" s="1">
        <f t="shared" si="4"/>
        <v>6</v>
      </c>
      <c r="D24" s="1">
        <v>5143</v>
      </c>
      <c r="E24" s="1" t="s">
        <v>9</v>
      </c>
      <c r="F24" s="1">
        <v>90</v>
      </c>
      <c r="G24" s="8"/>
      <c r="H24" s="8"/>
      <c r="I24" s="9">
        <v>70</v>
      </c>
      <c r="J24" s="8"/>
      <c r="K24" s="8"/>
      <c r="M24" s="1">
        <v>5</v>
      </c>
      <c r="N24" s="3">
        <v>2000000</v>
      </c>
      <c r="O24" s="1">
        <f t="shared" si="5"/>
        <v>1000</v>
      </c>
      <c r="P24" s="3">
        <v>1028571</v>
      </c>
      <c r="Q24" s="1" t="s">
        <v>9</v>
      </c>
      <c r="R24" s="3">
        <v>70</v>
      </c>
      <c r="S24" s="8"/>
      <c r="T24" s="8"/>
      <c r="U24" s="1">
        <v>70</v>
      </c>
      <c r="V24" s="8"/>
      <c r="W24" s="8"/>
      <c r="X24" s="8"/>
      <c r="Y24" s="1">
        <v>5</v>
      </c>
      <c r="Z24" s="1">
        <v>10.0016</v>
      </c>
      <c r="AA24" s="1">
        <f t="shared" si="0"/>
        <v>0.0050008</v>
      </c>
      <c r="AB24" s="1">
        <v>3.5719999999999996</v>
      </c>
      <c r="AC24" s="1" t="s">
        <v>9</v>
      </c>
      <c r="AD24" s="3">
        <v>70</v>
      </c>
      <c r="AE24" s="8"/>
      <c r="AF24" s="8"/>
      <c r="AH24" s="1">
        <v>5</v>
      </c>
      <c r="AI24" s="1">
        <v>10.0032</v>
      </c>
      <c r="AJ24" s="1">
        <f t="shared" si="1"/>
        <v>0.0050016</v>
      </c>
      <c r="AK24" s="1">
        <v>3.5725714285714285</v>
      </c>
      <c r="AL24" s="1" t="s">
        <v>9</v>
      </c>
      <c r="AM24" s="1">
        <v>70</v>
      </c>
      <c r="AN24" s="8"/>
      <c r="AO24" s="8"/>
      <c r="AP24" s="3">
        <v>20</v>
      </c>
      <c r="AQ24" s="8"/>
      <c r="AR24" s="8"/>
      <c r="AS24" s="8"/>
      <c r="AT24" s="1">
        <v>5</v>
      </c>
      <c r="AU24" s="1">
        <v>0.049699999999999994</v>
      </c>
      <c r="AV24" s="1">
        <f t="shared" si="2"/>
        <v>2.4849999999999998E-05</v>
      </c>
      <c r="AW24" s="1">
        <v>0.01775</v>
      </c>
      <c r="AX24" s="1" t="s">
        <v>9</v>
      </c>
      <c r="AY24" s="3">
        <v>100</v>
      </c>
      <c r="AZ24" s="8"/>
      <c r="BA24" s="8"/>
      <c r="BB24" s="3">
        <v>40</v>
      </c>
      <c r="BC24" s="8"/>
      <c r="BD24" s="8"/>
      <c r="BE24" s="8"/>
      <c r="BF24" s="8"/>
      <c r="BG24" s="1">
        <v>5</v>
      </c>
      <c r="BH24" s="1">
        <v>9.997</v>
      </c>
      <c r="BI24" s="1">
        <f t="shared" si="3"/>
        <v>0.0049985</v>
      </c>
      <c r="BJ24" s="1">
        <v>3.570357142857143</v>
      </c>
      <c r="BK24" s="1" t="s">
        <v>9</v>
      </c>
      <c r="BL24" s="3">
        <v>50</v>
      </c>
      <c r="BM24" s="8"/>
      <c r="BN24" s="8"/>
    </row>
    <row r="25" spans="1:66" ht="12.75">
      <c r="A25" s="1">
        <v>5</v>
      </c>
      <c r="B25" s="1">
        <v>12000</v>
      </c>
      <c r="C25" s="1">
        <f t="shared" si="4"/>
        <v>6</v>
      </c>
      <c r="D25" s="1">
        <v>5143</v>
      </c>
      <c r="E25" s="1" t="s">
        <v>10</v>
      </c>
      <c r="F25" s="1">
        <v>70</v>
      </c>
      <c r="G25" s="8"/>
      <c r="H25" s="8"/>
      <c r="I25" s="9">
        <v>50</v>
      </c>
      <c r="J25" s="8"/>
      <c r="K25" s="8"/>
      <c r="M25" s="1">
        <v>5</v>
      </c>
      <c r="N25" s="3">
        <v>2000000</v>
      </c>
      <c r="O25" s="1">
        <f t="shared" si="5"/>
        <v>1000</v>
      </c>
      <c r="P25" s="3">
        <v>1028571</v>
      </c>
      <c r="Q25" s="1" t="s">
        <v>10</v>
      </c>
      <c r="R25" s="3">
        <v>90</v>
      </c>
      <c r="S25" s="8"/>
      <c r="T25" s="8"/>
      <c r="U25" s="1">
        <v>60</v>
      </c>
      <c r="V25" s="8"/>
      <c r="W25" s="8"/>
      <c r="X25" s="8"/>
      <c r="Y25" s="1">
        <v>5</v>
      </c>
      <c r="Z25" s="1">
        <v>10.0016</v>
      </c>
      <c r="AA25" s="1">
        <f t="shared" si="0"/>
        <v>0.0050008</v>
      </c>
      <c r="AB25" s="1">
        <v>3.5719999999999996</v>
      </c>
      <c r="AC25" s="1" t="s">
        <v>10</v>
      </c>
      <c r="AD25" s="3">
        <v>70</v>
      </c>
      <c r="AE25" s="8"/>
      <c r="AF25" s="8"/>
      <c r="AH25" s="1">
        <v>5</v>
      </c>
      <c r="AI25" s="1">
        <v>10.0032</v>
      </c>
      <c r="AJ25" s="1">
        <f t="shared" si="1"/>
        <v>0.0050016</v>
      </c>
      <c r="AK25" s="1">
        <v>3.5725714285714285</v>
      </c>
      <c r="AL25" s="1" t="s">
        <v>10</v>
      </c>
      <c r="AM25" s="1">
        <v>80</v>
      </c>
      <c r="AN25" s="8"/>
      <c r="AO25" s="8"/>
      <c r="AP25" s="3">
        <v>10</v>
      </c>
      <c r="AQ25" s="8"/>
      <c r="AR25" s="8"/>
      <c r="AS25" s="8"/>
      <c r="AT25" s="1">
        <v>5</v>
      </c>
      <c r="AU25" s="1">
        <v>0.049699999999999994</v>
      </c>
      <c r="AV25" s="1">
        <f t="shared" si="2"/>
        <v>2.4849999999999998E-05</v>
      </c>
      <c r="AW25" s="1">
        <v>0.01775</v>
      </c>
      <c r="AX25" s="1" t="s">
        <v>10</v>
      </c>
      <c r="AY25" s="3">
        <v>80</v>
      </c>
      <c r="AZ25" s="8"/>
      <c r="BA25" s="8"/>
      <c r="BB25" s="3">
        <v>90</v>
      </c>
      <c r="BC25" s="8"/>
      <c r="BD25" s="8"/>
      <c r="BE25" s="8"/>
      <c r="BF25" s="8"/>
      <c r="BG25" s="1">
        <v>5</v>
      </c>
      <c r="BH25" s="1">
        <v>9.997</v>
      </c>
      <c r="BI25" s="1">
        <f t="shared" si="3"/>
        <v>0.0049985</v>
      </c>
      <c r="BJ25" s="1">
        <v>3.570357142857143</v>
      </c>
      <c r="BK25" s="1" t="s">
        <v>10</v>
      </c>
      <c r="BL25" s="3">
        <v>80</v>
      </c>
      <c r="BM25" s="8"/>
      <c r="BN25" s="8"/>
    </row>
    <row r="26" spans="1:66" ht="12.75">
      <c r="A26" s="1">
        <v>5</v>
      </c>
      <c r="B26" s="1">
        <v>12000</v>
      </c>
      <c r="C26" s="1">
        <f t="shared" si="4"/>
        <v>6</v>
      </c>
      <c r="D26" s="1">
        <v>5143</v>
      </c>
      <c r="E26" s="1" t="s">
        <v>11</v>
      </c>
      <c r="F26" s="1">
        <v>70</v>
      </c>
      <c r="G26" s="10">
        <f>AVERAGE(F24:F26)</f>
        <v>76.66666666666667</v>
      </c>
      <c r="H26" s="10">
        <f>(STDEV(F24:F26))/SQRT(3)</f>
        <v>6.666666666666682</v>
      </c>
      <c r="I26" s="9">
        <v>50</v>
      </c>
      <c r="J26" s="10">
        <f>AVERAGE(I24:I26)</f>
        <v>56.666666666666664</v>
      </c>
      <c r="K26" s="10">
        <f>(STDEV(I24:I26))/SQRT(3)</f>
        <v>6.66666666666666</v>
      </c>
      <c r="L26" s="11"/>
      <c r="M26" s="1">
        <v>5</v>
      </c>
      <c r="N26" s="3">
        <v>2000000</v>
      </c>
      <c r="O26" s="1">
        <f t="shared" si="5"/>
        <v>1000</v>
      </c>
      <c r="P26" s="3">
        <v>1028571</v>
      </c>
      <c r="Q26" s="1" t="s">
        <v>11</v>
      </c>
      <c r="R26" s="3">
        <v>80</v>
      </c>
      <c r="S26" s="10">
        <f>AVERAGE(R24:R26)</f>
        <v>80</v>
      </c>
      <c r="T26" s="10">
        <f>(STDEV(R24:R26))/SQRT(3)</f>
        <v>5.773502691896258</v>
      </c>
      <c r="U26" s="1">
        <v>80</v>
      </c>
      <c r="V26" s="10">
        <f>AVERAGE(U24:U26)</f>
        <v>70</v>
      </c>
      <c r="W26" s="10">
        <f>(STDEV(U24:U26))/SQRT(3)</f>
        <v>5.773502691896258</v>
      </c>
      <c r="X26" s="10"/>
      <c r="Y26" s="1">
        <v>5</v>
      </c>
      <c r="Z26" s="1">
        <v>10.0016</v>
      </c>
      <c r="AA26" s="1">
        <f t="shared" si="0"/>
        <v>0.0050008</v>
      </c>
      <c r="AB26" s="1">
        <v>3.5719999999999996</v>
      </c>
      <c r="AC26" s="1" t="s">
        <v>11</v>
      </c>
      <c r="AD26" s="3">
        <v>70</v>
      </c>
      <c r="AE26" s="10">
        <f>AVERAGE(AD24:AD26)</f>
        <v>70</v>
      </c>
      <c r="AF26" s="10">
        <f>(STDEV(AD24:AD26))/SQRT(3)</f>
        <v>0</v>
      </c>
      <c r="AH26" s="1">
        <v>5</v>
      </c>
      <c r="AI26" s="1">
        <v>10.0032</v>
      </c>
      <c r="AJ26" s="1">
        <f t="shared" si="1"/>
        <v>0.0050016</v>
      </c>
      <c r="AK26" s="1">
        <v>3.5725714285714285</v>
      </c>
      <c r="AL26" s="1" t="s">
        <v>11</v>
      </c>
      <c r="AM26" s="1">
        <v>100</v>
      </c>
      <c r="AN26" s="10">
        <f>AVERAGE(AM24:AM26)</f>
        <v>83.33333333333333</v>
      </c>
      <c r="AO26" s="10">
        <f>(STDEV(AM24:AM26))/SQRT(3)</f>
        <v>8.819171036881981</v>
      </c>
      <c r="AP26" s="3">
        <v>0</v>
      </c>
      <c r="AQ26" s="10">
        <f>AVERAGE(AP24:AP26)</f>
        <v>10</v>
      </c>
      <c r="AR26" s="10">
        <f>(STDEV(AP24:AP26))/SQRT(3)</f>
        <v>5.773502691896258</v>
      </c>
      <c r="AS26" s="10"/>
      <c r="AT26" s="1">
        <v>5</v>
      </c>
      <c r="AU26" s="1">
        <v>0.049699999999999994</v>
      </c>
      <c r="AV26" s="1">
        <f t="shared" si="2"/>
        <v>2.4849999999999998E-05</v>
      </c>
      <c r="AW26" s="1">
        <v>0.01775</v>
      </c>
      <c r="AX26" s="1" t="s">
        <v>11</v>
      </c>
      <c r="AY26" s="3">
        <v>60</v>
      </c>
      <c r="AZ26" s="10">
        <f>AVERAGE(AY24:AY26)</f>
        <v>80</v>
      </c>
      <c r="BA26" s="10">
        <f>(STDEV(AY24:AY26))/SQRT(3)</f>
        <v>11.547005383792516</v>
      </c>
      <c r="BB26" s="3">
        <v>40</v>
      </c>
      <c r="BC26" s="10">
        <f>AVERAGE(BB24:BB26)</f>
        <v>56.666666666666664</v>
      </c>
      <c r="BD26" s="10">
        <f>(STDEV(BB24:BB26))/SQRT(3)</f>
        <v>16.666666666666664</v>
      </c>
      <c r="BE26" s="10"/>
      <c r="BF26" s="10"/>
      <c r="BG26" s="1">
        <v>5</v>
      </c>
      <c r="BH26" s="1">
        <v>9.997</v>
      </c>
      <c r="BI26" s="1">
        <f t="shared" si="3"/>
        <v>0.0049985</v>
      </c>
      <c r="BJ26" s="1">
        <v>3.570357142857143</v>
      </c>
      <c r="BK26" s="1" t="s">
        <v>11</v>
      </c>
      <c r="BL26" s="3">
        <v>60</v>
      </c>
      <c r="BM26" s="10">
        <f>AVERAGE(BL24:BL26)</f>
        <v>63.333333333333336</v>
      </c>
      <c r="BN26" s="10">
        <f>(STDEV(BL24:BL26))/SQRT(3)</f>
        <v>8.819171036881963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6"/>
  <sheetViews>
    <sheetView tabSelected="1" workbookViewId="0" topLeftCell="A1">
      <selection activeCell="I6" sqref="I6:I26"/>
    </sheetView>
  </sheetViews>
  <sheetFormatPr defaultColWidth="9.140625" defaultRowHeight="12.75"/>
  <cols>
    <col min="1" max="16384" width="9.140625" style="3" customWidth="1"/>
  </cols>
  <sheetData>
    <row r="1" ht="15.75">
      <c r="A1" s="2" t="s">
        <v>0</v>
      </c>
    </row>
    <row r="2" ht="15.75">
      <c r="A2" s="2" t="s">
        <v>26</v>
      </c>
    </row>
    <row r="4" spans="1:63" ht="12.75">
      <c r="A4" s="4" t="s">
        <v>12</v>
      </c>
      <c r="C4" s="5"/>
      <c r="F4" s="5">
        <v>36648</v>
      </c>
      <c r="I4" s="5">
        <v>36663</v>
      </c>
      <c r="M4" s="4" t="s">
        <v>1</v>
      </c>
      <c r="O4" s="5"/>
      <c r="R4" s="5">
        <v>36648</v>
      </c>
      <c r="U4" s="5">
        <v>36669</v>
      </c>
      <c r="Y4" s="4" t="s">
        <v>2</v>
      </c>
      <c r="AD4" s="5">
        <v>36663</v>
      </c>
      <c r="AH4" s="4" t="s">
        <v>3</v>
      </c>
      <c r="AM4" s="5">
        <v>36663</v>
      </c>
      <c r="AP4" s="5">
        <v>36668</v>
      </c>
      <c r="AT4" s="4" t="s">
        <v>4</v>
      </c>
      <c r="AY4" s="5">
        <v>36649</v>
      </c>
      <c r="BB4" s="5">
        <v>36668</v>
      </c>
      <c r="BF4" s="4" t="s">
        <v>5</v>
      </c>
      <c r="BK4" s="5">
        <v>36663</v>
      </c>
    </row>
    <row r="5" spans="1:65" ht="64.5" thickBot="1">
      <c r="A5" s="6" t="s">
        <v>6</v>
      </c>
      <c r="B5" s="6" t="s">
        <v>14</v>
      </c>
      <c r="C5" s="6" t="s">
        <v>13</v>
      </c>
      <c r="D5" s="6" t="s">
        <v>15</v>
      </c>
      <c r="E5" s="6" t="s">
        <v>7</v>
      </c>
      <c r="F5" s="6" t="s">
        <v>27</v>
      </c>
      <c r="G5" s="6" t="s">
        <v>28</v>
      </c>
      <c r="H5" s="6" t="s">
        <v>29</v>
      </c>
      <c r="I5" s="6" t="s">
        <v>27</v>
      </c>
      <c r="J5" s="6" t="s">
        <v>28</v>
      </c>
      <c r="K5" s="6" t="s">
        <v>29</v>
      </c>
      <c r="L5" s="7"/>
      <c r="M5" s="6" t="s">
        <v>6</v>
      </c>
      <c r="N5" s="6" t="s">
        <v>14</v>
      </c>
      <c r="O5" s="6" t="s">
        <v>13</v>
      </c>
      <c r="P5" s="6" t="s">
        <v>15</v>
      </c>
      <c r="Q5" s="6" t="s">
        <v>7</v>
      </c>
      <c r="R5" s="6" t="s">
        <v>27</v>
      </c>
      <c r="S5" s="6" t="s">
        <v>28</v>
      </c>
      <c r="T5" s="6" t="s">
        <v>29</v>
      </c>
      <c r="U5" s="6" t="s">
        <v>27</v>
      </c>
      <c r="V5" s="6" t="s">
        <v>28</v>
      </c>
      <c r="W5" s="6" t="s">
        <v>29</v>
      </c>
      <c r="X5" s="7"/>
      <c r="Y5" s="6" t="s">
        <v>6</v>
      </c>
      <c r="Z5" s="6" t="s">
        <v>17</v>
      </c>
      <c r="AA5" s="6" t="s">
        <v>16</v>
      </c>
      <c r="AB5" s="6" t="s">
        <v>18</v>
      </c>
      <c r="AC5" s="6" t="s">
        <v>7</v>
      </c>
      <c r="AD5" s="6" t="s">
        <v>27</v>
      </c>
      <c r="AE5" s="6" t="s">
        <v>28</v>
      </c>
      <c r="AF5" s="6" t="s">
        <v>29</v>
      </c>
      <c r="AG5" s="7"/>
      <c r="AH5" s="6" t="s">
        <v>6</v>
      </c>
      <c r="AI5" s="6" t="s">
        <v>17</v>
      </c>
      <c r="AJ5" s="6" t="s">
        <v>19</v>
      </c>
      <c r="AK5" s="6" t="s">
        <v>18</v>
      </c>
      <c r="AL5" s="6" t="s">
        <v>7</v>
      </c>
      <c r="AM5" s="6" t="s">
        <v>27</v>
      </c>
      <c r="AN5" s="6" t="s">
        <v>28</v>
      </c>
      <c r="AO5" s="6" t="s">
        <v>29</v>
      </c>
      <c r="AP5" s="6" t="s">
        <v>27</v>
      </c>
      <c r="AQ5" s="6" t="s">
        <v>28</v>
      </c>
      <c r="AR5" s="6" t="s">
        <v>29</v>
      </c>
      <c r="AS5" s="7"/>
      <c r="AT5" s="6" t="s">
        <v>6</v>
      </c>
      <c r="AU5" s="6" t="s">
        <v>17</v>
      </c>
      <c r="AV5" s="6" t="s">
        <v>19</v>
      </c>
      <c r="AW5" s="6" t="s">
        <v>18</v>
      </c>
      <c r="AX5" s="6" t="s">
        <v>7</v>
      </c>
      <c r="AY5" s="6" t="s">
        <v>27</v>
      </c>
      <c r="AZ5" s="6" t="s">
        <v>28</v>
      </c>
      <c r="BA5" s="6" t="s">
        <v>29</v>
      </c>
      <c r="BB5" s="6" t="s">
        <v>27</v>
      </c>
      <c r="BC5" s="6" t="s">
        <v>28</v>
      </c>
      <c r="BD5" s="6" t="s">
        <v>29</v>
      </c>
      <c r="BE5" s="7"/>
      <c r="BF5" s="6" t="s">
        <v>6</v>
      </c>
      <c r="BG5" s="6" t="s">
        <v>17</v>
      </c>
      <c r="BH5" s="6" t="s">
        <v>19</v>
      </c>
      <c r="BI5" s="6" t="s">
        <v>18</v>
      </c>
      <c r="BJ5" s="6" t="s">
        <v>7</v>
      </c>
      <c r="BK5" s="6" t="s">
        <v>27</v>
      </c>
      <c r="BL5" s="6" t="s">
        <v>28</v>
      </c>
      <c r="BM5" s="6" t="s">
        <v>29</v>
      </c>
    </row>
    <row r="6" spans="1:65" ht="12.75">
      <c r="A6" s="1" t="s">
        <v>8</v>
      </c>
      <c r="B6" s="1">
        <v>0</v>
      </c>
      <c r="C6" s="1">
        <f>B6*0.0005</f>
        <v>0</v>
      </c>
      <c r="D6" s="1">
        <v>0</v>
      </c>
      <c r="E6" s="1" t="s">
        <v>9</v>
      </c>
      <c r="F6" s="1">
        <v>10</v>
      </c>
      <c r="G6" s="8"/>
      <c r="H6" s="8"/>
      <c r="I6" s="9">
        <v>60</v>
      </c>
      <c r="J6" s="8"/>
      <c r="K6" s="8"/>
      <c r="M6" s="1" t="s">
        <v>8</v>
      </c>
      <c r="N6" s="3">
        <v>0</v>
      </c>
      <c r="O6" s="1">
        <f>N6*0.0005</f>
        <v>0</v>
      </c>
      <c r="P6" s="3">
        <v>0</v>
      </c>
      <c r="Q6" s="1" t="s">
        <v>9</v>
      </c>
      <c r="R6" s="3">
        <v>20</v>
      </c>
      <c r="S6" s="8"/>
      <c r="T6" s="8"/>
      <c r="U6" s="1">
        <v>0</v>
      </c>
      <c r="V6" s="8"/>
      <c r="W6" s="8"/>
      <c r="X6" s="8"/>
      <c r="Y6" s="1" t="s">
        <v>8</v>
      </c>
      <c r="Z6" s="1">
        <v>0</v>
      </c>
      <c r="AA6" s="1">
        <f aca="true" t="shared" si="0" ref="AA6:AA26">Z6*0.0005</f>
        <v>0</v>
      </c>
      <c r="AB6" s="1">
        <v>0</v>
      </c>
      <c r="AC6" s="1" t="s">
        <v>9</v>
      </c>
      <c r="AD6" s="3">
        <v>30</v>
      </c>
      <c r="AE6" s="8"/>
      <c r="AF6" s="8"/>
      <c r="AH6" s="1" t="s">
        <v>8</v>
      </c>
      <c r="AI6" s="1">
        <v>0</v>
      </c>
      <c r="AJ6" s="1">
        <f aca="true" t="shared" si="1" ref="AJ6:AJ26">AI6*0.0005</f>
        <v>0</v>
      </c>
      <c r="AK6" s="1">
        <v>0</v>
      </c>
      <c r="AL6" s="1" t="s">
        <v>9</v>
      </c>
      <c r="AM6" s="1">
        <v>50</v>
      </c>
      <c r="AN6" s="8"/>
      <c r="AO6" s="8"/>
      <c r="AP6" s="3">
        <v>10</v>
      </c>
      <c r="AQ6" s="8"/>
      <c r="AR6" s="8"/>
      <c r="AS6" s="8"/>
      <c r="AT6" s="1" t="s">
        <v>8</v>
      </c>
      <c r="AU6" s="1">
        <v>0</v>
      </c>
      <c r="AV6" s="1">
        <f aca="true" t="shared" si="2" ref="AV6:AV26">AU6*0.0005</f>
        <v>0</v>
      </c>
      <c r="AW6" s="1">
        <v>0</v>
      </c>
      <c r="AX6" s="1" t="s">
        <v>9</v>
      </c>
      <c r="AY6" s="3">
        <v>60</v>
      </c>
      <c r="AZ6" s="8"/>
      <c r="BA6" s="8"/>
      <c r="BB6" s="3">
        <v>50</v>
      </c>
      <c r="BC6" s="8"/>
      <c r="BD6" s="8"/>
      <c r="BE6" s="8"/>
      <c r="BF6" s="1" t="s">
        <v>8</v>
      </c>
      <c r="BG6" s="1">
        <v>0</v>
      </c>
      <c r="BH6" s="1">
        <f aca="true" t="shared" si="3" ref="BH6:BH26">BG6*0.0005</f>
        <v>0</v>
      </c>
      <c r="BI6" s="1">
        <v>0</v>
      </c>
      <c r="BJ6" s="1" t="s">
        <v>9</v>
      </c>
      <c r="BK6" s="3">
        <v>30</v>
      </c>
      <c r="BL6" s="8"/>
      <c r="BM6" s="8"/>
    </row>
    <row r="7" spans="1:65" ht="12.75">
      <c r="A7" s="1" t="s">
        <v>8</v>
      </c>
      <c r="B7" s="1">
        <v>0</v>
      </c>
      <c r="C7" s="1">
        <f aca="true" t="shared" si="4" ref="C7:C26">B7*0.0005</f>
        <v>0</v>
      </c>
      <c r="D7" s="1">
        <v>0</v>
      </c>
      <c r="E7" s="1" t="s">
        <v>10</v>
      </c>
      <c r="F7" s="1">
        <v>0</v>
      </c>
      <c r="G7" s="8"/>
      <c r="H7" s="8"/>
      <c r="I7" s="9">
        <v>40</v>
      </c>
      <c r="J7" s="8"/>
      <c r="K7" s="8"/>
      <c r="M7" s="1" t="s">
        <v>8</v>
      </c>
      <c r="N7" s="3">
        <v>0</v>
      </c>
      <c r="O7" s="1">
        <f aca="true" t="shared" si="5" ref="O7:O26">N7*0.0005</f>
        <v>0</v>
      </c>
      <c r="P7" s="3">
        <v>0</v>
      </c>
      <c r="Q7" s="1" t="s">
        <v>10</v>
      </c>
      <c r="R7" s="3">
        <v>20</v>
      </c>
      <c r="S7" s="8"/>
      <c r="T7" s="8"/>
      <c r="U7" s="1">
        <v>10</v>
      </c>
      <c r="V7" s="8"/>
      <c r="W7" s="8"/>
      <c r="X7" s="8"/>
      <c r="Y7" s="1" t="s">
        <v>8</v>
      </c>
      <c r="Z7" s="1">
        <v>0</v>
      </c>
      <c r="AA7" s="1">
        <f t="shared" si="0"/>
        <v>0</v>
      </c>
      <c r="AB7" s="1">
        <v>0</v>
      </c>
      <c r="AC7" s="1" t="s">
        <v>10</v>
      </c>
      <c r="AD7" s="3">
        <v>20</v>
      </c>
      <c r="AE7" s="8"/>
      <c r="AF7" s="8"/>
      <c r="AH7" s="1" t="s">
        <v>8</v>
      </c>
      <c r="AI7" s="1">
        <v>0</v>
      </c>
      <c r="AJ7" s="1">
        <f t="shared" si="1"/>
        <v>0</v>
      </c>
      <c r="AK7" s="1">
        <v>0</v>
      </c>
      <c r="AL7" s="1" t="s">
        <v>10</v>
      </c>
      <c r="AM7" s="1">
        <v>40</v>
      </c>
      <c r="AN7" s="8"/>
      <c r="AO7" s="8"/>
      <c r="AP7" s="3">
        <v>30</v>
      </c>
      <c r="AQ7" s="8"/>
      <c r="AR7" s="8"/>
      <c r="AS7" s="8"/>
      <c r="AT7" s="1" t="s">
        <v>8</v>
      </c>
      <c r="AU7" s="1">
        <v>0</v>
      </c>
      <c r="AV7" s="1">
        <f t="shared" si="2"/>
        <v>0</v>
      </c>
      <c r="AW7" s="1">
        <v>0</v>
      </c>
      <c r="AX7" s="1" t="s">
        <v>10</v>
      </c>
      <c r="AY7" s="3">
        <v>40</v>
      </c>
      <c r="AZ7" s="8"/>
      <c r="BA7" s="8"/>
      <c r="BB7" s="3">
        <v>10</v>
      </c>
      <c r="BC7" s="8"/>
      <c r="BD7" s="8"/>
      <c r="BE7" s="8"/>
      <c r="BF7" s="1" t="s">
        <v>8</v>
      </c>
      <c r="BG7" s="1">
        <v>0</v>
      </c>
      <c r="BH7" s="1">
        <f t="shared" si="3"/>
        <v>0</v>
      </c>
      <c r="BI7" s="1">
        <v>0</v>
      </c>
      <c r="BJ7" s="1" t="s">
        <v>10</v>
      </c>
      <c r="BK7" s="3">
        <v>70</v>
      </c>
      <c r="BL7" s="8"/>
      <c r="BM7" s="8"/>
    </row>
    <row r="8" spans="1:65" ht="12.75">
      <c r="A8" s="1" t="s">
        <v>8</v>
      </c>
      <c r="B8" s="1">
        <v>0</v>
      </c>
      <c r="C8" s="1">
        <f t="shared" si="4"/>
        <v>0</v>
      </c>
      <c r="D8" s="1">
        <v>0</v>
      </c>
      <c r="E8" s="1" t="s">
        <v>11</v>
      </c>
      <c r="F8" s="1">
        <v>0</v>
      </c>
      <c r="G8" s="10">
        <f>AVERAGE(F6:F8)</f>
        <v>3.3333333333333335</v>
      </c>
      <c r="H8" s="10">
        <f>(STDEV(F6:F8))/SQRT(3)</f>
        <v>3.3333333333333335</v>
      </c>
      <c r="I8" s="9">
        <v>70</v>
      </c>
      <c r="J8" s="10">
        <f>AVERAGE(I6:I8)</f>
        <v>56.666666666666664</v>
      </c>
      <c r="K8" s="10">
        <f>(STDEV(I6:I8))/SQRT(3)</f>
        <v>8.819171036881963</v>
      </c>
      <c r="L8" s="11"/>
      <c r="M8" s="1" t="s">
        <v>8</v>
      </c>
      <c r="N8" s="3">
        <v>0</v>
      </c>
      <c r="O8" s="1">
        <f t="shared" si="5"/>
        <v>0</v>
      </c>
      <c r="P8" s="3">
        <v>0</v>
      </c>
      <c r="Q8" s="1" t="s">
        <v>11</v>
      </c>
      <c r="R8" s="3">
        <v>20</v>
      </c>
      <c r="S8" s="10">
        <f>AVERAGE(R6:R8)</f>
        <v>20</v>
      </c>
      <c r="T8" s="10">
        <f>(STDEV(R6:R8))/SQRT(3)</f>
        <v>0</v>
      </c>
      <c r="U8" s="1">
        <v>10</v>
      </c>
      <c r="V8" s="10">
        <f>AVERAGE(U6:U8)</f>
        <v>6.666666666666667</v>
      </c>
      <c r="W8" s="10">
        <f>(STDEV(U6:U8))/SQRT(3)</f>
        <v>3.3333333333333335</v>
      </c>
      <c r="X8" s="10"/>
      <c r="Y8" s="1" t="s">
        <v>8</v>
      </c>
      <c r="Z8" s="1">
        <v>0</v>
      </c>
      <c r="AA8" s="1">
        <f t="shared" si="0"/>
        <v>0</v>
      </c>
      <c r="AB8" s="1">
        <v>0</v>
      </c>
      <c r="AC8" s="1" t="s">
        <v>11</v>
      </c>
      <c r="AD8" s="3">
        <v>30</v>
      </c>
      <c r="AE8" s="10">
        <f>AVERAGE(AD6:AD8)</f>
        <v>26.666666666666668</v>
      </c>
      <c r="AF8" s="10">
        <f>(STDEV(AD6:AD8))/SQRT(3)</f>
        <v>3.33333333333333</v>
      </c>
      <c r="AH8" s="1" t="s">
        <v>8</v>
      </c>
      <c r="AI8" s="1">
        <v>0</v>
      </c>
      <c r="AJ8" s="1">
        <f t="shared" si="1"/>
        <v>0</v>
      </c>
      <c r="AK8" s="1">
        <v>0</v>
      </c>
      <c r="AL8" s="1" t="s">
        <v>11</v>
      </c>
      <c r="AM8" s="1">
        <v>0</v>
      </c>
      <c r="AN8" s="10">
        <f>AVERAGE(AM6:AM8)</f>
        <v>30</v>
      </c>
      <c r="AO8" s="10">
        <f>(STDEV(AM6:AM8))/SQRT(3)</f>
        <v>15.275252316519467</v>
      </c>
      <c r="AP8" s="3">
        <v>40</v>
      </c>
      <c r="AQ8" s="10">
        <f>AVERAGE(AP6:AP8)</f>
        <v>26.666666666666668</v>
      </c>
      <c r="AR8" s="10">
        <f>(STDEV(AP6:AP8))/SQRT(3)</f>
        <v>8.819171036881968</v>
      </c>
      <c r="AS8" s="10"/>
      <c r="AT8" s="1" t="s">
        <v>8</v>
      </c>
      <c r="AU8" s="1">
        <v>0</v>
      </c>
      <c r="AV8" s="1">
        <f t="shared" si="2"/>
        <v>0</v>
      </c>
      <c r="AW8" s="1">
        <v>0</v>
      </c>
      <c r="AX8" s="1" t="s">
        <v>11</v>
      </c>
      <c r="AY8" s="3">
        <v>20</v>
      </c>
      <c r="AZ8" s="10">
        <f>AVERAGE(AY6:AY8)</f>
        <v>40</v>
      </c>
      <c r="BA8" s="10">
        <f>(STDEV(AY6:AY8))/SQRT(3)</f>
        <v>11.547005383792516</v>
      </c>
      <c r="BB8" s="3">
        <v>20</v>
      </c>
      <c r="BC8" s="10">
        <f>AVERAGE(BB6:BB8)</f>
        <v>26.666666666666668</v>
      </c>
      <c r="BD8" s="10">
        <f>(STDEV(BB6:BB8))/SQRT(3)</f>
        <v>12.01850425154663</v>
      </c>
      <c r="BE8" s="10"/>
      <c r="BF8" s="1" t="s">
        <v>8</v>
      </c>
      <c r="BG8" s="1">
        <v>0</v>
      </c>
      <c r="BH8" s="1">
        <f t="shared" si="3"/>
        <v>0</v>
      </c>
      <c r="BI8" s="1">
        <v>0</v>
      </c>
      <c r="BJ8" s="1" t="s">
        <v>11</v>
      </c>
      <c r="BK8" s="3">
        <v>20</v>
      </c>
      <c r="BL8" s="10">
        <f>AVERAGE(BK6:BK8)</f>
        <v>40</v>
      </c>
      <c r="BM8" s="10">
        <f>(STDEV(BK6:BK8))/SQRT(3)</f>
        <v>15.275252316519467</v>
      </c>
    </row>
    <row r="9" spans="1:65" ht="12.75">
      <c r="A9" s="1">
        <v>0</v>
      </c>
      <c r="B9" s="1">
        <v>0</v>
      </c>
      <c r="C9" s="1">
        <f t="shared" si="4"/>
        <v>0</v>
      </c>
      <c r="D9" s="1">
        <v>0</v>
      </c>
      <c r="E9" s="1" t="s">
        <v>9</v>
      </c>
      <c r="F9" s="1">
        <v>30</v>
      </c>
      <c r="G9" s="8"/>
      <c r="H9" s="8"/>
      <c r="I9" s="9">
        <v>20</v>
      </c>
      <c r="J9" s="8"/>
      <c r="K9" s="8"/>
      <c r="M9" s="1">
        <v>0</v>
      </c>
      <c r="N9" s="3">
        <v>0</v>
      </c>
      <c r="O9" s="1">
        <f t="shared" si="5"/>
        <v>0</v>
      </c>
      <c r="P9" s="3">
        <v>0</v>
      </c>
      <c r="Q9" s="1" t="s">
        <v>9</v>
      </c>
      <c r="R9" s="3">
        <v>20</v>
      </c>
      <c r="S9" s="8"/>
      <c r="T9" s="8"/>
      <c r="U9" s="1">
        <v>30</v>
      </c>
      <c r="V9" s="8"/>
      <c r="W9" s="8"/>
      <c r="X9" s="8"/>
      <c r="Y9" s="1">
        <v>0</v>
      </c>
      <c r="Z9" s="1">
        <v>0</v>
      </c>
      <c r="AA9" s="1">
        <f t="shared" si="0"/>
        <v>0</v>
      </c>
      <c r="AB9" s="1">
        <v>0</v>
      </c>
      <c r="AC9" s="1" t="s">
        <v>9</v>
      </c>
      <c r="AD9" s="3">
        <v>20</v>
      </c>
      <c r="AE9" s="8"/>
      <c r="AF9" s="8"/>
      <c r="AH9" s="1">
        <v>0</v>
      </c>
      <c r="AI9" s="1">
        <v>0</v>
      </c>
      <c r="AJ9" s="1">
        <f t="shared" si="1"/>
        <v>0</v>
      </c>
      <c r="AK9" s="1">
        <v>0</v>
      </c>
      <c r="AL9" s="1" t="s">
        <v>9</v>
      </c>
      <c r="AM9" s="1">
        <v>10</v>
      </c>
      <c r="AN9" s="8"/>
      <c r="AO9" s="8"/>
      <c r="AP9" s="3">
        <v>20</v>
      </c>
      <c r="AQ9" s="8"/>
      <c r="AR9" s="8"/>
      <c r="AS9" s="8"/>
      <c r="AT9" s="1">
        <v>0</v>
      </c>
      <c r="AU9" s="1">
        <v>0</v>
      </c>
      <c r="AV9" s="1">
        <f t="shared" si="2"/>
        <v>0</v>
      </c>
      <c r="AW9" s="1">
        <v>0</v>
      </c>
      <c r="AX9" s="1" t="s">
        <v>9</v>
      </c>
      <c r="AY9" s="3">
        <v>30</v>
      </c>
      <c r="AZ9" s="8"/>
      <c r="BA9" s="8"/>
      <c r="BB9" s="3">
        <v>40</v>
      </c>
      <c r="BC9" s="8"/>
      <c r="BD9" s="8"/>
      <c r="BE9" s="8"/>
      <c r="BF9" s="1">
        <v>0</v>
      </c>
      <c r="BG9" s="1">
        <v>0</v>
      </c>
      <c r="BH9" s="1">
        <f t="shared" si="3"/>
        <v>0</v>
      </c>
      <c r="BI9" s="1">
        <v>0</v>
      </c>
      <c r="BJ9" s="1" t="s">
        <v>9</v>
      </c>
      <c r="BK9" s="3">
        <v>40</v>
      </c>
      <c r="BL9" s="8"/>
      <c r="BM9" s="8"/>
    </row>
    <row r="10" spans="1:65" ht="12.75">
      <c r="A10" s="1">
        <v>0</v>
      </c>
      <c r="B10" s="1">
        <v>0</v>
      </c>
      <c r="C10" s="1">
        <f t="shared" si="4"/>
        <v>0</v>
      </c>
      <c r="D10" s="1">
        <v>0</v>
      </c>
      <c r="E10" s="1" t="s">
        <v>10</v>
      </c>
      <c r="F10" s="1">
        <v>10</v>
      </c>
      <c r="G10" s="8"/>
      <c r="H10" s="8"/>
      <c r="I10" s="9">
        <v>30</v>
      </c>
      <c r="J10" s="8"/>
      <c r="K10" s="8"/>
      <c r="M10" s="1">
        <v>0</v>
      </c>
      <c r="N10" s="3">
        <v>0</v>
      </c>
      <c r="O10" s="1">
        <f t="shared" si="5"/>
        <v>0</v>
      </c>
      <c r="P10" s="3">
        <v>0</v>
      </c>
      <c r="Q10" s="1" t="s">
        <v>10</v>
      </c>
      <c r="R10" s="3">
        <v>10</v>
      </c>
      <c r="S10" s="8"/>
      <c r="T10" s="8"/>
      <c r="U10" s="1">
        <v>10</v>
      </c>
      <c r="V10" s="8"/>
      <c r="W10" s="8"/>
      <c r="X10" s="8"/>
      <c r="Y10" s="1">
        <v>0</v>
      </c>
      <c r="Z10" s="1">
        <v>0</v>
      </c>
      <c r="AA10" s="1">
        <f t="shared" si="0"/>
        <v>0</v>
      </c>
      <c r="AB10" s="1">
        <v>0</v>
      </c>
      <c r="AC10" s="1" t="s">
        <v>10</v>
      </c>
      <c r="AD10" s="3">
        <v>70</v>
      </c>
      <c r="AE10" s="8"/>
      <c r="AF10" s="8"/>
      <c r="AH10" s="1">
        <v>0</v>
      </c>
      <c r="AI10" s="1">
        <v>0</v>
      </c>
      <c r="AJ10" s="1">
        <f t="shared" si="1"/>
        <v>0</v>
      </c>
      <c r="AK10" s="1">
        <v>0</v>
      </c>
      <c r="AL10" s="1" t="s">
        <v>10</v>
      </c>
      <c r="AM10" s="1">
        <v>80</v>
      </c>
      <c r="AN10" s="8"/>
      <c r="AO10" s="8"/>
      <c r="AP10" s="3">
        <v>40</v>
      </c>
      <c r="AQ10" s="8"/>
      <c r="AR10" s="8"/>
      <c r="AS10" s="8"/>
      <c r="AT10" s="1">
        <v>0</v>
      </c>
      <c r="AU10" s="1">
        <v>0</v>
      </c>
      <c r="AV10" s="1">
        <f t="shared" si="2"/>
        <v>0</v>
      </c>
      <c r="AW10" s="1">
        <v>0</v>
      </c>
      <c r="AX10" s="1" t="s">
        <v>10</v>
      </c>
      <c r="AY10" s="3">
        <v>10</v>
      </c>
      <c r="AZ10" s="8"/>
      <c r="BA10" s="8"/>
      <c r="BB10" s="3">
        <v>10</v>
      </c>
      <c r="BC10" s="8"/>
      <c r="BD10" s="8"/>
      <c r="BE10" s="8"/>
      <c r="BF10" s="1">
        <v>0</v>
      </c>
      <c r="BG10" s="1">
        <v>0</v>
      </c>
      <c r="BH10" s="1">
        <f t="shared" si="3"/>
        <v>0</v>
      </c>
      <c r="BI10" s="1">
        <v>0</v>
      </c>
      <c r="BJ10" s="1" t="s">
        <v>10</v>
      </c>
      <c r="BK10" s="3">
        <v>70</v>
      </c>
      <c r="BL10" s="8"/>
      <c r="BM10" s="8"/>
    </row>
    <row r="11" spans="1:65" ht="12.75">
      <c r="A11" s="1">
        <v>0</v>
      </c>
      <c r="B11" s="1">
        <v>0</v>
      </c>
      <c r="C11" s="1">
        <f t="shared" si="4"/>
        <v>0</v>
      </c>
      <c r="D11" s="1">
        <v>0</v>
      </c>
      <c r="E11" s="1" t="s">
        <v>11</v>
      </c>
      <c r="F11" s="1">
        <v>0</v>
      </c>
      <c r="G11" s="10">
        <f>AVERAGE(F9:F11)</f>
        <v>13.333333333333334</v>
      </c>
      <c r="H11" s="10">
        <f>(STDEV(F9:F11))/SQRT(3)</f>
        <v>8.819171036881968</v>
      </c>
      <c r="I11" s="9">
        <v>20</v>
      </c>
      <c r="J11" s="10">
        <f>AVERAGE(I9:I11)</f>
        <v>23.333333333333332</v>
      </c>
      <c r="K11" s="10">
        <f>(STDEV(I9:I11))/SQRT(3)</f>
        <v>3.3333333333333353</v>
      </c>
      <c r="L11" s="11"/>
      <c r="M11" s="1">
        <v>0</v>
      </c>
      <c r="N11" s="3">
        <v>0</v>
      </c>
      <c r="O11" s="1">
        <f t="shared" si="5"/>
        <v>0</v>
      </c>
      <c r="P11" s="3">
        <v>0</v>
      </c>
      <c r="Q11" s="1" t="s">
        <v>11</v>
      </c>
      <c r="R11" s="3">
        <v>0</v>
      </c>
      <c r="S11" s="10">
        <f>AVERAGE(R9:R11)</f>
        <v>10</v>
      </c>
      <c r="T11" s="10">
        <f>(STDEV(R9:R11))/SQRT(3)</f>
        <v>5.773502691896258</v>
      </c>
      <c r="U11" s="1">
        <v>10</v>
      </c>
      <c r="V11" s="10">
        <f>AVERAGE(U9:U11)</f>
        <v>16.666666666666668</v>
      </c>
      <c r="W11" s="10">
        <f>(STDEV(U9:U11))/SQRT(3)</f>
        <v>6.666666666666667</v>
      </c>
      <c r="X11" s="10"/>
      <c r="Y11" s="1">
        <v>0</v>
      </c>
      <c r="Z11" s="1">
        <v>0</v>
      </c>
      <c r="AA11" s="1">
        <f t="shared" si="0"/>
        <v>0</v>
      </c>
      <c r="AB11" s="1">
        <v>0</v>
      </c>
      <c r="AC11" s="1" t="s">
        <v>11</v>
      </c>
      <c r="AD11" s="3">
        <v>20</v>
      </c>
      <c r="AE11" s="10">
        <f>AVERAGE(AD9:AD11)</f>
        <v>36.666666666666664</v>
      </c>
      <c r="AF11" s="10">
        <f>(STDEV(AD9:AD11))/SQRT(3)</f>
        <v>16.666666666666668</v>
      </c>
      <c r="AH11" s="1">
        <v>0</v>
      </c>
      <c r="AI11" s="1">
        <v>0</v>
      </c>
      <c r="AJ11" s="1">
        <f t="shared" si="1"/>
        <v>0</v>
      </c>
      <c r="AK11" s="1">
        <v>0</v>
      </c>
      <c r="AL11" s="1" t="s">
        <v>11</v>
      </c>
      <c r="AM11" s="1">
        <v>40</v>
      </c>
      <c r="AN11" s="10">
        <f>AVERAGE(AM9:AM11)</f>
        <v>43.333333333333336</v>
      </c>
      <c r="AO11" s="10">
        <f>(STDEV(AM9:AM11))/SQRT(3)</f>
        <v>20.27587510099407</v>
      </c>
      <c r="AP11" s="3">
        <v>30</v>
      </c>
      <c r="AQ11" s="10">
        <f>AVERAGE(AP9:AP11)</f>
        <v>30</v>
      </c>
      <c r="AR11" s="10">
        <f>(STDEV(AP9:AP11))/SQRT(3)</f>
        <v>5.773502691896258</v>
      </c>
      <c r="AS11" s="10"/>
      <c r="AT11" s="1">
        <v>0</v>
      </c>
      <c r="AU11" s="1">
        <v>0</v>
      </c>
      <c r="AV11" s="1">
        <f t="shared" si="2"/>
        <v>0</v>
      </c>
      <c r="AW11" s="1">
        <v>0</v>
      </c>
      <c r="AX11" s="1" t="s">
        <v>11</v>
      </c>
      <c r="AY11" s="3">
        <v>10</v>
      </c>
      <c r="AZ11" s="10">
        <f>AVERAGE(AY9:AY11)</f>
        <v>16.666666666666668</v>
      </c>
      <c r="BA11" s="10">
        <f>(STDEV(AY9:AY11))/SQRT(3)</f>
        <v>6.666666666666667</v>
      </c>
      <c r="BB11" s="3">
        <v>30</v>
      </c>
      <c r="BC11" s="10">
        <f>AVERAGE(BB9:BB11)</f>
        <v>26.666666666666668</v>
      </c>
      <c r="BD11" s="10">
        <f>(STDEV(BB9:BB11))/SQRT(3)</f>
        <v>8.819171036881968</v>
      </c>
      <c r="BE11" s="10"/>
      <c r="BF11" s="1">
        <v>0</v>
      </c>
      <c r="BG11" s="1">
        <v>0</v>
      </c>
      <c r="BH11" s="1">
        <f t="shared" si="3"/>
        <v>0</v>
      </c>
      <c r="BI11" s="1">
        <v>0</v>
      </c>
      <c r="BJ11" s="1" t="s">
        <v>11</v>
      </c>
      <c r="BK11" s="3">
        <v>40</v>
      </c>
      <c r="BL11" s="10">
        <f>AVERAGE(BK9:BK11)</f>
        <v>50</v>
      </c>
      <c r="BM11" s="10">
        <f>(STDEV(BK9:BK11))/SQRT(3)</f>
        <v>10.000000000000002</v>
      </c>
    </row>
    <row r="12" spans="1:65" ht="12.75">
      <c r="A12" s="1">
        <v>1</v>
      </c>
      <c r="B12" s="1">
        <v>148</v>
      </c>
      <c r="C12" s="1">
        <f t="shared" si="4"/>
        <v>0.074</v>
      </c>
      <c r="D12" s="1">
        <v>63.5</v>
      </c>
      <c r="E12" s="1" t="s">
        <v>9</v>
      </c>
      <c r="F12" s="1">
        <v>10</v>
      </c>
      <c r="G12" s="8"/>
      <c r="H12" s="8"/>
      <c r="I12" s="9">
        <v>10</v>
      </c>
      <c r="J12" s="8"/>
      <c r="K12" s="8"/>
      <c r="M12" s="1">
        <v>1</v>
      </c>
      <c r="N12" s="3">
        <v>29630</v>
      </c>
      <c r="O12" s="1">
        <f t="shared" si="5"/>
        <v>14.815</v>
      </c>
      <c r="P12" s="3">
        <v>12698</v>
      </c>
      <c r="Q12" s="1" t="s">
        <v>9</v>
      </c>
      <c r="R12" s="3">
        <v>0</v>
      </c>
      <c r="S12" s="8"/>
      <c r="T12" s="8"/>
      <c r="U12" s="1">
        <v>20</v>
      </c>
      <c r="V12" s="8"/>
      <c r="W12" s="8"/>
      <c r="X12" s="8"/>
      <c r="Y12" s="1">
        <v>1</v>
      </c>
      <c r="Z12" s="1">
        <v>0.053200000000000004</v>
      </c>
      <c r="AA12" s="1">
        <f t="shared" si="0"/>
        <v>2.6600000000000003E-05</v>
      </c>
      <c r="AB12" s="1">
        <v>0.019000000000000003</v>
      </c>
      <c r="AC12" s="1" t="s">
        <v>9</v>
      </c>
      <c r="AD12" s="3">
        <v>30</v>
      </c>
      <c r="AE12" s="8"/>
      <c r="AF12" s="8"/>
      <c r="AH12" s="1">
        <v>1</v>
      </c>
      <c r="AI12" s="1">
        <v>0.0512</v>
      </c>
      <c r="AJ12" s="1">
        <f t="shared" si="1"/>
        <v>2.5600000000000002E-05</v>
      </c>
      <c r="AK12" s="1">
        <v>0.018285714285714287</v>
      </c>
      <c r="AL12" s="1" t="s">
        <v>9</v>
      </c>
      <c r="AM12" s="1">
        <v>20</v>
      </c>
      <c r="AN12" s="8"/>
      <c r="AO12" s="8"/>
      <c r="AP12" s="3">
        <v>0</v>
      </c>
      <c r="AQ12" s="8"/>
      <c r="AR12" s="8"/>
      <c r="AS12" s="8"/>
      <c r="AT12" s="1">
        <v>5</v>
      </c>
      <c r="AU12" s="1">
        <v>0.049699999999999994</v>
      </c>
      <c r="AV12" s="1">
        <f t="shared" si="2"/>
        <v>2.4849999999999998E-05</v>
      </c>
      <c r="AW12" s="1">
        <v>0.01775</v>
      </c>
      <c r="AX12" s="1" t="s">
        <v>9</v>
      </c>
      <c r="AY12" s="3">
        <v>30</v>
      </c>
      <c r="AZ12" s="8"/>
      <c r="BA12" s="8"/>
      <c r="BB12" s="3">
        <v>20</v>
      </c>
      <c r="BC12" s="8"/>
      <c r="BD12" s="8"/>
      <c r="BE12" s="8"/>
      <c r="BF12" s="1">
        <v>1</v>
      </c>
      <c r="BG12" s="1">
        <v>0.052000000000000005</v>
      </c>
      <c r="BH12" s="1">
        <f t="shared" si="3"/>
        <v>2.6000000000000002E-05</v>
      </c>
      <c r="BI12" s="1">
        <v>0.018571428571428572</v>
      </c>
      <c r="BJ12" s="1" t="s">
        <v>9</v>
      </c>
      <c r="BK12" s="3">
        <v>40</v>
      </c>
      <c r="BL12" s="8"/>
      <c r="BM12" s="8"/>
    </row>
    <row r="13" spans="1:65" ht="12.75">
      <c r="A13" s="1">
        <v>1</v>
      </c>
      <c r="B13" s="1">
        <v>148</v>
      </c>
      <c r="C13" s="1">
        <f t="shared" si="4"/>
        <v>0.074</v>
      </c>
      <c r="D13" s="1">
        <v>63.5</v>
      </c>
      <c r="E13" s="1" t="s">
        <v>10</v>
      </c>
      <c r="F13" s="1">
        <v>10</v>
      </c>
      <c r="G13" s="8"/>
      <c r="H13" s="8"/>
      <c r="I13" s="9">
        <v>30</v>
      </c>
      <c r="J13" s="8"/>
      <c r="K13" s="8"/>
      <c r="M13" s="1">
        <v>1</v>
      </c>
      <c r="N13" s="3">
        <v>29630</v>
      </c>
      <c r="O13" s="1">
        <f t="shared" si="5"/>
        <v>14.815</v>
      </c>
      <c r="P13" s="3">
        <v>12698</v>
      </c>
      <c r="Q13" s="1" t="s">
        <v>10</v>
      </c>
      <c r="R13" s="3">
        <v>20</v>
      </c>
      <c r="S13" s="8"/>
      <c r="T13" s="8"/>
      <c r="U13" s="1">
        <v>0</v>
      </c>
      <c r="V13" s="8"/>
      <c r="W13" s="8"/>
      <c r="X13" s="8"/>
      <c r="Y13" s="1">
        <v>1</v>
      </c>
      <c r="Z13" s="1">
        <v>0.053200000000000004</v>
      </c>
      <c r="AA13" s="1">
        <f t="shared" si="0"/>
        <v>2.6600000000000003E-05</v>
      </c>
      <c r="AB13" s="1">
        <v>0.019000000000000003</v>
      </c>
      <c r="AC13" s="1" t="s">
        <v>10</v>
      </c>
      <c r="AD13" s="3">
        <v>40</v>
      </c>
      <c r="AE13" s="8"/>
      <c r="AF13" s="8"/>
      <c r="AH13" s="1">
        <v>1</v>
      </c>
      <c r="AI13" s="1">
        <v>0.0512</v>
      </c>
      <c r="AJ13" s="1">
        <f t="shared" si="1"/>
        <v>2.5600000000000002E-05</v>
      </c>
      <c r="AK13" s="1">
        <v>0.018285714285714287</v>
      </c>
      <c r="AL13" s="1" t="s">
        <v>10</v>
      </c>
      <c r="AM13" s="1">
        <v>60</v>
      </c>
      <c r="AN13" s="8"/>
      <c r="AO13" s="8"/>
      <c r="AP13" s="3">
        <v>30</v>
      </c>
      <c r="AQ13" s="8"/>
      <c r="AR13" s="8"/>
      <c r="AS13" s="8"/>
      <c r="AT13" s="1">
        <v>5</v>
      </c>
      <c r="AU13" s="1">
        <v>0.049699999999999994</v>
      </c>
      <c r="AV13" s="1">
        <f t="shared" si="2"/>
        <v>2.4849999999999998E-05</v>
      </c>
      <c r="AW13" s="1">
        <v>0.01775</v>
      </c>
      <c r="AX13" s="1" t="s">
        <v>10</v>
      </c>
      <c r="AY13" s="3">
        <v>10</v>
      </c>
      <c r="AZ13" s="8"/>
      <c r="BA13" s="8"/>
      <c r="BB13" s="3">
        <v>20</v>
      </c>
      <c r="BC13" s="8"/>
      <c r="BD13" s="8"/>
      <c r="BE13" s="8"/>
      <c r="BF13" s="1">
        <v>1</v>
      </c>
      <c r="BG13" s="1">
        <v>0.052000000000000005</v>
      </c>
      <c r="BH13" s="1">
        <f t="shared" si="3"/>
        <v>2.6000000000000002E-05</v>
      </c>
      <c r="BI13" s="1">
        <v>0.018571428571428572</v>
      </c>
      <c r="BJ13" s="1" t="s">
        <v>10</v>
      </c>
      <c r="BK13" s="3">
        <v>50</v>
      </c>
      <c r="BL13" s="8"/>
      <c r="BM13" s="8"/>
    </row>
    <row r="14" spans="1:65" ht="12.75">
      <c r="A14" s="1">
        <v>1</v>
      </c>
      <c r="B14" s="1">
        <v>148</v>
      </c>
      <c r="C14" s="1">
        <f t="shared" si="4"/>
        <v>0.074</v>
      </c>
      <c r="D14" s="1">
        <v>63.5</v>
      </c>
      <c r="E14" s="1" t="s">
        <v>11</v>
      </c>
      <c r="F14" s="1">
        <v>30</v>
      </c>
      <c r="G14" s="10">
        <f>AVERAGE(F12:F14)</f>
        <v>16.666666666666668</v>
      </c>
      <c r="H14" s="10">
        <f>(STDEV(F12:F14))/SQRT(3)</f>
        <v>6.666666666666667</v>
      </c>
      <c r="I14" s="9">
        <v>20</v>
      </c>
      <c r="J14" s="10">
        <f>AVERAGE(I12:I14)</f>
        <v>20</v>
      </c>
      <c r="K14" s="10">
        <f>(STDEV(I12:I14))/SQRT(3)</f>
        <v>5.773502691896258</v>
      </c>
      <c r="L14" s="11"/>
      <c r="M14" s="1">
        <v>1</v>
      </c>
      <c r="N14" s="3">
        <v>29630</v>
      </c>
      <c r="O14" s="1">
        <f t="shared" si="5"/>
        <v>14.815</v>
      </c>
      <c r="P14" s="3">
        <v>12698</v>
      </c>
      <c r="Q14" s="1" t="s">
        <v>11</v>
      </c>
      <c r="R14" s="3">
        <v>10</v>
      </c>
      <c r="S14" s="10">
        <f>AVERAGE(R12:R14)</f>
        <v>10</v>
      </c>
      <c r="T14" s="10">
        <f>(STDEV(R12:R14))/SQRT(3)</f>
        <v>5.773502691896258</v>
      </c>
      <c r="U14" s="1">
        <v>30</v>
      </c>
      <c r="V14" s="10">
        <f>AVERAGE(U12:U14)</f>
        <v>16.666666666666668</v>
      </c>
      <c r="W14" s="10">
        <f>(STDEV(U12:U14))/SQRT(3)</f>
        <v>8.819171036881968</v>
      </c>
      <c r="X14" s="10"/>
      <c r="Y14" s="1">
        <v>1</v>
      </c>
      <c r="Z14" s="1">
        <v>0.053200000000000004</v>
      </c>
      <c r="AA14" s="1">
        <f t="shared" si="0"/>
        <v>2.6600000000000003E-05</v>
      </c>
      <c r="AB14" s="1">
        <v>0.019000000000000003</v>
      </c>
      <c r="AC14" s="1" t="s">
        <v>11</v>
      </c>
      <c r="AD14" s="3">
        <v>40</v>
      </c>
      <c r="AE14" s="10">
        <f>AVERAGE(AD12:AD14)</f>
        <v>36.666666666666664</v>
      </c>
      <c r="AF14" s="10">
        <f>(STDEV(AD12:AD14))/SQRT(3)</f>
        <v>3.33333333333333</v>
      </c>
      <c r="AH14" s="1">
        <v>1</v>
      </c>
      <c r="AI14" s="1">
        <v>0.0512</v>
      </c>
      <c r="AJ14" s="1">
        <f t="shared" si="1"/>
        <v>2.5600000000000002E-05</v>
      </c>
      <c r="AK14" s="1">
        <v>0.018285714285714287</v>
      </c>
      <c r="AL14" s="1" t="s">
        <v>11</v>
      </c>
      <c r="AM14" s="1">
        <v>40</v>
      </c>
      <c r="AN14" s="10">
        <f>AVERAGE(AM12:AM14)</f>
        <v>40</v>
      </c>
      <c r="AO14" s="10">
        <f>(STDEV(AM12:AM14))/SQRT(3)</f>
        <v>11.547005383792516</v>
      </c>
      <c r="AP14" s="3">
        <v>40</v>
      </c>
      <c r="AQ14" s="10">
        <f>AVERAGE(AP12:AP14)</f>
        <v>23.333333333333332</v>
      </c>
      <c r="AR14" s="10">
        <f>(STDEV(AP12:AP14))/SQRT(3)</f>
        <v>12.018504251546632</v>
      </c>
      <c r="AS14" s="10"/>
      <c r="AT14" s="1">
        <v>5</v>
      </c>
      <c r="AU14" s="1">
        <v>0.049699999999999994</v>
      </c>
      <c r="AV14" s="1">
        <f t="shared" si="2"/>
        <v>2.4849999999999998E-05</v>
      </c>
      <c r="AW14" s="1">
        <v>0.01775</v>
      </c>
      <c r="AX14" s="1" t="s">
        <v>11</v>
      </c>
      <c r="AY14" s="3">
        <v>10</v>
      </c>
      <c r="AZ14" s="10">
        <f>AVERAGE(AY12:AY14)</f>
        <v>16.666666666666668</v>
      </c>
      <c r="BA14" s="10">
        <f>(STDEV(AY12:AY14))/SQRT(3)</f>
        <v>6.666666666666667</v>
      </c>
      <c r="BB14" s="3">
        <v>20</v>
      </c>
      <c r="BC14" s="10">
        <f>AVERAGE(BB12:BB14)</f>
        <v>20</v>
      </c>
      <c r="BD14" s="10">
        <f>(STDEV(BB12:BB14))/SQRT(3)</f>
        <v>0</v>
      </c>
      <c r="BE14" s="10"/>
      <c r="BF14" s="1">
        <v>1</v>
      </c>
      <c r="BG14" s="1">
        <v>0.052000000000000005</v>
      </c>
      <c r="BH14" s="1">
        <f t="shared" si="3"/>
        <v>2.6000000000000002E-05</v>
      </c>
      <c r="BI14" s="1">
        <v>0.018571428571428572</v>
      </c>
      <c r="BJ14" s="1" t="s">
        <v>11</v>
      </c>
      <c r="BK14" s="3">
        <v>40</v>
      </c>
      <c r="BL14" s="10">
        <f>AVERAGE(BK12:BK14)</f>
        <v>43.333333333333336</v>
      </c>
      <c r="BM14" s="10">
        <f>(STDEV(BK12:BK14))/SQRT(3)</f>
        <v>3.333333333333341</v>
      </c>
    </row>
    <row r="15" spans="1:65" ht="12.75">
      <c r="A15" s="1">
        <v>2</v>
      </c>
      <c r="B15" s="1">
        <v>444</v>
      </c>
      <c r="C15" s="1">
        <f t="shared" si="4"/>
        <v>0.222</v>
      </c>
      <c r="D15" s="1">
        <v>190</v>
      </c>
      <c r="E15" s="1" t="s">
        <v>9</v>
      </c>
      <c r="F15" s="1">
        <v>0</v>
      </c>
      <c r="G15" s="8"/>
      <c r="H15" s="8"/>
      <c r="I15" s="9">
        <v>40</v>
      </c>
      <c r="J15" s="8"/>
      <c r="K15" s="8"/>
      <c r="M15" s="1">
        <v>2</v>
      </c>
      <c r="N15" s="3">
        <v>88889</v>
      </c>
      <c r="O15" s="1">
        <f t="shared" si="5"/>
        <v>44.4445</v>
      </c>
      <c r="P15" s="3">
        <v>38095</v>
      </c>
      <c r="Q15" s="1" t="s">
        <v>9</v>
      </c>
      <c r="R15" s="3">
        <v>20</v>
      </c>
      <c r="S15" s="8"/>
      <c r="T15" s="8"/>
      <c r="U15" s="1">
        <v>30</v>
      </c>
      <c r="V15" s="8"/>
      <c r="W15" s="8"/>
      <c r="X15" s="8"/>
      <c r="Y15" s="1">
        <v>2</v>
      </c>
      <c r="Z15" s="1">
        <v>0.09880000000000001</v>
      </c>
      <c r="AA15" s="1">
        <f t="shared" si="0"/>
        <v>4.940000000000001E-05</v>
      </c>
      <c r="AB15" s="1">
        <v>0.035285714285714295</v>
      </c>
      <c r="AC15" s="1" t="s">
        <v>9</v>
      </c>
      <c r="AD15" s="3">
        <v>60</v>
      </c>
      <c r="AE15" s="8"/>
      <c r="AF15" s="8"/>
      <c r="AH15" s="1">
        <v>2</v>
      </c>
      <c r="AI15" s="1">
        <v>0.1024</v>
      </c>
      <c r="AJ15" s="1">
        <f t="shared" si="1"/>
        <v>5.1200000000000004E-05</v>
      </c>
      <c r="AK15" s="1">
        <v>0.036571428571428574</v>
      </c>
      <c r="AL15" s="1" t="s">
        <v>9</v>
      </c>
      <c r="AM15" s="1">
        <v>40</v>
      </c>
      <c r="AN15" s="8"/>
      <c r="AO15" s="8"/>
      <c r="AP15" s="3">
        <v>10</v>
      </c>
      <c r="AQ15" s="8"/>
      <c r="AR15" s="8"/>
      <c r="AS15" s="8"/>
      <c r="AT15" s="1">
        <v>4</v>
      </c>
      <c r="AU15" s="1">
        <v>0.09939999999999999</v>
      </c>
      <c r="AV15" s="1">
        <f t="shared" si="2"/>
        <v>4.9699999999999995E-05</v>
      </c>
      <c r="AW15" s="1">
        <v>0.0355</v>
      </c>
      <c r="AX15" s="1" t="s">
        <v>9</v>
      </c>
      <c r="AY15" s="3">
        <v>20</v>
      </c>
      <c r="AZ15" s="8"/>
      <c r="BA15" s="8"/>
      <c r="BB15" s="3">
        <v>30</v>
      </c>
      <c r="BC15" s="8"/>
      <c r="BD15" s="8"/>
      <c r="BE15" s="8"/>
      <c r="BF15" s="1">
        <v>2</v>
      </c>
      <c r="BG15" s="1">
        <v>0.0975</v>
      </c>
      <c r="BH15" s="1">
        <f t="shared" si="3"/>
        <v>4.8750000000000006E-05</v>
      </c>
      <c r="BI15" s="1">
        <v>0.03482142857142857</v>
      </c>
      <c r="BJ15" s="1" t="s">
        <v>9</v>
      </c>
      <c r="BK15" s="3">
        <v>50</v>
      </c>
      <c r="BL15" s="8"/>
      <c r="BM15" s="8"/>
    </row>
    <row r="16" spans="1:65" ht="12.75">
      <c r="A16" s="1">
        <v>2</v>
      </c>
      <c r="B16" s="1">
        <v>444</v>
      </c>
      <c r="C16" s="1">
        <f t="shared" si="4"/>
        <v>0.222</v>
      </c>
      <c r="D16" s="1">
        <v>190</v>
      </c>
      <c r="E16" s="1" t="s">
        <v>10</v>
      </c>
      <c r="F16" s="1">
        <v>0</v>
      </c>
      <c r="G16" s="8"/>
      <c r="H16" s="8"/>
      <c r="I16" s="9">
        <v>20</v>
      </c>
      <c r="J16" s="8"/>
      <c r="K16" s="8"/>
      <c r="M16" s="1">
        <v>2</v>
      </c>
      <c r="N16" s="3">
        <v>88889</v>
      </c>
      <c r="O16" s="1">
        <f t="shared" si="5"/>
        <v>44.4445</v>
      </c>
      <c r="P16" s="3">
        <v>38095</v>
      </c>
      <c r="Q16" s="1" t="s">
        <v>10</v>
      </c>
      <c r="R16" s="3">
        <v>10</v>
      </c>
      <c r="S16" s="8"/>
      <c r="T16" s="8"/>
      <c r="U16" s="1">
        <v>10</v>
      </c>
      <c r="V16" s="8"/>
      <c r="W16" s="8"/>
      <c r="X16" s="8"/>
      <c r="Y16" s="1">
        <v>2</v>
      </c>
      <c r="Z16" s="1">
        <v>0.09880000000000001</v>
      </c>
      <c r="AA16" s="1">
        <f t="shared" si="0"/>
        <v>4.940000000000001E-05</v>
      </c>
      <c r="AB16" s="1">
        <v>0.035285714285714295</v>
      </c>
      <c r="AC16" s="1" t="s">
        <v>10</v>
      </c>
      <c r="AD16" s="3">
        <v>40</v>
      </c>
      <c r="AE16" s="8"/>
      <c r="AF16" s="8"/>
      <c r="AH16" s="1">
        <v>2</v>
      </c>
      <c r="AI16" s="1">
        <v>0.1024</v>
      </c>
      <c r="AJ16" s="1">
        <f t="shared" si="1"/>
        <v>5.1200000000000004E-05</v>
      </c>
      <c r="AK16" s="1">
        <v>0.036571428571428574</v>
      </c>
      <c r="AL16" s="1" t="s">
        <v>10</v>
      </c>
      <c r="AM16" s="1">
        <v>40</v>
      </c>
      <c r="AN16" s="8"/>
      <c r="AO16" s="8"/>
      <c r="AP16" s="3">
        <v>20</v>
      </c>
      <c r="AQ16" s="8"/>
      <c r="AR16" s="8"/>
      <c r="AS16" s="8"/>
      <c r="AT16" s="1">
        <v>4</v>
      </c>
      <c r="AU16" s="1">
        <v>0.09939999999999999</v>
      </c>
      <c r="AV16" s="1">
        <f t="shared" si="2"/>
        <v>4.9699999999999995E-05</v>
      </c>
      <c r="AW16" s="1">
        <v>0.0355</v>
      </c>
      <c r="AX16" s="1" t="s">
        <v>10</v>
      </c>
      <c r="AY16" s="3">
        <v>0</v>
      </c>
      <c r="AZ16" s="8"/>
      <c r="BA16" s="8"/>
      <c r="BB16" s="3">
        <v>20</v>
      </c>
      <c r="BC16" s="8"/>
      <c r="BD16" s="8"/>
      <c r="BE16" s="8"/>
      <c r="BF16" s="1">
        <v>2</v>
      </c>
      <c r="BG16" s="1">
        <v>0.0975</v>
      </c>
      <c r="BH16" s="1">
        <f t="shared" si="3"/>
        <v>4.8750000000000006E-05</v>
      </c>
      <c r="BI16" s="1">
        <v>0.03482142857142857</v>
      </c>
      <c r="BJ16" s="1" t="s">
        <v>10</v>
      </c>
      <c r="BK16" s="3">
        <v>20</v>
      </c>
      <c r="BL16" s="8"/>
      <c r="BM16" s="8"/>
    </row>
    <row r="17" spans="1:65" ht="12.75">
      <c r="A17" s="1">
        <v>2</v>
      </c>
      <c r="B17" s="1">
        <v>444</v>
      </c>
      <c r="C17" s="1">
        <f t="shared" si="4"/>
        <v>0.222</v>
      </c>
      <c r="D17" s="1">
        <v>190</v>
      </c>
      <c r="E17" s="1" t="s">
        <v>11</v>
      </c>
      <c r="F17" s="1">
        <v>30</v>
      </c>
      <c r="G17" s="10">
        <f>AVERAGE(F15:F17)</f>
        <v>10</v>
      </c>
      <c r="H17" s="10">
        <f>(STDEV(F15:F17))/SQRT(3)</f>
        <v>10.000000000000002</v>
      </c>
      <c r="I17" s="9">
        <v>40</v>
      </c>
      <c r="J17" s="10">
        <f>AVERAGE(I15:I17)</f>
        <v>33.333333333333336</v>
      </c>
      <c r="K17" s="10">
        <f>(STDEV(I15:I17))/SQRT(3)</f>
        <v>6.666666666666666</v>
      </c>
      <c r="L17" s="11"/>
      <c r="M17" s="1">
        <v>2</v>
      </c>
      <c r="N17" s="3">
        <v>88889</v>
      </c>
      <c r="O17" s="1">
        <f t="shared" si="5"/>
        <v>44.4445</v>
      </c>
      <c r="P17" s="3">
        <v>38095</v>
      </c>
      <c r="Q17" s="1" t="s">
        <v>11</v>
      </c>
      <c r="R17" s="3">
        <v>20</v>
      </c>
      <c r="S17" s="10">
        <f>AVERAGE(R15:R17)</f>
        <v>16.666666666666668</v>
      </c>
      <c r="T17" s="10">
        <f>(STDEV(R15:R17))/SQRT(3)</f>
        <v>3.333333333333333</v>
      </c>
      <c r="U17" s="1">
        <v>10</v>
      </c>
      <c r="V17" s="10">
        <f>AVERAGE(U15:U17)</f>
        <v>16.666666666666668</v>
      </c>
      <c r="W17" s="10">
        <f>(STDEV(U15:U17))/SQRT(3)</f>
        <v>6.666666666666667</v>
      </c>
      <c r="X17" s="10"/>
      <c r="Y17" s="1">
        <v>2</v>
      </c>
      <c r="Z17" s="1">
        <v>0.09880000000000001</v>
      </c>
      <c r="AA17" s="1">
        <f t="shared" si="0"/>
        <v>4.940000000000001E-05</v>
      </c>
      <c r="AB17" s="1">
        <v>0.035285714285714295</v>
      </c>
      <c r="AC17" s="1" t="s">
        <v>11</v>
      </c>
      <c r="AD17" s="3">
        <v>20</v>
      </c>
      <c r="AE17" s="10">
        <f>AVERAGE(AD15:AD17)</f>
        <v>40</v>
      </c>
      <c r="AF17" s="10">
        <f>(STDEV(AD15:AD17))/SQRT(3)</f>
        <v>11.547005383792516</v>
      </c>
      <c r="AH17" s="1">
        <v>2</v>
      </c>
      <c r="AI17" s="1">
        <v>0.1024</v>
      </c>
      <c r="AJ17" s="1">
        <f t="shared" si="1"/>
        <v>5.1200000000000004E-05</v>
      </c>
      <c r="AK17" s="1">
        <v>0.036571428571428574</v>
      </c>
      <c r="AL17" s="1" t="s">
        <v>11</v>
      </c>
      <c r="AM17" s="1">
        <v>50</v>
      </c>
      <c r="AN17" s="10">
        <f>AVERAGE(AM15:AM17)</f>
        <v>43.333333333333336</v>
      </c>
      <c r="AO17" s="10">
        <f>(STDEV(AM15:AM17))/SQRT(3)</f>
        <v>3.333333333333341</v>
      </c>
      <c r="AP17" s="3">
        <v>20</v>
      </c>
      <c r="AQ17" s="10">
        <f>AVERAGE(AP15:AP17)</f>
        <v>16.666666666666668</v>
      </c>
      <c r="AR17" s="10">
        <f>(STDEV(AP15:AP17))/SQRT(3)</f>
        <v>3.333333333333333</v>
      </c>
      <c r="AS17" s="10"/>
      <c r="AT17" s="1">
        <v>4</v>
      </c>
      <c r="AU17" s="1">
        <v>0.09939999999999999</v>
      </c>
      <c r="AV17" s="1">
        <f t="shared" si="2"/>
        <v>4.9699999999999995E-05</v>
      </c>
      <c r="AW17" s="1">
        <v>0.0355</v>
      </c>
      <c r="AX17" s="1" t="s">
        <v>11</v>
      </c>
      <c r="AY17" s="3">
        <v>10</v>
      </c>
      <c r="AZ17" s="10">
        <f>AVERAGE(AY15:AY17)</f>
        <v>10</v>
      </c>
      <c r="BA17" s="10">
        <f>(STDEV(AY15:AY17))/SQRT(3)</f>
        <v>5.773502691896258</v>
      </c>
      <c r="BB17" s="3">
        <v>30</v>
      </c>
      <c r="BC17" s="10">
        <f>AVERAGE(BB15:BB17)</f>
        <v>26.666666666666668</v>
      </c>
      <c r="BD17" s="10">
        <f>(STDEV(BB15:BB17))/SQRT(3)</f>
        <v>3.33333333333333</v>
      </c>
      <c r="BE17" s="10"/>
      <c r="BF17" s="1">
        <v>2</v>
      </c>
      <c r="BG17" s="1">
        <v>0.0975</v>
      </c>
      <c r="BH17" s="1">
        <f t="shared" si="3"/>
        <v>4.8750000000000006E-05</v>
      </c>
      <c r="BI17" s="1">
        <v>0.03482142857142857</v>
      </c>
      <c r="BJ17" s="1" t="s">
        <v>11</v>
      </c>
      <c r="BK17" s="3">
        <v>20</v>
      </c>
      <c r="BL17" s="10">
        <f>AVERAGE(BK15:BK17)</f>
        <v>30</v>
      </c>
      <c r="BM17" s="10">
        <f>(STDEV(BK15:BK17))/SQRT(3)</f>
        <v>10.000000000000002</v>
      </c>
    </row>
    <row r="18" spans="1:65" ht="12.75">
      <c r="A18" s="1">
        <v>3</v>
      </c>
      <c r="B18" s="1">
        <v>1300</v>
      </c>
      <c r="C18" s="1">
        <f t="shared" si="4"/>
        <v>0.65</v>
      </c>
      <c r="D18" s="1">
        <v>571</v>
      </c>
      <c r="E18" s="1" t="s">
        <v>9</v>
      </c>
      <c r="F18" s="1">
        <v>0</v>
      </c>
      <c r="G18" s="8"/>
      <c r="H18" s="8"/>
      <c r="I18" s="9">
        <v>30</v>
      </c>
      <c r="J18" s="8"/>
      <c r="K18" s="8"/>
      <c r="M18" s="1">
        <v>3</v>
      </c>
      <c r="N18" s="3">
        <v>266667</v>
      </c>
      <c r="O18" s="1">
        <f t="shared" si="5"/>
        <v>133.33350000000002</v>
      </c>
      <c r="P18" s="3">
        <v>114286</v>
      </c>
      <c r="Q18" s="1" t="s">
        <v>9</v>
      </c>
      <c r="R18" s="3">
        <v>30</v>
      </c>
      <c r="S18" s="8"/>
      <c r="T18" s="8"/>
      <c r="U18" s="1">
        <v>40</v>
      </c>
      <c r="V18" s="8"/>
      <c r="W18" s="8"/>
      <c r="X18" s="8"/>
      <c r="Y18" s="1">
        <v>3</v>
      </c>
      <c r="Z18" s="1">
        <v>1.0032</v>
      </c>
      <c r="AA18" s="1">
        <f t="shared" si="0"/>
        <v>0.0005016</v>
      </c>
      <c r="AB18" s="1">
        <v>0.3582857142857143</v>
      </c>
      <c r="AC18" s="1" t="s">
        <v>9</v>
      </c>
      <c r="AD18" s="3">
        <v>40</v>
      </c>
      <c r="AE18" s="8"/>
      <c r="AF18" s="8"/>
      <c r="AH18" s="1">
        <v>3</v>
      </c>
      <c r="AI18" s="1">
        <v>0.9984000000000001</v>
      </c>
      <c r="AJ18" s="1">
        <f t="shared" si="1"/>
        <v>0.0004992</v>
      </c>
      <c r="AK18" s="1">
        <v>0.3565714285714286</v>
      </c>
      <c r="AL18" s="1" t="s">
        <v>9</v>
      </c>
      <c r="AM18" s="1">
        <v>10</v>
      </c>
      <c r="AN18" s="8"/>
      <c r="AO18" s="8"/>
      <c r="AP18" s="3">
        <v>0</v>
      </c>
      <c r="AQ18" s="8"/>
      <c r="AR18" s="8"/>
      <c r="AS18" s="8"/>
      <c r="AT18" s="1">
        <v>3</v>
      </c>
      <c r="AU18" s="1">
        <v>1.0011</v>
      </c>
      <c r="AV18" s="1">
        <f t="shared" si="2"/>
        <v>0.0005005500000000001</v>
      </c>
      <c r="AW18" s="1">
        <v>0.35753571428571435</v>
      </c>
      <c r="AX18" s="1" t="s">
        <v>9</v>
      </c>
      <c r="AY18" s="3">
        <v>10</v>
      </c>
      <c r="AZ18" s="8"/>
      <c r="BA18" s="8"/>
      <c r="BB18" s="3">
        <v>20</v>
      </c>
      <c r="BC18" s="8"/>
      <c r="BD18" s="8"/>
      <c r="BE18" s="8"/>
      <c r="BF18" s="1">
        <v>3</v>
      </c>
      <c r="BG18" s="1">
        <v>1.0010000000000001</v>
      </c>
      <c r="BH18" s="1">
        <f t="shared" si="3"/>
        <v>0.0005005000000000001</v>
      </c>
      <c r="BI18" s="1">
        <v>0.3575</v>
      </c>
      <c r="BJ18" s="1" t="s">
        <v>9</v>
      </c>
      <c r="BK18" s="3">
        <v>20</v>
      </c>
      <c r="BL18" s="8"/>
      <c r="BM18" s="8"/>
    </row>
    <row r="19" spans="1:65" ht="12.75">
      <c r="A19" s="1">
        <v>3</v>
      </c>
      <c r="B19" s="1">
        <v>1300</v>
      </c>
      <c r="C19" s="1">
        <f t="shared" si="4"/>
        <v>0.65</v>
      </c>
      <c r="D19" s="1">
        <v>571</v>
      </c>
      <c r="E19" s="1" t="s">
        <v>10</v>
      </c>
      <c r="F19" s="1">
        <v>30</v>
      </c>
      <c r="G19" s="8"/>
      <c r="H19" s="8"/>
      <c r="I19" s="9">
        <v>40</v>
      </c>
      <c r="J19" s="8"/>
      <c r="K19" s="8"/>
      <c r="M19" s="1">
        <v>3</v>
      </c>
      <c r="N19" s="3">
        <v>266667</v>
      </c>
      <c r="O19" s="1">
        <f t="shared" si="5"/>
        <v>133.33350000000002</v>
      </c>
      <c r="P19" s="3">
        <v>114286</v>
      </c>
      <c r="Q19" s="1" t="s">
        <v>10</v>
      </c>
      <c r="R19" s="3">
        <v>20</v>
      </c>
      <c r="S19" s="8"/>
      <c r="T19" s="8"/>
      <c r="U19" s="1">
        <v>20</v>
      </c>
      <c r="V19" s="8"/>
      <c r="W19" s="8"/>
      <c r="X19" s="8"/>
      <c r="Y19" s="1">
        <v>3</v>
      </c>
      <c r="Z19" s="1">
        <v>1.0032</v>
      </c>
      <c r="AA19" s="1">
        <f t="shared" si="0"/>
        <v>0.0005016</v>
      </c>
      <c r="AB19" s="1">
        <v>0.3582857142857143</v>
      </c>
      <c r="AC19" s="1" t="s">
        <v>10</v>
      </c>
      <c r="AD19" s="3">
        <v>30</v>
      </c>
      <c r="AE19" s="8"/>
      <c r="AF19" s="8"/>
      <c r="AH19" s="1">
        <v>3</v>
      </c>
      <c r="AI19" s="1">
        <v>0.9984000000000001</v>
      </c>
      <c r="AJ19" s="1">
        <f t="shared" si="1"/>
        <v>0.0004992</v>
      </c>
      <c r="AK19" s="1">
        <v>0.3565714285714286</v>
      </c>
      <c r="AL19" s="1" t="s">
        <v>10</v>
      </c>
      <c r="AM19" s="1">
        <v>40</v>
      </c>
      <c r="AN19" s="8"/>
      <c r="AO19" s="8"/>
      <c r="AP19" s="3">
        <v>0</v>
      </c>
      <c r="AQ19" s="8"/>
      <c r="AR19" s="8"/>
      <c r="AS19" s="8"/>
      <c r="AT19" s="1">
        <v>3</v>
      </c>
      <c r="AU19" s="1">
        <v>1.0011</v>
      </c>
      <c r="AV19" s="1">
        <f t="shared" si="2"/>
        <v>0.0005005500000000001</v>
      </c>
      <c r="AW19" s="1">
        <v>0.35753571428571435</v>
      </c>
      <c r="AX19" s="1" t="s">
        <v>10</v>
      </c>
      <c r="AY19" s="3">
        <v>20</v>
      </c>
      <c r="AZ19" s="8"/>
      <c r="BA19" s="8"/>
      <c r="BB19" s="3">
        <v>30</v>
      </c>
      <c r="BC19" s="8"/>
      <c r="BD19" s="8"/>
      <c r="BE19" s="8"/>
      <c r="BF19" s="1">
        <v>3</v>
      </c>
      <c r="BG19" s="1">
        <v>1.0010000000000001</v>
      </c>
      <c r="BH19" s="1">
        <f t="shared" si="3"/>
        <v>0.0005005000000000001</v>
      </c>
      <c r="BI19" s="1">
        <v>0.3575</v>
      </c>
      <c r="BJ19" s="1" t="s">
        <v>10</v>
      </c>
      <c r="BK19" s="3">
        <v>40</v>
      </c>
      <c r="BL19" s="8"/>
      <c r="BM19" s="8"/>
    </row>
    <row r="20" spans="1:65" ht="12.75">
      <c r="A20" s="1">
        <v>3</v>
      </c>
      <c r="B20" s="1">
        <v>1300</v>
      </c>
      <c r="C20" s="1">
        <f t="shared" si="4"/>
        <v>0.65</v>
      </c>
      <c r="D20" s="1">
        <v>571</v>
      </c>
      <c r="E20" s="1" t="s">
        <v>11</v>
      </c>
      <c r="F20" s="1">
        <v>30</v>
      </c>
      <c r="G20" s="10">
        <f>AVERAGE(F18:F20)</f>
        <v>20</v>
      </c>
      <c r="H20" s="10">
        <f>(STDEV(F18:F20))/SQRT(3)</f>
        <v>10.000000000000002</v>
      </c>
      <c r="I20" s="9">
        <v>40</v>
      </c>
      <c r="J20" s="10">
        <f>AVERAGE(I18:I20)</f>
        <v>36.666666666666664</v>
      </c>
      <c r="K20" s="10">
        <f>(STDEV(I18:I20))/SQRT(3)</f>
        <v>3.33333333333333</v>
      </c>
      <c r="L20" s="11"/>
      <c r="M20" s="1">
        <v>3</v>
      </c>
      <c r="N20" s="3">
        <v>266667</v>
      </c>
      <c r="O20" s="1">
        <f t="shared" si="5"/>
        <v>133.33350000000002</v>
      </c>
      <c r="P20" s="3">
        <v>114286</v>
      </c>
      <c r="Q20" s="1" t="s">
        <v>11</v>
      </c>
      <c r="R20" s="3">
        <v>10</v>
      </c>
      <c r="S20" s="10">
        <f>AVERAGE(R18:R20)</f>
        <v>20</v>
      </c>
      <c r="T20" s="10">
        <f>(STDEV(R18:R20))/SQRT(3)</f>
        <v>5.773502691896258</v>
      </c>
      <c r="U20" s="1">
        <v>20</v>
      </c>
      <c r="V20" s="10">
        <f>AVERAGE(U18:U20)</f>
        <v>26.666666666666668</v>
      </c>
      <c r="W20" s="10">
        <f>(STDEV(U18:U20))/SQRT(3)</f>
        <v>6.666666666666666</v>
      </c>
      <c r="X20" s="10"/>
      <c r="Y20" s="1">
        <v>3</v>
      </c>
      <c r="Z20" s="1">
        <v>1.0032</v>
      </c>
      <c r="AA20" s="1">
        <f t="shared" si="0"/>
        <v>0.0005016</v>
      </c>
      <c r="AB20" s="1">
        <v>0.3582857142857143</v>
      </c>
      <c r="AC20" s="1" t="s">
        <v>11</v>
      </c>
      <c r="AD20" s="3">
        <v>50</v>
      </c>
      <c r="AE20" s="10">
        <f>AVERAGE(AD18:AD20)</f>
        <v>40</v>
      </c>
      <c r="AF20" s="10">
        <f>(STDEV(AD18:AD20))/SQRT(3)</f>
        <v>5.773502691896258</v>
      </c>
      <c r="AH20" s="1">
        <v>3</v>
      </c>
      <c r="AI20" s="1">
        <v>0.9984000000000001</v>
      </c>
      <c r="AJ20" s="1">
        <f t="shared" si="1"/>
        <v>0.0004992</v>
      </c>
      <c r="AK20" s="1">
        <v>0.3565714285714286</v>
      </c>
      <c r="AL20" s="1" t="s">
        <v>11</v>
      </c>
      <c r="AM20" s="1">
        <v>30</v>
      </c>
      <c r="AN20" s="10">
        <f>AVERAGE(AM18:AM20)</f>
        <v>26.666666666666668</v>
      </c>
      <c r="AO20" s="10">
        <f>(STDEV(AM18:AM20))/SQRT(3)</f>
        <v>8.819171036881968</v>
      </c>
      <c r="AP20" s="3">
        <v>10</v>
      </c>
      <c r="AQ20" s="10">
        <f>AVERAGE(AP18:AP20)</f>
        <v>3.3333333333333335</v>
      </c>
      <c r="AR20" s="10">
        <f>(STDEV(AP18:AP20))/SQRT(3)</f>
        <v>3.3333333333333335</v>
      </c>
      <c r="AS20" s="10"/>
      <c r="AT20" s="1">
        <v>3</v>
      </c>
      <c r="AU20" s="1">
        <v>1.0011</v>
      </c>
      <c r="AV20" s="1">
        <f t="shared" si="2"/>
        <v>0.0005005500000000001</v>
      </c>
      <c r="AW20" s="1">
        <v>0.35753571428571435</v>
      </c>
      <c r="AX20" s="1" t="s">
        <v>11</v>
      </c>
      <c r="AY20" s="3">
        <v>20</v>
      </c>
      <c r="AZ20" s="10">
        <f>AVERAGE(AY18:AY20)</f>
        <v>16.666666666666668</v>
      </c>
      <c r="BA20" s="10">
        <f>(STDEV(AY18:AY20))/SQRT(3)</f>
        <v>3.333333333333333</v>
      </c>
      <c r="BB20" s="3">
        <v>20</v>
      </c>
      <c r="BC20" s="10">
        <f>AVERAGE(BB18:BB20)</f>
        <v>23.333333333333332</v>
      </c>
      <c r="BD20" s="10">
        <f>(STDEV(BB18:BB20))/SQRT(3)</f>
        <v>3.3333333333333353</v>
      </c>
      <c r="BE20" s="10"/>
      <c r="BF20" s="1">
        <v>3</v>
      </c>
      <c r="BG20" s="1">
        <v>1.0010000000000001</v>
      </c>
      <c r="BH20" s="1">
        <f t="shared" si="3"/>
        <v>0.0005005000000000001</v>
      </c>
      <c r="BI20" s="1">
        <v>0.3575</v>
      </c>
      <c r="BJ20" s="1" t="s">
        <v>11</v>
      </c>
      <c r="BK20" s="3">
        <v>40</v>
      </c>
      <c r="BL20" s="10">
        <f>AVERAGE(BK18:BK20)</f>
        <v>33.333333333333336</v>
      </c>
      <c r="BM20" s="10">
        <f>(STDEV(BK18:BK20))/SQRT(3)</f>
        <v>6.666666666666666</v>
      </c>
    </row>
    <row r="21" spans="1:65" ht="12.75">
      <c r="A21" s="1">
        <v>4</v>
      </c>
      <c r="B21" s="1">
        <v>4000</v>
      </c>
      <c r="C21" s="1">
        <f t="shared" si="4"/>
        <v>2</v>
      </c>
      <c r="D21" s="1">
        <v>1714</v>
      </c>
      <c r="E21" s="1" t="s">
        <v>9</v>
      </c>
      <c r="F21" s="1">
        <v>20</v>
      </c>
      <c r="G21" s="8"/>
      <c r="H21" s="8"/>
      <c r="I21" s="9">
        <v>20</v>
      </c>
      <c r="J21" s="8"/>
      <c r="K21" s="8"/>
      <c r="M21" s="1">
        <v>4</v>
      </c>
      <c r="N21" s="3">
        <v>800000</v>
      </c>
      <c r="O21" s="1">
        <f t="shared" si="5"/>
        <v>400</v>
      </c>
      <c r="P21" s="3">
        <v>342857</v>
      </c>
      <c r="Q21" s="1" t="s">
        <v>9</v>
      </c>
      <c r="R21" s="3">
        <v>30</v>
      </c>
      <c r="S21" s="8"/>
      <c r="T21" s="8"/>
      <c r="U21" s="1">
        <v>20</v>
      </c>
      <c r="V21" s="8"/>
      <c r="W21" s="8"/>
      <c r="X21" s="8"/>
      <c r="Y21" s="1">
        <v>4</v>
      </c>
      <c r="Z21" s="1">
        <v>5.0008</v>
      </c>
      <c r="AA21" s="1">
        <f t="shared" si="0"/>
        <v>0.0025004</v>
      </c>
      <c r="AB21" s="1">
        <v>1.7859999999999998</v>
      </c>
      <c r="AC21" s="1" t="s">
        <v>9</v>
      </c>
      <c r="AD21" s="3">
        <v>50</v>
      </c>
      <c r="AE21" s="8"/>
      <c r="AF21" s="8"/>
      <c r="AH21" s="1">
        <v>4</v>
      </c>
      <c r="AI21" s="1">
        <v>4.9984</v>
      </c>
      <c r="AJ21" s="1">
        <f t="shared" si="1"/>
        <v>0.0024992</v>
      </c>
      <c r="AK21" s="1">
        <v>1.7851428571428571</v>
      </c>
      <c r="AL21" s="1" t="s">
        <v>9</v>
      </c>
      <c r="AM21" s="1">
        <v>50</v>
      </c>
      <c r="AN21" s="8"/>
      <c r="AO21" s="8"/>
      <c r="AP21" s="3">
        <v>0</v>
      </c>
      <c r="AQ21" s="8"/>
      <c r="AR21" s="8"/>
      <c r="AS21" s="8"/>
      <c r="AT21" s="1">
        <v>2</v>
      </c>
      <c r="AU21" s="1">
        <v>4.9984</v>
      </c>
      <c r="AV21" s="1">
        <f t="shared" si="2"/>
        <v>0.0024992</v>
      </c>
      <c r="AW21" s="1">
        <v>1.7851428571428571</v>
      </c>
      <c r="AX21" s="1" t="s">
        <v>9</v>
      </c>
      <c r="AY21" s="3">
        <v>20</v>
      </c>
      <c r="AZ21" s="8"/>
      <c r="BA21" s="8"/>
      <c r="BB21" s="3">
        <v>20</v>
      </c>
      <c r="BC21" s="8"/>
      <c r="BD21" s="8"/>
      <c r="BE21" s="8"/>
      <c r="BF21" s="1">
        <v>4</v>
      </c>
      <c r="BG21" s="1">
        <v>4.9985</v>
      </c>
      <c r="BH21" s="1">
        <f t="shared" si="3"/>
        <v>0.00249925</v>
      </c>
      <c r="BI21" s="1">
        <v>1.7851785714285715</v>
      </c>
      <c r="BJ21" s="1" t="s">
        <v>9</v>
      </c>
      <c r="BK21" s="3">
        <v>30</v>
      </c>
      <c r="BL21" s="8"/>
      <c r="BM21" s="8"/>
    </row>
    <row r="22" spans="1:65" ht="12.75">
      <c r="A22" s="1">
        <v>4</v>
      </c>
      <c r="B22" s="1">
        <v>4000</v>
      </c>
      <c r="C22" s="1">
        <f t="shared" si="4"/>
        <v>2</v>
      </c>
      <c r="D22" s="1">
        <v>1714</v>
      </c>
      <c r="E22" s="1" t="s">
        <v>10</v>
      </c>
      <c r="F22" s="1">
        <v>40</v>
      </c>
      <c r="G22" s="8"/>
      <c r="H22" s="8"/>
      <c r="I22" s="9">
        <v>20</v>
      </c>
      <c r="J22" s="8"/>
      <c r="K22" s="8"/>
      <c r="M22" s="1">
        <v>4</v>
      </c>
      <c r="N22" s="3">
        <v>800000</v>
      </c>
      <c r="O22" s="1">
        <f t="shared" si="5"/>
        <v>400</v>
      </c>
      <c r="P22" s="3">
        <v>342857</v>
      </c>
      <c r="Q22" s="1" t="s">
        <v>10</v>
      </c>
      <c r="R22" s="3">
        <v>20</v>
      </c>
      <c r="S22" s="8"/>
      <c r="T22" s="8"/>
      <c r="U22" s="1">
        <v>30</v>
      </c>
      <c r="V22" s="8"/>
      <c r="W22" s="8"/>
      <c r="X22" s="8"/>
      <c r="Y22" s="1">
        <v>4</v>
      </c>
      <c r="Z22" s="1">
        <v>5.0008</v>
      </c>
      <c r="AA22" s="1">
        <f t="shared" si="0"/>
        <v>0.0025004</v>
      </c>
      <c r="AB22" s="1">
        <v>1.7859999999999998</v>
      </c>
      <c r="AC22" s="1" t="s">
        <v>10</v>
      </c>
      <c r="AD22" s="3">
        <v>30</v>
      </c>
      <c r="AE22" s="8"/>
      <c r="AF22" s="8"/>
      <c r="AH22" s="1">
        <v>4</v>
      </c>
      <c r="AI22" s="1">
        <v>4.9984</v>
      </c>
      <c r="AJ22" s="1">
        <f t="shared" si="1"/>
        <v>0.0024992</v>
      </c>
      <c r="AK22" s="1">
        <v>1.7851428571428571</v>
      </c>
      <c r="AL22" s="1" t="s">
        <v>10</v>
      </c>
      <c r="AM22" s="1">
        <v>0</v>
      </c>
      <c r="AN22" s="8"/>
      <c r="AO22" s="8"/>
      <c r="AP22" s="3">
        <v>20</v>
      </c>
      <c r="AQ22" s="8"/>
      <c r="AR22" s="8"/>
      <c r="AS22" s="8"/>
      <c r="AT22" s="1">
        <v>2</v>
      </c>
      <c r="AU22" s="1">
        <v>4.9984</v>
      </c>
      <c r="AV22" s="1">
        <f t="shared" si="2"/>
        <v>0.0024992</v>
      </c>
      <c r="AW22" s="1">
        <v>1.7851428571428571</v>
      </c>
      <c r="AX22" s="1" t="s">
        <v>10</v>
      </c>
      <c r="AY22" s="3">
        <v>10</v>
      </c>
      <c r="AZ22" s="8"/>
      <c r="BA22" s="8"/>
      <c r="BB22" s="3">
        <v>50</v>
      </c>
      <c r="BC22" s="8"/>
      <c r="BD22" s="8"/>
      <c r="BE22" s="8"/>
      <c r="BF22" s="1">
        <v>4</v>
      </c>
      <c r="BG22" s="1">
        <v>4.9985</v>
      </c>
      <c r="BH22" s="1">
        <f t="shared" si="3"/>
        <v>0.00249925</v>
      </c>
      <c r="BI22" s="1">
        <v>1.7851785714285715</v>
      </c>
      <c r="BJ22" s="1" t="s">
        <v>10</v>
      </c>
      <c r="BK22" s="3">
        <v>60</v>
      </c>
      <c r="BL22" s="8"/>
      <c r="BM22" s="8"/>
    </row>
    <row r="23" spans="1:65" ht="12.75">
      <c r="A23" s="1">
        <v>4</v>
      </c>
      <c r="B23" s="1">
        <v>4000</v>
      </c>
      <c r="C23" s="1">
        <f t="shared" si="4"/>
        <v>2</v>
      </c>
      <c r="D23" s="1">
        <v>1714</v>
      </c>
      <c r="E23" s="1" t="s">
        <v>11</v>
      </c>
      <c r="F23" s="1">
        <v>20</v>
      </c>
      <c r="G23" s="10">
        <f>AVERAGE(F21:F23)</f>
        <v>26.666666666666668</v>
      </c>
      <c r="H23" s="10">
        <f>(STDEV(F21:F23))/SQRT(3)</f>
        <v>6.666666666666666</v>
      </c>
      <c r="I23" s="9">
        <v>40</v>
      </c>
      <c r="J23" s="10">
        <f>AVERAGE(I21:I23)</f>
        <v>26.666666666666668</v>
      </c>
      <c r="K23" s="10">
        <f>(STDEV(I21:I23))/SQRT(3)</f>
        <v>6.666666666666666</v>
      </c>
      <c r="L23" s="11"/>
      <c r="M23" s="1">
        <v>4</v>
      </c>
      <c r="N23" s="3">
        <v>800000</v>
      </c>
      <c r="O23" s="1">
        <f t="shared" si="5"/>
        <v>400</v>
      </c>
      <c r="P23" s="3">
        <v>342857</v>
      </c>
      <c r="Q23" s="1" t="s">
        <v>11</v>
      </c>
      <c r="R23" s="3">
        <v>10</v>
      </c>
      <c r="S23" s="10">
        <f>AVERAGE(R21:R23)</f>
        <v>20</v>
      </c>
      <c r="T23" s="10">
        <f>(STDEV(R21:R23))/SQRT(3)</f>
        <v>5.773502691896258</v>
      </c>
      <c r="U23" s="1">
        <v>10</v>
      </c>
      <c r="V23" s="10">
        <f>AVERAGE(U21:U23)</f>
        <v>20</v>
      </c>
      <c r="W23" s="10">
        <f>(STDEV(U21:U23))/SQRT(3)</f>
        <v>5.773502691896258</v>
      </c>
      <c r="X23" s="10"/>
      <c r="Y23" s="1">
        <v>4</v>
      </c>
      <c r="Z23" s="1">
        <v>5.0008</v>
      </c>
      <c r="AA23" s="1">
        <f t="shared" si="0"/>
        <v>0.0025004</v>
      </c>
      <c r="AB23" s="1">
        <v>1.7859999999999998</v>
      </c>
      <c r="AC23" s="1" t="s">
        <v>11</v>
      </c>
      <c r="AD23" s="3">
        <v>20</v>
      </c>
      <c r="AE23" s="10">
        <f>AVERAGE(AD21:AD23)</f>
        <v>33.333333333333336</v>
      </c>
      <c r="AF23" s="10">
        <f>(STDEV(AD21:AD23))/SQRT(3)</f>
        <v>8.819171036881968</v>
      </c>
      <c r="AH23" s="1">
        <v>4</v>
      </c>
      <c r="AI23" s="1">
        <v>4.9984</v>
      </c>
      <c r="AJ23" s="1">
        <f t="shared" si="1"/>
        <v>0.0024992</v>
      </c>
      <c r="AK23" s="1">
        <v>1.7851428571428571</v>
      </c>
      <c r="AL23" s="1" t="s">
        <v>11</v>
      </c>
      <c r="AM23" s="1">
        <v>10</v>
      </c>
      <c r="AN23" s="10">
        <f>AVERAGE(AM21:AM23)</f>
        <v>20</v>
      </c>
      <c r="AO23" s="10">
        <f>(STDEV(AM21:AM23))/SQRT(3)</f>
        <v>15.275252316519467</v>
      </c>
      <c r="AP23" s="3">
        <v>10</v>
      </c>
      <c r="AQ23" s="10">
        <f>AVERAGE(AP21:AP23)</f>
        <v>10</v>
      </c>
      <c r="AR23" s="10">
        <f>(STDEV(AP21:AP23))/SQRT(3)</f>
        <v>5.773502691896258</v>
      </c>
      <c r="AS23" s="10"/>
      <c r="AT23" s="1">
        <v>2</v>
      </c>
      <c r="AU23" s="1">
        <v>4.9984</v>
      </c>
      <c r="AV23" s="1">
        <f t="shared" si="2"/>
        <v>0.0024992</v>
      </c>
      <c r="AW23" s="1">
        <v>1.7851428571428571</v>
      </c>
      <c r="AX23" s="1" t="s">
        <v>11</v>
      </c>
      <c r="AY23" s="3">
        <v>20</v>
      </c>
      <c r="AZ23" s="10">
        <f>AVERAGE(AY21:AY23)</f>
        <v>16.666666666666668</v>
      </c>
      <c r="BA23" s="10">
        <f>(STDEV(AY21:AY23))/SQRT(3)</f>
        <v>3.333333333333333</v>
      </c>
      <c r="BB23" s="3">
        <v>10</v>
      </c>
      <c r="BC23" s="10">
        <f>AVERAGE(BB21:BB23)</f>
        <v>26.666666666666668</v>
      </c>
      <c r="BD23" s="10">
        <f>(STDEV(BB21:BB23))/SQRT(3)</f>
        <v>12.01850425154663</v>
      </c>
      <c r="BE23" s="10"/>
      <c r="BF23" s="1">
        <v>4</v>
      </c>
      <c r="BG23" s="1">
        <v>4.9985</v>
      </c>
      <c r="BH23" s="1">
        <f t="shared" si="3"/>
        <v>0.00249925</v>
      </c>
      <c r="BI23" s="1">
        <v>1.7851785714285715</v>
      </c>
      <c r="BJ23" s="1" t="s">
        <v>11</v>
      </c>
      <c r="BK23" s="3">
        <v>60</v>
      </c>
      <c r="BL23" s="10">
        <f>AVERAGE(BK21:BK23)</f>
        <v>50</v>
      </c>
      <c r="BM23" s="10">
        <f>(STDEV(BK21:BK23))/SQRT(3)</f>
        <v>10.000000000000002</v>
      </c>
    </row>
    <row r="24" spans="1:65" ht="12.75">
      <c r="A24" s="1">
        <v>5</v>
      </c>
      <c r="B24" s="1">
        <v>12000</v>
      </c>
      <c r="C24" s="1">
        <f t="shared" si="4"/>
        <v>6</v>
      </c>
      <c r="D24" s="1">
        <v>5143</v>
      </c>
      <c r="E24" s="1" t="s">
        <v>9</v>
      </c>
      <c r="F24" s="1">
        <v>0</v>
      </c>
      <c r="G24" s="8"/>
      <c r="H24" s="8"/>
      <c r="I24" s="9">
        <v>50</v>
      </c>
      <c r="J24" s="8"/>
      <c r="K24" s="8"/>
      <c r="M24" s="1">
        <v>5</v>
      </c>
      <c r="N24" s="3">
        <v>2000000</v>
      </c>
      <c r="O24" s="1">
        <f t="shared" si="5"/>
        <v>1000</v>
      </c>
      <c r="P24" s="3">
        <v>1028571</v>
      </c>
      <c r="Q24" s="1" t="s">
        <v>9</v>
      </c>
      <c r="R24" s="3">
        <v>10</v>
      </c>
      <c r="S24" s="8"/>
      <c r="T24" s="8"/>
      <c r="U24" s="1">
        <v>0</v>
      </c>
      <c r="V24" s="8"/>
      <c r="W24" s="8"/>
      <c r="X24" s="8"/>
      <c r="Y24" s="1">
        <v>5</v>
      </c>
      <c r="Z24" s="1">
        <v>10.0016</v>
      </c>
      <c r="AA24" s="1">
        <f t="shared" si="0"/>
        <v>0.0050008</v>
      </c>
      <c r="AB24" s="1">
        <v>3.5719999999999996</v>
      </c>
      <c r="AC24" s="1" t="s">
        <v>9</v>
      </c>
      <c r="AD24" s="3">
        <v>70</v>
      </c>
      <c r="AE24" s="8"/>
      <c r="AF24" s="8"/>
      <c r="AH24" s="1">
        <v>5</v>
      </c>
      <c r="AI24" s="1">
        <v>10.0032</v>
      </c>
      <c r="AJ24" s="1">
        <f t="shared" si="1"/>
        <v>0.0050016</v>
      </c>
      <c r="AK24" s="1">
        <v>3.5725714285714285</v>
      </c>
      <c r="AL24" s="1" t="s">
        <v>9</v>
      </c>
      <c r="AM24" s="1">
        <v>40</v>
      </c>
      <c r="AN24" s="8"/>
      <c r="AO24" s="8"/>
      <c r="AP24" s="3">
        <v>0</v>
      </c>
      <c r="AQ24" s="8"/>
      <c r="AR24" s="8"/>
      <c r="AS24" s="8"/>
      <c r="AT24" s="1">
        <v>1</v>
      </c>
      <c r="AU24" s="1">
        <v>9.9968</v>
      </c>
      <c r="AV24" s="1">
        <f t="shared" si="2"/>
        <v>0.0049984</v>
      </c>
      <c r="AW24" s="1">
        <v>3.5702857142857143</v>
      </c>
      <c r="AX24" s="1" t="s">
        <v>9</v>
      </c>
      <c r="AY24" s="3">
        <v>0</v>
      </c>
      <c r="AZ24" s="8"/>
      <c r="BA24" s="8"/>
      <c r="BB24" s="3">
        <v>0</v>
      </c>
      <c r="BC24" s="8"/>
      <c r="BD24" s="8"/>
      <c r="BE24" s="8"/>
      <c r="BF24" s="1">
        <v>5</v>
      </c>
      <c r="BG24" s="1">
        <v>9.997</v>
      </c>
      <c r="BH24" s="1">
        <f t="shared" si="3"/>
        <v>0.0049985</v>
      </c>
      <c r="BI24" s="1">
        <v>3.570357142857143</v>
      </c>
      <c r="BJ24" s="1" t="s">
        <v>9</v>
      </c>
      <c r="BK24" s="3">
        <v>50</v>
      </c>
      <c r="BL24" s="8"/>
      <c r="BM24" s="8"/>
    </row>
    <row r="25" spans="1:65" ht="12.75">
      <c r="A25" s="1">
        <v>5</v>
      </c>
      <c r="B25" s="1">
        <v>12000</v>
      </c>
      <c r="C25" s="1">
        <f t="shared" si="4"/>
        <v>6</v>
      </c>
      <c r="D25" s="1">
        <v>5143</v>
      </c>
      <c r="E25" s="1" t="s">
        <v>10</v>
      </c>
      <c r="F25" s="1">
        <v>0</v>
      </c>
      <c r="G25" s="8"/>
      <c r="H25" s="8"/>
      <c r="I25" s="9">
        <v>30</v>
      </c>
      <c r="J25" s="8"/>
      <c r="K25" s="8"/>
      <c r="M25" s="1">
        <v>5</v>
      </c>
      <c r="N25" s="3">
        <v>2000000</v>
      </c>
      <c r="O25" s="1">
        <f t="shared" si="5"/>
        <v>1000</v>
      </c>
      <c r="P25" s="3">
        <v>1028571</v>
      </c>
      <c r="Q25" s="1" t="s">
        <v>10</v>
      </c>
      <c r="R25" s="3">
        <v>0</v>
      </c>
      <c r="S25" s="8"/>
      <c r="T25" s="8"/>
      <c r="U25" s="1">
        <v>0</v>
      </c>
      <c r="V25" s="8"/>
      <c r="W25" s="8"/>
      <c r="X25" s="8"/>
      <c r="Y25" s="1">
        <v>5</v>
      </c>
      <c r="Z25" s="1">
        <v>10.0016</v>
      </c>
      <c r="AA25" s="1">
        <f t="shared" si="0"/>
        <v>0.0050008</v>
      </c>
      <c r="AB25" s="1">
        <v>3.5719999999999996</v>
      </c>
      <c r="AC25" s="1" t="s">
        <v>10</v>
      </c>
      <c r="AD25" s="3">
        <v>40</v>
      </c>
      <c r="AE25" s="8"/>
      <c r="AF25" s="8"/>
      <c r="AH25" s="1">
        <v>5</v>
      </c>
      <c r="AI25" s="1">
        <v>10.0032</v>
      </c>
      <c r="AJ25" s="1">
        <f t="shared" si="1"/>
        <v>0.0050016</v>
      </c>
      <c r="AK25" s="1">
        <v>3.5725714285714285</v>
      </c>
      <c r="AL25" s="1" t="s">
        <v>10</v>
      </c>
      <c r="AM25" s="1">
        <v>30</v>
      </c>
      <c r="AN25" s="8"/>
      <c r="AO25" s="8"/>
      <c r="AP25" s="3">
        <v>10</v>
      </c>
      <c r="AQ25" s="8"/>
      <c r="AR25" s="8"/>
      <c r="AS25" s="8"/>
      <c r="AT25" s="1">
        <v>1</v>
      </c>
      <c r="AU25" s="1">
        <v>9.9968</v>
      </c>
      <c r="AV25" s="1">
        <f t="shared" si="2"/>
        <v>0.0049984</v>
      </c>
      <c r="AW25" s="1">
        <v>3.5702857142857143</v>
      </c>
      <c r="AX25" s="1" t="s">
        <v>10</v>
      </c>
      <c r="AY25" s="3">
        <v>0</v>
      </c>
      <c r="AZ25" s="8"/>
      <c r="BA25" s="8"/>
      <c r="BB25" s="3">
        <v>40</v>
      </c>
      <c r="BC25" s="8"/>
      <c r="BD25" s="8"/>
      <c r="BE25" s="8"/>
      <c r="BF25" s="1">
        <v>5</v>
      </c>
      <c r="BG25" s="1">
        <v>9.997</v>
      </c>
      <c r="BH25" s="1">
        <f t="shared" si="3"/>
        <v>0.0049985</v>
      </c>
      <c r="BI25" s="1">
        <v>3.570357142857143</v>
      </c>
      <c r="BJ25" s="1" t="s">
        <v>10</v>
      </c>
      <c r="BK25" s="3">
        <v>50</v>
      </c>
      <c r="BL25" s="8"/>
      <c r="BM25" s="8"/>
    </row>
    <row r="26" spans="1:65" ht="12.75">
      <c r="A26" s="1">
        <v>5</v>
      </c>
      <c r="B26" s="1">
        <v>12000</v>
      </c>
      <c r="C26" s="1">
        <f t="shared" si="4"/>
        <v>6</v>
      </c>
      <c r="D26" s="1">
        <v>5143</v>
      </c>
      <c r="E26" s="1" t="s">
        <v>11</v>
      </c>
      <c r="F26" s="1">
        <v>10</v>
      </c>
      <c r="G26" s="10">
        <f>AVERAGE(F24:F26)</f>
        <v>3.3333333333333335</v>
      </c>
      <c r="H26" s="10">
        <f>(STDEV(F24:F26))/SQRT(3)</f>
        <v>3.3333333333333335</v>
      </c>
      <c r="I26" s="9">
        <v>30</v>
      </c>
      <c r="J26" s="10">
        <f>AVERAGE(I24:I26)</f>
        <v>36.666666666666664</v>
      </c>
      <c r="K26" s="10">
        <f>(STDEV(I24:I26))/SQRT(3)</f>
        <v>6.666666666666666</v>
      </c>
      <c r="L26" s="11"/>
      <c r="M26" s="1">
        <v>5</v>
      </c>
      <c r="N26" s="3">
        <v>2000000</v>
      </c>
      <c r="O26" s="1">
        <f t="shared" si="5"/>
        <v>1000</v>
      </c>
      <c r="P26" s="3">
        <v>1028571</v>
      </c>
      <c r="Q26" s="1" t="s">
        <v>11</v>
      </c>
      <c r="R26" s="3">
        <v>0</v>
      </c>
      <c r="S26" s="10">
        <f>AVERAGE(R24:R26)</f>
        <v>3.3333333333333335</v>
      </c>
      <c r="T26" s="10">
        <f>(STDEV(R24:R26))/SQRT(3)</f>
        <v>3.3333333333333335</v>
      </c>
      <c r="U26" s="1">
        <v>0</v>
      </c>
      <c r="V26" s="10">
        <f>AVERAGE(U24:U26)</f>
        <v>0</v>
      </c>
      <c r="W26" s="10">
        <f>(STDEV(U24:U26))/SQRT(3)</f>
        <v>0</v>
      </c>
      <c r="X26" s="10"/>
      <c r="Y26" s="1">
        <v>5</v>
      </c>
      <c r="Z26" s="1">
        <v>10.0016</v>
      </c>
      <c r="AA26" s="1">
        <f t="shared" si="0"/>
        <v>0.0050008</v>
      </c>
      <c r="AB26" s="1">
        <v>3.5719999999999996</v>
      </c>
      <c r="AC26" s="1" t="s">
        <v>11</v>
      </c>
      <c r="AD26" s="3">
        <v>30</v>
      </c>
      <c r="AE26" s="10">
        <f>AVERAGE(AD24:AD26)</f>
        <v>46.666666666666664</v>
      </c>
      <c r="AF26" s="10">
        <f>(STDEV(AD24:AD26))/SQRT(3)</f>
        <v>12.018504251546634</v>
      </c>
      <c r="AH26" s="1">
        <v>5</v>
      </c>
      <c r="AI26" s="1">
        <v>10.0032</v>
      </c>
      <c r="AJ26" s="1">
        <f t="shared" si="1"/>
        <v>0.0050016</v>
      </c>
      <c r="AK26" s="1">
        <v>3.5725714285714285</v>
      </c>
      <c r="AL26" s="1" t="s">
        <v>11</v>
      </c>
      <c r="AM26" s="1">
        <v>80</v>
      </c>
      <c r="AN26" s="10">
        <f>AVERAGE(AM24:AM26)</f>
        <v>50</v>
      </c>
      <c r="AO26" s="10">
        <f>(STDEV(AM24:AM26))/SQRT(3)</f>
        <v>15.275252316519467</v>
      </c>
      <c r="AP26" s="3">
        <v>0</v>
      </c>
      <c r="AQ26" s="10">
        <f>AVERAGE(AP24:AP26)</f>
        <v>3.3333333333333335</v>
      </c>
      <c r="AR26" s="10">
        <f>(STDEV(AP24:AP26))/SQRT(3)</f>
        <v>3.3333333333333335</v>
      </c>
      <c r="AS26" s="10"/>
      <c r="AT26" s="1">
        <v>1</v>
      </c>
      <c r="AU26" s="1">
        <v>9.9968</v>
      </c>
      <c r="AV26" s="1">
        <f t="shared" si="2"/>
        <v>0.0049984</v>
      </c>
      <c r="AW26" s="1">
        <v>3.5702857142857143</v>
      </c>
      <c r="AX26" s="1" t="s">
        <v>11</v>
      </c>
      <c r="AY26" s="3">
        <v>0</v>
      </c>
      <c r="AZ26" s="10">
        <f>AVERAGE(AY24:AY26)</f>
        <v>0</v>
      </c>
      <c r="BA26" s="10">
        <f>(STDEV(AY24:AY26))/SQRT(3)</f>
        <v>0</v>
      </c>
      <c r="BB26" s="3">
        <v>0</v>
      </c>
      <c r="BC26" s="10">
        <f>AVERAGE(BB24:BB26)</f>
        <v>13.333333333333334</v>
      </c>
      <c r="BD26" s="10">
        <f>(STDEV(BB24:BB26))/SQRT(3)</f>
        <v>13.333333333333334</v>
      </c>
      <c r="BE26" s="10"/>
      <c r="BF26" s="1">
        <v>5</v>
      </c>
      <c r="BG26" s="1">
        <v>9.997</v>
      </c>
      <c r="BH26" s="1">
        <f t="shared" si="3"/>
        <v>0.0049985</v>
      </c>
      <c r="BI26" s="1">
        <v>3.570357142857143</v>
      </c>
      <c r="BJ26" s="1" t="s">
        <v>11</v>
      </c>
      <c r="BK26" s="3">
        <v>50</v>
      </c>
      <c r="BL26" s="10">
        <f>AVERAGE(BK24:BK26)</f>
        <v>50</v>
      </c>
      <c r="BM26" s="10">
        <f>(STDEV(BK24:BK26))/SQRT(3)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USDI USGS BRD CERC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K. Nicks</dc:creator>
  <cp:keywords/>
  <dc:description/>
  <cp:lastModifiedBy>DPapoulias</cp:lastModifiedBy>
  <dcterms:created xsi:type="dcterms:W3CDTF">2001-03-14T15:04:19Z</dcterms:created>
  <dcterms:modified xsi:type="dcterms:W3CDTF">2003-07-07T03:50:00Z</dcterms:modified>
  <cp:category/>
  <cp:version/>
  <cp:contentType/>
  <cp:contentStatus/>
</cp:coreProperties>
</file>