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21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Scoring'!$G$78</definedName>
    <definedName name="_xlnm.Print_Area" localSheetId="0">'PART Qs &amp; Section Scoring'!$A$1:$G$78</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74"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75"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6"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List>
</comments>
</file>

<file path=xl/sharedStrings.xml><?xml version="1.0" encoding="utf-8"?>
<sst xmlns="http://schemas.openxmlformats.org/spreadsheetml/2006/main" count="182" uniqueCount="125">
  <si>
    <t>BBG accelerated the launch of the Middle East Radio Network by airing the first broadcast in March 2002, three months ahead of schedule.</t>
  </si>
  <si>
    <t>Middle East Radio Network performance plans</t>
  </si>
  <si>
    <t>"Line of Sight" Performance Standards/Appraisals; Language Service Review</t>
  </si>
  <si>
    <t xml:space="preserve">Senior managers' "Line of Sight" performance appraisal system requires critical elements and ratings that are tied to the objectives of the BBG.  The annual Language Service Review holds managers and partners directly accountable for results by the corresponding resource allocations.  </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</si>
  <si>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</si>
  <si>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</si>
  <si>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</si>
  <si>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</si>
  <si>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</si>
  <si>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</si>
  <si>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</si>
  <si>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</si>
  <si>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</si>
  <si>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</si>
  <si>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</si>
  <si>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</si>
  <si>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</si>
  <si>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</si>
  <si>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</si>
  <si>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</si>
  <si>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</si>
  <si>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</si>
  <si>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</si>
  <si>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</si>
  <si>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</si>
  <si>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</si>
  <si>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</si>
  <si>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</si>
  <si>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</si>
  <si>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</si>
  <si>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</si>
  <si>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</si>
  <si>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</si>
  <si>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</si>
  <si>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</si>
  <si>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</si>
  <si>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</si>
  <si>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</si>
  <si>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</si>
  <si>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</si>
  <si>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</si>
  <si>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</si>
  <si>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</si>
  <si>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</si>
  <si>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</si>
  <si>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</si>
  <si>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</si>
  <si>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</si>
  <si>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</si>
  <si>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</si>
  <si>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</si>
  <si>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</si>
  <si>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</si>
  <si>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U.S. International Broadcasting Act of 1994; Foreign Affairs Reform and Restructuring Act of 1998; Radio Free Afghanistan Act; Voice of America Charter</t>
  </si>
  <si>
    <t xml:space="preserve">The program is meant to address the need for accurate news and information about the United States and events in South Asia and Near East Asia in languages spoken in those countries.  </t>
  </si>
  <si>
    <t>No</t>
  </si>
  <si>
    <t>N/A</t>
  </si>
  <si>
    <t>The program purpose is to promote and sustain freedom and democracy by broadcasting accurate and objective news and information about America and the world to audiences overseas (in this case, audiences in South Asia and Near East Asia).</t>
  </si>
  <si>
    <t>The dearth of free, unbiased media and the existence of anti-American reporting in these regions creates a need for timely and accurate reporting of U.S. policies and actions as well as events in the regions and the world at large.</t>
  </si>
  <si>
    <t xml:space="preserve">BBG's annual Language Service Review process and its periodic Program Reviews serve this purpose. </t>
  </si>
  <si>
    <t>The annual Language Service Review assesses two basic issues:  (1) where should BBG broadcast and (2) how well is BBG broadcasting.  The Program Reviews are quality-control mechanisms based on field research and external analyses of program content and presentation.</t>
  </si>
  <si>
    <t xml:space="preserve">Using performance data gathered through its annual Language Service Review process and Program Reviews, the BBG has made significant changes to its broadcasting to this part of the world.  </t>
  </si>
  <si>
    <t>An example of an IT improvement developed to increase program efficiency is the Digital Broadcasting Program, a multi-year effort to modernize the program production capabilities of Voice of America's radio and TV through the use of digital audio, video, and computer network technologies.  Digital audio and video offers sharp improvements in quality and operational efficiency.</t>
  </si>
  <si>
    <t xml:space="preserve">N/A </t>
  </si>
  <si>
    <t>BBG is solely responsible for all non-military, U.S. international broadcasting.  Therefore, there are no related programs that share similar goals and objectives.</t>
  </si>
  <si>
    <t xml:space="preserve">An example is the recently launched Middle East Radio Network, which completely revamped VOA's Arabic broadcasting (both transmission and programming).  </t>
  </si>
  <si>
    <t>The reviews and the allotment control procedures enable the Agency to track obligations to ensure that funds are used for the intended purpose by the appropriate Agency office.</t>
  </si>
  <si>
    <t>The BBG is cross-serviced by the State Department to provide financial services using the BFMS system.  Internal controls are in place to minimize erroneous payments.  The BBG Administrative Officers obligate financial transactions, and the State Department processes the payments, thus ensuring checks and balances on BBG accounts.</t>
  </si>
  <si>
    <t>BFMS System.  The State Department has received clean audit opinions.</t>
  </si>
  <si>
    <t>The Office of Program Review conducts an independent external analysis of program content and presentation, which includes the management of the program.  The Action Plans resulting from the Program Reviews lay out specific and meaningful steps to correct deficiencies when they are identified.  The senior managers' "Line of Sight" performance appraisal system requires critical elements and ratings based on the mission and tied to the objectives of the BBG.</t>
  </si>
  <si>
    <t>Program Reviews; "Line of Sight" Performance Appraisal System; Middle East Radio Network (MERN) is an example of action taken to correct a program management deficiency.</t>
  </si>
  <si>
    <t>Office of the Inspector General Report Number IBO-A-02-02, March 2002</t>
  </si>
  <si>
    <t xml:space="preserve">Local media in these regions are restricted and censored in many countries, and other worldwide broadcasters, such as the BBC, may not provide a forum to discuss U.S. policy and values.  </t>
  </si>
  <si>
    <t>U.S. International Broadcasting Act of 1994; Foreign Affairs Reform and Restructuring Act of 1998; Radio Free Afghanistan Act; Voice of America Charter; MERN Program Plan</t>
  </si>
  <si>
    <t xml:space="preserve">The annual Language Service Review process includes efficiency measures, primarily cost-per-listener.  The Program Review process also assesses the efficiency and productivy of each language service.  </t>
  </si>
  <si>
    <t>BBG does estimate and budget for the full amount of operating the program, including administrative costs.  They accomplish this by ensuring that enhancement submissions include the estimated costs for such items as recruitment and relocation of new employees, office and computer equipment and estimated build-out or construction costs related to new initiatives.  For all increases in broadcast hour, the BBG determines if the existing transmission infrastructure and schedule will accommodate the enhancement or if new stations or leases will be necessary.  Enhancement requests include the estimated costs for the necessary infrastructure or lease costs.</t>
  </si>
  <si>
    <t>BBG Budget Submissions to OMB</t>
  </si>
  <si>
    <t>Small Extent</t>
  </si>
  <si>
    <t xml:space="preserve">An OIG report on BBG's Middle East Broadcasting Activities and Initiatives dated March 2002 concluded that the Middle East Radio Network has been well-planned and executed to date.  </t>
  </si>
  <si>
    <t xml:space="preserve">BBG has one, overarching, worldwide strategic goal:  to increasingly effectively reach significant audiences where most needed in support of U.S. strategic interests.  The following operational goals are included under this primary goal:  (1) Design a broadcasting architecture for the 21st century; (2) Build out progressively, using regional networks and single-country priority initiatives; (3) Employ modern communications techniques and technologies across the board; (4) Preserve our most precious commodity--credibility--and ensure overall programming excellence; (5) Revitalize the telling of America's story to the world; (6) Shore up our surge broadcasting capability; and (7) Ensure broad federal support. </t>
  </si>
  <si>
    <t xml:space="preserve">With the submission of its FY 2004 budget request, the BBG provided FY 2004 performance plans for each of its language services broadcasting to Near East Asia and South Asia as well as the Middle East Radio Network and the Afghanistan Radio Network.  While each of these plans includes annual performance goals that are linked to the agency's long-term, strategic goals, the annual goals are vague (e.g., increase presence outside of Kabul; increase live news coverage) and do not include baselines or targets against which to measure success.  In addition, many of the annual goals are the same for FY 2003 and 2004 and do not include targets for each year or demonstrate how they achieve progress towards the long-term goals.  While the annual plans include performance indicators with specific targets, there is no clear linkage between these indicators and the annual or long-term goals.      </t>
  </si>
  <si>
    <t>FY 2004 budget request and annual performance plans</t>
  </si>
  <si>
    <t>BBG Strategic Plan FY 2003-2007.  FY 2004 Performance Plans for Middle East Radio Network, Radio Free Iraq, broadcasting to Iran, Afghanistan Radio Network, and VOA Kurdish, Hindi, Bangla, and Urdu services.</t>
  </si>
  <si>
    <t>BBG presented the full version of its new Strategic Plan to its Board in September 2002.  This plan proposes an entirely new approach to international broadcasting, "Marrying the Mission to the Market," from which the Middle East Radio Network is based.   BBG has also submitted  the FY 2004 Performance Plans for its Voice of America and Radio Free Europe/Radio Liberty programs in the region.  OMB will continue to work with BBG to strengthen the Strategic Plan and more directly link annual performance goals to the agency's long-term goals.</t>
  </si>
  <si>
    <t xml:space="preserve">As a grantee of BBG, Radio Free Europe/Radio Liberty contributed to establishing the new Strategic Plan and committed to the  FY 2004 performance plans for Near East Asia and South Asia.  However,  in their current form, these plans do not demonstrate measurable progress towards the agency's overall mission.  Therefore, the grantee's support of these plans also does not support achievement of the overall mission. </t>
  </si>
  <si>
    <t>BBG and RFE/RL FY 2004 Performance Plans for the Afghanistan Radio Network, Radio Free Iraq, and broadcasting to Iran.</t>
  </si>
  <si>
    <t>BBG Strategic Plan FY 2003-2007</t>
  </si>
  <si>
    <t>Design the Broadcasting Architecture for the 21st Century</t>
  </si>
  <si>
    <t>Create the Worldwide U.S. International Broadcasting System; Realign the BBG Organizational Structure</t>
  </si>
  <si>
    <t>Prior to the creation of the new Strategic Plan, BBG initiated the Middle East Radio Network and began integrating VOA and RFE/RL programming in Afghanistan.  BBG plans to reassess its programming in other countries in the region using these two programs as a model.</t>
  </si>
  <si>
    <t>Build out the U.S. International Broadcasting System Progressively with Regional Networks and Single-Country Priority Initiatives</t>
  </si>
  <si>
    <t>Pioneer anti-terrorism broadcasting; reach the two continental giants (Russia and China)</t>
  </si>
  <si>
    <t>Employ modern communication techniques and technologies across the board</t>
  </si>
  <si>
    <t>Accelerate multi-media development, infusing more TV and Internet into the mix; go local in content and presence</t>
  </si>
  <si>
    <t xml:space="preserve">Long-Term Goal IV:                                                  </t>
  </si>
  <si>
    <t xml:space="preserve">Long-Term Goal V:                                                  </t>
  </si>
  <si>
    <t xml:space="preserve">Long-Term Goal VI:                                                  </t>
  </si>
  <si>
    <t xml:space="preserve">Long-Term Goal VII:                                                  </t>
  </si>
  <si>
    <t>Preserve our most precious commodity--credibility--and ensure overall programming excellence</t>
  </si>
  <si>
    <t>Maintain the firewall; update and enforce journalism standards; perform annual program reviews of all broadcast services</t>
  </si>
  <si>
    <t>These are on-going activities that preceded establishment of new Strategic Plan.</t>
  </si>
  <si>
    <t>Revitalize the telling of America's story to the world.</t>
  </si>
  <si>
    <t>Model of free press and democracy; use research on audiences' interests in America; target editorials; appeal to audiences</t>
  </si>
  <si>
    <t>Shore up surge capability</t>
  </si>
  <si>
    <t>Upgrade existing shortwave system; develop a rapid-response capability</t>
  </si>
  <si>
    <t>Ensure broad federal support</t>
  </si>
  <si>
    <t>Make our case and get support in Washington</t>
  </si>
  <si>
    <t xml:space="preserve">FY 2004 Peformance Plans </t>
  </si>
  <si>
    <t xml:space="preserve">The BBG recently approved a new Strategic Plan for U.S. International Broadcasting for FY 2003-2007.  The goals listed under the "Evidence" section of this PART are included as the agency's worldwide strategic goals and objectives.  These goals are are not set against a baseline and do not include timeframes or quantifiable targets.  The Strategic Plan includes action items under each goal, some of which have already been completed, such as "launch[ing] the Middle East Radio Network and "reach[ing] the two continental giants:  Russia and China."  In addition, OMB questions the inclusion of "ensure broad federal support" as a long-term, strategic goal.            </t>
  </si>
  <si>
    <t xml:space="preserve">As described in Section II, BBG's long-term goals were established in late FY 2002.  Therefore, BBG is only now beginning to initiate these plans and at this point cannot measure progress towards the goals.  More importantly, because the goals do not include timeframes and quantifiable targets, measuring progress at any time will be difficult.    </t>
  </si>
  <si>
    <t xml:space="preserve">BBG's annual goals are vague and do not include baselines or targets against which to measure success.  In addition, many of the annual goals are the same for FY 2003 and 2004 and do not include targets for each year or demonstrate how they achieve progress towards the long-term goals.  While the annual plans include performance indicators with specific targets, there is no clear linkage between these indicators and the annual or long-term goals.  Selected goals from the individual language service performance plans have been included below.     </t>
  </si>
  <si>
    <t>The performance indicators associated with this goal include increasing the target audience from 2.4% in FY 2003 to 5.0% in FY 2004, and increasing program quality from a rating of 3.3 in FY 2003 to 3.6 (out of 4.0) in FY 2004.</t>
  </si>
  <si>
    <t>Define new target audience segments. (Urdu service)</t>
  </si>
  <si>
    <t>The performance indicators associated with this goal include increasing the target audience from 12.8% in FY 2003 to 19.2% in FY 2004, increasing all weekly audience from 49.0% in FY 2003 to 56.0% in FY 2004, and increasing program quality from a rating of 3.6 in FY 2003 to 3.8 (out of 4.0) in FY 2004.</t>
  </si>
  <si>
    <t>The performance indicators associated with this goal include increasing the target audience from 11.0% in FY 2003 to 19.5% in FY 2004, increasing all weekly audience from 6.5% in FY 2003 to 10.0% in FY 2004, increasing program quality from a rating of 3.5 in FY 2003 to 3.6 (out of 4.0) in FY 2004, and decreasing the cost per listener from $1.76 in FY 2003 to $1.05 in FY 2004.</t>
  </si>
  <si>
    <t>Improve internet presence. (Iran/Farsi service)</t>
  </si>
  <si>
    <t>Increase live news coverage. (Afghanistan Radio Network)</t>
  </si>
  <si>
    <t>The Broadcasting Board of Governors (BBG) is the independent Federal entity responsible for all U.S. government and government-sponsored, non-military international broadcasting.  As such, its broadcasts are not duplicative of other Federal contributions to the problem being addressed in South Asia and Near East Asia.  However, there is potential for duplication within BBG's overall broadcasting effort in these regions, specifically between VOA's and RFE/RL's broadcasts into Afghanistan, Iran and  Iraq.</t>
  </si>
  <si>
    <t xml:space="preserve">There is no conclusive evidence that another approach would be more efficient/effective at achieving the program's goals.  However, further examination is warranted of whether a combination of direct Federal broadcasting (i.e., Voice of America) and broadcasting by a grantee (i.e., Radio Free Europe/Radio Liberty) in the region is needed.  </t>
  </si>
  <si>
    <t>Although BBG provided annual performance plans with its FY 2004 budget submission, the plans do not provide enough detailed information about planned action steps to substantiate the requested increases in funding.  The agency has not demonstrated a link between the funding request and the desired outcome.  There is no evidence that impact of policy or legislative changes on performance could be determined.</t>
  </si>
  <si>
    <t>Although other unbiased, western media outlets, including CNN and the BBC, broadcast to these two regions, only U.S. international broadcasting (Voice of America and Radio Free Europe/Radio Liberty) has immediate and guaranteed access to accurate information about U.S. interests and policies and can be relied upon to provide a distinctly American perspective on events.</t>
  </si>
  <si>
    <t>The U.S. International Broadcasting Act of 1994 and the Foreign Affairs Reform and Restructuring Act of 1998 state that U.S. international broadcasting should not duplicate the activities of private United States broadcasters or the activities of government-supported broadcasting entities of other democratic nations.</t>
  </si>
  <si>
    <t>Strategic Plan for FY 2003-2007; FY 2004 Performance Plans for individual language services as well as for the Middle East Radio Network and the Afghanistan Radio Network.  Examples of some of the annual performance goals of the individual language services include: 1) Advertise as needed and appropriate; 2) Improve internet presence; 3) Prepare for parliamentary election campaigns in Afghanistan; 4) Increase live news coverage; 5) Maintain reputation for unbaised, impartial reporting; 6) Provide better coverage of U.S., U.S.-Near East, and U.S.-Iran relations; 7) Develop programs attractive to younge, educated, politically aware audiences; and 8) Define new target audience segments.</t>
  </si>
  <si>
    <t>All requisitions must include verification that funds are available, and the funds are obligated when a contract or agreement is signed or a purchase order is done.  The mid-year and 3rd quarter review provides an opportunity for managers to verify that unliquidated obligations are valid and that once an obligation has been fully expended, remaining balances are deobligated.  Financial transactions are coded to both an organization and to a function or project.  Given that BBG has a high percentage of fixed costs (salaries, transmission and infrastructure expenses, rent, etc.), funds must be obligated in a timely manner in order to continue operations.</t>
  </si>
  <si>
    <t>Name of Program:  Broadcasting to Near East Asia and South Asia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</si>
</sst>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8.5"/>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0" fillId="0" borderId="0" xfId="0" applyBorder="1" applyAlignment="1">
      <alignment vertical="top"/>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3" fillId="0" borderId="0" xfId="0" applyFont="1" applyBorder="1" applyAlignment="1">
      <alignment vertical="top" wrapText="1"/>
    </xf>
    <xf numFmtId="0" fontId="20" fillId="0" borderId="0" xfId="0" applyFont="1" applyBorder="1" applyAlignment="1">
      <alignment horizontal="right" vertical="top" wrapText="1"/>
    </xf>
    <xf numFmtId="0" fontId="29" fillId="0" borderId="0" xfId="0" applyFont="1" applyBorder="1" applyAlignment="1">
      <alignment horizontal="center" vertical="top" wrapText="1"/>
    </xf>
    <xf numFmtId="0" fontId="29" fillId="0" borderId="0" xfId="0" applyFont="1" applyBorder="1" applyAlignment="1">
      <alignment horizontal="left" vertical="top" wrapText="1"/>
    </xf>
    <xf numFmtId="0" fontId="29" fillId="0" borderId="0" xfId="0" applyNumberFormat="1" applyFont="1" applyBorder="1" applyAlignment="1">
      <alignment horizontal="left" vertical="top" wrapText="1"/>
    </xf>
    <xf numFmtId="2" fontId="0" fillId="0" borderId="0" xfId="0" applyNumberFormat="1" applyFont="1" applyAlignment="1">
      <alignment horizontal="center" vertical="top"/>
    </xf>
    <xf numFmtId="0" fontId="13" fillId="0" borderId="0" xfId="0" applyFont="1" applyBorder="1" applyAlignment="1" applyProtection="1">
      <alignment horizontal="left" vertical="top" wrapText="1"/>
      <protection locked="0"/>
    </xf>
    <xf numFmtId="0" fontId="0" fillId="0" borderId="0" xfId="0" applyAlignment="1">
      <alignment horizontal="left" vertical="top" wrapText="1"/>
    </xf>
    <xf numFmtId="0" fontId="0" fillId="0" borderId="4" xfId="0" applyBorder="1" applyAlignment="1">
      <alignment horizontal="left" vertical="top" wrapText="1"/>
    </xf>
    <xf numFmtId="0" fontId="3" fillId="2" borderId="0" xfId="0" applyFont="1" applyFill="1" applyAlignment="1">
      <alignment horizontal="center" wrapText="1"/>
    </xf>
    <xf numFmtId="0" fontId="12" fillId="0" borderId="5" xfId="0" applyFont="1" applyBorder="1" applyAlignment="1" applyProtection="1">
      <alignment horizontal="left" vertical="top"/>
      <protection locked="0"/>
    </xf>
    <xf numFmtId="0" fontId="0" fillId="0" borderId="5" xfId="0" applyBorder="1" applyAlignment="1">
      <alignment horizontal="left" vertical="top"/>
    </xf>
    <xf numFmtId="0" fontId="0" fillId="0" borderId="6" xfId="0" applyBorder="1" applyAlignment="1">
      <alignment horizontal="left" vertical="top"/>
    </xf>
    <xf numFmtId="0" fontId="12" fillId="0" borderId="7"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xf numFmtId="0" fontId="12"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0" fontId="20" fillId="0" borderId="7" xfId="0" applyFont="1" applyBorder="1" applyAlignment="1" applyProtection="1">
      <alignment horizontal="left" vertical="top"/>
      <protection locked="0"/>
    </xf>
    <xf numFmtId="0" fontId="20" fillId="0" borderId="7"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0" fillId="0" borderId="0" xfId="0" applyBorder="1" applyAlignment="1">
      <alignment horizontal="left" vertical="top" wrapText="1"/>
    </xf>
    <xf numFmtId="0" fontId="12" fillId="0" borderId="5"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xf numFmtId="0" fontId="13" fillId="0" borderId="0" xfId="0" applyFont="1" applyBorder="1" applyAlignment="1" applyProtection="1">
      <alignment horizontal="left" vertical="top"/>
      <protection locked="0"/>
    </xf>
    <xf numFmtId="0" fontId="13"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0" fontId="13" fillId="0" borderId="5" xfId="0" applyFont="1" applyBorder="1" applyAlignment="1" applyProtection="1">
      <alignment horizontal="left" vertical="top"/>
      <protection locked="0"/>
    </xf>
    <xf numFmtId="0" fontId="13" fillId="0" borderId="7" xfId="0" applyFont="1" applyBorder="1" applyAlignment="1" applyProtection="1">
      <alignment horizontal="left" vertical="top"/>
      <protection locked="0"/>
    </xf>
    <xf numFmtId="0" fontId="13" fillId="0" borderId="8" xfId="0" applyFont="1" applyBorder="1" applyAlignment="1" applyProtection="1">
      <alignment horizontal="left" vertical="top"/>
      <protection locked="0"/>
    </xf>
    <xf numFmtId="0" fontId="12" fillId="0" borderId="5" xfId="0"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8"/>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72" t="s">
        <v>11</v>
      </c>
      <c r="B1" s="72"/>
      <c r="C1" s="73"/>
      <c r="D1" s="73"/>
      <c r="E1" s="73"/>
      <c r="F1" s="73"/>
      <c r="G1" s="73"/>
    </row>
    <row r="2" spans="1:7" ht="21" customHeight="1">
      <c r="A2" s="74" t="s">
        <v>12</v>
      </c>
      <c r="B2" s="74"/>
      <c r="C2" s="75"/>
      <c r="D2" s="75"/>
      <c r="E2" s="75"/>
      <c r="F2" s="75"/>
      <c r="G2" s="75"/>
    </row>
    <row r="3" spans="1:7" ht="25.5" customHeight="1">
      <c r="A3" s="76" t="s">
        <v>124</v>
      </c>
      <c r="B3" s="77"/>
      <c r="C3" s="77"/>
      <c r="D3" s="77"/>
      <c r="E3" s="77"/>
      <c r="F3" s="77"/>
      <c r="G3" s="77"/>
    </row>
    <row r="4" spans="1:7" ht="24" customHeight="1">
      <c r="A4" s="44" t="s">
        <v>51</v>
      </c>
      <c r="B4" s="31"/>
      <c r="C4" s="32"/>
      <c r="D4" s="33"/>
      <c r="E4" s="33"/>
      <c r="F4" s="34"/>
      <c r="G4" s="34"/>
    </row>
    <row r="5" spans="1:7" ht="30.75" customHeight="1">
      <c r="A5" s="59" t="s">
        <v>5</v>
      </c>
      <c r="B5" s="59"/>
      <c r="C5" s="3" t="s">
        <v>6</v>
      </c>
      <c r="D5" s="3" t="s">
        <v>36</v>
      </c>
      <c r="E5" s="3" t="s">
        <v>44</v>
      </c>
      <c r="F5" s="2" t="s">
        <v>24</v>
      </c>
      <c r="G5" s="2" t="s">
        <v>4</v>
      </c>
    </row>
    <row r="6" spans="1:7" ht="84">
      <c r="A6" s="4">
        <v>1</v>
      </c>
      <c r="B6" s="5" t="s">
        <v>7</v>
      </c>
      <c r="C6" s="16" t="s">
        <v>52</v>
      </c>
      <c r="D6" s="17" t="s">
        <v>57</v>
      </c>
      <c r="E6" s="17" t="s">
        <v>53</v>
      </c>
      <c r="F6" s="18">
        <v>0.2</v>
      </c>
      <c r="G6" s="6">
        <f>IF(C6="yes",(1*F6),IF(C6="no",(0*F6),""))</f>
        <v>0.2</v>
      </c>
    </row>
    <row r="7" spans="1:7" ht="84">
      <c r="A7" s="4">
        <v>2</v>
      </c>
      <c r="B7" s="5" t="s">
        <v>37</v>
      </c>
      <c r="C7" s="16" t="s">
        <v>52</v>
      </c>
      <c r="D7" s="17" t="s">
        <v>54</v>
      </c>
      <c r="E7" s="17" t="s">
        <v>58</v>
      </c>
      <c r="F7" s="18">
        <v>0.2</v>
      </c>
      <c r="G7" s="6">
        <f>IF(C7="yes",(1*F7),IF(C7="no",(0*F7),""))</f>
        <v>0.2</v>
      </c>
    </row>
    <row r="8" spans="1:7" ht="122.25" customHeight="1">
      <c r="A8" s="4">
        <v>3</v>
      </c>
      <c r="B8" s="5" t="s">
        <v>27</v>
      </c>
      <c r="C8" s="16" t="s">
        <v>52</v>
      </c>
      <c r="D8" s="17" t="s">
        <v>120</v>
      </c>
      <c r="E8" s="17" t="s">
        <v>72</v>
      </c>
      <c r="F8" s="18">
        <v>0.2</v>
      </c>
      <c r="G8" s="6">
        <f>IF(C8="yes",(1*F8),IF(C8="no",(0*F8),""))</f>
        <v>0.2</v>
      </c>
    </row>
    <row r="9" spans="1:7" ht="168">
      <c r="A9" s="4">
        <v>4</v>
      </c>
      <c r="B9" s="5" t="s">
        <v>43</v>
      </c>
      <c r="C9" s="16" t="s">
        <v>52</v>
      </c>
      <c r="D9" s="17" t="s">
        <v>117</v>
      </c>
      <c r="E9" s="17" t="s">
        <v>121</v>
      </c>
      <c r="F9" s="18">
        <v>0.2</v>
      </c>
      <c r="G9" s="6">
        <f>IF(C9="yes",(1*F9),IF(C9="no",(0*F9),""))</f>
        <v>0.2</v>
      </c>
    </row>
    <row r="10" spans="1:7" ht="120">
      <c r="A10" s="4">
        <v>5</v>
      </c>
      <c r="B10" s="5" t="s">
        <v>38</v>
      </c>
      <c r="C10" s="16" t="s">
        <v>52</v>
      </c>
      <c r="D10" s="17" t="s">
        <v>118</v>
      </c>
      <c r="E10" s="17" t="s">
        <v>73</v>
      </c>
      <c r="F10" s="18">
        <v>0.2</v>
      </c>
      <c r="G10" s="6">
        <f>IF(C10="yes",(1*F10),IF(C10="no",(0*F10),""))</f>
        <v>0.2</v>
      </c>
    </row>
    <row r="11" spans="1:7" ht="12.75">
      <c r="A11" s="7"/>
      <c r="B11" s="8"/>
      <c r="C11" s="9"/>
      <c r="D11" s="10"/>
      <c r="E11" s="10"/>
      <c r="F11" s="11"/>
      <c r="G11" s="11"/>
    </row>
    <row r="12" spans="1:7" ht="15">
      <c r="A12" s="45" t="s">
        <v>8</v>
      </c>
      <c r="B12" s="35"/>
      <c r="C12" s="36"/>
      <c r="D12" s="37"/>
      <c r="E12" s="37"/>
      <c r="F12" s="46" t="str">
        <f>IF(SUM(F6:F10)&lt;&gt;100%,"ERROR","100%")</f>
        <v>100%</v>
      </c>
      <c r="G12" s="46">
        <f>SUM(G6:G10)</f>
        <v>1</v>
      </c>
    </row>
    <row r="13" spans="1:7" ht="14.25">
      <c r="A13" s="12"/>
      <c r="B13" s="13"/>
      <c r="C13" s="1"/>
      <c r="D13" s="14"/>
      <c r="E13" s="14"/>
      <c r="F13" s="12"/>
      <c r="G13" s="12"/>
    </row>
    <row r="14" spans="1:7" ht="24" customHeight="1">
      <c r="A14" s="44" t="s">
        <v>48</v>
      </c>
      <c r="B14" s="38"/>
      <c r="C14" s="39"/>
      <c r="D14" s="40"/>
      <c r="E14" s="40"/>
      <c r="F14" s="41"/>
      <c r="G14" s="41"/>
    </row>
    <row r="15" spans="1:7" ht="30.75" customHeight="1">
      <c r="A15" s="59" t="s">
        <v>5</v>
      </c>
      <c r="B15" s="59"/>
      <c r="C15" s="3" t="s">
        <v>6</v>
      </c>
      <c r="D15" s="3" t="s">
        <v>36</v>
      </c>
      <c r="E15" s="3" t="s">
        <v>44</v>
      </c>
      <c r="F15" s="2" t="s">
        <v>24</v>
      </c>
      <c r="G15" s="2" t="s">
        <v>4</v>
      </c>
    </row>
    <row r="16" spans="1:7" ht="276">
      <c r="A16" s="4">
        <v>1</v>
      </c>
      <c r="B16" s="5" t="s">
        <v>18</v>
      </c>
      <c r="C16" s="16" t="s">
        <v>55</v>
      </c>
      <c r="D16" s="17" t="s">
        <v>108</v>
      </c>
      <c r="E16" s="17" t="s">
        <v>79</v>
      </c>
      <c r="F16" s="18">
        <v>0.15</v>
      </c>
      <c r="G16" s="6">
        <f aca="true" t="shared" si="0" ref="G16:G22">IF(C16="yes",(1*F16),IF(C16="no",(0*F16),""))</f>
        <v>0</v>
      </c>
    </row>
    <row r="17" spans="1:7" ht="273" customHeight="1">
      <c r="A17" s="4">
        <v>2</v>
      </c>
      <c r="B17" s="5" t="s">
        <v>26</v>
      </c>
      <c r="C17" s="16" t="s">
        <v>55</v>
      </c>
      <c r="D17" s="17" t="s">
        <v>80</v>
      </c>
      <c r="E17" s="17" t="s">
        <v>122</v>
      </c>
      <c r="F17" s="18">
        <v>0.15</v>
      </c>
      <c r="G17" s="6">
        <f t="shared" si="0"/>
        <v>0</v>
      </c>
    </row>
    <row r="18" spans="1:7" ht="144">
      <c r="A18" s="4">
        <v>3</v>
      </c>
      <c r="B18" s="5" t="s">
        <v>28</v>
      </c>
      <c r="C18" s="16" t="s">
        <v>55</v>
      </c>
      <c r="D18" s="17" t="s">
        <v>84</v>
      </c>
      <c r="E18" s="17" t="s">
        <v>85</v>
      </c>
      <c r="F18" s="18">
        <v>0.15</v>
      </c>
      <c r="G18" s="6">
        <f t="shared" si="0"/>
        <v>0</v>
      </c>
    </row>
    <row r="19" spans="1:7" ht="82.5" customHeight="1">
      <c r="A19" s="4">
        <v>4</v>
      </c>
      <c r="B19" s="5" t="s">
        <v>46</v>
      </c>
      <c r="C19" s="16" t="s">
        <v>56</v>
      </c>
      <c r="D19" s="17" t="s">
        <v>64</v>
      </c>
      <c r="E19" s="17" t="s">
        <v>53</v>
      </c>
      <c r="F19" s="18">
        <v>0</v>
      </c>
      <c r="G19" s="6">
        <f t="shared" si="0"/>
      </c>
    </row>
    <row r="20" spans="1:7" ht="108">
      <c r="A20" s="4">
        <v>5</v>
      </c>
      <c r="B20" s="5" t="s">
        <v>47</v>
      </c>
      <c r="C20" s="16" t="s">
        <v>52</v>
      </c>
      <c r="D20" s="17" t="s">
        <v>59</v>
      </c>
      <c r="E20" s="17" t="s">
        <v>60</v>
      </c>
      <c r="F20" s="18">
        <v>0.15</v>
      </c>
      <c r="G20" s="6">
        <f t="shared" si="0"/>
        <v>0.15</v>
      </c>
    </row>
    <row r="21" spans="1:7" ht="144">
      <c r="A21" s="4">
        <v>6</v>
      </c>
      <c r="B21" s="5" t="s">
        <v>9</v>
      </c>
      <c r="C21" s="16" t="s">
        <v>55</v>
      </c>
      <c r="D21" s="17" t="s">
        <v>119</v>
      </c>
      <c r="E21" s="17" t="s">
        <v>81</v>
      </c>
      <c r="F21" s="18">
        <v>0.15</v>
      </c>
      <c r="G21" s="6">
        <f t="shared" si="0"/>
        <v>0</v>
      </c>
    </row>
    <row r="22" spans="1:7" ht="180">
      <c r="A22" s="4">
        <v>7</v>
      </c>
      <c r="B22" s="5" t="s">
        <v>15</v>
      </c>
      <c r="C22" s="16" t="s">
        <v>52</v>
      </c>
      <c r="D22" s="17" t="s">
        <v>83</v>
      </c>
      <c r="E22" s="17" t="s">
        <v>82</v>
      </c>
      <c r="F22" s="18">
        <v>0.25</v>
      </c>
      <c r="G22" s="6">
        <f t="shared" si="0"/>
        <v>0.25</v>
      </c>
    </row>
    <row r="23" spans="1:7" ht="12.75">
      <c r="A23" s="11"/>
      <c r="B23" s="15"/>
      <c r="C23" s="9"/>
      <c r="D23" s="10"/>
      <c r="E23" s="10"/>
      <c r="F23" s="11"/>
      <c r="G23" s="11"/>
    </row>
    <row r="24" spans="1:7" ht="15">
      <c r="A24" s="45" t="s">
        <v>8</v>
      </c>
      <c r="B24" s="35"/>
      <c r="C24" s="36"/>
      <c r="D24" s="37"/>
      <c r="E24" s="37"/>
      <c r="F24" s="46" t="str">
        <f>IF(SUM(F16:F22)&lt;&gt;100%,"ERROR","100%")</f>
        <v>100%</v>
      </c>
      <c r="G24" s="46">
        <f>SUM(G16:G22)</f>
        <v>0.4</v>
      </c>
    </row>
    <row r="25" spans="1:7" ht="14.25">
      <c r="A25" s="12"/>
      <c r="B25" s="13"/>
      <c r="C25" s="1"/>
      <c r="D25" s="14"/>
      <c r="E25" s="14"/>
      <c r="F25" s="12"/>
      <c r="G25" s="12"/>
    </row>
    <row r="26" spans="1:7" ht="24" customHeight="1">
      <c r="A26" s="44" t="s">
        <v>49</v>
      </c>
      <c r="B26" s="38"/>
      <c r="C26" s="39"/>
      <c r="D26" s="40"/>
      <c r="E26" s="40"/>
      <c r="F26" s="41"/>
      <c r="G26" s="41"/>
    </row>
    <row r="27" spans="1:7" ht="30.75" customHeight="1">
      <c r="A27" s="59" t="s">
        <v>5</v>
      </c>
      <c r="B27" s="59"/>
      <c r="C27" s="3" t="s">
        <v>6</v>
      </c>
      <c r="D27" s="3" t="s">
        <v>36</v>
      </c>
      <c r="E27" s="3" t="s">
        <v>44</v>
      </c>
      <c r="F27" s="2" t="s">
        <v>24</v>
      </c>
      <c r="G27" s="2" t="s">
        <v>4</v>
      </c>
    </row>
    <row r="28" spans="1:7" ht="84">
      <c r="A28" s="4">
        <v>1</v>
      </c>
      <c r="B28" s="5" t="s">
        <v>39</v>
      </c>
      <c r="C28" s="16" t="s">
        <v>52</v>
      </c>
      <c r="D28" s="17" t="s">
        <v>61</v>
      </c>
      <c r="E28" s="17" t="s">
        <v>65</v>
      </c>
      <c r="F28" s="18">
        <v>0.1428</v>
      </c>
      <c r="G28" s="55">
        <f aca="true" t="shared" si="1" ref="G28:G34">IF(C28="yes",(1*F28),IF(C28="no",(0*F28),""))</f>
        <v>0.1428</v>
      </c>
    </row>
    <row r="29" spans="1:7" ht="96">
      <c r="A29" s="4">
        <v>2</v>
      </c>
      <c r="B29" s="5" t="s">
        <v>29</v>
      </c>
      <c r="C29" s="16" t="s">
        <v>52</v>
      </c>
      <c r="D29" s="17" t="s">
        <v>3</v>
      </c>
      <c r="E29" s="17" t="s">
        <v>2</v>
      </c>
      <c r="F29" s="18">
        <v>0.1428</v>
      </c>
      <c r="G29" s="55">
        <f t="shared" si="1"/>
        <v>0.1428</v>
      </c>
    </row>
    <row r="30" spans="1:7" ht="201" customHeight="1">
      <c r="A30" s="4">
        <v>3</v>
      </c>
      <c r="B30" s="5" t="s">
        <v>13</v>
      </c>
      <c r="C30" s="16" t="s">
        <v>52</v>
      </c>
      <c r="D30" s="17" t="s">
        <v>123</v>
      </c>
      <c r="E30" s="17" t="s">
        <v>66</v>
      </c>
      <c r="F30" s="18">
        <v>0.143</v>
      </c>
      <c r="G30" s="55">
        <f t="shared" si="1"/>
        <v>0.143</v>
      </c>
    </row>
    <row r="31" spans="1:7" ht="156">
      <c r="A31" s="4">
        <v>4</v>
      </c>
      <c r="B31" s="5" t="s">
        <v>40</v>
      </c>
      <c r="C31" s="16" t="s">
        <v>52</v>
      </c>
      <c r="D31" s="17" t="s">
        <v>74</v>
      </c>
      <c r="E31" s="17" t="s">
        <v>62</v>
      </c>
      <c r="F31" s="18">
        <v>0.1428</v>
      </c>
      <c r="G31" s="55">
        <f t="shared" si="1"/>
        <v>0.1428</v>
      </c>
    </row>
    <row r="32" spans="1:7" ht="228">
      <c r="A32" s="4">
        <v>5</v>
      </c>
      <c r="B32" s="5" t="s">
        <v>25</v>
      </c>
      <c r="C32" s="16" t="s">
        <v>52</v>
      </c>
      <c r="D32" s="17" t="s">
        <v>75</v>
      </c>
      <c r="E32" s="17" t="s">
        <v>76</v>
      </c>
      <c r="F32" s="18">
        <v>0.143</v>
      </c>
      <c r="G32" s="55">
        <f t="shared" si="1"/>
        <v>0.143</v>
      </c>
    </row>
    <row r="33" spans="1:7" ht="120">
      <c r="A33" s="4">
        <v>6</v>
      </c>
      <c r="B33" s="5" t="s">
        <v>10</v>
      </c>
      <c r="C33" s="16" t="s">
        <v>52</v>
      </c>
      <c r="D33" s="17" t="s">
        <v>67</v>
      </c>
      <c r="E33" s="17" t="s">
        <v>68</v>
      </c>
      <c r="F33" s="18">
        <v>0.1428</v>
      </c>
      <c r="G33" s="55">
        <f t="shared" si="1"/>
        <v>0.1428</v>
      </c>
    </row>
    <row r="34" spans="1:7" ht="156">
      <c r="A34" s="4">
        <v>7</v>
      </c>
      <c r="B34" s="5" t="s">
        <v>14</v>
      </c>
      <c r="C34" s="16" t="s">
        <v>52</v>
      </c>
      <c r="D34" s="17" t="s">
        <v>69</v>
      </c>
      <c r="E34" s="17" t="s">
        <v>70</v>
      </c>
      <c r="F34" s="18">
        <v>0.1428</v>
      </c>
      <c r="G34" s="55">
        <f t="shared" si="1"/>
        <v>0.1428</v>
      </c>
    </row>
    <row r="35" spans="1:7" ht="12.75">
      <c r="A35" s="11"/>
      <c r="B35" s="15"/>
      <c r="C35" s="9"/>
      <c r="D35" s="10"/>
      <c r="E35" s="10"/>
      <c r="F35" s="11"/>
      <c r="G35" s="11"/>
    </row>
    <row r="36" spans="1:7" ht="15">
      <c r="A36" s="45" t="s">
        <v>8</v>
      </c>
      <c r="B36" s="35"/>
      <c r="C36" s="36"/>
      <c r="D36" s="37"/>
      <c r="E36" s="37"/>
      <c r="F36" s="46" t="str">
        <f>IF(SUM(F28:F34)&lt;&gt;100%,"ERROR","100%")</f>
        <v>100%</v>
      </c>
      <c r="G36" s="46">
        <f>SUM(G28:G34)</f>
        <v>1</v>
      </c>
    </row>
    <row r="37" spans="1:7" ht="14.25">
      <c r="A37" s="12"/>
      <c r="B37" s="13"/>
      <c r="C37" s="1"/>
      <c r="D37" s="14"/>
      <c r="E37" s="14"/>
      <c r="F37" s="12"/>
      <c r="G37" s="12"/>
    </row>
    <row r="38" spans="1:7" ht="24" customHeight="1">
      <c r="A38" s="44" t="s">
        <v>50</v>
      </c>
      <c r="B38" s="38"/>
      <c r="C38" s="42"/>
      <c r="D38" s="43"/>
      <c r="E38" s="40"/>
      <c r="F38" s="41"/>
      <c r="G38" s="41"/>
    </row>
    <row r="39" spans="1:7" ht="30.75" customHeight="1">
      <c r="A39" s="59" t="s">
        <v>5</v>
      </c>
      <c r="B39" s="59"/>
      <c r="C39" s="3" t="s">
        <v>6</v>
      </c>
      <c r="D39" s="3" t="s">
        <v>36</v>
      </c>
      <c r="E39" s="3" t="s">
        <v>44</v>
      </c>
      <c r="F39" s="2" t="s">
        <v>24</v>
      </c>
      <c r="G39" s="2" t="s">
        <v>4</v>
      </c>
    </row>
    <row r="40" spans="1:7" ht="120">
      <c r="A40" s="4">
        <v>1</v>
      </c>
      <c r="B40" s="19" t="s">
        <v>16</v>
      </c>
      <c r="C40" s="16" t="s">
        <v>55</v>
      </c>
      <c r="D40" s="17" t="s">
        <v>109</v>
      </c>
      <c r="E40" s="17" t="s">
        <v>86</v>
      </c>
      <c r="F40" s="18">
        <v>0.25</v>
      </c>
      <c r="G40" s="6">
        <f>IF(C40="yes",(1*F40),IF(C40="no",(0*F40),IF(C40="small extent",(0.33*F40),IF(C40="large extent",(0.67*F40),""))))</f>
        <v>0</v>
      </c>
    </row>
    <row r="41" spans="1:7" ht="13.5" customHeight="1">
      <c r="A41" s="4"/>
      <c r="B41" s="27" t="s">
        <v>33</v>
      </c>
      <c r="C41" s="63" t="s">
        <v>87</v>
      </c>
      <c r="D41" s="64"/>
      <c r="E41" s="64"/>
      <c r="F41" s="64"/>
      <c r="G41" s="65"/>
    </row>
    <row r="42" spans="1:7" ht="13.5" customHeight="1">
      <c r="A42" s="4"/>
      <c r="B42" s="28" t="s">
        <v>22</v>
      </c>
      <c r="C42" s="66" t="s">
        <v>88</v>
      </c>
      <c r="D42" s="67"/>
      <c r="E42" s="67"/>
      <c r="F42" s="68"/>
      <c r="G42" s="69"/>
    </row>
    <row r="43" spans="1:7" ht="37.5" customHeight="1">
      <c r="A43" s="4"/>
      <c r="B43" s="29" t="s">
        <v>41</v>
      </c>
      <c r="C43" s="79" t="s">
        <v>89</v>
      </c>
      <c r="D43" s="80"/>
      <c r="E43" s="80"/>
      <c r="F43" s="80"/>
      <c r="G43" s="81"/>
    </row>
    <row r="44" spans="1:7" ht="12.75" customHeight="1">
      <c r="A44" s="4"/>
      <c r="B44" s="27" t="s">
        <v>34</v>
      </c>
      <c r="C44" s="63" t="s">
        <v>90</v>
      </c>
      <c r="D44" s="64"/>
      <c r="E44" s="64"/>
      <c r="F44" s="64"/>
      <c r="G44" s="65"/>
    </row>
    <row r="45" spans="1:7" ht="13.5" customHeight="1">
      <c r="A45" s="4"/>
      <c r="B45" s="28" t="s">
        <v>22</v>
      </c>
      <c r="C45" s="66" t="s">
        <v>91</v>
      </c>
      <c r="D45" s="67"/>
      <c r="E45" s="67"/>
      <c r="F45" s="68"/>
      <c r="G45" s="69"/>
    </row>
    <row r="46" spans="1:7" ht="24" customHeight="1">
      <c r="A46" s="4"/>
      <c r="B46" s="29" t="s">
        <v>41</v>
      </c>
      <c r="C46" s="89"/>
      <c r="D46" s="84"/>
      <c r="E46" s="84"/>
      <c r="F46" s="84"/>
      <c r="G46" s="85"/>
    </row>
    <row r="47" spans="1:7" ht="15" customHeight="1">
      <c r="A47" s="4"/>
      <c r="B47" s="27" t="s">
        <v>35</v>
      </c>
      <c r="C47" s="63" t="s">
        <v>92</v>
      </c>
      <c r="D47" s="64"/>
      <c r="E47" s="64"/>
      <c r="F47" s="64"/>
      <c r="G47" s="65"/>
    </row>
    <row r="48" spans="1:8" ht="14.25" customHeight="1">
      <c r="A48" s="4"/>
      <c r="B48" s="28" t="s">
        <v>22</v>
      </c>
      <c r="C48" s="66" t="s">
        <v>93</v>
      </c>
      <c r="D48" s="67"/>
      <c r="E48" s="67"/>
      <c r="F48" s="68"/>
      <c r="G48" s="69"/>
      <c r="H48" s="25"/>
    </row>
    <row r="49" spans="1:7" ht="24.75" customHeight="1">
      <c r="A49" s="4"/>
      <c r="B49" s="29" t="s">
        <v>41</v>
      </c>
      <c r="C49" s="89"/>
      <c r="D49" s="84"/>
      <c r="E49" s="84"/>
      <c r="F49" s="84"/>
      <c r="G49" s="85"/>
    </row>
    <row r="50" spans="1:7" ht="24.75" customHeight="1">
      <c r="A50" s="4"/>
      <c r="B50" s="27" t="s">
        <v>94</v>
      </c>
      <c r="C50" s="63" t="s">
        <v>98</v>
      </c>
      <c r="D50" s="64"/>
      <c r="E50" s="64"/>
      <c r="F50" s="64"/>
      <c r="G50" s="65"/>
    </row>
    <row r="51" spans="1:7" ht="12.75">
      <c r="A51" s="24"/>
      <c r="B51" s="28" t="s">
        <v>22</v>
      </c>
      <c r="C51" s="66" t="s">
        <v>99</v>
      </c>
      <c r="D51" s="67"/>
      <c r="E51" s="67"/>
      <c r="F51" s="68"/>
      <c r="G51" s="69"/>
    </row>
    <row r="52" spans="1:7" ht="12" customHeight="1">
      <c r="A52" s="4"/>
      <c r="B52" s="29" t="s">
        <v>41</v>
      </c>
      <c r="C52" s="60" t="s">
        <v>100</v>
      </c>
      <c r="D52" s="61"/>
      <c r="E52" s="61"/>
      <c r="F52" s="61"/>
      <c r="G52" s="62"/>
    </row>
    <row r="53" spans="1:7" ht="12" customHeight="1">
      <c r="A53" s="4"/>
      <c r="B53" s="27" t="s">
        <v>95</v>
      </c>
      <c r="C53" s="63" t="s">
        <v>101</v>
      </c>
      <c r="D53" s="64"/>
      <c r="E53" s="64"/>
      <c r="F53" s="64"/>
      <c r="G53" s="65"/>
    </row>
    <row r="54" spans="1:7" ht="12" customHeight="1">
      <c r="A54" s="4"/>
      <c r="B54" s="28" t="s">
        <v>22</v>
      </c>
      <c r="C54" s="66" t="s">
        <v>102</v>
      </c>
      <c r="D54" s="67"/>
      <c r="E54" s="67"/>
      <c r="F54" s="68"/>
      <c r="G54" s="69"/>
    </row>
    <row r="55" spans="1:7" ht="12" customHeight="1">
      <c r="A55" s="4"/>
      <c r="B55" s="29" t="s">
        <v>41</v>
      </c>
      <c r="C55" s="89"/>
      <c r="D55" s="84"/>
      <c r="E55" s="84"/>
      <c r="F55" s="84"/>
      <c r="G55" s="85"/>
    </row>
    <row r="56" spans="1:7" ht="12" customHeight="1">
      <c r="A56" s="4"/>
      <c r="B56" s="27" t="s">
        <v>96</v>
      </c>
      <c r="C56" s="63" t="s">
        <v>103</v>
      </c>
      <c r="D56" s="64"/>
      <c r="E56" s="64"/>
      <c r="F56" s="64"/>
      <c r="G56" s="65"/>
    </row>
    <row r="57" spans="1:7" ht="12" customHeight="1">
      <c r="A57" s="4"/>
      <c r="B57" s="28" t="s">
        <v>22</v>
      </c>
      <c r="C57" s="66" t="s">
        <v>104</v>
      </c>
      <c r="D57" s="67"/>
      <c r="E57" s="67"/>
      <c r="F57" s="68"/>
      <c r="G57" s="69"/>
    </row>
    <row r="58" spans="1:7" ht="12" customHeight="1">
      <c r="A58" s="4"/>
      <c r="B58" s="29" t="s">
        <v>41</v>
      </c>
      <c r="C58" s="89"/>
      <c r="D58" s="84"/>
      <c r="E58" s="84"/>
      <c r="F58" s="84"/>
      <c r="G58" s="85"/>
    </row>
    <row r="59" spans="1:7" ht="12" customHeight="1">
      <c r="A59" s="4"/>
      <c r="B59" s="27" t="s">
        <v>97</v>
      </c>
      <c r="C59" s="63" t="s">
        <v>105</v>
      </c>
      <c r="D59" s="64"/>
      <c r="E59" s="64"/>
      <c r="F59" s="64"/>
      <c r="G59" s="65"/>
    </row>
    <row r="60" spans="1:7" ht="12" customHeight="1">
      <c r="A60" s="4"/>
      <c r="B60" s="28" t="s">
        <v>22</v>
      </c>
      <c r="C60" s="66" t="s">
        <v>106</v>
      </c>
      <c r="D60" s="67"/>
      <c r="E60" s="67"/>
      <c r="F60" s="68"/>
      <c r="G60" s="69"/>
    </row>
    <row r="61" spans="1:7" ht="12" customHeight="1">
      <c r="A61" s="4"/>
      <c r="B61" s="29" t="s">
        <v>41</v>
      </c>
      <c r="C61" s="89"/>
      <c r="D61" s="84"/>
      <c r="E61" s="84"/>
      <c r="F61" s="84"/>
      <c r="G61" s="85"/>
    </row>
    <row r="62" spans="1:7" ht="12" customHeight="1">
      <c r="A62" s="24"/>
      <c r="B62" s="51"/>
      <c r="C62" s="22"/>
      <c r="D62" s="20"/>
      <c r="E62" s="20"/>
      <c r="F62" s="20"/>
      <c r="G62" s="20"/>
    </row>
    <row r="63" spans="1:256" ht="156.75" customHeight="1">
      <c r="A63" s="23">
        <v>2</v>
      </c>
      <c r="B63" s="23" t="s">
        <v>17</v>
      </c>
      <c r="C63" s="52" t="s">
        <v>55</v>
      </c>
      <c r="D63" s="54" t="s">
        <v>110</v>
      </c>
      <c r="E63" s="53" t="s">
        <v>107</v>
      </c>
      <c r="F63" s="18">
        <v>0.25</v>
      </c>
      <c r="G63" s="6">
        <f>IF(C63="yes",(1*F63),IF(C63="no",(0*F63),IF(C63="small extent",(0.33*F63),IF(C63="large extent",(0.67*F63),""))))</f>
        <v>0</v>
      </c>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c r="IK63" s="23"/>
      <c r="IL63" s="23"/>
      <c r="IM63" s="23"/>
      <c r="IN63" s="23"/>
      <c r="IO63" s="23"/>
      <c r="IP63" s="23"/>
      <c r="IQ63" s="23"/>
      <c r="IR63" s="23"/>
      <c r="IS63" s="23"/>
      <c r="IT63" s="23"/>
      <c r="IU63" s="23"/>
      <c r="IV63" s="23"/>
    </row>
    <row r="64" spans="1:7" ht="12.75" customHeight="1">
      <c r="A64" s="4"/>
      <c r="B64" s="27" t="s">
        <v>30</v>
      </c>
      <c r="C64" s="87" t="s">
        <v>112</v>
      </c>
      <c r="D64" s="87"/>
      <c r="E64" s="87"/>
      <c r="F64" s="87"/>
      <c r="G64" s="88"/>
    </row>
    <row r="65" spans="1:7" ht="33" customHeight="1">
      <c r="A65" s="4"/>
      <c r="B65" s="28" t="s">
        <v>21</v>
      </c>
      <c r="C65" s="56" t="s">
        <v>111</v>
      </c>
      <c r="D65" s="57"/>
      <c r="E65" s="57"/>
      <c r="F65" s="57"/>
      <c r="G65" s="58"/>
    </row>
    <row r="66" spans="1:7" ht="10.5" customHeight="1">
      <c r="A66" s="4"/>
      <c r="B66" s="29" t="s">
        <v>23</v>
      </c>
      <c r="C66" s="86"/>
      <c r="D66" s="61"/>
      <c r="E66" s="61"/>
      <c r="F66" s="61"/>
      <c r="G66" s="62"/>
    </row>
    <row r="67" spans="1:7" ht="12" customHeight="1">
      <c r="A67" s="4"/>
      <c r="B67" s="28" t="s">
        <v>31</v>
      </c>
      <c r="C67" s="82" t="s">
        <v>115</v>
      </c>
      <c r="D67" s="67"/>
      <c r="E67" s="67"/>
      <c r="F67" s="67"/>
      <c r="G67" s="69"/>
    </row>
    <row r="68" spans="1:7" ht="43.5" customHeight="1">
      <c r="A68" s="4"/>
      <c r="B68" s="28" t="s">
        <v>21</v>
      </c>
      <c r="C68" s="56" t="s">
        <v>114</v>
      </c>
      <c r="D68" s="78"/>
      <c r="E68" s="78"/>
      <c r="F68" s="78"/>
      <c r="G68" s="58"/>
    </row>
    <row r="69" spans="1:7" ht="14.25" customHeight="1">
      <c r="A69" s="4"/>
      <c r="B69" s="29" t="s">
        <v>23</v>
      </c>
      <c r="C69" s="86"/>
      <c r="D69" s="61"/>
      <c r="E69" s="61"/>
      <c r="F69" s="61"/>
      <c r="G69" s="62"/>
    </row>
    <row r="70" spans="1:7" ht="15" customHeight="1">
      <c r="A70" s="4"/>
      <c r="B70" s="28" t="s">
        <v>32</v>
      </c>
      <c r="C70" s="82" t="s">
        <v>116</v>
      </c>
      <c r="D70" s="67"/>
      <c r="E70" s="67"/>
      <c r="F70" s="67"/>
      <c r="G70" s="69"/>
    </row>
    <row r="71" spans="1:7" ht="43.5" customHeight="1">
      <c r="A71" s="4"/>
      <c r="B71" s="28" t="s">
        <v>21</v>
      </c>
      <c r="C71" s="56" t="s">
        <v>113</v>
      </c>
      <c r="D71" s="57"/>
      <c r="E71" s="57"/>
      <c r="F71" s="57"/>
      <c r="G71" s="58"/>
    </row>
    <row r="72" spans="1:7" ht="15.75" customHeight="1">
      <c r="A72" s="4"/>
      <c r="B72" s="29" t="s">
        <v>23</v>
      </c>
      <c r="C72" s="83"/>
      <c r="D72" s="84"/>
      <c r="E72" s="84"/>
      <c r="F72" s="84"/>
      <c r="G72" s="85"/>
    </row>
    <row r="73" spans="1:7" ht="17.25" customHeight="1">
      <c r="A73" s="4"/>
      <c r="B73" s="30"/>
      <c r="C73" s="70" t="s">
        <v>45</v>
      </c>
      <c r="D73" s="71"/>
      <c r="E73" s="71"/>
      <c r="F73" s="71"/>
      <c r="G73" s="71"/>
    </row>
    <row r="74" spans="1:7" ht="54" customHeight="1">
      <c r="A74" s="4">
        <v>3</v>
      </c>
      <c r="B74" s="5" t="s">
        <v>42</v>
      </c>
      <c r="C74" s="21" t="s">
        <v>77</v>
      </c>
      <c r="D74" s="50" t="s">
        <v>0</v>
      </c>
      <c r="E74" s="50" t="s">
        <v>1</v>
      </c>
      <c r="F74" s="18">
        <v>0.25</v>
      </c>
      <c r="G74" s="6">
        <f>IF(C74="yes",(1*F74),IF(C74="no",(0*F74),IF(C74="small extent",(0.33*F74),IF(C74="large extent",(0.67*F74),""))))</f>
        <v>0.0825</v>
      </c>
    </row>
    <row r="75" spans="1:7" ht="52.5" customHeight="1">
      <c r="A75" s="4">
        <v>4</v>
      </c>
      <c r="B75" s="5" t="s">
        <v>20</v>
      </c>
      <c r="C75" s="16" t="s">
        <v>63</v>
      </c>
      <c r="D75" s="17"/>
      <c r="E75" s="17"/>
      <c r="F75" s="18">
        <v>0</v>
      </c>
      <c r="G75" s="6">
        <f>IF(C75="yes",(1*F75),IF(C75="no",(0*F75),IF(C75="small extent",(0.33*F75),IF(C75="large extent",(0.67*F75),""))))</f>
      </c>
    </row>
    <row r="76" spans="1:7" ht="60">
      <c r="A76" s="26">
        <v>5</v>
      </c>
      <c r="B76" s="5" t="s">
        <v>19</v>
      </c>
      <c r="C76" s="16" t="s">
        <v>77</v>
      </c>
      <c r="D76" s="17" t="s">
        <v>78</v>
      </c>
      <c r="E76" s="17" t="s">
        <v>71</v>
      </c>
      <c r="F76" s="18">
        <v>0.25</v>
      </c>
      <c r="G76" s="6">
        <f>IF(C76="yes",(1*F76),IF(C76="no",(0*F76),IF(C76="small extent",(0.33*F76),IF(C76="large extent",(0.67*F76),""))))</f>
        <v>0.0825</v>
      </c>
    </row>
    <row r="77" spans="1:7" ht="12.75">
      <c r="A77" s="11"/>
      <c r="B77" s="5"/>
      <c r="C77" s="9"/>
      <c r="D77" s="10"/>
      <c r="E77" s="10"/>
      <c r="F77" s="11"/>
      <c r="G77" s="11"/>
    </row>
    <row r="78" spans="1:7" ht="15">
      <c r="A78" s="45" t="s">
        <v>8</v>
      </c>
      <c r="B78" s="47"/>
      <c r="C78" s="48"/>
      <c r="D78" s="49"/>
      <c r="E78" s="49"/>
      <c r="F78" s="46" t="str">
        <f>IF(SUM(F40:F76)&lt;&gt;100%,"ERROR","100%")</f>
        <v>100%</v>
      </c>
      <c r="G78" s="46">
        <f>SUM(G40:G76)</f>
        <v>0.165</v>
      </c>
    </row>
  </sheetData>
  <sheetProtection formatCells="0" formatColumns="0" formatRows="0" insertColumns="0" insertRows="0" insertHyperlinks="0" deleteColumns="0" deleteRows="0" sort="0" autoFilter="0" pivotTables="0"/>
  <mergeCells count="38">
    <mergeCell ref="C60:G60"/>
    <mergeCell ref="C61:G61"/>
    <mergeCell ref="C57:G57"/>
    <mergeCell ref="C58:G58"/>
    <mergeCell ref="C54:G54"/>
    <mergeCell ref="C55:G55"/>
    <mergeCell ref="C56:G56"/>
    <mergeCell ref="C59:G59"/>
    <mergeCell ref="C67:G67"/>
    <mergeCell ref="C45:G45"/>
    <mergeCell ref="C71:G71"/>
    <mergeCell ref="C72:G72"/>
    <mergeCell ref="C70:G70"/>
    <mergeCell ref="C69:G69"/>
    <mergeCell ref="C64:G64"/>
    <mergeCell ref="C66:G66"/>
    <mergeCell ref="C49:G49"/>
    <mergeCell ref="C46:G46"/>
    <mergeCell ref="C73:G73"/>
    <mergeCell ref="A1:G1"/>
    <mergeCell ref="A5:B5"/>
    <mergeCell ref="A15:B15"/>
    <mergeCell ref="A27:B27"/>
    <mergeCell ref="A2:G2"/>
    <mergeCell ref="A3:G3"/>
    <mergeCell ref="C68:G68"/>
    <mergeCell ref="C43:G43"/>
    <mergeCell ref="C44:G44"/>
    <mergeCell ref="C65:G65"/>
    <mergeCell ref="A39:B39"/>
    <mergeCell ref="C52:G52"/>
    <mergeCell ref="C47:G47"/>
    <mergeCell ref="C48:G48"/>
    <mergeCell ref="C41:G41"/>
    <mergeCell ref="C42:G42"/>
    <mergeCell ref="C50:G50"/>
    <mergeCell ref="C51:G51"/>
    <mergeCell ref="C53:G53"/>
  </mergeCells>
  <printOptions/>
  <pageMargins left="0.75" right="0.75" top="1" bottom="1" header="0.5" footer="0.5"/>
  <pageSetup horizontalDpi="600" verticalDpi="600" orientation="landscape" scale="9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2002-12-05T15:34:25Z</cp:lastPrinted>
  <dcterms:created xsi:type="dcterms:W3CDTF">2002-04-18T17:14:40Z</dcterms:created>
  <dcterms:modified xsi:type="dcterms:W3CDTF">2003-01-23T22:41:47Z</dcterms:modified>
  <cp:category/>
  <cp:version/>
  <cp:contentType/>
  <cp:contentStatus/>
</cp:coreProperties>
</file>