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6465" windowWidth="5730" windowHeight="3240" activeTab="0"/>
  </bookViews>
  <sheets>
    <sheet name="Information" sheetId="1" r:id="rId1"/>
    <sheet name="US_Customary" sheetId="2" r:id="rId2"/>
    <sheet name="Metric" sheetId="3" r:id="rId3"/>
  </sheets>
  <definedNames>
    <definedName name="Checked">'Information'!$C$17</definedName>
    <definedName name="Checked_date">'Information'!$C$18</definedName>
    <definedName name="Designed">'Information'!$C$15</definedName>
    <definedName name="Designed_date">'Information'!$C$16</definedName>
    <definedName name="Filename" localSheetId="2">'Metric'!$C$3</definedName>
    <definedName name="Filename" localSheetId="1">'US_Customary'!$C$3</definedName>
    <definedName name="Filename">#REF!</definedName>
    <definedName name="Next" localSheetId="2">'Metric'!$B$5</definedName>
    <definedName name="Next">'US_Customary'!$B$5</definedName>
    <definedName name="Order">'Information'!$B$25:$D$42</definedName>
    <definedName name="Previous" localSheetId="2">'Metric'!$B$3</definedName>
    <definedName name="Previous">'US_Customary'!$B$3</definedName>
    <definedName name="Previous_totals" localSheetId="2">'Metric'!$A$12</definedName>
    <definedName name="Previous_totals">'US_Customary'!$A$12</definedName>
    <definedName name="_xlnm.Print_Area" localSheetId="2">'Metric'!$C$6:$AF$64</definedName>
    <definedName name="_xlnm.Print_Area" localSheetId="1">'US_Customary'!$C$6:$AF$64</definedName>
    <definedName name="Project">'Information'!$C$14</definedName>
    <definedName name="Sheet">'Information'!$C$19</definedName>
    <definedName name="Sheet_Number" localSheetId="2">'Metric'!$B$2</definedName>
    <definedName name="Sheet_Number" localSheetId="1">'US_Customary'!$B$2</definedName>
    <definedName name="Sheet_Number">#REF!</definedName>
    <definedName name="Sheets">'Information'!$D$25:$D$42</definedName>
    <definedName name="State">'Information'!$C$13</definedName>
    <definedName name="Time" localSheetId="2">'Metric'!$C$5</definedName>
    <definedName name="Time" localSheetId="1">'US_Customary'!$C$5</definedName>
    <definedName name="Time">#REF!</definedName>
    <definedName name="Units">'Information'!$C$20</definedName>
    <definedName name="Worksheets">'Information'!$C$25:$C$42</definedName>
  </definedNames>
  <calcPr fullCalcOnLoad="1"/>
</workbook>
</file>

<file path=xl/sharedStrings.xml><?xml version="1.0" encoding="utf-8"?>
<sst xmlns="http://schemas.openxmlformats.org/spreadsheetml/2006/main" count="213" uniqueCount="125">
  <si>
    <t>ID</t>
  </si>
  <si>
    <t>Designed by:</t>
  </si>
  <si>
    <t>Checked by:</t>
  </si>
  <si>
    <t>A. Designer</t>
  </si>
  <si>
    <t>D. Checker</t>
  </si>
  <si>
    <t>Filename</t>
  </si>
  <si>
    <t>Sheet Information</t>
  </si>
  <si>
    <t>Time</t>
  </si>
  <si>
    <t>C</t>
  </si>
  <si>
    <t>Constants</t>
  </si>
  <si>
    <t>Information</t>
  </si>
  <si>
    <r>
      <t>Note:</t>
    </r>
    <r>
      <rPr>
        <sz val="10"/>
        <rFont val="Verdana"/>
        <family val="2"/>
      </rPr>
      <t xml:space="preserve">  If there is more than one project number, use &lt;ALT&gt;&lt;ENTER&gt; to insert page break for additional lines.</t>
    </r>
  </si>
  <si>
    <t>To print, highlight the entire area covered by the sheet and print the selection.</t>
  </si>
  <si>
    <t>Rows and columns may be moved and inserted.  The sheet will not move.  Do not delete the rows above and to the left of the sheet border.  Ensure that all content fits onto the sheet border.  The width of the last columns and the height of the last row should be adjusted so that they correspond to the sheet border.</t>
  </si>
  <si>
    <t xml:space="preserve">State:  </t>
  </si>
  <si>
    <t xml:space="preserve">Project:  </t>
  </si>
  <si>
    <t xml:space="preserve">   Date:</t>
  </si>
  <si>
    <t>First sheet number:</t>
  </si>
  <si>
    <t>H.1</t>
  </si>
  <si>
    <t>Sheet Names</t>
  </si>
  <si>
    <t>Input the names of the worksheets in the order you would like the sheets numbered.</t>
  </si>
  <si>
    <t>Worksheet Name</t>
  </si>
  <si>
    <t>Sheet</t>
  </si>
  <si>
    <t>** leave blank **</t>
  </si>
  <si>
    <t>* Worksheets *</t>
  </si>
  <si>
    <t>* Sheets *</t>
  </si>
  <si>
    <t xml:space="preserve">Order  </t>
  </si>
  <si>
    <t>Worksheet name:</t>
  </si>
  <si>
    <t>PRA-CRMO 10(2)
Second line
Third line</t>
  </si>
  <si>
    <t>Previous sheet:</t>
  </si>
  <si>
    <t>Next sheet:</t>
  </si>
  <si>
    <t>Sheet number:</t>
  </si>
  <si>
    <t>STATION</t>
  </si>
  <si>
    <t>1. Steel pipe culvert minimum wall thickness is the larger of ____ mm or the thickness required</t>
  </si>
  <si>
    <t>by the Std. M602-1 fill height table.</t>
  </si>
  <si>
    <t>2. Aluminized steel pipe culvert minimum wall thickness is the larger of ____ mm or the</t>
  </si>
  <si>
    <t>thickness required by the Std. M602-1 fill height table (steel).</t>
  </si>
  <si>
    <t xml:space="preserve">3. Aluminum pipe culvert minimum wall thickness is the larger of ____ mm or the thickness </t>
  </si>
  <si>
    <t>required by the Std. M602-1 fill height table.</t>
  </si>
  <si>
    <t>4. Plastic pipe is not allowed when final installation is exposed.  Furnish metal end sections for</t>
  </si>
  <si>
    <t>5. See Std. M602-7 for acceptable concrete cell class.</t>
  </si>
  <si>
    <t xml:space="preserve">Insert the following values.  They will appear on every sheet. </t>
  </si>
  <si>
    <t>Rt</t>
  </si>
  <si>
    <t>-1400</t>
  </si>
  <si>
    <t>-0800</t>
  </si>
  <si>
    <t>-0900</t>
  </si>
  <si>
    <t>-1000</t>
  </si>
  <si>
    <t>-0600</t>
  </si>
  <si>
    <t>If you want to automatically sync the headers of the remaining sheets with</t>
  </si>
  <si>
    <t>the first sheet, copy (CTRL-C) the red and blue "Formula" cell in this</t>
  </si>
  <si>
    <r>
      <t xml:space="preserve">choose "Paste </t>
    </r>
    <r>
      <rPr>
        <u val="single"/>
        <sz val="10"/>
        <rFont val="Arial"/>
        <family val="2"/>
      </rPr>
      <t>S</t>
    </r>
    <r>
      <rPr>
        <sz val="10"/>
        <rFont val="Arial"/>
        <family val="2"/>
      </rPr>
      <t xml:space="preserve">pecial" OR from the menu select </t>
    </r>
    <r>
      <rPr>
        <u val="single"/>
        <sz val="10"/>
        <rFont val="Arial"/>
        <family val="2"/>
      </rPr>
      <t>E</t>
    </r>
    <r>
      <rPr>
        <sz val="10"/>
        <rFont val="Arial"/>
        <family val="2"/>
      </rPr>
      <t xml:space="preserve">dit, Paste </t>
    </r>
    <r>
      <rPr>
        <u val="single"/>
        <sz val="10"/>
        <rFont val="Arial"/>
        <family val="2"/>
      </rPr>
      <t>S</t>
    </r>
    <r>
      <rPr>
        <sz val="10"/>
        <rFont val="Arial"/>
        <family val="2"/>
      </rPr>
      <t>pecial.</t>
    </r>
  </si>
  <si>
    <r>
      <t xml:space="preserve">Select the </t>
    </r>
    <r>
      <rPr>
        <u val="single"/>
        <sz val="10"/>
        <rFont val="Arial"/>
        <family val="2"/>
      </rPr>
      <t>F</t>
    </r>
    <r>
      <rPr>
        <sz val="10"/>
        <rFont val="Arial"/>
        <family val="2"/>
      </rPr>
      <t>ormulas button and OK.  DON'T DO THIS TO THE FIRST SHEET!</t>
    </r>
  </si>
  <si>
    <t xml:space="preserve">If you want to automatically sync the headers of the remaining sheets with the first sheet, copy (CTRL-C) the red and blue "Formula" cell in this paragraph.  Go to the destination cell(s) and either right click and choose "Paste Special" OR </t>
  </si>
  <si>
    <t>from the menu select Edit, Paste Special.  Select the Formulas</t>
  </si>
  <si>
    <t>button and OK.  DON'T DO THIS TO THE FIRST SHEET!</t>
  </si>
  <si>
    <t>Allow. Pipe Material
(See key below)</t>
  </si>
  <si>
    <t>Lt</t>
  </si>
  <si>
    <t>BEVELS
1V:nH</t>
  </si>
  <si>
    <t>FOOTNOTES
See below for
numbered footnotes</t>
  </si>
  <si>
    <t>Allowable pipe culvert material</t>
  </si>
  <si>
    <t>A</t>
  </si>
  <si>
    <t>Aluminum</t>
  </si>
  <si>
    <t>AS</t>
  </si>
  <si>
    <t>Aluminized steel</t>
  </si>
  <si>
    <t>Concrete</t>
  </si>
  <si>
    <t>GS</t>
  </si>
  <si>
    <t>Galvanized steel</t>
  </si>
  <si>
    <t>P</t>
  </si>
  <si>
    <t>Plastic</t>
  </si>
  <si>
    <t>(blank)</t>
  </si>
  <si>
    <t>Any appropriate material</t>
  </si>
  <si>
    <t>X/__</t>
  </si>
  <si>
    <t xml:space="preserve"> except __</t>
  </si>
  <si>
    <t>Class 1</t>
  </si>
  <si>
    <t>Class 2</t>
  </si>
  <si>
    <t>-2000</t>
  </si>
  <si>
    <t>PAY ITEM NUMBER</t>
  </si>
  <si>
    <t>Pipe Culverts</t>
  </si>
  <si>
    <t>Inlet</t>
  </si>
  <si>
    <t>Head-wall</t>
  </si>
  <si>
    <t>-1200</t>
  </si>
  <si>
    <t>-1900</t>
  </si>
  <si>
    <t>Placed riprap, energy dissapator
(m3)</t>
  </si>
  <si>
    <t>STR EXC (m3)</t>
  </si>
  <si>
    <t>EST MAX COVER (m)</t>
  </si>
  <si>
    <t>DIAMETER or SPAN x RISE (mm)</t>
  </si>
  <si>
    <t>-100</t>
  </si>
  <si>
    <t>Pipe Culvert
(m)</t>
  </si>
  <si>
    <t>-0000</t>
  </si>
  <si>
    <t>Branch Connec-tion (Each)</t>
  </si>
  <si>
    <t>Removal
(Each)</t>
  </si>
  <si>
    <t>Manhole</t>
  </si>
  <si>
    <t>(Each)</t>
  </si>
  <si>
    <t>Inlet type 5A</t>
  </si>
  <si>
    <t>-0500</t>
  </si>
  <si>
    <t>Cleaning  culverts in place</t>
  </si>
  <si>
    <t>Removing, cleaning, and stockpiling culvert</t>
  </si>
  <si>
    <t xml:space="preserve">
Lining pipe culvert
(m)</t>
  </si>
  <si>
    <t>Stone masonry headwall for pipe culvert</t>
  </si>
  <si>
    <t>-0200</t>
  </si>
  <si>
    <t>Paved water-way, type 2</t>
  </si>
  <si>
    <t>Don't delete row -&gt;</t>
  </si>
  <si>
    <t>Units:</t>
  </si>
  <si>
    <t>Metric</t>
  </si>
  <si>
    <t>Note:  Unused base unit sheet may be deleted.</t>
  </si>
  <si>
    <t>EST MAX COVER (ft)</t>
  </si>
  <si>
    <t>STR EXC (CUYD)</t>
  </si>
  <si>
    <t>Placed riprap, energy dissapator
(CUYD)</t>
  </si>
  <si>
    <t>Pipe Culvert
(LNFT)</t>
  </si>
  <si>
    <t xml:space="preserve">
Lining pipe culvert
(LNFT)</t>
  </si>
  <si>
    <t>1. Steel pipe culvert minimum wall thickness is the larger of ____" or the thickness required</t>
  </si>
  <si>
    <t>by the Std. 602-1 fill height table.</t>
  </si>
  <si>
    <t>2. Aluminized steel pipe culvert minimum wall thickness is the larger of ____" or the</t>
  </si>
  <si>
    <t>thickness required by the Std. 602-1 fill height table (steel).</t>
  </si>
  <si>
    <t xml:space="preserve">3. Aluminum pipe culvert minimum wall thickness is the larger of ____" or the thickness </t>
  </si>
  <si>
    <t>required by the Std. 602-1 fill height table.</t>
  </si>
  <si>
    <t>all plastic pipe including those specified with bevels.  See Std. 602-5 for acceptable cell class.</t>
  </si>
  <si>
    <t>5. See Std. 602-7 for acceptable concrete cell class.</t>
  </si>
  <si>
    <t>all plastic pipe including those specified with bevels.  See Std. M602-5 for acceptable cell class.</t>
  </si>
  <si>
    <t>Errors will show up until the sheet is saved.</t>
  </si>
  <si>
    <t>Set up the first sheet with the headings and formats desired.  Error  messages will appear until the file is saved.  If more than one sheet is desired, copy the desired unit worksheet by holding the left mouse button on the worksheet's tab (below) and holding the &lt;CTRL&gt; key.  A mini sheet with a plus sign should appear.  Drag this and drop it where you would like the sheet to be (order is not important).  Be sure that the Sheet Names in the chart on this page match the tabs.  To modify the  sheet names, double click on the tab.  Sheet names may be modified, however make sure that modified names match the names shown in the table below.</t>
  </si>
  <si>
    <t>DIAMETER or SPAN x RISE (inch)</t>
  </si>
  <si>
    <t>NOTE:</t>
  </si>
  <si>
    <t>10.4 x 16</t>
  </si>
  <si>
    <t>Revised: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</si>
</sst>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yy;;&quot;--/----&quot;"/>
    <numFmt numFmtId="165" formatCode="0."/>
    <numFmt numFmtId="166" formatCode="0\ \ \ \ \ "/>
    <numFmt numFmtId="167" formatCode="0\+00"/>
    <numFmt numFmtId="168" formatCode="0\+000"/>
    <numFmt numFmtId="169" formatCode="&quot;Previous totals on row &quot;0"/>
    <numFmt numFmtId="170" formatCode="d\ mmmm\ yyyy"/>
  </numFmts>
  <fonts count="20">
    <font>
      <sz val="8"/>
      <name val="Verdana"/>
      <family val="2"/>
    </font>
    <font>
      <sz val="10"/>
      <name val="Arial"/>
      <family val="0"/>
    </font>
    <font>
      <sz val="6"/>
      <name val="Verdana"/>
      <family val="2"/>
    </font>
    <font>
      <sz val="5"/>
      <name val="Verdana"/>
      <family val="2"/>
    </font>
    <font>
      <b/>
      <u val="single"/>
      <sz val="10"/>
      <name val="Verdana"/>
      <family val="2"/>
    </font>
    <font>
      <u val="single"/>
      <sz val="8"/>
      <name val="Verdana"/>
      <family val="2"/>
    </font>
    <font>
      <sz val="10"/>
      <name val="Verdana"/>
      <family val="2"/>
    </font>
    <font>
      <sz val="14"/>
      <name val="Verdana"/>
      <family val="2"/>
    </font>
    <font>
      <b/>
      <sz val="10"/>
      <name val="Verdana"/>
      <family val="2"/>
    </font>
    <font>
      <u val="single"/>
      <sz val="10"/>
      <name val="Arial"/>
      <family val="2"/>
    </font>
    <font>
      <sz val="10"/>
      <color indexed="17"/>
      <name val="Arial"/>
      <family val="2"/>
    </font>
    <font>
      <b/>
      <sz val="16"/>
      <name val="Verdana"/>
      <family val="2"/>
    </font>
    <font>
      <i/>
      <sz val="10"/>
      <name val="Verdana"/>
      <family val="2"/>
    </font>
    <font>
      <i/>
      <sz val="8"/>
      <name val="Verdana"/>
      <family val="2"/>
    </font>
    <font>
      <sz val="8"/>
      <color indexed="12"/>
      <name val="Verdana"/>
      <family val="2"/>
    </font>
    <font>
      <b/>
      <sz val="8"/>
      <color indexed="12"/>
      <name val="Verdana"/>
      <family val="2"/>
    </font>
    <font>
      <i/>
      <sz val="6"/>
      <name val="Verdana"/>
      <family val="2"/>
    </font>
    <font>
      <sz val="8"/>
      <color indexed="10"/>
      <name val="Verdana"/>
      <family val="2"/>
    </font>
    <font>
      <sz val="8"/>
      <color indexed="10"/>
      <name val="Arial"/>
      <family val="2"/>
    </font>
    <font>
      <sz val="7.5"/>
      <name val="Verdana"/>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31">
    <border>
      <left/>
      <right/>
      <top/>
      <bottom/>
      <diagonal/>
    </border>
    <border>
      <left style="thin">
        <color indexed="18"/>
      </left>
      <right style="thin">
        <color indexed="18"/>
      </right>
      <top style="thin">
        <color indexed="18"/>
      </top>
      <bottom style="thin">
        <color indexed="18"/>
      </bottom>
    </border>
    <border>
      <left>
        <color indexed="63"/>
      </left>
      <right>
        <color indexed="63"/>
      </right>
      <top style="thin">
        <color indexed="18"/>
      </top>
      <bottom style="thin">
        <color indexed="18"/>
      </bottom>
    </border>
    <border>
      <left style="mediumDashed">
        <color indexed="10"/>
      </left>
      <right style="mediumDashed">
        <color indexed="10"/>
      </right>
      <top style="mediumDashed">
        <color indexed="10"/>
      </top>
      <bottom style="mediumDashed">
        <color indexed="10"/>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hair"/>
      <top style="thin"/>
      <bottom style="thin">
        <color indexed="22"/>
      </bottom>
    </border>
    <border>
      <left style="thin"/>
      <right style="hair"/>
      <top style="thin">
        <color indexed="22"/>
      </top>
      <bottom style="thin">
        <color indexed="22"/>
      </bottom>
    </border>
    <border>
      <left style="thin"/>
      <right style="hair"/>
      <top style="thin">
        <color indexed="22"/>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Dashed">
        <color indexed="10"/>
      </right>
      <top>
        <color indexed="63"/>
      </top>
      <bottom>
        <color indexed="63"/>
      </bottom>
    </border>
    <border>
      <left style="thin">
        <color indexed="18"/>
      </left>
      <right>
        <color indexed="63"/>
      </right>
      <top>
        <color indexed="63"/>
      </top>
      <bottom>
        <color indexed="63"/>
      </bottom>
    </border>
    <border>
      <left>
        <color indexed="63"/>
      </left>
      <right style="thin"/>
      <top style="thin"/>
      <bottom>
        <color indexed="63"/>
      </bottom>
    </border>
    <border>
      <left style="thin"/>
      <right style="hair"/>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2">
    <xf numFmtId="0" fontId="0" fillId="0" borderId="0" xfId="0" applyAlignment="1">
      <alignment/>
    </xf>
    <xf numFmtId="0" fontId="0" fillId="0" borderId="0" xfId="0" applyFont="1" applyAlignment="1">
      <alignment/>
    </xf>
    <xf numFmtId="22" fontId="0" fillId="0" borderId="0" xfId="0" applyNumberFormat="1" applyFont="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1" fillId="0" borderId="0" xfId="0" applyFont="1" applyAlignment="1">
      <alignment horizontal="left" vertical="center"/>
    </xf>
    <xf numFmtId="165" fontId="6" fillId="0" borderId="0" xfId="0" applyNumberFormat="1" applyFont="1" applyAlignment="1">
      <alignment horizontal="right" vertical="top"/>
    </xf>
    <xf numFmtId="0" fontId="6" fillId="2" borderId="1" xfId="0" applyFont="1" applyFill="1" applyBorder="1" applyAlignment="1" applyProtection="1">
      <alignment/>
      <protection locked="0"/>
    </xf>
    <xf numFmtId="164" fontId="6" fillId="2" borderId="1" xfId="0" applyNumberFormat="1"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vertical="top" wrapText="1"/>
      <protection locked="0"/>
    </xf>
    <xf numFmtId="0" fontId="6" fillId="0" borderId="2" xfId="0" applyFont="1" applyBorder="1" applyAlignment="1">
      <alignment horizontal="left" vertical="top" indent="1"/>
    </xf>
    <xf numFmtId="0" fontId="0" fillId="0" borderId="0" xfId="0" applyAlignment="1">
      <alignment horizontal="left" vertical="center"/>
    </xf>
    <xf numFmtId="0" fontId="9" fillId="0" borderId="0" xfId="0" applyFont="1" applyAlignment="1">
      <alignment/>
    </xf>
    <xf numFmtId="0" fontId="1" fillId="0" borderId="0" xfId="0" applyNumberFormat="1" applyFont="1" applyAlignment="1">
      <alignment horizontal="center"/>
    </xf>
    <xf numFmtId="0" fontId="1" fillId="0" borderId="0" xfId="0" applyFont="1" applyFill="1" applyAlignment="1" applyProtection="1">
      <alignment/>
      <protection/>
    </xf>
    <xf numFmtId="0" fontId="1" fillId="0" borderId="0" xfId="0" applyFont="1" applyAlignment="1">
      <alignment/>
    </xf>
    <xf numFmtId="0" fontId="1" fillId="3" borderId="0" xfId="0" applyFont="1" applyFill="1" applyAlignment="1" applyProtection="1">
      <alignment/>
      <protection locked="0"/>
    </xf>
    <xf numFmtId="0" fontId="10" fillId="0" borderId="0" xfId="0" applyFont="1" applyAlignment="1">
      <alignment horizontal="centerContinuous"/>
    </xf>
    <xf numFmtId="0" fontId="7" fillId="0" borderId="0" xfId="0" applyFont="1" applyAlignment="1">
      <alignment horizontal="left" vertical="center"/>
    </xf>
    <xf numFmtId="0" fontId="9" fillId="0" borderId="0" xfId="0" applyFont="1" applyAlignment="1">
      <alignment horizontal="right"/>
    </xf>
    <xf numFmtId="166" fontId="1" fillId="0" borderId="0" xfId="0" applyNumberFormat="1" applyFont="1" applyAlignment="1">
      <alignment horizontal="right"/>
    </xf>
    <xf numFmtId="0" fontId="14" fillId="0" borderId="0" xfId="0" applyFont="1" applyAlignment="1">
      <alignment horizontal="right" vertical="center"/>
    </xf>
    <xf numFmtId="0" fontId="15" fillId="0" borderId="0" xfId="0" applyFont="1" applyAlignment="1">
      <alignment horizontal="left" vertical="center"/>
    </xf>
    <xf numFmtId="0" fontId="14" fillId="0" borderId="0" xfId="0" applyFont="1" applyFill="1" applyBorder="1" applyAlignment="1" applyProtection="1">
      <alignment horizontal="center" vertical="center"/>
      <protection locked="0"/>
    </xf>
    <xf numFmtId="0" fontId="0" fillId="0" borderId="0" xfId="0" applyAlignment="1">
      <alignment horizontal="center"/>
    </xf>
    <xf numFmtId="0" fontId="18" fillId="4" borderId="3" xfId="0" applyFont="1" applyFill="1" applyBorder="1" applyAlignment="1">
      <alignment/>
    </xf>
    <xf numFmtId="0" fontId="1" fillId="0" borderId="0" xfId="0" applyFont="1" applyFill="1" applyBorder="1" applyAlignment="1">
      <alignment horizontal="left" vertical="center"/>
    </xf>
    <xf numFmtId="0" fontId="17" fillId="4" borderId="3" xfId="0" applyFont="1" applyFill="1" applyBorder="1" applyAlignment="1">
      <alignment/>
    </xf>
    <xf numFmtId="0" fontId="0" fillId="0" borderId="4" xfId="0" applyBorder="1" applyAlignment="1">
      <alignment horizontal="centerContinuous" vertical="center"/>
    </xf>
    <xf numFmtId="0" fontId="0" fillId="0" borderId="4" xfId="0" applyBorder="1" applyAlignment="1">
      <alignment horizontal="centerContinuous"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xf>
    <xf numFmtId="0" fontId="0" fillId="5" borderId="0" xfId="0" applyFill="1" applyAlignment="1">
      <alignment horizontal="centerContinuous"/>
    </xf>
    <xf numFmtId="49" fontId="0" fillId="0" borderId="6" xfId="0" applyNumberFormat="1"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Continuous"/>
    </xf>
    <xf numFmtId="169" fontId="0" fillId="5" borderId="0" xfId="0" applyNumberFormat="1" applyFill="1" applyAlignment="1">
      <alignment horizontal="centerContinuous"/>
    </xf>
    <xf numFmtId="0" fontId="0" fillId="0" borderId="7" xfId="0" applyBorder="1" applyAlignment="1">
      <alignment horizontal="center"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 vertical="center" wrapText="1"/>
    </xf>
    <xf numFmtId="0" fontId="19" fillId="0" borderId="4" xfId="0" applyFont="1" applyBorder="1" applyAlignment="1">
      <alignment horizontal="centerContinuous" vertical="center"/>
    </xf>
    <xf numFmtId="0" fontId="0" fillId="0" borderId="5" xfId="0" applyBorder="1" applyAlignment="1">
      <alignment horizontal="centerContinuous" vertical="center" wrapText="1"/>
    </xf>
    <xf numFmtId="0" fontId="0" fillId="0" borderId="18" xfId="0" applyBorder="1" applyAlignment="1">
      <alignment horizontal="center" vertical="center"/>
    </xf>
    <xf numFmtId="0" fontId="0" fillId="0" borderId="6" xfId="0" applyBorder="1" applyAlignment="1">
      <alignment horizontal="centerContinuous"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49" fontId="0" fillId="0" borderId="17" xfId="0" applyNumberFormat="1" applyBorder="1" applyAlignment="1">
      <alignment horizontal="center" vertical="center"/>
    </xf>
    <xf numFmtId="0" fontId="0" fillId="0" borderId="17" xfId="0" applyBorder="1" applyAlignment="1">
      <alignment horizontal="centerContinuous" vertical="center" wrapText="1"/>
    </xf>
    <xf numFmtId="0" fontId="0" fillId="0" borderId="17" xfId="0" applyBorder="1" applyAlignment="1">
      <alignment horizontal="centerContinuous" vertical="center"/>
    </xf>
    <xf numFmtId="0" fontId="0" fillId="0" borderId="6" xfId="0" applyBorder="1" applyAlignment="1">
      <alignment horizontal="centerContinuous" vertical="center"/>
    </xf>
    <xf numFmtId="0" fontId="0" fillId="0" borderId="18" xfId="0" applyBorder="1" applyAlignment="1">
      <alignment horizontal="centerContinuous" vertical="center"/>
    </xf>
    <xf numFmtId="168" fontId="0" fillId="0" borderId="8" xfId="0" applyNumberFormat="1" applyBorder="1" applyAlignment="1">
      <alignment vertical="center"/>
    </xf>
    <xf numFmtId="0" fontId="0" fillId="0" borderId="0" xfId="0" applyAlignment="1">
      <alignment horizontal="left" indent="1"/>
    </xf>
    <xf numFmtId="167" fontId="0" fillId="0" borderId="8" xfId="0" applyNumberFormat="1" applyBorder="1" applyAlignment="1">
      <alignment vertical="center"/>
    </xf>
    <xf numFmtId="0" fontId="0" fillId="0" borderId="0" xfId="0" applyAlignment="1">
      <alignment horizontal="centerContinuous"/>
    </xf>
    <xf numFmtId="0" fontId="6" fillId="0" borderId="0" xfId="0" applyFont="1" applyAlignment="1">
      <alignment horizontal="centerContinuous"/>
    </xf>
    <xf numFmtId="0" fontId="0" fillId="0" borderId="0" xfId="0" applyBorder="1" applyAlignment="1">
      <alignment/>
    </xf>
    <xf numFmtId="0" fontId="5" fillId="0" borderId="0" xfId="0" applyFont="1" applyBorder="1" applyAlignment="1">
      <alignment horizontal="centerContinuous"/>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right"/>
    </xf>
    <xf numFmtId="170" fontId="0" fillId="0" borderId="0" xfId="0" applyNumberFormat="1" applyAlignment="1">
      <alignment horizontal="left"/>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12" fillId="0" borderId="0" xfId="0" applyFont="1" applyAlignment="1">
      <alignment horizontal="left" vertical="top" wrapText="1"/>
    </xf>
    <xf numFmtId="0" fontId="6" fillId="0" borderId="0" xfId="0" applyFont="1" applyAlignment="1">
      <alignment vertical="top"/>
    </xf>
    <xf numFmtId="0" fontId="0" fillId="0" borderId="0" xfId="0" applyAlignment="1">
      <alignment vertical="top"/>
    </xf>
    <xf numFmtId="0" fontId="6" fillId="0" borderId="0" xfId="0" applyFont="1" applyBorder="1" applyAlignment="1">
      <alignment vertical="top"/>
    </xf>
    <xf numFmtId="0" fontId="0" fillId="0" borderId="25" xfId="0" applyBorder="1" applyAlignment="1">
      <alignment vertical="top"/>
    </xf>
    <xf numFmtId="0" fontId="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8" fillId="0" borderId="26" xfId="0" applyFont="1" applyBorder="1" applyAlignment="1">
      <alignment horizontal="left" vertical="top" wrapText="1" indent="1"/>
    </xf>
    <xf numFmtId="0" fontId="0" fillId="0" borderId="26" xfId="0" applyBorder="1" applyAlignment="1">
      <alignment horizontal="left" vertical="top" wrapText="1" indent="1"/>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center" vertical="center"/>
    </xf>
    <xf numFmtId="167" fontId="0" fillId="0" borderId="29"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4" xfId="0" applyBorder="1" applyAlignment="1">
      <alignment horizontal="center" vertical="center" wrapText="1"/>
    </xf>
    <xf numFmtId="0" fontId="0" fillId="0" borderId="14" xfId="0" applyBorder="1" applyAlignment="1">
      <alignment horizontal="center" vertical="center"/>
    </xf>
    <xf numFmtId="0" fontId="0" fillId="0" borderId="27"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dxfs count="5">
    <dxf>
      <font>
        <b val="0"/>
        <i val="0"/>
        <color rgb="FFFF0000"/>
      </font>
      <border/>
    </dxf>
    <dxf>
      <font>
        <b val="0"/>
        <i val="0"/>
      </font>
      <border/>
    </dxf>
    <dxf>
      <border>
        <bottom style="thin">
          <color rgb="FF000000"/>
        </bottom>
      </border>
    </dxf>
    <dxf>
      <font>
        <b/>
        <i val="0"/>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xdr:row>
      <xdr:rowOff>9525</xdr:rowOff>
    </xdr:from>
    <xdr:to>
      <xdr:col>32</xdr:col>
      <xdr:colOff>0</xdr:colOff>
      <xdr:row>63</xdr:row>
      <xdr:rowOff>152400</xdr:rowOff>
    </xdr:to>
    <xdr:grpSp>
      <xdr:nvGrpSpPr>
        <xdr:cNvPr id="1" name="Group 70" descr="Tabulation of Drainage Quantities (US Customary)&#10;Original size: 10.4&quot; x 16&quot;"/>
        <xdr:cNvGrpSpPr>
          <a:grpSpLocks/>
        </xdr:cNvGrpSpPr>
      </xdr:nvGrpSpPr>
      <xdr:grpSpPr>
        <a:xfrm>
          <a:off x="1628775" y="704850"/>
          <a:ext cx="14630400" cy="9772650"/>
          <a:chOff x="171" y="74"/>
          <a:chExt cx="1536" cy="998"/>
        </a:xfrm>
        <a:solidFill>
          <a:srgbClr val="FFFFFF"/>
        </a:solidFill>
      </xdr:grpSpPr>
      <xdr:sp>
        <xdr:nvSpPr>
          <xdr:cNvPr id="2" name="TextBox 47"/>
          <xdr:cNvSpPr txBox="1">
            <a:spLocks noChangeAspect="1" noChangeArrowheads="1"/>
          </xdr:cNvSpPr>
        </xdr:nvSpPr>
        <xdr:spPr>
          <a:xfrm>
            <a:off x="184" y="74"/>
            <a:ext cx="1523" cy="5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600" b="1" i="0" u="none" baseline="0">
                <a:latin typeface="Verdana"/>
                <a:ea typeface="Verdana"/>
                <a:cs typeface="Verdana"/>
              </a:rPr>
              <a:t>TABULATION OF DRAINAGE QUANTITIES</a:t>
            </a:r>
          </a:p>
        </xdr:txBody>
      </xdr:sp>
      <xdr:sp>
        <xdr:nvSpPr>
          <xdr:cNvPr id="3" name="TextBox 48"/>
          <xdr:cNvSpPr txBox="1">
            <a:spLocks noChangeAspect="1" noChangeArrowheads="1"/>
          </xdr:cNvSpPr>
        </xdr:nvSpPr>
        <xdr:spPr>
          <a:xfrm>
            <a:off x="192" y="79"/>
            <a:ext cx="192" cy="49"/>
          </a:xfrm>
          <a:prstGeom prst="rect">
            <a:avLst/>
          </a:prstGeom>
          <a:noFill/>
          <a:ln w="9525" cmpd="sng">
            <a:noFill/>
          </a:ln>
        </xdr:spPr>
        <xdr:txBody>
          <a:bodyPr vertOverflow="clip" wrap="square"/>
          <a:p>
            <a:pPr algn="l">
              <a:defRPr/>
            </a:pPr>
            <a:r>
              <a:rPr lang="en-US" cap="none" sz="800" b="0" i="0" u="none" baseline="0">
                <a:latin typeface="Verdana"/>
                <a:ea typeface="Verdana"/>
                <a:cs typeface="Verdana"/>
              </a:rPr>
              <a:t>Note: The quantities shown hereon are approximate and are subject to field adjustments.</a:t>
            </a:r>
          </a:p>
        </xdr:txBody>
      </xdr:sp>
      <xdr:sp>
        <xdr:nvSpPr>
          <xdr:cNvPr id="4" name="Rectangle 49"/>
          <xdr:cNvSpPr>
            <a:spLocks noChangeAspect="1"/>
          </xdr:cNvSpPr>
        </xdr:nvSpPr>
        <xdr:spPr>
          <a:xfrm>
            <a:off x="1510" y="74"/>
            <a:ext cx="197" cy="31"/>
          </a:xfrm>
          <a:prstGeom prst="rect">
            <a:avLst/>
          </a:prstGeom>
          <a:solidFill>
            <a:srgbClr val="FFFFFF"/>
          </a:solidFill>
          <a:ln w="9525" cmpd="sng">
            <a:solidFill>
              <a:srgbClr val="000000"/>
            </a:solidFill>
            <a:headEnd type="none"/>
            <a:tailEnd type="none"/>
          </a:ln>
        </xdr:spPr>
        <xdr:txBody>
          <a:bodyPr vertOverflow="clip" wrap="square" lIns="91440" tIns="36576" rIns="91440" bIns="45720"/>
          <a:p>
            <a:pPr algn="l">
              <a:defRPr/>
            </a:pPr>
            <a:r>
              <a:rPr lang="en-US" cap="none" sz="600" b="0" i="0" u="none" baseline="0">
                <a:latin typeface="Verdana"/>
                <a:ea typeface="Verdana"/>
                <a:cs typeface="Verdana"/>
              </a:rPr>
              <a:t>STATE                PROJECT</a:t>
            </a:r>
          </a:p>
        </xdr:txBody>
      </xdr:sp>
      <xdr:sp textlink="Sheet_Number">
        <xdr:nvSpPr>
          <xdr:cNvPr id="5" name="TextBox 50"/>
          <xdr:cNvSpPr txBox="1">
            <a:spLocks noChangeAspect="1" noChangeArrowheads="1"/>
          </xdr:cNvSpPr>
        </xdr:nvSpPr>
        <xdr:spPr>
          <a:xfrm>
            <a:off x="1668" y="94"/>
            <a:ext cx="38" cy="14"/>
          </a:xfrm>
          <a:prstGeom prst="rect">
            <a:avLst/>
          </a:prstGeom>
          <a:noFill/>
          <a:ln w="0" cmpd="sng">
            <a:noFill/>
          </a:ln>
        </xdr:spPr>
        <xdr:txBody>
          <a:bodyPr vertOverflow="clip" wrap="square" lIns="0" tIns="0" rIns="0" bIns="0"/>
          <a:p>
            <a:pPr algn="ctr">
              <a:defRPr/>
            </a:pPr>
            <a:fld id="{cd116bdb-c7ee-40bb-a0f2-45b29ac76ebb}" type="TxLink">
              <a:rPr lang="en-US" cap="none" sz="600" b="0" i="0" u="none" baseline="0">
                <a:latin typeface="Verdana"/>
                <a:ea typeface="Verdana"/>
                <a:cs typeface="Verdana"/>
              </a:rPr>
              <a:t>#N/A</a:t>
            </a:fld>
          </a:p>
        </xdr:txBody>
      </xdr:sp>
      <xdr:sp textlink="Filename">
        <xdr:nvSpPr>
          <xdr:cNvPr id="6" name="TextBox 51" descr="File and sheet name"/>
          <xdr:cNvSpPr txBox="1">
            <a:spLocks noChangeAspect="1" noChangeArrowheads="1"/>
          </xdr:cNvSpPr>
        </xdr:nvSpPr>
        <xdr:spPr>
          <a:xfrm>
            <a:off x="171" y="735"/>
            <a:ext cx="12" cy="336"/>
          </a:xfrm>
          <a:prstGeom prst="rect">
            <a:avLst/>
          </a:prstGeom>
          <a:noFill/>
          <a:ln w="9525" cmpd="sng">
            <a:noFill/>
          </a:ln>
        </xdr:spPr>
        <xdr:txBody>
          <a:bodyPr vertOverflow="clip" wrap="square" anchor="b" vert="vert270"/>
          <a:p>
            <a:pPr algn="ctr">
              <a:defRPr/>
            </a:pPr>
            <a:fld id="{44258164-bb9c-4877-93cc-9336911bb61a}" type="TxLink">
              <a:rPr lang="en-US" cap="none" sz="500" b="0" i="0" u="none" baseline="0">
                <a:latin typeface="Verdana"/>
                <a:ea typeface="Verdana"/>
                <a:cs typeface="Verdana"/>
              </a:rPr>
              <a:t>[Drainage.xls]US_Customary</a:t>
            </a:fld>
          </a:p>
        </xdr:txBody>
      </xdr:sp>
      <xdr:sp textlink="Time">
        <xdr:nvSpPr>
          <xdr:cNvPr id="7" name="TextBox 52" descr="Date and time"/>
          <xdr:cNvSpPr txBox="1">
            <a:spLocks noChangeAspect="1" noChangeArrowheads="1"/>
          </xdr:cNvSpPr>
        </xdr:nvSpPr>
        <xdr:spPr>
          <a:xfrm>
            <a:off x="171" y="655"/>
            <a:ext cx="12" cy="77"/>
          </a:xfrm>
          <a:prstGeom prst="rect">
            <a:avLst/>
          </a:prstGeom>
          <a:noFill/>
          <a:ln w="9525" cmpd="sng">
            <a:noFill/>
          </a:ln>
        </xdr:spPr>
        <xdr:txBody>
          <a:bodyPr vertOverflow="clip" wrap="square" vert="vert270"/>
          <a:p>
            <a:pPr algn="ctr">
              <a:defRPr/>
            </a:pPr>
            <a:fld id="{0c9cf612-c876-44e3-9cc0-e71fb2bfb256}" type="TxLink">
              <a:rPr lang="en-US" cap="none" sz="500" b="0" i="0" u="none" baseline="0">
                <a:latin typeface="Verdana"/>
                <a:ea typeface="Verdana"/>
                <a:cs typeface="Verdana"/>
              </a:rPr>
              <a:t>18-Jul-2007 4:52 PM</a:t>
            </a:fld>
          </a:p>
        </xdr:txBody>
      </xdr:sp>
      <xdr:sp textlink="Designed">
        <xdr:nvSpPr>
          <xdr:cNvPr id="8" name="TextBox 53"/>
          <xdr:cNvSpPr txBox="1">
            <a:spLocks noChangeAspect="1" noChangeArrowheads="1"/>
          </xdr:cNvSpPr>
        </xdr:nvSpPr>
        <xdr:spPr>
          <a:xfrm>
            <a:off x="171" y="417"/>
            <a:ext cx="12" cy="168"/>
          </a:xfrm>
          <a:prstGeom prst="rect">
            <a:avLst/>
          </a:prstGeom>
          <a:noFill/>
          <a:ln w="0" cmpd="sng">
            <a:noFill/>
          </a:ln>
        </xdr:spPr>
        <xdr:txBody>
          <a:bodyPr vertOverflow="clip" wrap="square" anchor="ctr" vert="vert270"/>
          <a:p>
            <a:pPr algn="ctr">
              <a:defRPr/>
            </a:pPr>
            <a:fld id="{006ea739-75d6-4f50-a315-36e86e6a1b10}" type="TxLink">
              <a:rPr lang="en-US" cap="none" sz="600" b="0" i="1" u="none" baseline="0">
                <a:latin typeface="Verdana"/>
                <a:ea typeface="Verdana"/>
                <a:cs typeface="Verdana"/>
              </a:rPr>
              <a:t>A. Designer</a:t>
            </a:fld>
          </a:p>
        </xdr:txBody>
      </xdr:sp>
      <xdr:sp textlink="Designed_date">
        <xdr:nvSpPr>
          <xdr:cNvPr id="9" name="TextBox 54" descr="Designed date"/>
          <xdr:cNvSpPr txBox="1">
            <a:spLocks noChangeAspect="1" noChangeArrowheads="1"/>
          </xdr:cNvSpPr>
        </xdr:nvSpPr>
        <xdr:spPr>
          <a:xfrm>
            <a:off x="171" y="365"/>
            <a:ext cx="12" cy="48"/>
          </a:xfrm>
          <a:prstGeom prst="rect">
            <a:avLst/>
          </a:prstGeom>
          <a:noFill/>
          <a:ln w="0" cmpd="sng">
            <a:noFill/>
          </a:ln>
        </xdr:spPr>
        <xdr:txBody>
          <a:bodyPr vertOverflow="clip" wrap="square" vert="vert270"/>
          <a:p>
            <a:pPr algn="ctr">
              <a:defRPr/>
            </a:pPr>
            <a:fld id="{44693826-98fd-4adf-af15-6719127df155}" type="TxLink">
              <a:rPr lang="en-US" cap="none" sz="600" b="0" i="1" u="none" baseline="0">
                <a:latin typeface="Verdana"/>
                <a:ea typeface="Verdana"/>
                <a:cs typeface="Verdana"/>
              </a:rPr>
              <a:t>--/----</a:t>
            </a:fld>
          </a:p>
        </xdr:txBody>
      </xdr:sp>
      <xdr:sp textlink="Checked">
        <xdr:nvSpPr>
          <xdr:cNvPr id="10" name="TextBox 55" descr="Checker name"/>
          <xdr:cNvSpPr txBox="1">
            <a:spLocks noChangeAspect="1" noChangeArrowheads="1"/>
          </xdr:cNvSpPr>
        </xdr:nvSpPr>
        <xdr:spPr>
          <a:xfrm>
            <a:off x="171" y="129"/>
            <a:ext cx="12" cy="168"/>
          </a:xfrm>
          <a:prstGeom prst="rect">
            <a:avLst/>
          </a:prstGeom>
          <a:noFill/>
          <a:ln w="0" cmpd="sng">
            <a:noFill/>
          </a:ln>
        </xdr:spPr>
        <xdr:txBody>
          <a:bodyPr vertOverflow="clip" wrap="square" anchor="ctr" vert="vert270"/>
          <a:p>
            <a:pPr algn="ctr">
              <a:defRPr/>
            </a:pPr>
            <a:fld id="{9bf5895f-c34a-4ab1-a83e-fd4a54bc1b2b}" type="TxLink">
              <a:rPr lang="en-US" cap="none" sz="600" b="0" i="1" u="none" baseline="0">
                <a:latin typeface="Verdana"/>
                <a:ea typeface="Verdana"/>
                <a:cs typeface="Verdana"/>
              </a:rPr>
              <a:t>D. Checker</a:t>
            </a:fld>
          </a:p>
        </xdr:txBody>
      </xdr:sp>
      <xdr:sp textlink="Checked_date">
        <xdr:nvSpPr>
          <xdr:cNvPr id="11" name="TextBox 56" descr="Checked date"/>
          <xdr:cNvSpPr txBox="1">
            <a:spLocks noChangeAspect="1" noChangeArrowheads="1"/>
          </xdr:cNvSpPr>
        </xdr:nvSpPr>
        <xdr:spPr>
          <a:xfrm>
            <a:off x="171" y="74"/>
            <a:ext cx="12" cy="48"/>
          </a:xfrm>
          <a:prstGeom prst="rect">
            <a:avLst/>
          </a:prstGeom>
          <a:noFill/>
          <a:ln w="0" cmpd="sng">
            <a:noFill/>
          </a:ln>
        </xdr:spPr>
        <xdr:txBody>
          <a:bodyPr vertOverflow="clip" wrap="square" vert="vert270"/>
          <a:p>
            <a:pPr algn="ctr">
              <a:defRPr/>
            </a:pPr>
            <a:fld id="{31281d0c-2594-4edc-9971-8f9beb202ce4}" type="TxLink">
              <a:rPr lang="en-US" cap="none" sz="600" b="0" i="1" u="none" baseline="0">
                <a:latin typeface="Verdana"/>
                <a:ea typeface="Verdana"/>
                <a:cs typeface="Verdana"/>
              </a:rPr>
              <a:t>--/----</a:t>
            </a:fld>
          </a:p>
        </xdr:txBody>
      </xdr:sp>
      <xdr:sp>
        <xdr:nvSpPr>
          <xdr:cNvPr id="12" name="TextBox 57" descr="Designed by:"/>
          <xdr:cNvSpPr txBox="1">
            <a:spLocks noChangeAspect="1" noChangeArrowheads="1"/>
          </xdr:cNvSpPr>
        </xdr:nvSpPr>
        <xdr:spPr>
          <a:xfrm>
            <a:off x="171" y="590"/>
            <a:ext cx="12" cy="62"/>
          </a:xfrm>
          <a:prstGeom prst="rect">
            <a:avLst/>
          </a:prstGeom>
          <a:noFill/>
          <a:ln w="9525" cmpd="sng">
            <a:noFill/>
          </a:ln>
        </xdr:spPr>
        <xdr:txBody>
          <a:bodyPr vertOverflow="clip" wrap="square" anchor="b" vert="vert270"/>
          <a:p>
            <a:pPr algn="ctr">
              <a:defRPr/>
            </a:pPr>
            <a:r>
              <a:rPr lang="en-US" cap="none" sz="600" b="0" i="0" u="none" baseline="0">
                <a:latin typeface="Verdana"/>
                <a:ea typeface="Verdana"/>
                <a:cs typeface="Verdana"/>
              </a:rPr>
              <a:t>Designed by:</a:t>
            </a:r>
          </a:p>
        </xdr:txBody>
      </xdr:sp>
      <xdr:sp>
        <xdr:nvSpPr>
          <xdr:cNvPr id="13" name="TextBox 58" descr="Checked by:"/>
          <xdr:cNvSpPr txBox="1">
            <a:spLocks noChangeAspect="1" noChangeArrowheads="1"/>
          </xdr:cNvSpPr>
        </xdr:nvSpPr>
        <xdr:spPr>
          <a:xfrm>
            <a:off x="171" y="301"/>
            <a:ext cx="12" cy="62"/>
          </a:xfrm>
          <a:prstGeom prst="rect">
            <a:avLst/>
          </a:prstGeom>
          <a:noFill/>
          <a:ln w="9525" cmpd="sng">
            <a:noFill/>
          </a:ln>
        </xdr:spPr>
        <xdr:txBody>
          <a:bodyPr vertOverflow="clip" wrap="square" anchor="b" vert="vert270"/>
          <a:p>
            <a:pPr algn="ctr">
              <a:defRPr/>
            </a:pPr>
            <a:r>
              <a:rPr lang="en-US" cap="none" sz="600" b="0" i="0" u="none" baseline="0">
                <a:latin typeface="Verdana"/>
                <a:ea typeface="Verdana"/>
                <a:cs typeface="Verdana"/>
              </a:rPr>
              <a:t>Checked by:</a:t>
            </a:r>
          </a:p>
        </xdr:txBody>
      </xdr:sp>
      <xdr:sp>
        <xdr:nvSpPr>
          <xdr:cNvPr id="14" name="Rectangle 59"/>
          <xdr:cNvSpPr>
            <a:spLocks noChangeAspect="1"/>
          </xdr:cNvSpPr>
        </xdr:nvSpPr>
        <xdr:spPr>
          <a:xfrm>
            <a:off x="171" y="74"/>
            <a:ext cx="14" cy="998"/>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Line 60"/>
          <xdr:cNvSpPr>
            <a:spLocks noChangeAspect="1"/>
          </xdr:cNvSpPr>
        </xdr:nvSpPr>
        <xdr:spPr>
          <a:xfrm>
            <a:off x="171" y="363"/>
            <a:ext cx="1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6" name="Line 61"/>
          <xdr:cNvSpPr>
            <a:spLocks noChangeAspect="1"/>
          </xdr:cNvSpPr>
        </xdr:nvSpPr>
        <xdr:spPr>
          <a:xfrm>
            <a:off x="171" y="653"/>
            <a:ext cx="1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Line 62"/>
          <xdr:cNvSpPr>
            <a:spLocks noChangeAspect="1"/>
          </xdr:cNvSpPr>
        </xdr:nvSpPr>
        <xdr:spPr>
          <a:xfrm flipV="1">
            <a:off x="1668" y="74"/>
            <a:ext cx="0" cy="3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63"/>
          <xdr:cNvSpPr>
            <a:spLocks noChangeAspect="1"/>
          </xdr:cNvSpPr>
        </xdr:nvSpPr>
        <xdr:spPr>
          <a:xfrm flipV="1">
            <a:off x="1553" y="74"/>
            <a:ext cx="0" cy="3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TextBox 64"/>
          <xdr:cNvSpPr txBox="1">
            <a:spLocks noChangeAspect="1" noChangeArrowheads="1"/>
          </xdr:cNvSpPr>
        </xdr:nvSpPr>
        <xdr:spPr>
          <a:xfrm>
            <a:off x="1668" y="83"/>
            <a:ext cx="38" cy="14"/>
          </a:xfrm>
          <a:prstGeom prst="rect">
            <a:avLst/>
          </a:prstGeom>
          <a:solidFill>
            <a:srgbClr val="FFFFFF">
              <a:alpha val="0"/>
            </a:srgbClr>
          </a:solidFill>
          <a:ln w="9525" cmpd="sng">
            <a:noFill/>
          </a:ln>
        </xdr:spPr>
        <xdr:txBody>
          <a:bodyPr vertOverflow="clip" wrap="square" lIns="0" tIns="0" rIns="0" bIns="0"/>
          <a:p>
            <a:pPr algn="ctr">
              <a:defRPr/>
            </a:pPr>
            <a:r>
              <a:rPr lang="en-US" cap="none" sz="600" b="0" i="0" u="none" baseline="0">
                <a:latin typeface="Verdana"/>
                <a:ea typeface="Verdana"/>
                <a:cs typeface="Verdana"/>
              </a:rPr>
              <a:t>NUMBER</a:t>
            </a:r>
          </a:p>
        </xdr:txBody>
      </xdr:sp>
      <xdr:sp>
        <xdr:nvSpPr>
          <xdr:cNvPr id="20" name="TextBox 65"/>
          <xdr:cNvSpPr txBox="1">
            <a:spLocks noChangeAspect="1" noChangeArrowheads="1"/>
          </xdr:cNvSpPr>
        </xdr:nvSpPr>
        <xdr:spPr>
          <a:xfrm>
            <a:off x="1668" y="74"/>
            <a:ext cx="38" cy="14"/>
          </a:xfrm>
          <a:prstGeom prst="rect">
            <a:avLst/>
          </a:prstGeom>
          <a:solidFill>
            <a:srgbClr val="FFFFFF">
              <a:alpha val="0"/>
            </a:srgbClr>
          </a:solidFill>
          <a:ln w="9525" cmpd="sng">
            <a:noFill/>
          </a:ln>
        </xdr:spPr>
        <xdr:txBody>
          <a:bodyPr vertOverflow="clip" wrap="square"/>
          <a:p>
            <a:pPr algn="ctr">
              <a:defRPr/>
            </a:pPr>
            <a:r>
              <a:rPr lang="en-US" cap="none" sz="600" b="0" i="0" u="none" baseline="0">
                <a:latin typeface="Verdana"/>
                <a:ea typeface="Verdana"/>
                <a:cs typeface="Verdana"/>
              </a:rPr>
              <a:t>SHEET</a:t>
            </a:r>
          </a:p>
        </xdr:txBody>
      </xdr:sp>
      <xdr:sp>
        <xdr:nvSpPr>
          <xdr:cNvPr id="21" name="Rectangle 66" descr="Sheet border&#10;10.4&quot; x 15.85&quot;"/>
          <xdr:cNvSpPr>
            <a:spLocks noChangeAspect="1"/>
          </xdr:cNvSpPr>
        </xdr:nvSpPr>
        <xdr:spPr>
          <a:xfrm>
            <a:off x="184" y="74"/>
            <a:ext cx="1523" cy="998"/>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2" name="Line 67"/>
          <xdr:cNvSpPr>
            <a:spLocks noChangeAspect="1"/>
          </xdr:cNvSpPr>
        </xdr:nvSpPr>
        <xdr:spPr>
          <a:xfrm>
            <a:off x="1510" y="93"/>
            <a:ext cx="19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textlink="Project">
        <xdr:nvSpPr>
          <xdr:cNvPr id="23" name="TextBox 68"/>
          <xdr:cNvSpPr txBox="1">
            <a:spLocks noChangeAspect="1" noChangeArrowheads="1"/>
          </xdr:cNvSpPr>
        </xdr:nvSpPr>
        <xdr:spPr>
          <a:xfrm>
            <a:off x="1554" y="94"/>
            <a:ext cx="113" cy="38"/>
          </a:xfrm>
          <a:prstGeom prst="rect">
            <a:avLst/>
          </a:prstGeom>
          <a:noFill/>
          <a:ln w="0" cmpd="sng">
            <a:noFill/>
          </a:ln>
        </xdr:spPr>
        <xdr:txBody>
          <a:bodyPr vertOverflow="clip" wrap="square" lIns="0" tIns="0" rIns="0" bIns="0"/>
          <a:p>
            <a:pPr algn="ctr">
              <a:defRPr/>
            </a:pPr>
            <a:fld id="{fa1da540-8535-400c-93a8-49f441fb4976}" type="TxLink">
              <a:rPr lang="en-US" cap="none" sz="600" b="0" i="0" u="none" baseline="0">
                <a:latin typeface="Verdana"/>
                <a:ea typeface="Verdana"/>
                <a:cs typeface="Verdana"/>
              </a:rPr>
              <a:t>PRA-CRMO 10(2)
Second line
Third line</a:t>
            </a:fld>
          </a:p>
        </xdr:txBody>
      </xdr:sp>
      <xdr:sp textlink="State">
        <xdr:nvSpPr>
          <xdr:cNvPr id="24" name="TextBox 69"/>
          <xdr:cNvSpPr txBox="1">
            <a:spLocks noChangeAspect="1" noChangeArrowheads="1"/>
          </xdr:cNvSpPr>
        </xdr:nvSpPr>
        <xdr:spPr>
          <a:xfrm>
            <a:off x="1513" y="94"/>
            <a:ext cx="38" cy="38"/>
          </a:xfrm>
          <a:prstGeom prst="rect">
            <a:avLst/>
          </a:prstGeom>
          <a:noFill/>
          <a:ln w="0" cmpd="sng">
            <a:noFill/>
          </a:ln>
        </xdr:spPr>
        <xdr:txBody>
          <a:bodyPr vertOverflow="clip" wrap="square" lIns="0" tIns="0" rIns="0" bIns="0"/>
          <a:p>
            <a:pPr algn="ctr">
              <a:defRPr/>
            </a:pPr>
            <a:fld id="{d54173ac-e4d0-4053-bc8f-e80132adcea1}" type="TxLink">
              <a:rPr lang="en-US" cap="none" sz="600" b="0" i="0" u="none" baseline="0">
                <a:latin typeface="Verdana"/>
                <a:ea typeface="Verdana"/>
                <a:cs typeface="Verdana"/>
              </a:rPr>
              <a:t>ID</a:t>
            </a:fld>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638175</xdr:colOff>
      <xdr:row>5</xdr:row>
      <xdr:rowOff>9525</xdr:rowOff>
    </xdr:from>
    <xdr:to>
      <xdr:col>31</xdr:col>
      <xdr:colOff>1104900</xdr:colOff>
      <xdr:row>63</xdr:row>
      <xdr:rowOff>152400</xdr:rowOff>
    </xdr:to>
    <xdr:grpSp>
      <xdr:nvGrpSpPr>
        <xdr:cNvPr id="1" name="Group 65" descr="Tabulation of Drainage Quantities (Metric)&#10;Original size: 10.4&quot; x 16&quot;"/>
        <xdr:cNvGrpSpPr>
          <a:grpSpLocks/>
        </xdr:cNvGrpSpPr>
      </xdr:nvGrpSpPr>
      <xdr:grpSpPr>
        <a:xfrm>
          <a:off x="1619250" y="704850"/>
          <a:ext cx="14630400" cy="9772650"/>
          <a:chOff x="170" y="74"/>
          <a:chExt cx="1536" cy="998"/>
        </a:xfrm>
        <a:solidFill>
          <a:srgbClr val="FFFFFF"/>
        </a:solidFill>
      </xdr:grpSpPr>
      <xdr:sp>
        <xdr:nvSpPr>
          <xdr:cNvPr id="2" name="TextBox 1"/>
          <xdr:cNvSpPr txBox="1">
            <a:spLocks noChangeAspect="1" noChangeArrowheads="1"/>
          </xdr:cNvSpPr>
        </xdr:nvSpPr>
        <xdr:spPr>
          <a:xfrm>
            <a:off x="183" y="74"/>
            <a:ext cx="1523" cy="5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600" b="1" i="0" u="none" baseline="0">
                <a:latin typeface="Verdana"/>
                <a:ea typeface="Verdana"/>
                <a:cs typeface="Verdana"/>
              </a:rPr>
              <a:t>TABULATION OF DRAINAGE QUANTITIES</a:t>
            </a:r>
          </a:p>
        </xdr:txBody>
      </xdr:sp>
      <xdr:sp>
        <xdr:nvSpPr>
          <xdr:cNvPr id="3" name="TextBox 13"/>
          <xdr:cNvSpPr txBox="1">
            <a:spLocks noChangeAspect="1" noChangeArrowheads="1"/>
          </xdr:cNvSpPr>
        </xdr:nvSpPr>
        <xdr:spPr>
          <a:xfrm>
            <a:off x="191" y="79"/>
            <a:ext cx="192" cy="49"/>
          </a:xfrm>
          <a:prstGeom prst="rect">
            <a:avLst/>
          </a:prstGeom>
          <a:noFill/>
          <a:ln w="9525" cmpd="sng">
            <a:noFill/>
          </a:ln>
        </xdr:spPr>
        <xdr:txBody>
          <a:bodyPr vertOverflow="clip" wrap="square"/>
          <a:p>
            <a:pPr algn="l">
              <a:defRPr/>
            </a:pPr>
            <a:r>
              <a:rPr lang="en-US" cap="none" sz="800" b="0" i="0" u="none" baseline="0">
                <a:latin typeface="Verdana"/>
                <a:ea typeface="Verdana"/>
                <a:cs typeface="Verdana"/>
              </a:rPr>
              <a:t>Note: The quantities shown hereon are approximate and are subject to field adjustments.</a:t>
            </a:r>
          </a:p>
        </xdr:txBody>
      </xdr:sp>
      <xdr:sp>
        <xdr:nvSpPr>
          <xdr:cNvPr id="4" name="Rectangle 43"/>
          <xdr:cNvSpPr>
            <a:spLocks noChangeAspect="1"/>
          </xdr:cNvSpPr>
        </xdr:nvSpPr>
        <xdr:spPr>
          <a:xfrm>
            <a:off x="1509" y="74"/>
            <a:ext cx="197" cy="31"/>
          </a:xfrm>
          <a:prstGeom prst="rect">
            <a:avLst/>
          </a:prstGeom>
          <a:solidFill>
            <a:srgbClr val="FFFFFF"/>
          </a:solidFill>
          <a:ln w="9525" cmpd="sng">
            <a:solidFill>
              <a:srgbClr val="000000"/>
            </a:solidFill>
            <a:headEnd type="none"/>
            <a:tailEnd type="none"/>
          </a:ln>
        </xdr:spPr>
        <xdr:txBody>
          <a:bodyPr vertOverflow="clip" wrap="square" lIns="91440" tIns="36576" rIns="91440" bIns="45720"/>
          <a:p>
            <a:pPr algn="l">
              <a:defRPr/>
            </a:pPr>
            <a:r>
              <a:rPr lang="en-US" cap="none" sz="600" b="0" i="0" u="none" baseline="0">
                <a:latin typeface="Verdana"/>
                <a:ea typeface="Verdana"/>
                <a:cs typeface="Verdana"/>
              </a:rPr>
              <a:t>STATE                PROJECT</a:t>
            </a:r>
          </a:p>
        </xdr:txBody>
      </xdr:sp>
      <xdr:sp textlink="Sheet_Number">
        <xdr:nvSpPr>
          <xdr:cNvPr id="5" name="TextBox 45"/>
          <xdr:cNvSpPr txBox="1">
            <a:spLocks noChangeAspect="1" noChangeArrowheads="1"/>
          </xdr:cNvSpPr>
        </xdr:nvSpPr>
        <xdr:spPr>
          <a:xfrm>
            <a:off x="1667" y="94"/>
            <a:ext cx="38" cy="14"/>
          </a:xfrm>
          <a:prstGeom prst="rect">
            <a:avLst/>
          </a:prstGeom>
          <a:noFill/>
          <a:ln w="0" cmpd="sng">
            <a:noFill/>
          </a:ln>
        </xdr:spPr>
        <xdr:txBody>
          <a:bodyPr vertOverflow="clip" wrap="square" lIns="0" tIns="0" rIns="0" bIns="0"/>
          <a:p>
            <a:pPr algn="ctr">
              <a:defRPr/>
            </a:pPr>
            <a:fld id="{e4414ced-cd20-458b-9499-e7e5712a8523}" type="TxLink">
              <a:rPr lang="en-US" cap="none" sz="600" b="0" i="0" u="none" baseline="0">
                <a:latin typeface="Verdana"/>
                <a:ea typeface="Verdana"/>
                <a:cs typeface="Verdana"/>
              </a:rPr>
              <a:t>H.1</a:t>
            </a:fld>
          </a:p>
        </xdr:txBody>
      </xdr:sp>
      <xdr:sp textlink="Filename">
        <xdr:nvSpPr>
          <xdr:cNvPr id="6" name="TextBox 47" descr="File and sheet name"/>
          <xdr:cNvSpPr txBox="1">
            <a:spLocks noChangeAspect="1" noChangeArrowheads="1"/>
          </xdr:cNvSpPr>
        </xdr:nvSpPr>
        <xdr:spPr>
          <a:xfrm>
            <a:off x="170" y="735"/>
            <a:ext cx="12" cy="336"/>
          </a:xfrm>
          <a:prstGeom prst="rect">
            <a:avLst/>
          </a:prstGeom>
          <a:noFill/>
          <a:ln w="9525" cmpd="sng">
            <a:noFill/>
          </a:ln>
        </xdr:spPr>
        <xdr:txBody>
          <a:bodyPr vertOverflow="clip" wrap="square" anchor="b" vert="vert270"/>
          <a:p>
            <a:pPr algn="ctr">
              <a:defRPr/>
            </a:pPr>
            <a:fld id="{02adf19b-1d9d-4c77-b739-44946433ce78}" type="TxLink">
              <a:rPr lang="en-US" cap="none" sz="500" b="0" i="0" u="none" baseline="0">
                <a:latin typeface="Verdana"/>
                <a:ea typeface="Verdana"/>
                <a:cs typeface="Verdana"/>
              </a:rPr>
              <a:t>[Drainage.xls]Metric</a:t>
            </a:fld>
          </a:p>
        </xdr:txBody>
      </xdr:sp>
      <xdr:sp textlink="Time">
        <xdr:nvSpPr>
          <xdr:cNvPr id="7" name="TextBox 48" descr="Date and time"/>
          <xdr:cNvSpPr txBox="1">
            <a:spLocks noChangeAspect="1" noChangeArrowheads="1"/>
          </xdr:cNvSpPr>
        </xdr:nvSpPr>
        <xdr:spPr>
          <a:xfrm>
            <a:off x="170" y="655"/>
            <a:ext cx="12" cy="77"/>
          </a:xfrm>
          <a:prstGeom prst="rect">
            <a:avLst/>
          </a:prstGeom>
          <a:noFill/>
          <a:ln w="9525" cmpd="sng">
            <a:noFill/>
          </a:ln>
        </xdr:spPr>
        <xdr:txBody>
          <a:bodyPr vertOverflow="clip" wrap="square" vert="vert270"/>
          <a:p>
            <a:pPr algn="ctr">
              <a:defRPr/>
            </a:pPr>
            <a:fld id="{858ee4de-172c-431e-8f0c-791003f49336}" type="TxLink">
              <a:rPr lang="en-US" cap="none" sz="500" b="0" i="0" u="none" baseline="0">
                <a:latin typeface="Verdana"/>
                <a:ea typeface="Verdana"/>
                <a:cs typeface="Verdana"/>
              </a:rPr>
              <a:t>18-Jul-2007 4:52 PM</a:t>
            </a:fld>
          </a:p>
        </xdr:txBody>
      </xdr:sp>
      <xdr:sp textlink="Designed">
        <xdr:nvSpPr>
          <xdr:cNvPr id="8" name="TextBox 49"/>
          <xdr:cNvSpPr txBox="1">
            <a:spLocks noChangeAspect="1" noChangeArrowheads="1"/>
          </xdr:cNvSpPr>
        </xdr:nvSpPr>
        <xdr:spPr>
          <a:xfrm>
            <a:off x="170" y="417"/>
            <a:ext cx="12" cy="168"/>
          </a:xfrm>
          <a:prstGeom prst="rect">
            <a:avLst/>
          </a:prstGeom>
          <a:noFill/>
          <a:ln w="0" cmpd="sng">
            <a:noFill/>
          </a:ln>
        </xdr:spPr>
        <xdr:txBody>
          <a:bodyPr vertOverflow="clip" wrap="square" anchor="ctr" vert="vert270"/>
          <a:p>
            <a:pPr algn="ctr">
              <a:defRPr/>
            </a:pPr>
            <a:fld id="{fc8f08ef-62be-4bee-a0fe-f12742458e61}" type="TxLink">
              <a:rPr lang="en-US" cap="none" sz="600" b="0" i="1" u="none" baseline="0">
                <a:latin typeface="Verdana"/>
                <a:ea typeface="Verdana"/>
                <a:cs typeface="Verdana"/>
              </a:rPr>
              <a:t>A. Designer</a:t>
            </a:fld>
          </a:p>
        </xdr:txBody>
      </xdr:sp>
      <xdr:sp textlink="Designed_date">
        <xdr:nvSpPr>
          <xdr:cNvPr id="9" name="TextBox 50" descr="Designed date"/>
          <xdr:cNvSpPr txBox="1">
            <a:spLocks noChangeAspect="1" noChangeArrowheads="1"/>
          </xdr:cNvSpPr>
        </xdr:nvSpPr>
        <xdr:spPr>
          <a:xfrm>
            <a:off x="170" y="365"/>
            <a:ext cx="12" cy="48"/>
          </a:xfrm>
          <a:prstGeom prst="rect">
            <a:avLst/>
          </a:prstGeom>
          <a:noFill/>
          <a:ln w="0" cmpd="sng">
            <a:noFill/>
          </a:ln>
        </xdr:spPr>
        <xdr:txBody>
          <a:bodyPr vertOverflow="clip" wrap="square" vert="vert270"/>
          <a:p>
            <a:pPr algn="ctr">
              <a:defRPr/>
            </a:pPr>
            <a:fld id="{05c7e05e-2ae9-4292-a849-186f469cc2d9}" type="TxLink">
              <a:rPr lang="en-US" cap="none" sz="600" b="0" i="1" u="none" baseline="0">
                <a:latin typeface="Verdana"/>
                <a:ea typeface="Verdana"/>
                <a:cs typeface="Verdana"/>
              </a:rPr>
              <a:t>--/----</a:t>
            </a:fld>
          </a:p>
        </xdr:txBody>
      </xdr:sp>
      <xdr:sp textlink="Checked">
        <xdr:nvSpPr>
          <xdr:cNvPr id="10" name="TextBox 51" descr="Checker name"/>
          <xdr:cNvSpPr txBox="1">
            <a:spLocks noChangeAspect="1" noChangeArrowheads="1"/>
          </xdr:cNvSpPr>
        </xdr:nvSpPr>
        <xdr:spPr>
          <a:xfrm>
            <a:off x="170" y="129"/>
            <a:ext cx="12" cy="168"/>
          </a:xfrm>
          <a:prstGeom prst="rect">
            <a:avLst/>
          </a:prstGeom>
          <a:noFill/>
          <a:ln w="0" cmpd="sng">
            <a:noFill/>
          </a:ln>
        </xdr:spPr>
        <xdr:txBody>
          <a:bodyPr vertOverflow="clip" wrap="square" anchor="ctr" vert="vert270"/>
          <a:p>
            <a:pPr algn="ctr">
              <a:defRPr/>
            </a:pPr>
            <a:fld id="{2b7d19f6-8d69-4add-adee-5fcd1d780e67}" type="TxLink">
              <a:rPr lang="en-US" cap="none" sz="600" b="0" i="1" u="none" baseline="0">
                <a:latin typeface="Verdana"/>
                <a:ea typeface="Verdana"/>
                <a:cs typeface="Verdana"/>
              </a:rPr>
              <a:t>D. Checker</a:t>
            </a:fld>
          </a:p>
        </xdr:txBody>
      </xdr:sp>
      <xdr:sp textlink="Checked_date">
        <xdr:nvSpPr>
          <xdr:cNvPr id="11" name="TextBox 52" descr="Checked date"/>
          <xdr:cNvSpPr txBox="1">
            <a:spLocks noChangeAspect="1" noChangeArrowheads="1"/>
          </xdr:cNvSpPr>
        </xdr:nvSpPr>
        <xdr:spPr>
          <a:xfrm>
            <a:off x="170" y="74"/>
            <a:ext cx="12" cy="48"/>
          </a:xfrm>
          <a:prstGeom prst="rect">
            <a:avLst/>
          </a:prstGeom>
          <a:noFill/>
          <a:ln w="0" cmpd="sng">
            <a:noFill/>
          </a:ln>
        </xdr:spPr>
        <xdr:txBody>
          <a:bodyPr vertOverflow="clip" wrap="square" vert="vert270"/>
          <a:p>
            <a:pPr algn="ctr">
              <a:defRPr/>
            </a:pPr>
            <a:fld id="{4375724c-511c-4081-aeb5-624da221d569}" type="TxLink">
              <a:rPr lang="en-US" cap="none" sz="600" b="0" i="1" u="none" baseline="0">
                <a:latin typeface="Verdana"/>
                <a:ea typeface="Verdana"/>
                <a:cs typeface="Verdana"/>
              </a:rPr>
              <a:t>--/----</a:t>
            </a:fld>
          </a:p>
        </xdr:txBody>
      </xdr:sp>
      <xdr:sp>
        <xdr:nvSpPr>
          <xdr:cNvPr id="12" name="TextBox 53" descr="Designed by:"/>
          <xdr:cNvSpPr txBox="1">
            <a:spLocks noChangeAspect="1" noChangeArrowheads="1"/>
          </xdr:cNvSpPr>
        </xdr:nvSpPr>
        <xdr:spPr>
          <a:xfrm>
            <a:off x="170" y="590"/>
            <a:ext cx="12" cy="62"/>
          </a:xfrm>
          <a:prstGeom prst="rect">
            <a:avLst/>
          </a:prstGeom>
          <a:noFill/>
          <a:ln w="9525" cmpd="sng">
            <a:noFill/>
          </a:ln>
        </xdr:spPr>
        <xdr:txBody>
          <a:bodyPr vertOverflow="clip" wrap="square" anchor="b" vert="vert270"/>
          <a:p>
            <a:pPr algn="ctr">
              <a:defRPr/>
            </a:pPr>
            <a:r>
              <a:rPr lang="en-US" cap="none" sz="600" b="0" i="0" u="none" baseline="0">
                <a:latin typeface="Verdana"/>
                <a:ea typeface="Verdana"/>
                <a:cs typeface="Verdana"/>
              </a:rPr>
              <a:t>Designed by:</a:t>
            </a:r>
          </a:p>
        </xdr:txBody>
      </xdr:sp>
      <xdr:sp>
        <xdr:nvSpPr>
          <xdr:cNvPr id="13" name="TextBox 54" descr="Checked by:"/>
          <xdr:cNvSpPr txBox="1">
            <a:spLocks noChangeAspect="1" noChangeArrowheads="1"/>
          </xdr:cNvSpPr>
        </xdr:nvSpPr>
        <xdr:spPr>
          <a:xfrm>
            <a:off x="170" y="301"/>
            <a:ext cx="12" cy="62"/>
          </a:xfrm>
          <a:prstGeom prst="rect">
            <a:avLst/>
          </a:prstGeom>
          <a:noFill/>
          <a:ln w="9525" cmpd="sng">
            <a:noFill/>
          </a:ln>
        </xdr:spPr>
        <xdr:txBody>
          <a:bodyPr vertOverflow="clip" wrap="square" anchor="b" vert="vert270"/>
          <a:p>
            <a:pPr algn="ctr">
              <a:defRPr/>
            </a:pPr>
            <a:r>
              <a:rPr lang="en-US" cap="none" sz="600" b="0" i="0" u="none" baseline="0">
                <a:latin typeface="Verdana"/>
                <a:ea typeface="Verdana"/>
                <a:cs typeface="Verdana"/>
              </a:rPr>
              <a:t>Checked by:</a:t>
            </a:r>
          </a:p>
        </xdr:txBody>
      </xdr:sp>
      <xdr:sp>
        <xdr:nvSpPr>
          <xdr:cNvPr id="14" name="Rectangle 55"/>
          <xdr:cNvSpPr>
            <a:spLocks noChangeAspect="1"/>
          </xdr:cNvSpPr>
        </xdr:nvSpPr>
        <xdr:spPr>
          <a:xfrm>
            <a:off x="170" y="74"/>
            <a:ext cx="14" cy="998"/>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Line 56"/>
          <xdr:cNvSpPr>
            <a:spLocks noChangeAspect="1"/>
          </xdr:cNvSpPr>
        </xdr:nvSpPr>
        <xdr:spPr>
          <a:xfrm>
            <a:off x="170" y="363"/>
            <a:ext cx="1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6" name="Line 57"/>
          <xdr:cNvSpPr>
            <a:spLocks noChangeAspect="1"/>
          </xdr:cNvSpPr>
        </xdr:nvSpPr>
        <xdr:spPr>
          <a:xfrm>
            <a:off x="170" y="653"/>
            <a:ext cx="14"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Line 58"/>
          <xdr:cNvSpPr>
            <a:spLocks noChangeAspect="1"/>
          </xdr:cNvSpPr>
        </xdr:nvSpPr>
        <xdr:spPr>
          <a:xfrm flipV="1">
            <a:off x="1667" y="74"/>
            <a:ext cx="0" cy="3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59"/>
          <xdr:cNvSpPr>
            <a:spLocks noChangeAspect="1"/>
          </xdr:cNvSpPr>
        </xdr:nvSpPr>
        <xdr:spPr>
          <a:xfrm flipV="1">
            <a:off x="1552" y="74"/>
            <a:ext cx="0" cy="3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TextBox 60"/>
          <xdr:cNvSpPr txBox="1">
            <a:spLocks noChangeAspect="1" noChangeArrowheads="1"/>
          </xdr:cNvSpPr>
        </xdr:nvSpPr>
        <xdr:spPr>
          <a:xfrm>
            <a:off x="1667" y="83"/>
            <a:ext cx="38" cy="14"/>
          </a:xfrm>
          <a:prstGeom prst="rect">
            <a:avLst/>
          </a:prstGeom>
          <a:solidFill>
            <a:srgbClr val="FFFFFF">
              <a:alpha val="0"/>
            </a:srgbClr>
          </a:solidFill>
          <a:ln w="9525" cmpd="sng">
            <a:noFill/>
          </a:ln>
        </xdr:spPr>
        <xdr:txBody>
          <a:bodyPr vertOverflow="clip" wrap="square" lIns="0" tIns="0" rIns="0" bIns="0"/>
          <a:p>
            <a:pPr algn="ctr">
              <a:defRPr/>
            </a:pPr>
            <a:r>
              <a:rPr lang="en-US" cap="none" sz="600" b="0" i="0" u="none" baseline="0">
                <a:latin typeface="Verdana"/>
                <a:ea typeface="Verdana"/>
                <a:cs typeface="Verdana"/>
              </a:rPr>
              <a:t>NUMBER</a:t>
            </a:r>
          </a:p>
        </xdr:txBody>
      </xdr:sp>
      <xdr:sp>
        <xdr:nvSpPr>
          <xdr:cNvPr id="20" name="TextBox 61"/>
          <xdr:cNvSpPr txBox="1">
            <a:spLocks noChangeAspect="1" noChangeArrowheads="1"/>
          </xdr:cNvSpPr>
        </xdr:nvSpPr>
        <xdr:spPr>
          <a:xfrm>
            <a:off x="1667" y="74"/>
            <a:ext cx="38" cy="14"/>
          </a:xfrm>
          <a:prstGeom prst="rect">
            <a:avLst/>
          </a:prstGeom>
          <a:solidFill>
            <a:srgbClr val="FFFFFF">
              <a:alpha val="0"/>
            </a:srgbClr>
          </a:solidFill>
          <a:ln w="9525" cmpd="sng">
            <a:noFill/>
          </a:ln>
        </xdr:spPr>
        <xdr:txBody>
          <a:bodyPr vertOverflow="clip" wrap="square"/>
          <a:p>
            <a:pPr algn="ctr">
              <a:defRPr/>
            </a:pPr>
            <a:r>
              <a:rPr lang="en-US" cap="none" sz="600" b="0" i="0" u="none" baseline="0">
                <a:latin typeface="Verdana"/>
                <a:ea typeface="Verdana"/>
                <a:cs typeface="Verdana"/>
              </a:rPr>
              <a:t>SHEET</a:t>
            </a:r>
          </a:p>
        </xdr:txBody>
      </xdr:sp>
      <xdr:sp>
        <xdr:nvSpPr>
          <xdr:cNvPr id="21" name="Rectangle 62" descr="Sheet border&#10;10.4&quot; x 15.85&quot;"/>
          <xdr:cNvSpPr>
            <a:spLocks noChangeAspect="1"/>
          </xdr:cNvSpPr>
        </xdr:nvSpPr>
        <xdr:spPr>
          <a:xfrm>
            <a:off x="183" y="74"/>
            <a:ext cx="1523" cy="998"/>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2" name="Line 63"/>
          <xdr:cNvSpPr>
            <a:spLocks noChangeAspect="1"/>
          </xdr:cNvSpPr>
        </xdr:nvSpPr>
        <xdr:spPr>
          <a:xfrm>
            <a:off x="1509" y="93"/>
            <a:ext cx="197"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textlink="Project">
        <xdr:nvSpPr>
          <xdr:cNvPr id="23" name="TextBox 44"/>
          <xdr:cNvSpPr txBox="1">
            <a:spLocks noChangeAspect="1" noChangeArrowheads="1"/>
          </xdr:cNvSpPr>
        </xdr:nvSpPr>
        <xdr:spPr>
          <a:xfrm>
            <a:off x="1553" y="94"/>
            <a:ext cx="113" cy="38"/>
          </a:xfrm>
          <a:prstGeom prst="rect">
            <a:avLst/>
          </a:prstGeom>
          <a:noFill/>
          <a:ln w="0" cmpd="sng">
            <a:noFill/>
          </a:ln>
        </xdr:spPr>
        <xdr:txBody>
          <a:bodyPr vertOverflow="clip" wrap="square" lIns="0" tIns="0" rIns="0" bIns="0"/>
          <a:p>
            <a:pPr algn="ctr">
              <a:defRPr/>
            </a:pPr>
            <a:fld id="{0ff10cda-3aca-49c6-acd4-18bbd1fc3059}" type="TxLink">
              <a:rPr lang="en-US" cap="none" sz="600" b="0" i="0" u="none" baseline="0">
                <a:latin typeface="Verdana"/>
                <a:ea typeface="Verdana"/>
                <a:cs typeface="Verdana"/>
              </a:rPr>
              <a:t>PRA-CRMO 10(2)
Second line
Third line</a:t>
            </a:fld>
          </a:p>
        </xdr:txBody>
      </xdr:sp>
      <xdr:sp textlink="State">
        <xdr:nvSpPr>
          <xdr:cNvPr id="24" name="TextBox 46"/>
          <xdr:cNvSpPr txBox="1">
            <a:spLocks noChangeAspect="1" noChangeArrowheads="1"/>
          </xdr:cNvSpPr>
        </xdr:nvSpPr>
        <xdr:spPr>
          <a:xfrm>
            <a:off x="1512" y="94"/>
            <a:ext cx="38" cy="38"/>
          </a:xfrm>
          <a:prstGeom prst="rect">
            <a:avLst/>
          </a:prstGeom>
          <a:noFill/>
          <a:ln w="0" cmpd="sng">
            <a:noFill/>
          </a:ln>
        </xdr:spPr>
        <xdr:txBody>
          <a:bodyPr vertOverflow="clip" wrap="square" lIns="0" tIns="0" rIns="0" bIns="0"/>
          <a:p>
            <a:pPr algn="ctr">
              <a:defRPr/>
            </a:pPr>
            <a:fld id="{b74f94cb-8691-44a8-8b13-ae9ec8060a68}" type="TxLink">
              <a:rPr lang="en-US" cap="none" sz="600" b="0" i="0" u="none" baseline="0">
                <a:latin typeface="Verdana"/>
                <a:ea typeface="Verdana"/>
                <a:cs typeface="Verdana"/>
              </a:rPr>
              <a:t>ID</a:t>
            </a:fld>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44"/>
  <sheetViews>
    <sheetView showGridLines="0" tabSelected="1" workbookViewId="0" topLeftCell="A1">
      <selection activeCell="C13" sqref="C13"/>
    </sheetView>
  </sheetViews>
  <sheetFormatPr defaultColWidth="10.7109375" defaultRowHeight="10.5"/>
  <cols>
    <col min="1" max="1" width="6.7109375" style="0" customWidth="1"/>
    <col min="2" max="3" width="20.7109375" style="0" customWidth="1"/>
    <col min="4" max="4" width="24.7109375" style="0" customWidth="1"/>
  </cols>
  <sheetData>
    <row r="2" ht="18">
      <c r="B2" s="5" t="s">
        <v>10</v>
      </c>
    </row>
    <row r="3" spans="1:8" ht="127.5" customHeight="1">
      <c r="A3" s="7">
        <f ca="1">OFFSET(A3,-1,0)+1</f>
        <v>1</v>
      </c>
      <c r="B3" s="85" t="s">
        <v>120</v>
      </c>
      <c r="C3" s="85"/>
      <c r="D3" s="85"/>
      <c r="E3" s="87"/>
      <c r="H3" s="6"/>
    </row>
    <row r="4" spans="1:8" ht="40.5" customHeight="1" thickBot="1">
      <c r="A4" s="7">
        <f ca="1">OFFSET(A4,-1,0)+1</f>
        <v>2</v>
      </c>
      <c r="B4" s="85" t="s">
        <v>52</v>
      </c>
      <c r="C4" s="86"/>
      <c r="D4" s="86"/>
      <c r="E4" s="87"/>
      <c r="F4" s="6"/>
      <c r="H4" s="6"/>
    </row>
    <row r="5" spans="1:8" ht="13.5" thickBot="1">
      <c r="A5" s="7"/>
      <c r="B5" s="81" t="s">
        <v>53</v>
      </c>
      <c r="C5" s="83"/>
      <c r="D5" s="84"/>
      <c r="E5" s="29">
        <f ca="1">INDIRECT(VLOOKUP(1,Order,2)&amp;"!R"&amp;ROW(E5)&amp;"C"&amp;COLUMN(E5),0)</f>
        <v>0</v>
      </c>
      <c r="H5" s="6"/>
    </row>
    <row r="6" spans="1:8" ht="24.75" customHeight="1">
      <c r="A6" s="7"/>
      <c r="B6" s="81" t="s">
        <v>54</v>
      </c>
      <c r="C6" s="82"/>
      <c r="D6" s="82"/>
      <c r="H6" s="6"/>
    </row>
    <row r="7" spans="1:5" ht="75.75" customHeight="1">
      <c r="A7" s="7">
        <f ca="1">OFFSET(A7,-3,0)+1</f>
        <v>3</v>
      </c>
      <c r="B7" s="85" t="s">
        <v>13</v>
      </c>
      <c r="C7" s="86"/>
      <c r="D7" s="86"/>
      <c r="E7" s="87"/>
    </row>
    <row r="8" spans="1:8" ht="27" customHeight="1">
      <c r="A8" s="7">
        <f ca="1">OFFSET(A8,-1,0)+1</f>
        <v>4</v>
      </c>
      <c r="B8" s="85" t="s">
        <v>12</v>
      </c>
      <c r="C8" s="86"/>
      <c r="D8" s="86"/>
      <c r="E8" s="87"/>
      <c r="H8" s="6"/>
    </row>
    <row r="9" spans="1:8" ht="12.75">
      <c r="A9" s="7">
        <f ca="1">OFFSET(A9,-1,0)+1</f>
        <v>5</v>
      </c>
      <c r="B9" s="85" t="s">
        <v>119</v>
      </c>
      <c r="C9" s="86"/>
      <c r="D9" s="86"/>
      <c r="E9" s="87"/>
      <c r="H9" s="6"/>
    </row>
    <row r="10" ht="12.75">
      <c r="H10" s="6"/>
    </row>
    <row r="11" spans="2:8" ht="18">
      <c r="B11" s="5" t="s">
        <v>9</v>
      </c>
      <c r="H11" s="6"/>
    </row>
    <row r="12" spans="2:8" ht="23.25" customHeight="1">
      <c r="B12" s="88" t="s">
        <v>41</v>
      </c>
      <c r="C12" s="89"/>
      <c r="D12" s="89"/>
      <c r="H12" s="6"/>
    </row>
    <row r="13" spans="2:8" ht="37.5" customHeight="1">
      <c r="B13" s="12" t="s">
        <v>14</v>
      </c>
      <c r="C13" s="11" t="s">
        <v>0</v>
      </c>
      <c r="D13" s="90" t="s">
        <v>11</v>
      </c>
      <c r="H13" s="6"/>
    </row>
    <row r="14" spans="2:8" ht="37.5" customHeight="1">
      <c r="B14" s="12" t="s">
        <v>15</v>
      </c>
      <c r="C14" s="11" t="s">
        <v>28</v>
      </c>
      <c r="D14" s="91"/>
      <c r="H14" s="6"/>
    </row>
    <row r="15" spans="2:8" ht="12.75">
      <c r="B15" s="12" t="s">
        <v>1</v>
      </c>
      <c r="C15" s="8" t="s">
        <v>3</v>
      </c>
      <c r="H15" s="6"/>
    </row>
    <row r="16" spans="2:8" ht="12.75">
      <c r="B16" s="12" t="s">
        <v>16</v>
      </c>
      <c r="C16" s="9">
        <v>0</v>
      </c>
      <c r="H16" s="6"/>
    </row>
    <row r="17" spans="2:3" ht="12.75">
      <c r="B17" s="12" t="s">
        <v>2</v>
      </c>
      <c r="C17" s="8" t="s">
        <v>4</v>
      </c>
    </row>
    <row r="18" spans="2:8" ht="12.75">
      <c r="B18" s="12" t="s">
        <v>16</v>
      </c>
      <c r="C18" s="9">
        <v>0</v>
      </c>
      <c r="H18" s="6" t="s">
        <v>48</v>
      </c>
    </row>
    <row r="19" spans="2:8" ht="13.5" thickBot="1">
      <c r="B19" s="12" t="s">
        <v>17</v>
      </c>
      <c r="C19" s="10" t="s">
        <v>18</v>
      </c>
      <c r="H19" s="6" t="s">
        <v>49</v>
      </c>
    </row>
    <row r="20" spans="2:8" ht="13.5" thickBot="1">
      <c r="B20" s="12" t="s">
        <v>102</v>
      </c>
      <c r="C20" s="10" t="s">
        <v>103</v>
      </c>
      <c r="D20" s="64" t="s">
        <v>104</v>
      </c>
      <c r="H20" s="27">
        <f ca="1">INDIRECT(VLOOKUP(1,Order,2)&amp;"!R"&amp;ROW(H20)&amp;"C"&amp;COLUMN(H20),0)</f>
        <v>0</v>
      </c>
    </row>
    <row r="21" ht="12.75">
      <c r="H21" s="28" t="s">
        <v>50</v>
      </c>
    </row>
    <row r="22" spans="2:8" ht="18">
      <c r="B22" s="20" t="s">
        <v>19</v>
      </c>
      <c r="C22" s="13"/>
      <c r="D22" s="13"/>
      <c r="H22" s="28" t="s">
        <v>51</v>
      </c>
    </row>
    <row r="23" spans="2:4" ht="28.5" customHeight="1">
      <c r="B23" s="80" t="s">
        <v>20</v>
      </c>
      <c r="C23" s="80"/>
      <c r="D23" s="80"/>
    </row>
    <row r="24" spans="2:4" ht="12.75">
      <c r="B24" s="21" t="s">
        <v>26</v>
      </c>
      <c r="C24" s="14" t="s">
        <v>21</v>
      </c>
      <c r="D24" s="14" t="s">
        <v>22</v>
      </c>
    </row>
    <row r="25" spans="2:4" ht="12.75">
      <c r="B25" s="15"/>
      <c r="C25" s="16" t="s">
        <v>23</v>
      </c>
      <c r="D25" s="17" t="str">
        <f ca="1">IF(ISREF(INDIRECT("'"&amp;C25&amp;"'!A1")),LEFT(Sheet,FIND(".",Sheet)-1)&amp;"."&amp;RIGHT(Sheet,LEN(Sheet)-FIND(".",Sheet))-1+B25,"Undefined")</f>
        <v>Undefined</v>
      </c>
    </row>
    <row r="26" spans="2:4" ht="12.75">
      <c r="B26" s="22">
        <f>B25+1</f>
        <v>1</v>
      </c>
      <c r="C26" s="18" t="str">
        <f>Units</f>
        <v>Metric</v>
      </c>
      <c r="D26" s="17" t="str">
        <f ca="1">IF(ISREF(INDIRECT("'"&amp;C26&amp;"'!A1")),LEFT(Sheet,FIND(".",Sheet)-1)&amp;"."&amp;RIGHT(Sheet,LEN(Sheet)-FIND(".",Sheet))-1+B26,"Undefined")</f>
        <v>H.1</v>
      </c>
    </row>
    <row r="27" spans="2:4" ht="12.75">
      <c r="B27" s="22">
        <f>B26+1</f>
        <v>2</v>
      </c>
      <c r="C27" s="18" t="str">
        <f>Units&amp;" ("&amp;B27&amp;")"</f>
        <v>Metric (2)</v>
      </c>
      <c r="D27" s="17" t="str">
        <f aca="true" ca="1" t="shared" si="0" ref="D27:D41">IF(ISREF(INDIRECT("'"&amp;C27&amp;"'!A1")),LEFT(Sheet,FIND(".",Sheet)-1)&amp;"."&amp;RIGHT(Sheet,LEN(Sheet)-FIND(".",Sheet))-1+B27,"Undefined")</f>
        <v>Undefined</v>
      </c>
    </row>
    <row r="28" spans="2:4" ht="12.75">
      <c r="B28" s="22">
        <f aca="true" t="shared" si="1" ref="B28:B41">B27+1</f>
        <v>3</v>
      </c>
      <c r="C28" s="18" t="str">
        <f aca="true" t="shared" si="2" ref="C28:C41">Units&amp;" ("&amp;B28&amp;")"</f>
        <v>Metric (3)</v>
      </c>
      <c r="D28" s="17" t="str">
        <f ca="1" t="shared" si="0"/>
        <v>Undefined</v>
      </c>
    </row>
    <row r="29" spans="2:4" ht="12.75">
      <c r="B29" s="22">
        <f t="shared" si="1"/>
        <v>4</v>
      </c>
      <c r="C29" s="18" t="str">
        <f t="shared" si="2"/>
        <v>Metric (4)</v>
      </c>
      <c r="D29" s="17" t="str">
        <f ca="1" t="shared" si="0"/>
        <v>Undefined</v>
      </c>
    </row>
    <row r="30" spans="2:4" ht="12.75">
      <c r="B30" s="22">
        <f t="shared" si="1"/>
        <v>5</v>
      </c>
      <c r="C30" s="18" t="str">
        <f t="shared" si="2"/>
        <v>Metric (5)</v>
      </c>
      <c r="D30" s="17" t="str">
        <f ca="1" t="shared" si="0"/>
        <v>Undefined</v>
      </c>
    </row>
    <row r="31" spans="2:4" ht="12.75">
      <c r="B31" s="22">
        <f t="shared" si="1"/>
        <v>6</v>
      </c>
      <c r="C31" s="18" t="str">
        <f t="shared" si="2"/>
        <v>Metric (6)</v>
      </c>
      <c r="D31" s="17" t="str">
        <f ca="1" t="shared" si="0"/>
        <v>Undefined</v>
      </c>
    </row>
    <row r="32" spans="2:4" ht="12.75">
      <c r="B32" s="22">
        <f t="shared" si="1"/>
        <v>7</v>
      </c>
      <c r="C32" s="18" t="str">
        <f t="shared" si="2"/>
        <v>Metric (7)</v>
      </c>
      <c r="D32" s="17" t="str">
        <f ca="1" t="shared" si="0"/>
        <v>Undefined</v>
      </c>
    </row>
    <row r="33" spans="2:4" ht="12.75">
      <c r="B33" s="22">
        <f t="shared" si="1"/>
        <v>8</v>
      </c>
      <c r="C33" s="18" t="str">
        <f t="shared" si="2"/>
        <v>Metric (8)</v>
      </c>
      <c r="D33" s="17" t="str">
        <f ca="1" t="shared" si="0"/>
        <v>Undefined</v>
      </c>
    </row>
    <row r="34" spans="2:4" ht="12.75">
      <c r="B34" s="22">
        <f t="shared" si="1"/>
        <v>9</v>
      </c>
      <c r="C34" s="18" t="str">
        <f t="shared" si="2"/>
        <v>Metric (9)</v>
      </c>
      <c r="D34" s="17" t="str">
        <f ca="1" t="shared" si="0"/>
        <v>Undefined</v>
      </c>
    </row>
    <row r="35" spans="2:4" ht="12.75">
      <c r="B35" s="22">
        <f t="shared" si="1"/>
        <v>10</v>
      </c>
      <c r="C35" s="18" t="str">
        <f t="shared" si="2"/>
        <v>Metric (10)</v>
      </c>
      <c r="D35" s="17" t="str">
        <f ca="1" t="shared" si="0"/>
        <v>Undefined</v>
      </c>
    </row>
    <row r="36" spans="2:4" ht="12.75">
      <c r="B36" s="22">
        <f t="shared" si="1"/>
        <v>11</v>
      </c>
      <c r="C36" s="18" t="str">
        <f t="shared" si="2"/>
        <v>Metric (11)</v>
      </c>
      <c r="D36" s="17" t="str">
        <f ca="1" t="shared" si="0"/>
        <v>Undefined</v>
      </c>
    </row>
    <row r="37" spans="2:4" ht="12.75">
      <c r="B37" s="22">
        <f t="shared" si="1"/>
        <v>12</v>
      </c>
      <c r="C37" s="18" t="str">
        <f t="shared" si="2"/>
        <v>Metric (12)</v>
      </c>
      <c r="D37" s="17" t="str">
        <f ca="1" t="shared" si="0"/>
        <v>Undefined</v>
      </c>
    </row>
    <row r="38" spans="2:4" ht="12.75">
      <c r="B38" s="22">
        <f t="shared" si="1"/>
        <v>13</v>
      </c>
      <c r="C38" s="18" t="str">
        <f t="shared" si="2"/>
        <v>Metric (13)</v>
      </c>
      <c r="D38" s="17" t="str">
        <f ca="1" t="shared" si="0"/>
        <v>Undefined</v>
      </c>
    </row>
    <row r="39" spans="2:4" ht="12.75">
      <c r="B39" s="22">
        <f t="shared" si="1"/>
        <v>14</v>
      </c>
      <c r="C39" s="18" t="str">
        <f t="shared" si="2"/>
        <v>Metric (14)</v>
      </c>
      <c r="D39" s="17" t="str">
        <f ca="1" t="shared" si="0"/>
        <v>Undefined</v>
      </c>
    </row>
    <row r="40" spans="2:4" ht="12.75">
      <c r="B40" s="22">
        <f t="shared" si="1"/>
        <v>15</v>
      </c>
      <c r="C40" s="18" t="str">
        <f t="shared" si="2"/>
        <v>Metric (15)</v>
      </c>
      <c r="D40" s="17" t="str">
        <f ca="1" t="shared" si="0"/>
        <v>Undefined</v>
      </c>
    </row>
    <row r="41" spans="2:4" ht="12.75">
      <c r="B41" s="22">
        <f t="shared" si="1"/>
        <v>16</v>
      </c>
      <c r="C41" s="18" t="str">
        <f t="shared" si="2"/>
        <v>Metric (16)</v>
      </c>
      <c r="D41" s="17" t="str">
        <f ca="1" t="shared" si="0"/>
        <v>Undefined</v>
      </c>
    </row>
    <row r="42" spans="2:4" ht="12.75">
      <c r="B42" s="19"/>
      <c r="C42" s="19" t="s">
        <v>24</v>
      </c>
      <c r="D42" s="19" t="s">
        <v>25</v>
      </c>
    </row>
    <row r="44" spans="3:4" ht="10.5">
      <c r="C44" s="73" t="s">
        <v>124</v>
      </c>
      <c r="D44" s="74">
        <v>39281</v>
      </c>
    </row>
  </sheetData>
  <sheetProtection sheet="1" objects="1" scenarios="1"/>
  <mergeCells count="10">
    <mergeCell ref="B3:E3"/>
    <mergeCell ref="B4:E4"/>
    <mergeCell ref="B12:D12"/>
    <mergeCell ref="D13:D14"/>
    <mergeCell ref="B9:E9"/>
    <mergeCell ref="B23:D23"/>
    <mergeCell ref="B6:D6"/>
    <mergeCell ref="B5:D5"/>
    <mergeCell ref="B7:E7"/>
    <mergeCell ref="B8:E8"/>
  </mergeCells>
  <conditionalFormatting sqref="D25:D41">
    <cfRule type="cellIs" priority="1" dxfId="0" operator="equal" stopIfTrue="1">
      <formula>"Undefined"</formula>
    </cfRule>
  </conditionalFormatting>
  <dataValidations count="8">
    <dataValidation allowBlank="1" showInputMessage="1" showErrorMessage="1" promptTitle="Input State" prompt="Use 2 character abbreviation" sqref="C13"/>
    <dataValidation allowBlank="1" showInputMessage="1" showErrorMessage="1" promptTitle="Input Project Number" prompt="The normal format is &quot;Program&quot; followed by Forest Highway Route number or park/refuge abbreviation, route section number (sometimes), and the job number in parenthesis.&#10;  Ex.  NPS FOVA 10(1)&#10;         PFH 82-1(1)" sqref="C14"/>
    <dataValidation allowBlank="1" showInputMessage="1" showErrorMessage="1" promptTitle="Designed by" prompt="Name of the designer" sqref="C15"/>
    <dataValidation operator="greaterThan" allowBlank="1" showInputMessage="1" showErrorMessage="1" promptTitle="Date designed" prompt="Approximate date of design.&#10;month/year" sqref="C16 C18"/>
    <dataValidation allowBlank="1" showInputMessage="1" showErrorMessage="1" promptTitle="Checked by" prompt="Name of quality control checker" sqref="C17"/>
    <dataValidation allowBlank="1" showInputMessage="1" showErrorMessage="1" promptTitle="First Sheet Number" prompt="Input the number of the first sheet of the Drainage Tabulation.  Any following sheets will be numbered sequentially." sqref="C19"/>
    <dataValidation allowBlank="1" showInputMessage="1" showErrorMessage="1" promptTitle="Worksheet Name" prompt="Input the names of the worksheets in the order you would like the sheets numbered." sqref="C26:C41"/>
    <dataValidation type="list" allowBlank="1" showInputMessage="1" showErrorMessage="1" promptTitle="Units" prompt="Select either US Customary or Metric Units and then use the appropriate worksheet." errorTitle="Invalid Units" error="Only Metric and US Customary units supported." sqref="C20">
      <formula1>"Metric, US_Customary"</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64"/>
  <sheetViews>
    <sheetView showGridLines="0" workbookViewId="0" topLeftCell="A1">
      <selection activeCell="D14" sqref="D14"/>
    </sheetView>
  </sheetViews>
  <sheetFormatPr defaultColWidth="8.7109375" defaultRowHeight="10.5"/>
  <cols>
    <col min="1" max="1" width="14.7109375" style="0" customWidth="1"/>
    <col min="2" max="2" width="9.7109375" style="0" customWidth="1"/>
    <col min="3" max="3" width="1.7109375" style="0" customWidth="1"/>
    <col min="4" max="4" width="8.7109375" style="0" customWidth="1"/>
    <col min="5" max="5" width="3.7109375" style="0" customWidth="1"/>
    <col min="6" max="6" width="6.7109375" style="0" customWidth="1"/>
    <col min="7" max="12" width="7.7109375" style="0" customWidth="1"/>
    <col min="13" max="16" width="6.7109375" style="0" customWidth="1"/>
    <col min="17" max="20" width="7.7109375" style="0" customWidth="1"/>
    <col min="21" max="21" width="9.7109375" style="0" customWidth="1"/>
    <col min="22" max="22" width="8.7109375" style="0" customWidth="1"/>
    <col min="23" max="24" width="6.7109375" style="0" customWidth="1"/>
    <col min="25" max="25" width="7.7109375" style="0" customWidth="1"/>
    <col min="26" max="27" width="6.7109375" style="0" customWidth="1"/>
    <col min="28" max="29" width="7.7109375" style="0" customWidth="1"/>
    <col min="30" max="31" width="4.7109375" style="0" customWidth="1"/>
    <col min="32" max="32" width="16.7109375" style="0" customWidth="1"/>
    <col min="33" max="16384" width="9.140625" customWidth="1"/>
  </cols>
  <sheetData>
    <row r="1" spans="1:12" ht="12.75">
      <c r="A1" s="3" t="s">
        <v>6</v>
      </c>
      <c r="C1" s="67" t="str">
        <f>IF(Units="Metric","[   M  E  T  R  I  C    U  N  I  T  S    C  H  O  S  E  N   ]","")</f>
        <v>[   M  E  T  R  I  C    U  N  I  T  S    C  H  O  S  E  N   ]</v>
      </c>
      <c r="D1" s="66"/>
      <c r="E1" s="66"/>
      <c r="F1" s="66"/>
      <c r="G1" s="66"/>
      <c r="H1" s="66"/>
      <c r="I1" s="66"/>
      <c r="J1" s="66"/>
      <c r="K1" s="66"/>
      <c r="L1" s="66"/>
    </row>
    <row r="2" spans="1:3" ht="10.5">
      <c r="A2" s="23" t="s">
        <v>31</v>
      </c>
      <c r="B2" s="25" t="e">
        <f>INDEX(Sheets,MATCH(B4,Worksheets,0))</f>
        <v>#N/A</v>
      </c>
      <c r="C2" s="4" t="s">
        <v>5</v>
      </c>
    </row>
    <row r="3" spans="1:3" ht="10.5">
      <c r="A3" s="23" t="s">
        <v>29</v>
      </c>
      <c r="B3" s="24" t="e">
        <f>IF(INDEX(Sheets,MATCH(Sheet_Number,Sheets,0)-1)="Undefined","None","'"&amp;INDEX(Worksheets,MATCH(Sheet_Number,Sheets,0)-1)&amp;"'")</f>
        <v>#N/A</v>
      </c>
      <c r="C3" s="1" t="str">
        <f ca="1">IF(ISNUMBER(FIND("\PW_Production\",CELL("filename",C3))),SUBSTITUTE(CELL("filename",C3),LEFT(CELL("filename",C3),FIND("[",CELL("filename",C3))-1),""),CELL("filename",C3))</f>
        <v>[Drainage.xls]US_Customary</v>
      </c>
    </row>
    <row r="4" spans="1:3" ht="10.5">
      <c r="A4" s="23" t="s">
        <v>27</v>
      </c>
      <c r="B4" s="24" t="str">
        <f>RIGHT(Filename,LEN(Filename)-FIND("]",Filename))</f>
        <v>US_Customary</v>
      </c>
      <c r="C4" s="4" t="s">
        <v>7</v>
      </c>
    </row>
    <row r="5" spans="1:3" ht="10.5">
      <c r="A5" s="23" t="s">
        <v>30</v>
      </c>
      <c r="B5" s="24" t="e">
        <f>IF(INDEX(Sheets,MATCH(Sheet_Number,Sheets,0)+1)="Undefined","None",INDEX(Worksheets,MATCH(Sheet_Number,Sheets,0)+1))</f>
        <v>#N/A</v>
      </c>
      <c r="C5" s="2" t="str">
        <f ca="1">TEXT(NOW(),"d-mmm-yyyy h:mm AM/PM")</f>
        <v>18-Jul-2007 4:52 PM</v>
      </c>
    </row>
    <row r="6" ht="40.5" customHeight="1">
      <c r="D6" t="s">
        <v>123</v>
      </c>
    </row>
    <row r="7" spans="4:32" ht="12" customHeight="1">
      <c r="D7" s="76" t="s">
        <v>76</v>
      </c>
      <c r="E7" s="76"/>
      <c r="F7" s="76"/>
      <c r="G7" s="77"/>
      <c r="H7" s="48">
        <v>20301</v>
      </c>
      <c r="I7" s="30"/>
      <c r="J7" s="30"/>
      <c r="K7" s="48">
        <v>25101</v>
      </c>
      <c r="L7" s="48"/>
      <c r="M7" s="55">
        <v>60201</v>
      </c>
      <c r="N7" s="31"/>
      <c r="O7" s="31"/>
      <c r="P7" s="31"/>
      <c r="Q7" s="32">
        <v>60213</v>
      </c>
      <c r="R7" s="32">
        <v>60401</v>
      </c>
      <c r="S7" s="32">
        <v>60403</v>
      </c>
      <c r="T7" s="32"/>
      <c r="U7" s="32">
        <v>60701</v>
      </c>
      <c r="V7" s="32">
        <v>60704</v>
      </c>
      <c r="W7" s="48">
        <v>60707</v>
      </c>
      <c r="X7" s="48"/>
      <c r="Y7" s="32">
        <v>60801</v>
      </c>
      <c r="Z7" s="48">
        <v>62011</v>
      </c>
      <c r="AA7" s="48"/>
      <c r="AB7" s="32"/>
      <c r="AC7" s="95" t="s">
        <v>55</v>
      </c>
      <c r="AD7" s="75" t="s">
        <v>57</v>
      </c>
      <c r="AE7" s="109"/>
      <c r="AF7" s="104" t="s">
        <v>58</v>
      </c>
    </row>
    <row r="8" spans="4:32" ht="12" customHeight="1">
      <c r="D8" s="78"/>
      <c r="E8" s="78"/>
      <c r="F8" s="78"/>
      <c r="G8" s="79"/>
      <c r="H8" s="33" t="s">
        <v>80</v>
      </c>
      <c r="I8" s="33" t="s">
        <v>43</v>
      </c>
      <c r="J8" s="33" t="s">
        <v>81</v>
      </c>
      <c r="K8" s="33" t="s">
        <v>46</v>
      </c>
      <c r="L8" s="33" t="s">
        <v>75</v>
      </c>
      <c r="M8" s="33" t="s">
        <v>47</v>
      </c>
      <c r="N8" s="33" t="s">
        <v>44</v>
      </c>
      <c r="O8" s="33" t="s">
        <v>45</v>
      </c>
      <c r="P8" s="35" t="s">
        <v>46</v>
      </c>
      <c r="Q8" s="33" t="s">
        <v>86</v>
      </c>
      <c r="R8" s="33" t="s">
        <v>88</v>
      </c>
      <c r="S8" s="58" t="s">
        <v>80</v>
      </c>
      <c r="T8" s="33"/>
      <c r="U8" s="33" t="s">
        <v>46</v>
      </c>
      <c r="V8" s="33" t="s">
        <v>88</v>
      </c>
      <c r="W8" s="33" t="s">
        <v>94</v>
      </c>
      <c r="X8" s="33" t="s">
        <v>47</v>
      </c>
      <c r="Y8" s="33" t="s">
        <v>99</v>
      </c>
      <c r="Z8" s="33" t="s">
        <v>94</v>
      </c>
      <c r="AA8" s="33" t="s">
        <v>47</v>
      </c>
      <c r="AB8" s="33"/>
      <c r="AC8" s="95"/>
      <c r="AD8" s="75"/>
      <c r="AE8" s="109"/>
      <c r="AF8" s="104"/>
    </row>
    <row r="9" spans="4:32" ht="52.5">
      <c r="D9" s="110" t="s">
        <v>32</v>
      </c>
      <c r="E9" s="111"/>
      <c r="F9" s="94" t="s">
        <v>105</v>
      </c>
      <c r="G9" s="94" t="s">
        <v>106</v>
      </c>
      <c r="H9" s="53" t="s">
        <v>90</v>
      </c>
      <c r="I9" s="31"/>
      <c r="J9" s="31"/>
      <c r="K9" s="53" t="s">
        <v>107</v>
      </c>
      <c r="L9" s="48"/>
      <c r="M9" s="97" t="s">
        <v>108</v>
      </c>
      <c r="N9" s="100"/>
      <c r="O9" s="100"/>
      <c r="P9" s="101"/>
      <c r="Q9" s="94" t="s">
        <v>89</v>
      </c>
      <c r="R9" s="57" t="s">
        <v>91</v>
      </c>
      <c r="S9" s="57" t="s">
        <v>93</v>
      </c>
      <c r="T9" s="32"/>
      <c r="U9" s="94" t="s">
        <v>96</v>
      </c>
      <c r="V9" s="56" t="s">
        <v>95</v>
      </c>
      <c r="W9" s="59" t="s">
        <v>109</v>
      </c>
      <c r="X9" s="60"/>
      <c r="Y9" s="94" t="s">
        <v>100</v>
      </c>
      <c r="Z9" s="59" t="s">
        <v>98</v>
      </c>
      <c r="AA9" s="60"/>
      <c r="AB9" s="32"/>
      <c r="AC9" s="95"/>
      <c r="AD9" s="98"/>
      <c r="AE9" s="103"/>
      <c r="AF9" s="105"/>
    </row>
    <row r="10" spans="4:32" ht="21">
      <c r="D10" s="78"/>
      <c r="E10" s="79"/>
      <c r="F10" s="99"/>
      <c r="G10" s="99"/>
      <c r="H10" s="94" t="s">
        <v>79</v>
      </c>
      <c r="I10" s="97" t="s">
        <v>78</v>
      </c>
      <c r="J10" s="94" t="s">
        <v>77</v>
      </c>
      <c r="K10" s="94" t="s">
        <v>73</v>
      </c>
      <c r="L10" s="94" t="s">
        <v>74</v>
      </c>
      <c r="M10" s="98"/>
      <c r="N10" s="102"/>
      <c r="O10" s="102"/>
      <c r="P10" s="103"/>
      <c r="Q10" s="99"/>
      <c r="R10" s="51" t="s">
        <v>92</v>
      </c>
      <c r="S10" s="51" t="s">
        <v>92</v>
      </c>
      <c r="T10" s="32"/>
      <c r="U10" s="95"/>
      <c r="V10" s="51" t="s">
        <v>92</v>
      </c>
      <c r="W10" s="36"/>
      <c r="X10" s="54"/>
      <c r="Y10" s="95"/>
      <c r="Z10" s="61" t="s">
        <v>92</v>
      </c>
      <c r="AA10" s="62"/>
      <c r="AB10" s="32"/>
      <c r="AC10" s="95"/>
      <c r="AD10" s="92" t="s">
        <v>56</v>
      </c>
      <c r="AE10" s="92" t="s">
        <v>42</v>
      </c>
      <c r="AF10" s="105"/>
    </row>
    <row r="11" spans="4:32" ht="10.5">
      <c r="D11" s="52" t="s">
        <v>121</v>
      </c>
      <c r="E11" s="30"/>
      <c r="F11" s="48"/>
      <c r="G11" s="48"/>
      <c r="H11" s="96"/>
      <c r="I11" s="98"/>
      <c r="J11" s="99"/>
      <c r="K11" s="99"/>
      <c r="L11" s="99"/>
      <c r="M11" s="32">
        <v>450</v>
      </c>
      <c r="N11" s="32">
        <v>600</v>
      </c>
      <c r="O11" s="32">
        <v>750</v>
      </c>
      <c r="P11" s="36">
        <v>900</v>
      </c>
      <c r="Q11" s="32">
        <v>600</v>
      </c>
      <c r="R11" s="32"/>
      <c r="S11" s="32"/>
      <c r="T11" s="32"/>
      <c r="U11" s="32" t="s">
        <v>92</v>
      </c>
      <c r="V11" s="32"/>
      <c r="W11" s="32">
        <v>600</v>
      </c>
      <c r="X11" s="32">
        <v>750</v>
      </c>
      <c r="Y11" s="32" t="s">
        <v>92</v>
      </c>
      <c r="Z11" s="32">
        <v>600</v>
      </c>
      <c r="AA11" s="32">
        <v>750</v>
      </c>
      <c r="AB11" s="32"/>
      <c r="AC11" s="95"/>
      <c r="AD11" s="93"/>
      <c r="AE11" s="93"/>
      <c r="AF11" s="105"/>
    </row>
    <row r="12" spans="1:32" ht="12" customHeight="1">
      <c r="A12" s="38" t="e">
        <f ca="1">IF(Previous="None","Leave line blank -&gt;",MATCH("Don't delete row -&gt;",INDIRECT(Previous&amp;"!A:A"),0))</f>
        <v>#N/A</v>
      </c>
      <c r="B12" s="34"/>
      <c r="D12" s="106" t="e">
        <f>IF($B$3="None","","PREVIOUS SHEET TOTAL")</f>
        <v>#N/A</v>
      </c>
      <c r="E12" s="107"/>
      <c r="F12" s="108"/>
      <c r="G12" s="39" t="e">
        <f ca="1">IF(Previous="None","",INDIRECT(Previous&amp;"!R"&amp;Previous_totals&amp;"C"&amp;COLUMN(G12),0))</f>
        <v>#N/A</v>
      </c>
      <c r="H12" s="39" t="e">
        <f aca="true" ca="1" t="shared" si="0" ref="H12:AA12">IF(Previous="None","",INDIRECT(Previous&amp;"!R"&amp;Previous_totals&amp;"C"&amp;COLUMN(H12),0))</f>
        <v>#N/A</v>
      </c>
      <c r="I12" s="39" t="e">
        <f ca="1" t="shared" si="0"/>
        <v>#N/A</v>
      </c>
      <c r="J12" s="39" t="e">
        <f ca="1" t="shared" si="0"/>
        <v>#N/A</v>
      </c>
      <c r="K12" s="39" t="e">
        <f ca="1" t="shared" si="0"/>
        <v>#N/A</v>
      </c>
      <c r="L12" s="39" t="e">
        <f ca="1" t="shared" si="0"/>
        <v>#N/A</v>
      </c>
      <c r="M12" s="39" t="e">
        <f ca="1" t="shared" si="0"/>
        <v>#N/A</v>
      </c>
      <c r="N12" s="39" t="e">
        <f ca="1" t="shared" si="0"/>
        <v>#N/A</v>
      </c>
      <c r="O12" s="39" t="e">
        <f ca="1" t="shared" si="0"/>
        <v>#N/A</v>
      </c>
      <c r="P12" s="39" t="e">
        <f ca="1" t="shared" si="0"/>
        <v>#N/A</v>
      </c>
      <c r="Q12" s="39" t="e">
        <f ca="1" t="shared" si="0"/>
        <v>#N/A</v>
      </c>
      <c r="R12" s="39" t="e">
        <f ca="1" t="shared" si="0"/>
        <v>#N/A</v>
      </c>
      <c r="S12" s="39" t="e">
        <f ca="1" t="shared" si="0"/>
        <v>#N/A</v>
      </c>
      <c r="T12" s="39" t="e">
        <f ca="1" t="shared" si="0"/>
        <v>#N/A</v>
      </c>
      <c r="U12" s="39" t="e">
        <f ca="1" t="shared" si="0"/>
        <v>#N/A</v>
      </c>
      <c r="V12" s="39" t="e">
        <f ca="1" t="shared" si="0"/>
        <v>#N/A</v>
      </c>
      <c r="W12" s="39" t="e">
        <f ca="1" t="shared" si="0"/>
        <v>#N/A</v>
      </c>
      <c r="X12" s="39" t="e">
        <f ca="1" t="shared" si="0"/>
        <v>#N/A</v>
      </c>
      <c r="Y12" s="39" t="e">
        <f ca="1" t="shared" si="0"/>
        <v>#N/A</v>
      </c>
      <c r="Z12" s="39" t="e">
        <f ca="1" t="shared" si="0"/>
        <v>#N/A</v>
      </c>
      <c r="AA12" s="39" t="e">
        <f ca="1" t="shared" si="0"/>
        <v>#N/A</v>
      </c>
      <c r="AB12" s="39"/>
      <c r="AC12" s="39"/>
      <c r="AD12" s="39"/>
      <c r="AE12" s="39"/>
      <c r="AF12" s="70"/>
    </row>
    <row r="13" spans="4:32" ht="12" customHeight="1">
      <c r="D13" s="65">
        <v>234567</v>
      </c>
      <c r="E13" s="40"/>
      <c r="F13" s="41"/>
      <c r="G13" s="41"/>
      <c r="H13" s="41"/>
      <c r="I13" s="41"/>
      <c r="J13" s="41"/>
      <c r="K13" s="41"/>
      <c r="L13" s="41"/>
      <c r="M13" s="41"/>
      <c r="N13" s="41"/>
      <c r="O13" s="41"/>
      <c r="P13" s="42"/>
      <c r="Q13" s="41"/>
      <c r="R13" s="41"/>
      <c r="S13" s="41"/>
      <c r="T13" s="41"/>
      <c r="U13" s="41"/>
      <c r="V13" s="41"/>
      <c r="W13" s="41"/>
      <c r="X13" s="41"/>
      <c r="Y13" s="41"/>
      <c r="Z13" s="41"/>
      <c r="AA13" s="41"/>
      <c r="AB13" s="41"/>
      <c r="AC13" s="41"/>
      <c r="AD13" s="41">
        <v>1.5</v>
      </c>
      <c r="AE13" s="41"/>
      <c r="AF13" s="71"/>
    </row>
    <row r="14" spans="4:32" ht="12" customHeight="1">
      <c r="D14" s="65">
        <v>400</v>
      </c>
      <c r="E14" s="40" t="s">
        <v>42</v>
      </c>
      <c r="F14" s="41"/>
      <c r="G14" s="41"/>
      <c r="H14" s="41"/>
      <c r="I14" s="41"/>
      <c r="J14" s="41"/>
      <c r="K14" s="41"/>
      <c r="L14" s="41"/>
      <c r="M14" s="41">
        <v>300</v>
      </c>
      <c r="N14" s="41"/>
      <c r="O14" s="41"/>
      <c r="P14" s="42"/>
      <c r="Q14" s="41"/>
      <c r="R14" s="41"/>
      <c r="S14" s="41"/>
      <c r="T14" s="41"/>
      <c r="U14" s="41"/>
      <c r="V14" s="41"/>
      <c r="W14" s="41"/>
      <c r="X14" s="41"/>
      <c r="Y14" s="41"/>
      <c r="Z14" s="41"/>
      <c r="AA14" s="41"/>
      <c r="AB14" s="41"/>
      <c r="AC14" s="41"/>
      <c r="AD14" s="41"/>
      <c r="AE14" s="41"/>
      <c r="AF14" s="71"/>
    </row>
    <row r="15" spans="4:32" ht="12" customHeight="1">
      <c r="D15" s="65"/>
      <c r="E15" s="40"/>
      <c r="F15" s="41"/>
      <c r="G15" s="41"/>
      <c r="H15" s="41"/>
      <c r="I15" s="41"/>
      <c r="J15" s="41"/>
      <c r="K15" s="41"/>
      <c r="L15" s="41"/>
      <c r="M15" s="41"/>
      <c r="N15" s="41"/>
      <c r="O15" s="41"/>
      <c r="P15" s="42"/>
      <c r="Q15" s="41"/>
      <c r="R15" s="41"/>
      <c r="S15" s="41"/>
      <c r="T15" s="41"/>
      <c r="U15" s="41"/>
      <c r="V15" s="41"/>
      <c r="W15" s="41"/>
      <c r="X15" s="41"/>
      <c r="Y15" s="41"/>
      <c r="Z15" s="41"/>
      <c r="AA15" s="41"/>
      <c r="AB15" s="41"/>
      <c r="AC15" s="41"/>
      <c r="AD15" s="41"/>
      <c r="AE15" s="41"/>
      <c r="AF15" s="71"/>
    </row>
    <row r="16" spans="4:32" ht="12" customHeight="1">
      <c r="D16" s="65"/>
      <c r="E16" s="40"/>
      <c r="F16" s="41"/>
      <c r="G16" s="41"/>
      <c r="H16" s="41"/>
      <c r="I16" s="41"/>
      <c r="J16" s="41"/>
      <c r="K16" s="41"/>
      <c r="L16" s="41"/>
      <c r="M16" s="41"/>
      <c r="N16" s="41"/>
      <c r="O16" s="41"/>
      <c r="P16" s="42"/>
      <c r="Q16" s="41"/>
      <c r="R16" s="41"/>
      <c r="S16" s="41"/>
      <c r="T16" s="41"/>
      <c r="U16" s="41"/>
      <c r="V16" s="41"/>
      <c r="W16" s="41"/>
      <c r="X16" s="41"/>
      <c r="Y16" s="41"/>
      <c r="Z16" s="41"/>
      <c r="AA16" s="41"/>
      <c r="AB16" s="41"/>
      <c r="AC16" s="41"/>
      <c r="AD16" s="41"/>
      <c r="AE16" s="41"/>
      <c r="AF16" s="71"/>
    </row>
    <row r="17" spans="4:32" ht="12" customHeight="1">
      <c r="D17" s="65"/>
      <c r="E17" s="40"/>
      <c r="F17" s="41"/>
      <c r="G17" s="41"/>
      <c r="H17" s="41"/>
      <c r="I17" s="41"/>
      <c r="J17" s="41"/>
      <c r="K17" s="41"/>
      <c r="L17" s="41"/>
      <c r="M17" s="41"/>
      <c r="N17" s="41"/>
      <c r="O17" s="41"/>
      <c r="P17" s="42"/>
      <c r="Q17" s="41"/>
      <c r="R17" s="41"/>
      <c r="S17" s="41"/>
      <c r="T17" s="41"/>
      <c r="U17" s="41"/>
      <c r="V17" s="41"/>
      <c r="W17" s="41"/>
      <c r="X17" s="41"/>
      <c r="Y17" s="41"/>
      <c r="Z17" s="41"/>
      <c r="AA17" s="41"/>
      <c r="AB17" s="41"/>
      <c r="AC17" s="41"/>
      <c r="AD17" s="41"/>
      <c r="AE17" s="41"/>
      <c r="AF17" s="71"/>
    </row>
    <row r="18" spans="4:32" ht="12" customHeight="1">
      <c r="D18" s="65"/>
      <c r="E18" s="40"/>
      <c r="F18" s="41"/>
      <c r="G18" s="41"/>
      <c r="H18" s="41"/>
      <c r="I18" s="41"/>
      <c r="J18" s="41"/>
      <c r="K18" s="41"/>
      <c r="L18" s="41"/>
      <c r="M18" s="41"/>
      <c r="N18" s="41"/>
      <c r="O18" s="41"/>
      <c r="P18" s="42"/>
      <c r="Q18" s="41"/>
      <c r="R18" s="41"/>
      <c r="S18" s="41"/>
      <c r="T18" s="41"/>
      <c r="U18" s="41"/>
      <c r="V18" s="41"/>
      <c r="W18" s="41"/>
      <c r="X18" s="41"/>
      <c r="Y18" s="41"/>
      <c r="Z18" s="41"/>
      <c r="AA18" s="41"/>
      <c r="AB18" s="41"/>
      <c r="AC18" s="41"/>
      <c r="AD18" s="41"/>
      <c r="AE18" s="41"/>
      <c r="AF18" s="71"/>
    </row>
    <row r="19" spans="4:32" ht="12" customHeight="1">
      <c r="D19" s="65"/>
      <c r="E19" s="40"/>
      <c r="F19" s="41"/>
      <c r="G19" s="41"/>
      <c r="H19" s="41"/>
      <c r="I19" s="41"/>
      <c r="J19" s="41"/>
      <c r="K19" s="41"/>
      <c r="L19" s="41"/>
      <c r="M19" s="41"/>
      <c r="N19" s="41"/>
      <c r="O19" s="41"/>
      <c r="P19" s="42"/>
      <c r="Q19" s="41"/>
      <c r="R19" s="41"/>
      <c r="S19" s="41"/>
      <c r="T19" s="41"/>
      <c r="U19" s="41"/>
      <c r="V19" s="41"/>
      <c r="W19" s="41"/>
      <c r="X19" s="41"/>
      <c r="Y19" s="41"/>
      <c r="Z19" s="41"/>
      <c r="AA19" s="41"/>
      <c r="AB19" s="41"/>
      <c r="AC19" s="41"/>
      <c r="AD19" s="41"/>
      <c r="AE19" s="41"/>
      <c r="AF19" s="71"/>
    </row>
    <row r="20" spans="4:32" ht="12" customHeight="1">
      <c r="D20" s="65"/>
      <c r="E20" s="40"/>
      <c r="F20" s="41"/>
      <c r="G20" s="41"/>
      <c r="H20" s="41"/>
      <c r="I20" s="41"/>
      <c r="J20" s="41"/>
      <c r="K20" s="41"/>
      <c r="L20" s="41"/>
      <c r="M20" s="41"/>
      <c r="N20" s="41"/>
      <c r="O20" s="41"/>
      <c r="P20" s="42"/>
      <c r="Q20" s="41"/>
      <c r="R20" s="41"/>
      <c r="S20" s="41"/>
      <c r="T20" s="41"/>
      <c r="U20" s="41"/>
      <c r="V20" s="41"/>
      <c r="W20" s="41"/>
      <c r="X20" s="41"/>
      <c r="Y20" s="41"/>
      <c r="Z20" s="41"/>
      <c r="AA20" s="41"/>
      <c r="AB20" s="41"/>
      <c r="AC20" s="41"/>
      <c r="AD20" s="41"/>
      <c r="AE20" s="41"/>
      <c r="AF20" s="71"/>
    </row>
    <row r="21" spans="4:32" ht="12" customHeight="1">
      <c r="D21" s="65"/>
      <c r="E21" s="40"/>
      <c r="F21" s="41"/>
      <c r="G21" s="41"/>
      <c r="H21" s="41"/>
      <c r="I21" s="41"/>
      <c r="J21" s="41"/>
      <c r="K21" s="41"/>
      <c r="L21" s="41"/>
      <c r="M21" s="41"/>
      <c r="N21" s="41"/>
      <c r="O21" s="41"/>
      <c r="P21" s="42"/>
      <c r="Q21" s="41"/>
      <c r="R21" s="41"/>
      <c r="S21" s="41"/>
      <c r="T21" s="41"/>
      <c r="U21" s="41"/>
      <c r="V21" s="41"/>
      <c r="W21" s="41"/>
      <c r="X21" s="41"/>
      <c r="Y21" s="41"/>
      <c r="Z21" s="41"/>
      <c r="AA21" s="41"/>
      <c r="AB21" s="41"/>
      <c r="AC21" s="41"/>
      <c r="AD21" s="41"/>
      <c r="AE21" s="41"/>
      <c r="AF21" s="71"/>
    </row>
    <row r="22" spans="4:32" ht="12" customHeight="1">
      <c r="D22" s="65"/>
      <c r="E22" s="40"/>
      <c r="F22" s="41"/>
      <c r="G22" s="41"/>
      <c r="H22" s="41"/>
      <c r="I22" s="41"/>
      <c r="J22" s="41"/>
      <c r="K22" s="41"/>
      <c r="L22" s="41"/>
      <c r="M22" s="41"/>
      <c r="N22" s="41"/>
      <c r="O22" s="41"/>
      <c r="P22" s="42"/>
      <c r="Q22" s="41"/>
      <c r="R22" s="41"/>
      <c r="S22" s="41"/>
      <c r="T22" s="41"/>
      <c r="U22" s="41"/>
      <c r="V22" s="41"/>
      <c r="W22" s="41"/>
      <c r="X22" s="41"/>
      <c r="Y22" s="41"/>
      <c r="Z22" s="41"/>
      <c r="AA22" s="41"/>
      <c r="AB22" s="41"/>
      <c r="AC22" s="41"/>
      <c r="AD22" s="41"/>
      <c r="AE22" s="41"/>
      <c r="AF22" s="71"/>
    </row>
    <row r="23" spans="4:32" ht="12" customHeight="1">
      <c r="D23" s="65"/>
      <c r="E23" s="40"/>
      <c r="F23" s="41"/>
      <c r="G23" s="41"/>
      <c r="H23" s="41"/>
      <c r="I23" s="41"/>
      <c r="J23" s="41"/>
      <c r="K23" s="41"/>
      <c r="L23" s="41"/>
      <c r="M23" s="41"/>
      <c r="N23" s="41"/>
      <c r="O23" s="41"/>
      <c r="P23" s="42"/>
      <c r="Q23" s="41"/>
      <c r="R23" s="41"/>
      <c r="S23" s="41"/>
      <c r="T23" s="41"/>
      <c r="U23" s="41"/>
      <c r="V23" s="41"/>
      <c r="W23" s="41"/>
      <c r="X23" s="41"/>
      <c r="Y23" s="41"/>
      <c r="Z23" s="41"/>
      <c r="AA23" s="41"/>
      <c r="AB23" s="41"/>
      <c r="AC23" s="41"/>
      <c r="AD23" s="41"/>
      <c r="AE23" s="41"/>
      <c r="AF23" s="71"/>
    </row>
    <row r="24" spans="4:32" ht="12" customHeight="1">
      <c r="D24" s="65"/>
      <c r="E24" s="40"/>
      <c r="F24" s="41"/>
      <c r="G24" s="41"/>
      <c r="H24" s="41"/>
      <c r="I24" s="41"/>
      <c r="J24" s="41"/>
      <c r="K24" s="41"/>
      <c r="L24" s="41"/>
      <c r="M24" s="41"/>
      <c r="N24" s="41"/>
      <c r="O24" s="41"/>
      <c r="P24" s="42"/>
      <c r="Q24" s="41"/>
      <c r="R24" s="41"/>
      <c r="S24" s="41"/>
      <c r="T24" s="41"/>
      <c r="U24" s="41"/>
      <c r="V24" s="41"/>
      <c r="W24" s="41"/>
      <c r="X24" s="41"/>
      <c r="Y24" s="41"/>
      <c r="Z24" s="41"/>
      <c r="AA24" s="41"/>
      <c r="AB24" s="41"/>
      <c r="AC24" s="41"/>
      <c r="AD24" s="41"/>
      <c r="AE24" s="41"/>
      <c r="AF24" s="71"/>
    </row>
    <row r="25" spans="4:32" ht="12" customHeight="1">
      <c r="D25" s="65"/>
      <c r="E25" s="40"/>
      <c r="F25" s="41"/>
      <c r="G25" s="41"/>
      <c r="H25" s="41"/>
      <c r="I25" s="41"/>
      <c r="J25" s="41"/>
      <c r="K25" s="41"/>
      <c r="L25" s="41"/>
      <c r="M25" s="41"/>
      <c r="N25" s="41"/>
      <c r="O25" s="41"/>
      <c r="P25" s="42"/>
      <c r="Q25" s="41"/>
      <c r="R25" s="41"/>
      <c r="S25" s="41"/>
      <c r="T25" s="41"/>
      <c r="U25" s="41"/>
      <c r="V25" s="41"/>
      <c r="W25" s="41"/>
      <c r="X25" s="41"/>
      <c r="Y25" s="41"/>
      <c r="Z25" s="41"/>
      <c r="AA25" s="41"/>
      <c r="AB25" s="41"/>
      <c r="AC25" s="41"/>
      <c r="AD25" s="41"/>
      <c r="AE25" s="41"/>
      <c r="AF25" s="71"/>
    </row>
    <row r="26" spans="4:32" ht="12" customHeight="1">
      <c r="D26" s="65"/>
      <c r="E26" s="40"/>
      <c r="F26" s="41"/>
      <c r="G26" s="41"/>
      <c r="H26" s="41"/>
      <c r="I26" s="41"/>
      <c r="J26" s="41"/>
      <c r="K26" s="41"/>
      <c r="L26" s="41"/>
      <c r="M26" s="41"/>
      <c r="N26" s="41"/>
      <c r="O26" s="41"/>
      <c r="P26" s="42"/>
      <c r="Q26" s="41"/>
      <c r="R26" s="41"/>
      <c r="S26" s="41"/>
      <c r="T26" s="41"/>
      <c r="U26" s="41"/>
      <c r="V26" s="41"/>
      <c r="W26" s="41"/>
      <c r="X26" s="41"/>
      <c r="Y26" s="41"/>
      <c r="Z26" s="41"/>
      <c r="AA26" s="41"/>
      <c r="AB26" s="41"/>
      <c r="AC26" s="41"/>
      <c r="AD26" s="41"/>
      <c r="AE26" s="41"/>
      <c r="AF26" s="71"/>
    </row>
    <row r="27" spans="4:32" ht="12" customHeight="1">
      <c r="D27" s="65"/>
      <c r="E27" s="40"/>
      <c r="F27" s="41"/>
      <c r="G27" s="41"/>
      <c r="H27" s="41"/>
      <c r="I27" s="41"/>
      <c r="J27" s="41"/>
      <c r="K27" s="41"/>
      <c r="L27" s="41"/>
      <c r="M27" s="41"/>
      <c r="N27" s="41"/>
      <c r="O27" s="41"/>
      <c r="P27" s="42"/>
      <c r="Q27" s="41"/>
      <c r="R27" s="41"/>
      <c r="S27" s="41"/>
      <c r="T27" s="41"/>
      <c r="U27" s="41"/>
      <c r="V27" s="41"/>
      <c r="W27" s="41"/>
      <c r="X27" s="41"/>
      <c r="Y27" s="41"/>
      <c r="Z27" s="41"/>
      <c r="AA27" s="41"/>
      <c r="AB27" s="41"/>
      <c r="AC27" s="41"/>
      <c r="AD27" s="41"/>
      <c r="AE27" s="41"/>
      <c r="AF27" s="71"/>
    </row>
    <row r="28" spans="4:32" ht="12" customHeight="1">
      <c r="D28" s="65"/>
      <c r="E28" s="40"/>
      <c r="F28" s="41"/>
      <c r="G28" s="41"/>
      <c r="H28" s="41"/>
      <c r="I28" s="41"/>
      <c r="J28" s="41"/>
      <c r="K28" s="41"/>
      <c r="L28" s="41"/>
      <c r="M28" s="41"/>
      <c r="N28" s="41"/>
      <c r="O28" s="41"/>
      <c r="P28" s="42"/>
      <c r="Q28" s="41"/>
      <c r="R28" s="41"/>
      <c r="S28" s="41"/>
      <c r="T28" s="41"/>
      <c r="U28" s="41"/>
      <c r="V28" s="41"/>
      <c r="W28" s="41"/>
      <c r="X28" s="41"/>
      <c r="Y28" s="41"/>
      <c r="Z28" s="41"/>
      <c r="AA28" s="41"/>
      <c r="AB28" s="41"/>
      <c r="AC28" s="41"/>
      <c r="AD28" s="41"/>
      <c r="AE28" s="41"/>
      <c r="AF28" s="71"/>
    </row>
    <row r="29" spans="4:32" ht="12" customHeight="1">
      <c r="D29" s="65"/>
      <c r="E29" s="40"/>
      <c r="F29" s="41"/>
      <c r="G29" s="41"/>
      <c r="H29" s="41"/>
      <c r="I29" s="41"/>
      <c r="J29" s="41"/>
      <c r="K29" s="41"/>
      <c r="L29" s="41"/>
      <c r="M29" s="41"/>
      <c r="N29" s="41"/>
      <c r="O29" s="41"/>
      <c r="P29" s="42"/>
      <c r="Q29" s="41"/>
      <c r="R29" s="41"/>
      <c r="S29" s="41"/>
      <c r="T29" s="41"/>
      <c r="U29" s="41"/>
      <c r="V29" s="41"/>
      <c r="W29" s="41"/>
      <c r="X29" s="41"/>
      <c r="Y29" s="41"/>
      <c r="Z29" s="41"/>
      <c r="AA29" s="41"/>
      <c r="AB29" s="41"/>
      <c r="AC29" s="41"/>
      <c r="AD29" s="41"/>
      <c r="AE29" s="41"/>
      <c r="AF29" s="71"/>
    </row>
    <row r="30" spans="4:32" ht="12" customHeight="1">
      <c r="D30" s="65"/>
      <c r="E30" s="40"/>
      <c r="F30" s="41"/>
      <c r="G30" s="41"/>
      <c r="H30" s="41"/>
      <c r="I30" s="41"/>
      <c r="J30" s="41"/>
      <c r="K30" s="41"/>
      <c r="L30" s="41"/>
      <c r="M30" s="41"/>
      <c r="N30" s="41"/>
      <c r="O30" s="41"/>
      <c r="P30" s="42"/>
      <c r="Q30" s="41"/>
      <c r="R30" s="41"/>
      <c r="S30" s="41"/>
      <c r="T30" s="41"/>
      <c r="U30" s="41"/>
      <c r="V30" s="41"/>
      <c r="W30" s="41"/>
      <c r="X30" s="41"/>
      <c r="Y30" s="41"/>
      <c r="Z30" s="41"/>
      <c r="AA30" s="41"/>
      <c r="AB30" s="41"/>
      <c r="AC30" s="41"/>
      <c r="AD30" s="41"/>
      <c r="AE30" s="41"/>
      <c r="AF30" s="71"/>
    </row>
    <row r="31" spans="4:32" ht="12" customHeight="1">
      <c r="D31" s="65"/>
      <c r="E31" s="40"/>
      <c r="F31" s="41"/>
      <c r="G31" s="41"/>
      <c r="H31" s="41"/>
      <c r="I31" s="41"/>
      <c r="J31" s="41"/>
      <c r="K31" s="41"/>
      <c r="L31" s="41"/>
      <c r="M31" s="41"/>
      <c r="N31" s="41"/>
      <c r="O31" s="41"/>
      <c r="P31" s="42"/>
      <c r="Q31" s="41"/>
      <c r="R31" s="41"/>
      <c r="S31" s="41"/>
      <c r="T31" s="41"/>
      <c r="U31" s="41"/>
      <c r="V31" s="41"/>
      <c r="W31" s="41"/>
      <c r="X31" s="41"/>
      <c r="Y31" s="41"/>
      <c r="Z31" s="41"/>
      <c r="AA31" s="41"/>
      <c r="AB31" s="41"/>
      <c r="AC31" s="41"/>
      <c r="AD31" s="41"/>
      <c r="AE31" s="41"/>
      <c r="AF31" s="71"/>
    </row>
    <row r="32" spans="4:32" ht="12" customHeight="1">
      <c r="D32" s="65"/>
      <c r="E32" s="40"/>
      <c r="F32" s="41"/>
      <c r="G32" s="41"/>
      <c r="H32" s="41"/>
      <c r="I32" s="41"/>
      <c r="J32" s="41"/>
      <c r="K32" s="41"/>
      <c r="L32" s="41"/>
      <c r="M32" s="41"/>
      <c r="N32" s="41"/>
      <c r="O32" s="41"/>
      <c r="P32" s="42"/>
      <c r="Q32" s="41"/>
      <c r="R32" s="41"/>
      <c r="S32" s="41"/>
      <c r="T32" s="41"/>
      <c r="U32" s="41"/>
      <c r="V32" s="41"/>
      <c r="W32" s="41"/>
      <c r="X32" s="41"/>
      <c r="Y32" s="41"/>
      <c r="Z32" s="41"/>
      <c r="AA32" s="41"/>
      <c r="AB32" s="41"/>
      <c r="AC32" s="41"/>
      <c r="AD32" s="41"/>
      <c r="AE32" s="41"/>
      <c r="AF32" s="71"/>
    </row>
    <row r="33" spans="4:32" ht="12" customHeight="1">
      <c r="D33" s="65"/>
      <c r="E33" s="40"/>
      <c r="F33" s="41"/>
      <c r="G33" s="41"/>
      <c r="H33" s="41"/>
      <c r="I33" s="41"/>
      <c r="J33" s="41"/>
      <c r="K33" s="41"/>
      <c r="L33" s="41"/>
      <c r="M33" s="41"/>
      <c r="N33" s="41"/>
      <c r="O33" s="41"/>
      <c r="P33" s="42"/>
      <c r="Q33" s="41"/>
      <c r="R33" s="41"/>
      <c r="S33" s="41"/>
      <c r="T33" s="41"/>
      <c r="U33" s="41"/>
      <c r="V33" s="41"/>
      <c r="W33" s="41"/>
      <c r="X33" s="41"/>
      <c r="Y33" s="41"/>
      <c r="Z33" s="41"/>
      <c r="AA33" s="41"/>
      <c r="AB33" s="41"/>
      <c r="AC33" s="41"/>
      <c r="AD33" s="41"/>
      <c r="AE33" s="41"/>
      <c r="AF33" s="71"/>
    </row>
    <row r="34" spans="4:32" ht="12" customHeight="1">
      <c r="D34" s="65"/>
      <c r="E34" s="40"/>
      <c r="F34" s="41"/>
      <c r="G34" s="41"/>
      <c r="H34" s="41"/>
      <c r="I34" s="41"/>
      <c r="J34" s="41"/>
      <c r="K34" s="41"/>
      <c r="L34" s="41"/>
      <c r="M34" s="41"/>
      <c r="N34" s="41"/>
      <c r="O34" s="41"/>
      <c r="P34" s="42"/>
      <c r="Q34" s="41"/>
      <c r="R34" s="41"/>
      <c r="S34" s="41"/>
      <c r="T34" s="41"/>
      <c r="U34" s="41"/>
      <c r="V34" s="41"/>
      <c r="W34" s="41"/>
      <c r="X34" s="41"/>
      <c r="Y34" s="41"/>
      <c r="Z34" s="41"/>
      <c r="AA34" s="41"/>
      <c r="AB34" s="41"/>
      <c r="AC34" s="41"/>
      <c r="AD34" s="41"/>
      <c r="AE34" s="41"/>
      <c r="AF34" s="71"/>
    </row>
    <row r="35" spans="4:32" ht="12" customHeight="1">
      <c r="D35" s="65"/>
      <c r="E35" s="40"/>
      <c r="F35" s="41"/>
      <c r="G35" s="41"/>
      <c r="H35" s="41"/>
      <c r="I35" s="41"/>
      <c r="J35" s="41"/>
      <c r="K35" s="41"/>
      <c r="L35" s="41"/>
      <c r="M35" s="41"/>
      <c r="N35" s="41"/>
      <c r="O35" s="41"/>
      <c r="P35" s="42"/>
      <c r="Q35" s="41"/>
      <c r="R35" s="41"/>
      <c r="S35" s="41"/>
      <c r="T35" s="41"/>
      <c r="U35" s="41"/>
      <c r="V35" s="41"/>
      <c r="W35" s="41"/>
      <c r="X35" s="41"/>
      <c r="Y35" s="41"/>
      <c r="Z35" s="41"/>
      <c r="AA35" s="41"/>
      <c r="AB35" s="41"/>
      <c r="AC35" s="41"/>
      <c r="AD35" s="41"/>
      <c r="AE35" s="41"/>
      <c r="AF35" s="71"/>
    </row>
    <row r="36" spans="4:32" ht="12" customHeight="1">
      <c r="D36" s="65"/>
      <c r="E36" s="40"/>
      <c r="F36" s="41"/>
      <c r="G36" s="41"/>
      <c r="H36" s="41"/>
      <c r="I36" s="41"/>
      <c r="J36" s="41"/>
      <c r="K36" s="41"/>
      <c r="L36" s="41"/>
      <c r="M36" s="41"/>
      <c r="N36" s="41"/>
      <c r="O36" s="41"/>
      <c r="P36" s="42"/>
      <c r="Q36" s="41"/>
      <c r="R36" s="41"/>
      <c r="S36" s="41"/>
      <c r="T36" s="41"/>
      <c r="U36" s="41"/>
      <c r="V36" s="41"/>
      <c r="W36" s="41"/>
      <c r="X36" s="41"/>
      <c r="Y36" s="41"/>
      <c r="Z36" s="41"/>
      <c r="AA36" s="41"/>
      <c r="AB36" s="41"/>
      <c r="AC36" s="41"/>
      <c r="AD36" s="41"/>
      <c r="AE36" s="41"/>
      <c r="AF36" s="71"/>
    </row>
    <row r="37" spans="4:32" ht="12" customHeight="1">
      <c r="D37" s="65"/>
      <c r="E37" s="40"/>
      <c r="F37" s="41"/>
      <c r="G37" s="41"/>
      <c r="H37" s="41"/>
      <c r="I37" s="41"/>
      <c r="J37" s="41"/>
      <c r="K37" s="41"/>
      <c r="L37" s="41"/>
      <c r="M37" s="41"/>
      <c r="N37" s="41"/>
      <c r="O37" s="41"/>
      <c r="P37" s="42"/>
      <c r="Q37" s="41"/>
      <c r="R37" s="41"/>
      <c r="S37" s="41"/>
      <c r="T37" s="41"/>
      <c r="U37" s="41"/>
      <c r="V37" s="41"/>
      <c r="W37" s="41"/>
      <c r="X37" s="41"/>
      <c r="Y37" s="41"/>
      <c r="Z37" s="41"/>
      <c r="AA37" s="41"/>
      <c r="AB37" s="41"/>
      <c r="AC37" s="41"/>
      <c r="AD37" s="41"/>
      <c r="AE37" s="41"/>
      <c r="AF37" s="71"/>
    </row>
    <row r="38" spans="4:32" ht="12" customHeight="1">
      <c r="D38" s="65"/>
      <c r="E38" s="40"/>
      <c r="F38" s="41"/>
      <c r="G38" s="41"/>
      <c r="H38" s="41"/>
      <c r="I38" s="41"/>
      <c r="J38" s="41"/>
      <c r="K38" s="41"/>
      <c r="L38" s="41"/>
      <c r="M38" s="41"/>
      <c r="N38" s="41"/>
      <c r="O38" s="41"/>
      <c r="P38" s="42"/>
      <c r="Q38" s="41"/>
      <c r="R38" s="41"/>
      <c r="S38" s="41"/>
      <c r="T38" s="41"/>
      <c r="U38" s="41"/>
      <c r="V38" s="41"/>
      <c r="W38" s="41"/>
      <c r="X38" s="41"/>
      <c r="Y38" s="41"/>
      <c r="Z38" s="41"/>
      <c r="AA38" s="41"/>
      <c r="AB38" s="41"/>
      <c r="AC38" s="41"/>
      <c r="AD38" s="41"/>
      <c r="AE38" s="41"/>
      <c r="AF38" s="71"/>
    </row>
    <row r="39" spans="4:32" ht="12" customHeight="1">
      <c r="D39" s="65"/>
      <c r="E39" s="40"/>
      <c r="F39" s="41"/>
      <c r="G39" s="41">
        <v>8</v>
      </c>
      <c r="H39" s="41"/>
      <c r="I39" s="41"/>
      <c r="J39" s="41"/>
      <c r="K39" s="41"/>
      <c r="L39" s="41"/>
      <c r="M39" s="41"/>
      <c r="N39" s="41"/>
      <c r="O39" s="41"/>
      <c r="P39" s="42"/>
      <c r="Q39" s="41"/>
      <c r="R39" s="41"/>
      <c r="S39" s="41"/>
      <c r="T39" s="41"/>
      <c r="U39" s="41"/>
      <c r="V39" s="41"/>
      <c r="W39" s="41"/>
      <c r="X39" s="41"/>
      <c r="Y39" s="41"/>
      <c r="Z39" s="41"/>
      <c r="AA39" s="41"/>
      <c r="AB39" s="41"/>
      <c r="AC39" s="41"/>
      <c r="AD39" s="41"/>
      <c r="AE39" s="41"/>
      <c r="AF39" s="71"/>
    </row>
    <row r="40" spans="4:32" ht="12" customHeight="1">
      <c r="D40" s="65"/>
      <c r="E40" s="40"/>
      <c r="F40" s="41"/>
      <c r="G40" s="41"/>
      <c r="H40" s="41"/>
      <c r="I40" s="41"/>
      <c r="J40" s="41"/>
      <c r="K40" s="41"/>
      <c r="L40" s="41"/>
      <c r="M40" s="41"/>
      <c r="N40" s="41"/>
      <c r="O40" s="41"/>
      <c r="P40" s="42"/>
      <c r="Q40" s="41"/>
      <c r="R40" s="41"/>
      <c r="S40" s="41"/>
      <c r="T40" s="41"/>
      <c r="U40" s="41"/>
      <c r="V40" s="41"/>
      <c r="W40" s="41"/>
      <c r="X40" s="41"/>
      <c r="Y40" s="41"/>
      <c r="Z40" s="41"/>
      <c r="AA40" s="41"/>
      <c r="AB40" s="41"/>
      <c r="AC40" s="41"/>
      <c r="AD40" s="41"/>
      <c r="AE40" s="41"/>
      <c r="AF40" s="71"/>
    </row>
    <row r="41" spans="4:32" ht="12" customHeight="1">
      <c r="D41" s="65"/>
      <c r="E41" s="40"/>
      <c r="F41" s="41"/>
      <c r="G41" s="41"/>
      <c r="H41" s="41"/>
      <c r="I41" s="41"/>
      <c r="J41" s="41"/>
      <c r="K41" s="41"/>
      <c r="L41" s="41"/>
      <c r="M41" s="41"/>
      <c r="N41" s="41"/>
      <c r="O41" s="41"/>
      <c r="P41" s="42"/>
      <c r="Q41" s="41"/>
      <c r="R41" s="41"/>
      <c r="S41" s="41"/>
      <c r="T41" s="41"/>
      <c r="U41" s="41"/>
      <c r="V41" s="41"/>
      <c r="W41" s="41"/>
      <c r="X41" s="41"/>
      <c r="Y41" s="41"/>
      <c r="Z41" s="41"/>
      <c r="AA41" s="41"/>
      <c r="AB41" s="41"/>
      <c r="AC41" s="41"/>
      <c r="AD41" s="41"/>
      <c r="AE41" s="41"/>
      <c r="AF41" s="71"/>
    </row>
    <row r="42" spans="4:32" ht="12" customHeight="1">
      <c r="D42" s="65"/>
      <c r="E42" s="40"/>
      <c r="F42" s="41"/>
      <c r="G42" s="41"/>
      <c r="H42" s="41"/>
      <c r="I42" s="41"/>
      <c r="J42" s="41"/>
      <c r="K42" s="41"/>
      <c r="L42" s="41"/>
      <c r="M42" s="41"/>
      <c r="N42" s="41"/>
      <c r="O42" s="41"/>
      <c r="P42" s="42"/>
      <c r="Q42" s="41"/>
      <c r="R42" s="41"/>
      <c r="S42" s="41"/>
      <c r="T42" s="41"/>
      <c r="U42" s="41"/>
      <c r="V42" s="41"/>
      <c r="W42" s="41"/>
      <c r="X42" s="41"/>
      <c r="Y42" s="41"/>
      <c r="Z42" s="41"/>
      <c r="AA42" s="41"/>
      <c r="AB42" s="41"/>
      <c r="AC42" s="41"/>
      <c r="AD42" s="41"/>
      <c r="AE42" s="41"/>
      <c r="AF42" s="71"/>
    </row>
    <row r="43" spans="4:32" ht="12" customHeight="1">
      <c r="D43" s="65"/>
      <c r="E43" s="40"/>
      <c r="F43" s="41"/>
      <c r="G43" s="41"/>
      <c r="H43" s="41"/>
      <c r="I43" s="41"/>
      <c r="J43" s="41"/>
      <c r="K43" s="41"/>
      <c r="L43" s="41"/>
      <c r="M43" s="41"/>
      <c r="N43" s="41"/>
      <c r="O43" s="41"/>
      <c r="P43" s="42"/>
      <c r="Q43" s="41"/>
      <c r="R43" s="41"/>
      <c r="S43" s="41"/>
      <c r="T43" s="41"/>
      <c r="U43" s="41"/>
      <c r="V43" s="41"/>
      <c r="W43" s="41"/>
      <c r="X43" s="41"/>
      <c r="Y43" s="41"/>
      <c r="Z43" s="41"/>
      <c r="AA43" s="41"/>
      <c r="AB43" s="41"/>
      <c r="AC43" s="41"/>
      <c r="AD43" s="41"/>
      <c r="AE43" s="41"/>
      <c r="AF43" s="71"/>
    </row>
    <row r="44" spans="4:32" ht="12" customHeight="1">
      <c r="D44" s="65"/>
      <c r="E44" s="40"/>
      <c r="F44" s="41"/>
      <c r="G44" s="41"/>
      <c r="H44" s="41"/>
      <c r="I44" s="41"/>
      <c r="J44" s="41"/>
      <c r="K44" s="41"/>
      <c r="L44" s="41"/>
      <c r="M44" s="41"/>
      <c r="N44" s="41"/>
      <c r="O44" s="41"/>
      <c r="P44" s="42"/>
      <c r="Q44" s="41"/>
      <c r="R44" s="41"/>
      <c r="S44" s="41"/>
      <c r="T44" s="41"/>
      <c r="U44" s="41"/>
      <c r="V44" s="41"/>
      <c r="W44" s="41"/>
      <c r="X44" s="41"/>
      <c r="Y44" s="41"/>
      <c r="Z44" s="41"/>
      <c r="AA44" s="41"/>
      <c r="AB44" s="41"/>
      <c r="AC44" s="41"/>
      <c r="AD44" s="41"/>
      <c r="AE44" s="41"/>
      <c r="AF44" s="71"/>
    </row>
    <row r="45" spans="4:32" ht="12" customHeight="1">
      <c r="D45" s="65"/>
      <c r="E45" s="40"/>
      <c r="F45" s="41"/>
      <c r="G45" s="41"/>
      <c r="H45" s="41"/>
      <c r="I45" s="41"/>
      <c r="J45" s="41"/>
      <c r="K45" s="41"/>
      <c r="L45" s="41"/>
      <c r="M45" s="41"/>
      <c r="N45" s="41"/>
      <c r="O45" s="41"/>
      <c r="P45" s="42"/>
      <c r="Q45" s="41"/>
      <c r="R45" s="41"/>
      <c r="S45" s="41"/>
      <c r="T45" s="41"/>
      <c r="U45" s="41"/>
      <c r="V45" s="41"/>
      <c r="W45" s="41"/>
      <c r="X45" s="41"/>
      <c r="Y45" s="41"/>
      <c r="Z45" s="41"/>
      <c r="AA45" s="41"/>
      <c r="AB45" s="41"/>
      <c r="AC45" s="41"/>
      <c r="AD45" s="41"/>
      <c r="AE45" s="41"/>
      <c r="AF45" s="71"/>
    </row>
    <row r="46" spans="4:32" ht="12" customHeight="1">
      <c r="D46" s="65"/>
      <c r="E46" s="40"/>
      <c r="F46" s="41"/>
      <c r="G46" s="41"/>
      <c r="H46" s="41"/>
      <c r="I46" s="41"/>
      <c r="J46" s="41"/>
      <c r="K46" s="41"/>
      <c r="L46" s="41"/>
      <c r="M46" s="41"/>
      <c r="N46" s="41"/>
      <c r="O46" s="41"/>
      <c r="P46" s="42"/>
      <c r="Q46" s="41"/>
      <c r="R46" s="41"/>
      <c r="S46" s="41"/>
      <c r="T46" s="41"/>
      <c r="U46" s="41"/>
      <c r="V46" s="41"/>
      <c r="W46" s="41"/>
      <c r="X46" s="41"/>
      <c r="Y46" s="41"/>
      <c r="Z46" s="41"/>
      <c r="AA46" s="41"/>
      <c r="AB46" s="41"/>
      <c r="AC46" s="41"/>
      <c r="AD46" s="41"/>
      <c r="AE46" s="41"/>
      <c r="AF46" s="71"/>
    </row>
    <row r="47" spans="4:32" ht="12" customHeight="1">
      <c r="D47" s="65"/>
      <c r="E47" s="40"/>
      <c r="F47" s="41"/>
      <c r="G47" s="41"/>
      <c r="H47" s="41"/>
      <c r="I47" s="41"/>
      <c r="J47" s="41"/>
      <c r="K47" s="41"/>
      <c r="L47" s="41"/>
      <c r="M47" s="41"/>
      <c r="N47" s="41"/>
      <c r="O47" s="41"/>
      <c r="P47" s="42"/>
      <c r="Q47" s="41"/>
      <c r="R47" s="41"/>
      <c r="S47" s="41"/>
      <c r="T47" s="41"/>
      <c r="U47" s="41"/>
      <c r="V47" s="41"/>
      <c r="W47" s="41"/>
      <c r="X47" s="41"/>
      <c r="Y47" s="41"/>
      <c r="Z47" s="41"/>
      <c r="AA47" s="41"/>
      <c r="AB47" s="41"/>
      <c r="AC47" s="41"/>
      <c r="AD47" s="41"/>
      <c r="AE47" s="41"/>
      <c r="AF47" s="71"/>
    </row>
    <row r="48" spans="4:32" ht="12" customHeight="1">
      <c r="D48" s="65"/>
      <c r="E48" s="40"/>
      <c r="F48" s="41"/>
      <c r="G48" s="41"/>
      <c r="H48" s="41"/>
      <c r="I48" s="41"/>
      <c r="J48" s="41"/>
      <c r="K48" s="41"/>
      <c r="L48" s="41"/>
      <c r="M48" s="41"/>
      <c r="N48" s="41"/>
      <c r="O48" s="41"/>
      <c r="P48" s="42"/>
      <c r="Q48" s="41"/>
      <c r="R48" s="41"/>
      <c r="S48" s="41"/>
      <c r="T48" s="41"/>
      <c r="U48" s="41"/>
      <c r="V48" s="41"/>
      <c r="W48" s="41"/>
      <c r="X48" s="41"/>
      <c r="Y48" s="41"/>
      <c r="Z48" s="41"/>
      <c r="AA48" s="41"/>
      <c r="AB48" s="41"/>
      <c r="AC48" s="41"/>
      <c r="AD48" s="41"/>
      <c r="AE48" s="41"/>
      <c r="AF48" s="71"/>
    </row>
    <row r="49" spans="4:32" ht="12" customHeight="1">
      <c r="D49" s="65"/>
      <c r="E49" s="40"/>
      <c r="F49" s="41"/>
      <c r="G49" s="41"/>
      <c r="H49" s="41"/>
      <c r="I49" s="41"/>
      <c r="J49" s="41"/>
      <c r="K49" s="41"/>
      <c r="L49" s="41"/>
      <c r="M49" s="41"/>
      <c r="N49" s="41"/>
      <c r="O49" s="41"/>
      <c r="P49" s="42"/>
      <c r="Q49" s="41"/>
      <c r="R49" s="41"/>
      <c r="S49" s="41"/>
      <c r="T49" s="41"/>
      <c r="U49" s="41"/>
      <c r="V49" s="41"/>
      <c r="W49" s="41"/>
      <c r="X49" s="41"/>
      <c r="Y49" s="41"/>
      <c r="Z49" s="41"/>
      <c r="AA49" s="41"/>
      <c r="AB49" s="41"/>
      <c r="AC49" s="41"/>
      <c r="AD49" s="41"/>
      <c r="AE49" s="41"/>
      <c r="AF49" s="71"/>
    </row>
    <row r="50" spans="4:32" ht="12" customHeight="1">
      <c r="D50" s="65"/>
      <c r="E50" s="40"/>
      <c r="F50" s="41"/>
      <c r="G50" s="41"/>
      <c r="H50" s="41"/>
      <c r="I50" s="41"/>
      <c r="J50" s="41"/>
      <c r="K50" s="41"/>
      <c r="L50" s="41"/>
      <c r="M50" s="41"/>
      <c r="N50" s="41"/>
      <c r="O50" s="41"/>
      <c r="P50" s="42"/>
      <c r="Q50" s="41"/>
      <c r="R50" s="41"/>
      <c r="S50" s="41"/>
      <c r="T50" s="41"/>
      <c r="U50" s="41"/>
      <c r="V50" s="41"/>
      <c r="W50" s="41"/>
      <c r="X50" s="41"/>
      <c r="Y50" s="41"/>
      <c r="Z50" s="41"/>
      <c r="AA50" s="41"/>
      <c r="AB50" s="41"/>
      <c r="AC50" s="41"/>
      <c r="AD50" s="41"/>
      <c r="AE50" s="41"/>
      <c r="AF50" s="71"/>
    </row>
    <row r="51" spans="4:32" ht="12" customHeight="1">
      <c r="D51" s="65"/>
      <c r="E51" s="40"/>
      <c r="F51" s="41"/>
      <c r="G51" s="41"/>
      <c r="H51" s="41"/>
      <c r="I51" s="41"/>
      <c r="J51" s="41"/>
      <c r="K51" s="41"/>
      <c r="L51" s="41"/>
      <c r="M51" s="41"/>
      <c r="N51" s="41"/>
      <c r="O51" s="41"/>
      <c r="P51" s="42"/>
      <c r="Q51" s="41"/>
      <c r="R51" s="41"/>
      <c r="S51" s="41"/>
      <c r="T51" s="41"/>
      <c r="U51" s="41"/>
      <c r="V51" s="41"/>
      <c r="W51" s="41"/>
      <c r="X51" s="41"/>
      <c r="Y51" s="41"/>
      <c r="Z51" s="41"/>
      <c r="AA51" s="41"/>
      <c r="AB51" s="41"/>
      <c r="AC51" s="41"/>
      <c r="AD51" s="41"/>
      <c r="AE51" s="41"/>
      <c r="AF51" s="71"/>
    </row>
    <row r="52" spans="1:32" ht="12" customHeight="1">
      <c r="A52" s="34" t="s">
        <v>101</v>
      </c>
      <c r="B52" s="34"/>
      <c r="D52" s="49" t="e">
        <f>IF(Next="None","PROJECT TOTAL","CUMULATIVE TOTAL")</f>
        <v>#N/A</v>
      </c>
      <c r="E52" s="49"/>
      <c r="F52" s="50"/>
      <c r="G52" s="43" t="e">
        <f ca="1">SUM(OFFSET(G12,0,0,ROW(G52)-ROW(G12),1))</f>
        <v>#N/A</v>
      </c>
      <c r="H52" s="43" t="e">
        <f ca="1">SUM(OFFSET(H12,0,0,ROW(H52)-ROW(H12),1))</f>
        <v>#N/A</v>
      </c>
      <c r="I52" s="43"/>
      <c r="J52" s="43"/>
      <c r="K52" s="43"/>
      <c r="L52" s="43"/>
      <c r="M52" s="43" t="e">
        <f aca="true" ca="1" t="shared" si="1" ref="M52:X52">SUM(OFFSET(M12,0,0,ROW(M52)-ROW(M12),1))</f>
        <v>#N/A</v>
      </c>
      <c r="N52" s="43" t="e">
        <f ca="1" t="shared" si="1"/>
        <v>#N/A</v>
      </c>
      <c r="O52" s="43" t="e">
        <f ca="1" t="shared" si="1"/>
        <v>#N/A</v>
      </c>
      <c r="P52" s="44" t="e">
        <f ca="1" t="shared" si="1"/>
        <v>#N/A</v>
      </c>
      <c r="Q52" s="44" t="e">
        <f ca="1" t="shared" si="1"/>
        <v>#N/A</v>
      </c>
      <c r="R52" s="44" t="e">
        <f ca="1" t="shared" si="1"/>
        <v>#N/A</v>
      </c>
      <c r="S52" s="44" t="e">
        <f ca="1" t="shared" si="1"/>
        <v>#N/A</v>
      </c>
      <c r="T52" s="44" t="e">
        <f ca="1" t="shared" si="1"/>
        <v>#N/A</v>
      </c>
      <c r="U52" s="44" t="e">
        <f ca="1" t="shared" si="1"/>
        <v>#N/A</v>
      </c>
      <c r="V52" s="44" t="e">
        <f ca="1" t="shared" si="1"/>
        <v>#N/A</v>
      </c>
      <c r="W52" s="44" t="e">
        <f ca="1" t="shared" si="1"/>
        <v>#N/A</v>
      </c>
      <c r="X52" s="44" t="e">
        <f ca="1" t="shared" si="1"/>
        <v>#N/A</v>
      </c>
      <c r="Y52" s="44"/>
      <c r="Z52" s="44" t="e">
        <f ca="1">SUM(OFFSET(Z12,0,0,ROW(Z52)-ROW(Z12),1))</f>
        <v>#N/A</v>
      </c>
      <c r="AA52" s="44" t="e">
        <f ca="1">SUM(OFFSET(AA12,0,0,ROW(AA52)-ROW(AA12),1))</f>
        <v>#N/A</v>
      </c>
      <c r="AB52" s="44"/>
      <c r="AC52" s="45"/>
      <c r="AD52" s="46"/>
      <c r="AE52" s="46"/>
      <c r="AF52" s="46"/>
    </row>
    <row r="53" spans="6:32" ht="10.5">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68"/>
    </row>
    <row r="54" spans="5:32" ht="12.75">
      <c r="E54" s="47" t="s">
        <v>122</v>
      </c>
      <c r="Q54" s="26"/>
      <c r="R54" s="26"/>
      <c r="S54" s="26"/>
      <c r="T54" s="26"/>
      <c r="U54" s="26"/>
      <c r="V54" s="26"/>
      <c r="W54" s="26"/>
      <c r="X54" s="26"/>
      <c r="Y54" s="26"/>
      <c r="Z54" s="26"/>
      <c r="AA54" s="26"/>
      <c r="AB54" s="26"/>
      <c r="AC54" s="37" t="s">
        <v>59</v>
      </c>
      <c r="AD54" s="37"/>
      <c r="AE54" s="37"/>
      <c r="AF54" s="69"/>
    </row>
    <row r="55" spans="5:32" ht="10.5">
      <c r="E55" t="s">
        <v>110</v>
      </c>
      <c r="Q55" s="26"/>
      <c r="R55" s="26"/>
      <c r="S55" s="26"/>
      <c r="T55" s="26"/>
      <c r="U55" s="26"/>
      <c r="V55" s="26"/>
      <c r="W55" s="26"/>
      <c r="X55" s="26"/>
      <c r="Y55" s="26"/>
      <c r="Z55" s="26"/>
      <c r="AA55" s="26"/>
      <c r="AB55" s="26"/>
      <c r="AC55" t="s">
        <v>60</v>
      </c>
      <c r="AD55" t="s">
        <v>61</v>
      </c>
      <c r="AF55" s="68"/>
    </row>
    <row r="56" spans="5:32" ht="10.5">
      <c r="E56" t="s">
        <v>111</v>
      </c>
      <c r="AC56" t="s">
        <v>62</v>
      </c>
      <c r="AD56" t="s">
        <v>63</v>
      </c>
      <c r="AF56" s="68"/>
    </row>
    <row r="57" spans="5:32" ht="10.5">
      <c r="E57" t="s">
        <v>112</v>
      </c>
      <c r="AC57" t="s">
        <v>8</v>
      </c>
      <c r="AD57" t="s">
        <v>64</v>
      </c>
      <c r="AF57" s="68"/>
    </row>
    <row r="58" spans="5:32" ht="10.5">
      <c r="E58" t="s">
        <v>113</v>
      </c>
      <c r="AC58" t="s">
        <v>65</v>
      </c>
      <c r="AD58" t="s">
        <v>66</v>
      </c>
      <c r="AF58" s="68"/>
    </row>
    <row r="59" spans="5:32" ht="10.5">
      <c r="E59" t="s">
        <v>114</v>
      </c>
      <c r="AC59" t="s">
        <v>67</v>
      </c>
      <c r="AD59" t="s">
        <v>68</v>
      </c>
      <c r="AF59" s="68"/>
    </row>
    <row r="60" spans="5:32" ht="10.5">
      <c r="E60" t="s">
        <v>115</v>
      </c>
      <c r="AC60" t="s">
        <v>69</v>
      </c>
      <c r="AD60" t="s">
        <v>70</v>
      </c>
      <c r="AF60" s="68"/>
    </row>
    <row r="61" spans="5:32" ht="10.5">
      <c r="E61" t="s">
        <v>39</v>
      </c>
      <c r="AC61" t="s">
        <v>71</v>
      </c>
      <c r="AD61" t="s">
        <v>70</v>
      </c>
      <c r="AF61" s="68"/>
    </row>
    <row r="62" spans="5:32" ht="10.5">
      <c r="E62" t="s">
        <v>116</v>
      </c>
      <c r="AD62" t="s">
        <v>72</v>
      </c>
      <c r="AF62" s="68"/>
    </row>
    <row r="63" spans="5:32" ht="10.5">
      <c r="E63" t="s">
        <v>117</v>
      </c>
      <c r="AF63" s="68"/>
    </row>
    <row r="64" ht="12.75" customHeight="1">
      <c r="AF64" s="68"/>
    </row>
    <row r="65" ht="9.75" customHeight="1"/>
  </sheetData>
  <mergeCells count="19">
    <mergeCell ref="AF7:AF11"/>
    <mergeCell ref="D12:F12"/>
    <mergeCell ref="D7:G8"/>
    <mergeCell ref="AD7:AE9"/>
    <mergeCell ref="D9:E10"/>
    <mergeCell ref="F9:F10"/>
    <mergeCell ref="K10:K11"/>
    <mergeCell ref="L10:L11"/>
    <mergeCell ref="AE10:AE11"/>
    <mergeCell ref="G9:G10"/>
    <mergeCell ref="AD10:AD11"/>
    <mergeCell ref="Y9:Y10"/>
    <mergeCell ref="H10:H11"/>
    <mergeCell ref="I10:I11"/>
    <mergeCell ref="J10:J11"/>
    <mergeCell ref="AC7:AC11"/>
    <mergeCell ref="M9:P10"/>
    <mergeCell ref="Q9:Q10"/>
    <mergeCell ref="U9:U10"/>
  </mergeCells>
  <conditionalFormatting sqref="B3 B5">
    <cfRule type="expression" priority="1" dxfId="1" stopIfTrue="1">
      <formula>B3="None"</formula>
    </cfRule>
  </conditionalFormatting>
  <conditionalFormatting sqref="D13:AF51">
    <cfRule type="expression" priority="2" dxfId="2" stopIfTrue="1">
      <formula>MOD(ROW(D13)-ROW(D$12),5)=4</formula>
    </cfRule>
  </conditionalFormatting>
  <conditionalFormatting sqref="D52:AB52">
    <cfRule type="expression" priority="3" dxfId="3" stopIfTrue="1">
      <formula>$D52="PROJECT TOTAL"</formula>
    </cfRule>
  </conditionalFormatting>
  <conditionalFormatting sqref="C1:L1">
    <cfRule type="expression" priority="4" dxfId="4" stopIfTrue="1">
      <formula>Units="Metric"</formula>
    </cfRule>
  </conditionalFormatting>
  <dataValidations count="1">
    <dataValidation allowBlank="1" showInputMessage="1" showErrorMessage="1" promptTitle="Warning" prompt="This row is reserved for the Previous Sheet Totals." sqref="D12 G12:AF12"/>
  </dataValidations>
  <printOptions horizontalCentered="1" verticalCentered="1"/>
  <pageMargins left="0" right="0" top="0" bottom="0" header="0" footer="0"/>
  <pageSetup horizontalDpi="600" verticalDpi="600" orientation="landscape" paperSize="17" r:id="rId2"/>
  <drawing r:id="rId1"/>
</worksheet>
</file>

<file path=xl/worksheets/sheet3.xml><?xml version="1.0" encoding="utf-8"?>
<worksheet xmlns="http://schemas.openxmlformats.org/spreadsheetml/2006/main" xmlns:r="http://schemas.openxmlformats.org/officeDocument/2006/relationships">
  <dimension ref="A1:AF63"/>
  <sheetViews>
    <sheetView showGridLines="0" workbookViewId="0" topLeftCell="A1">
      <selection activeCell="D14" sqref="D14"/>
    </sheetView>
  </sheetViews>
  <sheetFormatPr defaultColWidth="8.7109375" defaultRowHeight="10.5"/>
  <cols>
    <col min="1" max="1" width="14.7109375" style="0" customWidth="1"/>
    <col min="2" max="2" width="9.7109375" style="0" customWidth="1"/>
    <col min="3" max="3" width="1.7109375" style="0" customWidth="1"/>
    <col min="4" max="4" width="8.7109375" style="0" customWidth="1"/>
    <col min="5" max="5" width="3.7109375" style="0" customWidth="1"/>
    <col min="6" max="6" width="6.7109375" style="0" customWidth="1"/>
    <col min="7" max="12" width="7.7109375" style="0" customWidth="1"/>
    <col min="13" max="16" width="6.7109375" style="0" customWidth="1"/>
    <col min="17" max="20" width="7.7109375" style="0" customWidth="1"/>
    <col min="21" max="21" width="9.7109375" style="0" customWidth="1"/>
    <col min="22" max="22" width="8.7109375" style="0" customWidth="1"/>
    <col min="23" max="24" width="6.7109375" style="0" customWidth="1"/>
    <col min="25" max="25" width="7.7109375" style="0" customWidth="1"/>
    <col min="26" max="27" width="6.7109375" style="0" customWidth="1"/>
    <col min="28" max="29" width="7.7109375" style="0" customWidth="1"/>
    <col min="30" max="31" width="4.7109375" style="0" customWidth="1"/>
    <col min="32" max="32" width="16.7109375" style="0" customWidth="1"/>
    <col min="33" max="16384" width="9.140625" customWidth="1"/>
  </cols>
  <sheetData>
    <row r="1" spans="1:12" ht="12.75">
      <c r="A1" s="3" t="s">
        <v>6</v>
      </c>
      <c r="C1" s="67">
        <f>IF(Units="US_Customary","[   U  S    C  U  S  T  O  M  A  R  Y    U  N  I  T  S    C  H  O  S  E  N   ]","")</f>
      </c>
      <c r="D1" s="66"/>
      <c r="E1" s="66"/>
      <c r="F1" s="66"/>
      <c r="G1" s="66"/>
      <c r="H1" s="66"/>
      <c r="I1" s="66"/>
      <c r="J1" s="66"/>
      <c r="K1" s="66"/>
      <c r="L1" s="66"/>
    </row>
    <row r="2" spans="1:3" ht="10.5">
      <c r="A2" s="23" t="s">
        <v>31</v>
      </c>
      <c r="B2" s="25" t="str">
        <f>INDEX(Sheets,MATCH(B4,Worksheets,0))</f>
        <v>H.1</v>
      </c>
      <c r="C2" s="4" t="s">
        <v>5</v>
      </c>
    </row>
    <row r="3" spans="1:3" ht="10.5">
      <c r="A3" s="23" t="s">
        <v>29</v>
      </c>
      <c r="B3" s="24" t="str">
        <f>IF(INDEX(Sheets,MATCH(Sheet_Number,Sheets,0)-1)="Undefined","None","'"&amp;INDEX(Worksheets,MATCH(Sheet_Number,Sheets,0)-1)&amp;"'")</f>
        <v>None</v>
      </c>
      <c r="C3" s="1" t="str">
        <f ca="1">IF(ISNUMBER(FIND("\PW_Production\",CELL("filename",C3))),SUBSTITUTE(CELL("filename",C3),LEFT(CELL("filename",C3),FIND("[",CELL("filename",C3))-1),""),CELL("filename",C3))</f>
        <v>[Drainage.xls]Metric</v>
      </c>
    </row>
    <row r="4" spans="1:3" ht="10.5">
      <c r="A4" s="23" t="s">
        <v>27</v>
      </c>
      <c r="B4" s="24" t="str">
        <f>RIGHT(Filename,LEN(Filename)-FIND("]",Filename))</f>
        <v>Metric</v>
      </c>
      <c r="C4" s="4" t="s">
        <v>7</v>
      </c>
    </row>
    <row r="5" spans="1:3" ht="10.5">
      <c r="A5" s="23" t="s">
        <v>30</v>
      </c>
      <c r="B5" s="24" t="str">
        <f>IF(INDEX(Sheets,MATCH(Sheet_Number,Sheets,0)+1)="Undefined","None",INDEX(Worksheets,MATCH(Sheet_Number,Sheets,0)+1))</f>
        <v>None</v>
      </c>
      <c r="C5" s="2" t="str">
        <f ca="1">TEXT(NOW(),"d-mmm-yyyy h:mm AM/PM")</f>
        <v>18-Jul-2007 4:52 PM</v>
      </c>
    </row>
    <row r="6" ht="40.5" customHeight="1">
      <c r="D6" t="s">
        <v>123</v>
      </c>
    </row>
    <row r="7" spans="4:32" ht="12" customHeight="1">
      <c r="D7" s="76" t="s">
        <v>76</v>
      </c>
      <c r="E7" s="76"/>
      <c r="F7" s="76"/>
      <c r="G7" s="77"/>
      <c r="H7" s="48">
        <v>20301</v>
      </c>
      <c r="I7" s="30"/>
      <c r="J7" s="30"/>
      <c r="K7" s="48">
        <v>25101</v>
      </c>
      <c r="L7" s="48"/>
      <c r="M7" s="55">
        <v>60201</v>
      </c>
      <c r="N7" s="31"/>
      <c r="O7" s="31"/>
      <c r="P7" s="31"/>
      <c r="Q7" s="32">
        <v>60213</v>
      </c>
      <c r="R7" s="32">
        <v>60401</v>
      </c>
      <c r="S7" s="32">
        <v>60403</v>
      </c>
      <c r="T7" s="32"/>
      <c r="U7" s="32">
        <v>60701</v>
      </c>
      <c r="V7" s="32">
        <v>60704</v>
      </c>
      <c r="W7" s="48">
        <v>60707</v>
      </c>
      <c r="X7" s="48"/>
      <c r="Y7" s="32">
        <v>60801</v>
      </c>
      <c r="Z7" s="48">
        <v>62011</v>
      </c>
      <c r="AA7" s="48"/>
      <c r="AB7" s="32"/>
      <c r="AC7" s="95" t="s">
        <v>55</v>
      </c>
      <c r="AD7" s="75" t="s">
        <v>57</v>
      </c>
      <c r="AE7" s="109"/>
      <c r="AF7" s="104" t="s">
        <v>58</v>
      </c>
    </row>
    <row r="8" spans="4:32" ht="12" customHeight="1">
      <c r="D8" s="78"/>
      <c r="E8" s="78"/>
      <c r="F8" s="78"/>
      <c r="G8" s="79"/>
      <c r="H8" s="33" t="s">
        <v>80</v>
      </c>
      <c r="I8" s="33" t="s">
        <v>43</v>
      </c>
      <c r="J8" s="33" t="s">
        <v>81</v>
      </c>
      <c r="K8" s="33" t="s">
        <v>46</v>
      </c>
      <c r="L8" s="33" t="s">
        <v>75</v>
      </c>
      <c r="M8" s="33" t="s">
        <v>47</v>
      </c>
      <c r="N8" s="33" t="s">
        <v>44</v>
      </c>
      <c r="O8" s="33" t="s">
        <v>45</v>
      </c>
      <c r="P8" s="35" t="s">
        <v>46</v>
      </c>
      <c r="Q8" s="33" t="s">
        <v>86</v>
      </c>
      <c r="R8" s="33" t="s">
        <v>88</v>
      </c>
      <c r="S8" s="58" t="s">
        <v>80</v>
      </c>
      <c r="T8" s="33"/>
      <c r="U8" s="33" t="s">
        <v>46</v>
      </c>
      <c r="V8" s="33" t="s">
        <v>88</v>
      </c>
      <c r="W8" s="33" t="s">
        <v>94</v>
      </c>
      <c r="X8" s="33" t="s">
        <v>47</v>
      </c>
      <c r="Y8" s="33" t="s">
        <v>99</v>
      </c>
      <c r="Z8" s="33" t="s">
        <v>94</v>
      </c>
      <c r="AA8" s="33" t="s">
        <v>47</v>
      </c>
      <c r="AB8" s="33"/>
      <c r="AC8" s="95"/>
      <c r="AD8" s="75"/>
      <c r="AE8" s="109"/>
      <c r="AF8" s="104"/>
    </row>
    <row r="9" spans="4:32" ht="52.5">
      <c r="D9" s="110" t="s">
        <v>32</v>
      </c>
      <c r="E9" s="111"/>
      <c r="F9" s="94" t="s">
        <v>84</v>
      </c>
      <c r="G9" s="94" t="s">
        <v>83</v>
      </c>
      <c r="H9" s="53" t="s">
        <v>90</v>
      </c>
      <c r="I9" s="31"/>
      <c r="J9" s="31"/>
      <c r="K9" s="53" t="s">
        <v>82</v>
      </c>
      <c r="L9" s="48"/>
      <c r="M9" s="97" t="s">
        <v>87</v>
      </c>
      <c r="N9" s="100"/>
      <c r="O9" s="100"/>
      <c r="P9" s="101"/>
      <c r="Q9" s="94" t="s">
        <v>89</v>
      </c>
      <c r="R9" s="57" t="s">
        <v>91</v>
      </c>
      <c r="S9" s="57" t="s">
        <v>93</v>
      </c>
      <c r="T9" s="32"/>
      <c r="U9" s="94" t="s">
        <v>96</v>
      </c>
      <c r="V9" s="56" t="s">
        <v>95</v>
      </c>
      <c r="W9" s="59" t="s">
        <v>97</v>
      </c>
      <c r="X9" s="60"/>
      <c r="Y9" s="94" t="s">
        <v>100</v>
      </c>
      <c r="Z9" s="59" t="s">
        <v>98</v>
      </c>
      <c r="AA9" s="60"/>
      <c r="AB9" s="32"/>
      <c r="AC9" s="95"/>
      <c r="AD9" s="98"/>
      <c r="AE9" s="103"/>
      <c r="AF9" s="105"/>
    </row>
    <row r="10" spans="4:32" ht="21">
      <c r="D10" s="78"/>
      <c r="E10" s="79"/>
      <c r="F10" s="99"/>
      <c r="G10" s="99"/>
      <c r="H10" s="94" t="s">
        <v>79</v>
      </c>
      <c r="I10" s="97" t="s">
        <v>78</v>
      </c>
      <c r="J10" s="94" t="s">
        <v>77</v>
      </c>
      <c r="K10" s="94" t="s">
        <v>73</v>
      </c>
      <c r="L10" s="94" t="s">
        <v>74</v>
      </c>
      <c r="M10" s="98"/>
      <c r="N10" s="102"/>
      <c r="O10" s="102"/>
      <c r="P10" s="103"/>
      <c r="Q10" s="99"/>
      <c r="R10" s="51" t="s">
        <v>92</v>
      </c>
      <c r="S10" s="51" t="s">
        <v>92</v>
      </c>
      <c r="T10" s="32"/>
      <c r="U10" s="95"/>
      <c r="V10" s="51" t="s">
        <v>92</v>
      </c>
      <c r="W10" s="36"/>
      <c r="X10" s="54"/>
      <c r="Y10" s="95"/>
      <c r="Z10" s="61" t="s">
        <v>92</v>
      </c>
      <c r="AA10" s="62"/>
      <c r="AB10" s="32"/>
      <c r="AC10" s="95"/>
      <c r="AD10" s="92" t="s">
        <v>56</v>
      </c>
      <c r="AE10" s="92" t="s">
        <v>42</v>
      </c>
      <c r="AF10" s="105"/>
    </row>
    <row r="11" spans="4:32" ht="10.5">
      <c r="D11" s="52" t="s">
        <v>85</v>
      </c>
      <c r="E11" s="30"/>
      <c r="F11" s="48"/>
      <c r="G11" s="48"/>
      <c r="H11" s="96"/>
      <c r="I11" s="98"/>
      <c r="J11" s="99"/>
      <c r="K11" s="99"/>
      <c r="L11" s="99"/>
      <c r="M11" s="32">
        <v>450</v>
      </c>
      <c r="N11" s="32">
        <v>600</v>
      </c>
      <c r="O11" s="32">
        <v>750</v>
      </c>
      <c r="P11" s="36">
        <v>900</v>
      </c>
      <c r="Q11" s="32">
        <v>600</v>
      </c>
      <c r="R11" s="32"/>
      <c r="S11" s="32"/>
      <c r="T11" s="32"/>
      <c r="U11" s="32" t="s">
        <v>92</v>
      </c>
      <c r="V11" s="32"/>
      <c r="W11" s="32">
        <v>600</v>
      </c>
      <c r="X11" s="32">
        <v>750</v>
      </c>
      <c r="Y11" s="32" t="s">
        <v>92</v>
      </c>
      <c r="Z11" s="32">
        <v>600</v>
      </c>
      <c r="AA11" s="32">
        <v>750</v>
      </c>
      <c r="AB11" s="32"/>
      <c r="AC11" s="95"/>
      <c r="AD11" s="93"/>
      <c r="AE11" s="93"/>
      <c r="AF11" s="105"/>
    </row>
    <row r="12" spans="1:32" ht="12" customHeight="1">
      <c r="A12" s="38" t="str">
        <f ca="1">IF(Previous="None","Leave line blank -&gt;",MATCH("Don't delete row -&gt;",INDIRECT(Previous&amp;"!A:A"),0))</f>
        <v>Leave line blank -&gt;</v>
      </c>
      <c r="B12" s="34"/>
      <c r="D12" s="106">
        <f>IF($B$3="None","","PREVIOUS SHEET TOTAL")</f>
      </c>
      <c r="E12" s="107"/>
      <c r="F12" s="108"/>
      <c r="G12" s="39">
        <f aca="true" ca="1" t="shared" si="0" ref="G12:AA12">IF(Previous="None","",INDIRECT(Previous&amp;"!R"&amp;Previous_totals&amp;"C"&amp;COLUMN(G12),0))</f>
      </c>
      <c r="H12" s="39">
        <f ca="1" t="shared" si="0"/>
      </c>
      <c r="I12" s="39">
        <f ca="1" t="shared" si="0"/>
      </c>
      <c r="J12" s="39">
        <f ca="1" t="shared" si="0"/>
      </c>
      <c r="K12" s="39">
        <f ca="1" t="shared" si="0"/>
      </c>
      <c r="L12" s="39">
        <f ca="1" t="shared" si="0"/>
      </c>
      <c r="M12" s="39">
        <f ca="1" t="shared" si="0"/>
      </c>
      <c r="N12" s="39">
        <f ca="1" t="shared" si="0"/>
      </c>
      <c r="O12" s="39">
        <f ca="1" t="shared" si="0"/>
      </c>
      <c r="P12" s="39">
        <f ca="1" t="shared" si="0"/>
      </c>
      <c r="Q12" s="39">
        <f ca="1" t="shared" si="0"/>
      </c>
      <c r="R12" s="39">
        <f ca="1" t="shared" si="0"/>
      </c>
      <c r="S12" s="39">
        <f ca="1" t="shared" si="0"/>
      </c>
      <c r="T12" s="39">
        <f ca="1" t="shared" si="0"/>
      </c>
      <c r="U12" s="39">
        <f ca="1" t="shared" si="0"/>
      </c>
      <c r="V12" s="39">
        <f ca="1" t="shared" si="0"/>
      </c>
      <c r="W12" s="39">
        <f ca="1" t="shared" si="0"/>
      </c>
      <c r="X12" s="39">
        <f ca="1" t="shared" si="0"/>
      </c>
      <c r="Y12" s="39">
        <f ca="1" t="shared" si="0"/>
      </c>
      <c r="Z12" s="39">
        <f ca="1" t="shared" si="0"/>
      </c>
      <c r="AA12" s="39">
        <f ca="1" t="shared" si="0"/>
      </c>
      <c r="AB12" s="39"/>
      <c r="AC12" s="39"/>
      <c r="AD12" s="39"/>
      <c r="AE12" s="39"/>
      <c r="AF12" s="70"/>
    </row>
    <row r="13" spans="4:32" ht="12" customHeight="1">
      <c r="D13" s="63">
        <v>234567</v>
      </c>
      <c r="E13" s="40"/>
      <c r="F13" s="41"/>
      <c r="G13" s="41"/>
      <c r="H13" s="41"/>
      <c r="I13" s="41"/>
      <c r="J13" s="41"/>
      <c r="K13" s="41"/>
      <c r="L13" s="41"/>
      <c r="M13" s="41"/>
      <c r="N13" s="41"/>
      <c r="O13" s="41"/>
      <c r="P13" s="42"/>
      <c r="Q13" s="41"/>
      <c r="R13" s="41"/>
      <c r="S13" s="41"/>
      <c r="T13" s="41"/>
      <c r="U13" s="41"/>
      <c r="V13" s="41"/>
      <c r="W13" s="41"/>
      <c r="X13" s="41"/>
      <c r="Y13" s="41"/>
      <c r="Z13" s="41"/>
      <c r="AA13" s="41"/>
      <c r="AB13" s="41"/>
      <c r="AC13" s="41"/>
      <c r="AD13" s="41">
        <v>1.5</v>
      </c>
      <c r="AE13" s="41"/>
      <c r="AF13" s="71"/>
    </row>
    <row r="14" spans="4:32" ht="12" customHeight="1">
      <c r="D14" s="63">
        <v>400</v>
      </c>
      <c r="E14" s="40" t="s">
        <v>42</v>
      </c>
      <c r="F14" s="41"/>
      <c r="G14" s="41"/>
      <c r="H14" s="41"/>
      <c r="I14" s="41"/>
      <c r="J14" s="41"/>
      <c r="K14" s="41"/>
      <c r="L14" s="41"/>
      <c r="M14" s="41">
        <v>300</v>
      </c>
      <c r="N14" s="41"/>
      <c r="O14" s="41"/>
      <c r="P14" s="42"/>
      <c r="Q14" s="41"/>
      <c r="R14" s="41"/>
      <c r="S14" s="41"/>
      <c r="T14" s="41"/>
      <c r="U14" s="41"/>
      <c r="V14" s="41"/>
      <c r="W14" s="41"/>
      <c r="X14" s="41"/>
      <c r="Y14" s="41"/>
      <c r="Z14" s="41"/>
      <c r="AA14" s="41"/>
      <c r="AB14" s="41"/>
      <c r="AC14" s="41"/>
      <c r="AD14" s="41"/>
      <c r="AE14" s="41"/>
      <c r="AF14" s="71"/>
    </row>
    <row r="15" spans="4:32" ht="12" customHeight="1">
      <c r="D15" s="63"/>
      <c r="E15" s="40"/>
      <c r="F15" s="41"/>
      <c r="G15" s="41"/>
      <c r="H15" s="41"/>
      <c r="I15" s="41"/>
      <c r="J15" s="41"/>
      <c r="K15" s="41"/>
      <c r="L15" s="41"/>
      <c r="M15" s="41"/>
      <c r="N15" s="41"/>
      <c r="O15" s="41"/>
      <c r="P15" s="42"/>
      <c r="Q15" s="41"/>
      <c r="R15" s="41"/>
      <c r="S15" s="41"/>
      <c r="T15" s="41"/>
      <c r="U15" s="41"/>
      <c r="V15" s="41"/>
      <c r="W15" s="41"/>
      <c r="X15" s="41"/>
      <c r="Y15" s="41"/>
      <c r="Z15" s="41"/>
      <c r="AA15" s="41"/>
      <c r="AB15" s="41"/>
      <c r="AC15" s="41"/>
      <c r="AD15" s="41"/>
      <c r="AE15" s="41"/>
      <c r="AF15" s="71"/>
    </row>
    <row r="16" spans="4:32" ht="12" customHeight="1">
      <c r="D16" s="63"/>
      <c r="E16" s="40"/>
      <c r="F16" s="41"/>
      <c r="G16" s="41"/>
      <c r="H16" s="41"/>
      <c r="I16" s="41"/>
      <c r="J16" s="41"/>
      <c r="K16" s="41"/>
      <c r="L16" s="41"/>
      <c r="M16" s="41"/>
      <c r="N16" s="41"/>
      <c r="O16" s="41"/>
      <c r="P16" s="42"/>
      <c r="Q16" s="41"/>
      <c r="R16" s="41"/>
      <c r="S16" s="41"/>
      <c r="T16" s="41"/>
      <c r="U16" s="41"/>
      <c r="V16" s="41"/>
      <c r="W16" s="41"/>
      <c r="X16" s="41"/>
      <c r="Y16" s="41"/>
      <c r="Z16" s="41"/>
      <c r="AA16" s="41"/>
      <c r="AB16" s="41"/>
      <c r="AC16" s="41"/>
      <c r="AD16" s="41"/>
      <c r="AE16" s="41"/>
      <c r="AF16" s="71"/>
    </row>
    <row r="17" spans="4:32" ht="12" customHeight="1">
      <c r="D17" s="63"/>
      <c r="E17" s="40"/>
      <c r="F17" s="41"/>
      <c r="G17" s="41"/>
      <c r="H17" s="41"/>
      <c r="I17" s="41"/>
      <c r="J17" s="41"/>
      <c r="K17" s="41"/>
      <c r="L17" s="41"/>
      <c r="M17" s="41"/>
      <c r="N17" s="41"/>
      <c r="O17" s="41"/>
      <c r="P17" s="42"/>
      <c r="Q17" s="41"/>
      <c r="R17" s="41"/>
      <c r="S17" s="41"/>
      <c r="T17" s="41"/>
      <c r="U17" s="41"/>
      <c r="V17" s="41"/>
      <c r="W17" s="41"/>
      <c r="X17" s="41"/>
      <c r="Y17" s="41"/>
      <c r="Z17" s="41"/>
      <c r="AA17" s="41"/>
      <c r="AB17" s="41"/>
      <c r="AC17" s="41"/>
      <c r="AD17" s="41"/>
      <c r="AE17" s="41"/>
      <c r="AF17" s="71"/>
    </row>
    <row r="18" spans="4:32" ht="12" customHeight="1">
      <c r="D18" s="63"/>
      <c r="E18" s="40"/>
      <c r="F18" s="41"/>
      <c r="G18" s="41"/>
      <c r="H18" s="41"/>
      <c r="I18" s="41"/>
      <c r="J18" s="41"/>
      <c r="K18" s="41"/>
      <c r="L18" s="41"/>
      <c r="M18" s="41"/>
      <c r="N18" s="41"/>
      <c r="O18" s="41"/>
      <c r="P18" s="42"/>
      <c r="Q18" s="41"/>
      <c r="R18" s="41"/>
      <c r="S18" s="41"/>
      <c r="T18" s="41"/>
      <c r="U18" s="41"/>
      <c r="V18" s="41"/>
      <c r="W18" s="41"/>
      <c r="X18" s="41"/>
      <c r="Y18" s="41"/>
      <c r="Z18" s="41"/>
      <c r="AA18" s="41"/>
      <c r="AB18" s="41"/>
      <c r="AC18" s="41"/>
      <c r="AD18" s="41"/>
      <c r="AE18" s="41"/>
      <c r="AF18" s="71"/>
    </row>
    <row r="19" spans="4:32" ht="12" customHeight="1">
      <c r="D19" s="63"/>
      <c r="E19" s="40"/>
      <c r="F19" s="41"/>
      <c r="G19" s="41"/>
      <c r="H19" s="41"/>
      <c r="I19" s="41"/>
      <c r="J19" s="41"/>
      <c r="K19" s="41"/>
      <c r="L19" s="41"/>
      <c r="M19" s="41"/>
      <c r="N19" s="41"/>
      <c r="O19" s="41"/>
      <c r="P19" s="42"/>
      <c r="Q19" s="41"/>
      <c r="R19" s="41"/>
      <c r="S19" s="41"/>
      <c r="T19" s="41"/>
      <c r="U19" s="41"/>
      <c r="V19" s="41"/>
      <c r="W19" s="41"/>
      <c r="X19" s="41"/>
      <c r="Y19" s="41"/>
      <c r="Z19" s="41"/>
      <c r="AA19" s="41"/>
      <c r="AB19" s="41"/>
      <c r="AC19" s="41"/>
      <c r="AD19" s="41"/>
      <c r="AE19" s="41"/>
      <c r="AF19" s="71"/>
    </row>
    <row r="20" spans="4:32" ht="12" customHeight="1">
      <c r="D20" s="63"/>
      <c r="E20" s="40"/>
      <c r="F20" s="41"/>
      <c r="G20" s="41"/>
      <c r="H20" s="41"/>
      <c r="I20" s="41"/>
      <c r="J20" s="41"/>
      <c r="K20" s="41"/>
      <c r="L20" s="41"/>
      <c r="M20" s="41"/>
      <c r="N20" s="41"/>
      <c r="O20" s="41"/>
      <c r="P20" s="42"/>
      <c r="Q20" s="41"/>
      <c r="R20" s="41"/>
      <c r="S20" s="41"/>
      <c r="T20" s="41"/>
      <c r="U20" s="41"/>
      <c r="V20" s="41"/>
      <c r="W20" s="41"/>
      <c r="X20" s="41"/>
      <c r="Y20" s="41"/>
      <c r="Z20" s="41"/>
      <c r="AA20" s="41"/>
      <c r="AB20" s="41"/>
      <c r="AC20" s="41"/>
      <c r="AD20" s="41"/>
      <c r="AE20" s="41"/>
      <c r="AF20" s="71"/>
    </row>
    <row r="21" spans="4:32" ht="12" customHeight="1">
      <c r="D21" s="63"/>
      <c r="E21" s="40"/>
      <c r="F21" s="41"/>
      <c r="G21" s="41"/>
      <c r="H21" s="41"/>
      <c r="I21" s="41"/>
      <c r="J21" s="41"/>
      <c r="K21" s="41"/>
      <c r="L21" s="41"/>
      <c r="M21" s="41"/>
      <c r="N21" s="41"/>
      <c r="O21" s="41"/>
      <c r="P21" s="42"/>
      <c r="Q21" s="41"/>
      <c r="R21" s="41"/>
      <c r="S21" s="41"/>
      <c r="T21" s="41"/>
      <c r="U21" s="41"/>
      <c r="V21" s="41"/>
      <c r="W21" s="41"/>
      <c r="X21" s="41"/>
      <c r="Y21" s="41"/>
      <c r="Z21" s="41"/>
      <c r="AA21" s="41"/>
      <c r="AB21" s="41"/>
      <c r="AC21" s="41"/>
      <c r="AD21" s="41"/>
      <c r="AE21" s="41"/>
      <c r="AF21" s="71"/>
    </row>
    <row r="22" spans="4:32" ht="12" customHeight="1">
      <c r="D22" s="63"/>
      <c r="E22" s="40"/>
      <c r="F22" s="41"/>
      <c r="G22" s="41"/>
      <c r="H22" s="41"/>
      <c r="I22" s="41"/>
      <c r="J22" s="41"/>
      <c r="K22" s="41"/>
      <c r="L22" s="41"/>
      <c r="M22" s="41"/>
      <c r="N22" s="41"/>
      <c r="O22" s="41"/>
      <c r="P22" s="42"/>
      <c r="Q22" s="41"/>
      <c r="R22" s="41"/>
      <c r="S22" s="41"/>
      <c r="T22" s="41"/>
      <c r="U22" s="41"/>
      <c r="V22" s="41"/>
      <c r="W22" s="41"/>
      <c r="X22" s="41"/>
      <c r="Y22" s="41"/>
      <c r="Z22" s="41"/>
      <c r="AA22" s="41"/>
      <c r="AB22" s="41"/>
      <c r="AC22" s="41"/>
      <c r="AD22" s="41"/>
      <c r="AE22" s="41"/>
      <c r="AF22" s="71"/>
    </row>
    <row r="23" spans="4:32" ht="12" customHeight="1">
      <c r="D23" s="63"/>
      <c r="E23" s="40"/>
      <c r="F23" s="41"/>
      <c r="G23" s="41"/>
      <c r="H23" s="41"/>
      <c r="I23" s="41"/>
      <c r="J23" s="41"/>
      <c r="K23" s="41"/>
      <c r="L23" s="41"/>
      <c r="M23" s="41"/>
      <c r="N23" s="41"/>
      <c r="O23" s="41"/>
      <c r="P23" s="42"/>
      <c r="Q23" s="41"/>
      <c r="R23" s="41"/>
      <c r="S23" s="41"/>
      <c r="T23" s="41"/>
      <c r="U23" s="41"/>
      <c r="V23" s="41"/>
      <c r="W23" s="41"/>
      <c r="X23" s="41"/>
      <c r="Y23" s="41"/>
      <c r="Z23" s="41"/>
      <c r="AA23" s="41"/>
      <c r="AB23" s="41"/>
      <c r="AC23" s="41"/>
      <c r="AD23" s="41"/>
      <c r="AE23" s="41"/>
      <c r="AF23" s="71"/>
    </row>
    <row r="24" spans="4:32" ht="12" customHeight="1">
      <c r="D24" s="63"/>
      <c r="E24" s="40"/>
      <c r="F24" s="41"/>
      <c r="G24" s="41"/>
      <c r="H24" s="41"/>
      <c r="I24" s="41"/>
      <c r="J24" s="41"/>
      <c r="K24" s="41"/>
      <c r="L24" s="41"/>
      <c r="M24" s="41"/>
      <c r="N24" s="41"/>
      <c r="O24" s="41"/>
      <c r="P24" s="42"/>
      <c r="Q24" s="41"/>
      <c r="R24" s="41"/>
      <c r="S24" s="41"/>
      <c r="T24" s="41"/>
      <c r="U24" s="41"/>
      <c r="V24" s="41"/>
      <c r="W24" s="41"/>
      <c r="X24" s="41"/>
      <c r="Y24" s="41"/>
      <c r="Z24" s="41"/>
      <c r="AA24" s="41"/>
      <c r="AB24" s="41"/>
      <c r="AC24" s="41"/>
      <c r="AD24" s="41"/>
      <c r="AE24" s="41"/>
      <c r="AF24" s="71"/>
    </row>
    <row r="25" spans="4:32" ht="12" customHeight="1">
      <c r="D25" s="63"/>
      <c r="E25" s="40"/>
      <c r="F25" s="41"/>
      <c r="G25" s="41"/>
      <c r="H25" s="41"/>
      <c r="I25" s="41"/>
      <c r="J25" s="41"/>
      <c r="K25" s="41"/>
      <c r="L25" s="41"/>
      <c r="M25" s="41"/>
      <c r="N25" s="41"/>
      <c r="O25" s="41"/>
      <c r="P25" s="42"/>
      <c r="Q25" s="41"/>
      <c r="R25" s="41"/>
      <c r="S25" s="41"/>
      <c r="T25" s="41"/>
      <c r="U25" s="41"/>
      <c r="V25" s="41"/>
      <c r="W25" s="41"/>
      <c r="X25" s="41"/>
      <c r="Y25" s="41"/>
      <c r="Z25" s="41"/>
      <c r="AA25" s="41"/>
      <c r="AB25" s="41"/>
      <c r="AC25" s="41"/>
      <c r="AD25" s="41"/>
      <c r="AE25" s="41"/>
      <c r="AF25" s="71"/>
    </row>
    <row r="26" spans="4:32" ht="12" customHeight="1">
      <c r="D26" s="63"/>
      <c r="E26" s="40"/>
      <c r="F26" s="41"/>
      <c r="G26" s="41"/>
      <c r="H26" s="41"/>
      <c r="I26" s="41"/>
      <c r="J26" s="41"/>
      <c r="K26" s="41"/>
      <c r="L26" s="41"/>
      <c r="M26" s="41"/>
      <c r="N26" s="41"/>
      <c r="O26" s="41"/>
      <c r="P26" s="42"/>
      <c r="Q26" s="41"/>
      <c r="R26" s="41"/>
      <c r="S26" s="41"/>
      <c r="T26" s="41"/>
      <c r="U26" s="41"/>
      <c r="V26" s="41"/>
      <c r="W26" s="41"/>
      <c r="X26" s="41"/>
      <c r="Y26" s="41"/>
      <c r="Z26" s="41"/>
      <c r="AA26" s="41"/>
      <c r="AB26" s="41"/>
      <c r="AC26" s="41"/>
      <c r="AD26" s="41"/>
      <c r="AE26" s="41"/>
      <c r="AF26" s="71"/>
    </row>
    <row r="27" spans="4:32" ht="12" customHeight="1">
      <c r="D27" s="63"/>
      <c r="E27" s="40"/>
      <c r="F27" s="41"/>
      <c r="G27" s="41"/>
      <c r="H27" s="41"/>
      <c r="I27" s="41"/>
      <c r="J27" s="41"/>
      <c r="K27" s="41"/>
      <c r="L27" s="41"/>
      <c r="M27" s="41"/>
      <c r="N27" s="41"/>
      <c r="O27" s="41"/>
      <c r="P27" s="42"/>
      <c r="Q27" s="41"/>
      <c r="R27" s="41"/>
      <c r="S27" s="41"/>
      <c r="T27" s="41"/>
      <c r="U27" s="41"/>
      <c r="V27" s="41"/>
      <c r="W27" s="41"/>
      <c r="X27" s="41"/>
      <c r="Y27" s="41"/>
      <c r="Z27" s="41"/>
      <c r="AA27" s="41"/>
      <c r="AB27" s="41"/>
      <c r="AC27" s="41"/>
      <c r="AD27" s="41"/>
      <c r="AE27" s="41"/>
      <c r="AF27" s="71"/>
    </row>
    <row r="28" spans="4:32" ht="12" customHeight="1">
      <c r="D28" s="63"/>
      <c r="E28" s="40"/>
      <c r="F28" s="41"/>
      <c r="G28" s="41"/>
      <c r="H28" s="41"/>
      <c r="I28" s="41"/>
      <c r="J28" s="41"/>
      <c r="K28" s="41"/>
      <c r="L28" s="41"/>
      <c r="M28" s="41"/>
      <c r="N28" s="41"/>
      <c r="O28" s="41"/>
      <c r="P28" s="42"/>
      <c r="Q28" s="41"/>
      <c r="R28" s="41"/>
      <c r="S28" s="41"/>
      <c r="T28" s="41"/>
      <c r="U28" s="41"/>
      <c r="V28" s="41"/>
      <c r="W28" s="41"/>
      <c r="X28" s="41"/>
      <c r="Y28" s="41"/>
      <c r="Z28" s="41"/>
      <c r="AA28" s="41"/>
      <c r="AB28" s="41"/>
      <c r="AC28" s="41"/>
      <c r="AD28" s="41"/>
      <c r="AE28" s="41"/>
      <c r="AF28" s="71"/>
    </row>
    <row r="29" spans="4:32" ht="12" customHeight="1">
      <c r="D29" s="63"/>
      <c r="E29" s="40"/>
      <c r="F29" s="41"/>
      <c r="G29" s="41"/>
      <c r="H29" s="41"/>
      <c r="I29" s="41"/>
      <c r="J29" s="41"/>
      <c r="K29" s="41"/>
      <c r="L29" s="41"/>
      <c r="M29" s="41"/>
      <c r="N29" s="41"/>
      <c r="O29" s="41"/>
      <c r="P29" s="42"/>
      <c r="Q29" s="41"/>
      <c r="R29" s="41"/>
      <c r="S29" s="41"/>
      <c r="T29" s="41"/>
      <c r="U29" s="41"/>
      <c r="V29" s="41"/>
      <c r="W29" s="41"/>
      <c r="X29" s="41"/>
      <c r="Y29" s="41"/>
      <c r="Z29" s="41"/>
      <c r="AA29" s="41"/>
      <c r="AB29" s="41"/>
      <c r="AC29" s="41"/>
      <c r="AD29" s="41"/>
      <c r="AE29" s="41"/>
      <c r="AF29" s="71"/>
    </row>
    <row r="30" spans="4:32" ht="12" customHeight="1">
      <c r="D30" s="63"/>
      <c r="E30" s="40"/>
      <c r="F30" s="41"/>
      <c r="G30" s="41"/>
      <c r="H30" s="41"/>
      <c r="I30" s="41"/>
      <c r="J30" s="41"/>
      <c r="K30" s="41"/>
      <c r="L30" s="41"/>
      <c r="M30" s="41"/>
      <c r="N30" s="41"/>
      <c r="O30" s="41"/>
      <c r="P30" s="42"/>
      <c r="Q30" s="41"/>
      <c r="R30" s="41"/>
      <c r="S30" s="41"/>
      <c r="T30" s="41"/>
      <c r="U30" s="41"/>
      <c r="V30" s="41"/>
      <c r="W30" s="41"/>
      <c r="X30" s="41"/>
      <c r="Y30" s="41"/>
      <c r="Z30" s="41"/>
      <c r="AA30" s="41"/>
      <c r="AB30" s="41"/>
      <c r="AC30" s="41"/>
      <c r="AD30" s="41"/>
      <c r="AE30" s="41"/>
      <c r="AF30" s="71"/>
    </row>
    <row r="31" spans="4:32" ht="12" customHeight="1">
      <c r="D31" s="63"/>
      <c r="E31" s="40"/>
      <c r="F31" s="41"/>
      <c r="G31" s="41"/>
      <c r="H31" s="41"/>
      <c r="I31" s="41"/>
      <c r="J31" s="41"/>
      <c r="K31" s="41"/>
      <c r="L31" s="41"/>
      <c r="M31" s="41"/>
      <c r="N31" s="41"/>
      <c r="O31" s="41"/>
      <c r="P31" s="42"/>
      <c r="Q31" s="41"/>
      <c r="R31" s="41"/>
      <c r="S31" s="41"/>
      <c r="T31" s="41"/>
      <c r="U31" s="41"/>
      <c r="V31" s="41"/>
      <c r="W31" s="41"/>
      <c r="X31" s="41"/>
      <c r="Y31" s="41"/>
      <c r="Z31" s="41"/>
      <c r="AA31" s="41"/>
      <c r="AB31" s="41"/>
      <c r="AC31" s="41"/>
      <c r="AD31" s="41"/>
      <c r="AE31" s="41"/>
      <c r="AF31" s="71"/>
    </row>
    <row r="32" spans="4:32" ht="12" customHeight="1">
      <c r="D32" s="63"/>
      <c r="E32" s="40"/>
      <c r="F32" s="41"/>
      <c r="G32" s="41"/>
      <c r="H32" s="41"/>
      <c r="I32" s="41"/>
      <c r="J32" s="41"/>
      <c r="K32" s="41"/>
      <c r="L32" s="41"/>
      <c r="M32" s="41"/>
      <c r="N32" s="41"/>
      <c r="O32" s="41"/>
      <c r="P32" s="42"/>
      <c r="Q32" s="41"/>
      <c r="R32" s="41"/>
      <c r="S32" s="41"/>
      <c r="T32" s="41"/>
      <c r="U32" s="41"/>
      <c r="V32" s="41"/>
      <c r="W32" s="41"/>
      <c r="X32" s="41"/>
      <c r="Y32" s="41"/>
      <c r="Z32" s="41"/>
      <c r="AA32" s="41"/>
      <c r="AB32" s="41"/>
      <c r="AC32" s="41"/>
      <c r="AD32" s="41"/>
      <c r="AE32" s="41"/>
      <c r="AF32" s="71"/>
    </row>
    <row r="33" spans="4:32" ht="12" customHeight="1">
      <c r="D33" s="63"/>
      <c r="E33" s="40"/>
      <c r="F33" s="41"/>
      <c r="G33" s="41"/>
      <c r="H33" s="41"/>
      <c r="I33" s="41"/>
      <c r="J33" s="41"/>
      <c r="K33" s="41"/>
      <c r="L33" s="41"/>
      <c r="M33" s="41"/>
      <c r="N33" s="41"/>
      <c r="O33" s="41"/>
      <c r="P33" s="42"/>
      <c r="Q33" s="41"/>
      <c r="R33" s="41"/>
      <c r="S33" s="41"/>
      <c r="T33" s="41"/>
      <c r="U33" s="41"/>
      <c r="V33" s="41"/>
      <c r="W33" s="41"/>
      <c r="X33" s="41"/>
      <c r="Y33" s="41"/>
      <c r="Z33" s="41"/>
      <c r="AA33" s="41"/>
      <c r="AB33" s="41"/>
      <c r="AC33" s="41"/>
      <c r="AD33" s="41"/>
      <c r="AE33" s="41"/>
      <c r="AF33" s="71"/>
    </row>
    <row r="34" spans="4:32" ht="12" customHeight="1">
      <c r="D34" s="63"/>
      <c r="E34" s="40"/>
      <c r="F34" s="41"/>
      <c r="G34" s="41"/>
      <c r="H34" s="41"/>
      <c r="I34" s="41"/>
      <c r="J34" s="41"/>
      <c r="K34" s="41"/>
      <c r="L34" s="41"/>
      <c r="M34" s="41"/>
      <c r="N34" s="41"/>
      <c r="O34" s="41"/>
      <c r="P34" s="42"/>
      <c r="Q34" s="41"/>
      <c r="R34" s="41"/>
      <c r="S34" s="41"/>
      <c r="T34" s="41"/>
      <c r="U34" s="41"/>
      <c r="V34" s="41"/>
      <c r="W34" s="41"/>
      <c r="X34" s="41"/>
      <c r="Y34" s="41"/>
      <c r="Z34" s="41"/>
      <c r="AA34" s="41"/>
      <c r="AB34" s="41"/>
      <c r="AC34" s="41"/>
      <c r="AD34" s="41"/>
      <c r="AE34" s="41"/>
      <c r="AF34" s="71"/>
    </row>
    <row r="35" spans="4:32" ht="12" customHeight="1">
      <c r="D35" s="63"/>
      <c r="E35" s="40"/>
      <c r="F35" s="41"/>
      <c r="G35" s="41"/>
      <c r="H35" s="41"/>
      <c r="I35" s="41"/>
      <c r="J35" s="41"/>
      <c r="K35" s="41"/>
      <c r="L35" s="41"/>
      <c r="M35" s="41"/>
      <c r="N35" s="41"/>
      <c r="O35" s="41"/>
      <c r="P35" s="42"/>
      <c r="Q35" s="41"/>
      <c r="R35" s="41"/>
      <c r="S35" s="41"/>
      <c r="T35" s="41"/>
      <c r="U35" s="41"/>
      <c r="V35" s="41"/>
      <c r="W35" s="41"/>
      <c r="X35" s="41"/>
      <c r="Y35" s="41"/>
      <c r="Z35" s="41"/>
      <c r="AA35" s="41"/>
      <c r="AB35" s="41"/>
      <c r="AC35" s="41"/>
      <c r="AD35" s="41"/>
      <c r="AE35" s="41"/>
      <c r="AF35" s="71"/>
    </row>
    <row r="36" spans="4:32" ht="12" customHeight="1">
      <c r="D36" s="63"/>
      <c r="E36" s="40"/>
      <c r="F36" s="41"/>
      <c r="G36" s="41"/>
      <c r="H36" s="41"/>
      <c r="I36" s="41"/>
      <c r="J36" s="41"/>
      <c r="K36" s="41"/>
      <c r="L36" s="41"/>
      <c r="M36" s="41"/>
      <c r="N36" s="41"/>
      <c r="O36" s="41"/>
      <c r="P36" s="42"/>
      <c r="Q36" s="41"/>
      <c r="R36" s="41"/>
      <c r="S36" s="41"/>
      <c r="T36" s="41"/>
      <c r="U36" s="41"/>
      <c r="V36" s="41"/>
      <c r="W36" s="41"/>
      <c r="X36" s="41"/>
      <c r="Y36" s="41"/>
      <c r="Z36" s="41"/>
      <c r="AA36" s="41"/>
      <c r="AB36" s="41"/>
      <c r="AC36" s="41"/>
      <c r="AD36" s="41"/>
      <c r="AE36" s="41"/>
      <c r="AF36" s="71"/>
    </row>
    <row r="37" spans="4:32" ht="12" customHeight="1">
      <c r="D37" s="63"/>
      <c r="E37" s="40"/>
      <c r="F37" s="41"/>
      <c r="G37" s="41"/>
      <c r="H37" s="41"/>
      <c r="I37" s="41"/>
      <c r="J37" s="41"/>
      <c r="K37" s="41"/>
      <c r="L37" s="41"/>
      <c r="M37" s="41"/>
      <c r="N37" s="41"/>
      <c r="O37" s="41"/>
      <c r="P37" s="42"/>
      <c r="Q37" s="41"/>
      <c r="R37" s="41"/>
      <c r="S37" s="41"/>
      <c r="T37" s="41"/>
      <c r="U37" s="41"/>
      <c r="V37" s="41"/>
      <c r="W37" s="41"/>
      <c r="X37" s="41"/>
      <c r="Y37" s="41"/>
      <c r="Z37" s="41"/>
      <c r="AA37" s="41"/>
      <c r="AB37" s="41"/>
      <c r="AC37" s="41"/>
      <c r="AD37" s="41"/>
      <c r="AE37" s="41"/>
      <c r="AF37" s="71"/>
    </row>
    <row r="38" spans="4:32" ht="12" customHeight="1">
      <c r="D38" s="63"/>
      <c r="E38" s="40"/>
      <c r="F38" s="41"/>
      <c r="G38" s="41"/>
      <c r="H38" s="41"/>
      <c r="I38" s="41"/>
      <c r="J38" s="41"/>
      <c r="K38" s="41"/>
      <c r="L38" s="41"/>
      <c r="M38" s="41"/>
      <c r="N38" s="41"/>
      <c r="O38" s="41"/>
      <c r="P38" s="42"/>
      <c r="Q38" s="41"/>
      <c r="R38" s="41"/>
      <c r="S38" s="41"/>
      <c r="T38" s="41"/>
      <c r="U38" s="41"/>
      <c r="V38" s="41"/>
      <c r="W38" s="41"/>
      <c r="X38" s="41"/>
      <c r="Y38" s="41"/>
      <c r="Z38" s="41"/>
      <c r="AA38" s="41"/>
      <c r="AB38" s="41"/>
      <c r="AC38" s="41"/>
      <c r="AD38" s="41"/>
      <c r="AE38" s="41"/>
      <c r="AF38" s="71"/>
    </row>
    <row r="39" spans="4:32" ht="12" customHeight="1">
      <c r="D39" s="63"/>
      <c r="E39" s="40"/>
      <c r="F39" s="41"/>
      <c r="G39" s="41">
        <v>8</v>
      </c>
      <c r="H39" s="41"/>
      <c r="I39" s="41"/>
      <c r="J39" s="41"/>
      <c r="K39" s="41"/>
      <c r="L39" s="41"/>
      <c r="M39" s="41"/>
      <c r="N39" s="41"/>
      <c r="O39" s="41"/>
      <c r="P39" s="42"/>
      <c r="Q39" s="41"/>
      <c r="R39" s="41"/>
      <c r="S39" s="41"/>
      <c r="T39" s="41"/>
      <c r="U39" s="41"/>
      <c r="V39" s="41"/>
      <c r="W39" s="41"/>
      <c r="X39" s="41"/>
      <c r="Y39" s="41"/>
      <c r="Z39" s="41"/>
      <c r="AA39" s="41"/>
      <c r="AB39" s="41"/>
      <c r="AC39" s="41"/>
      <c r="AD39" s="41"/>
      <c r="AE39" s="41"/>
      <c r="AF39" s="71"/>
    </row>
    <row r="40" spans="4:32" ht="12" customHeight="1">
      <c r="D40" s="63"/>
      <c r="E40" s="40"/>
      <c r="F40" s="41"/>
      <c r="G40" s="41"/>
      <c r="H40" s="41"/>
      <c r="I40" s="41"/>
      <c r="J40" s="41"/>
      <c r="K40" s="41"/>
      <c r="L40" s="41"/>
      <c r="M40" s="41"/>
      <c r="N40" s="41"/>
      <c r="O40" s="41"/>
      <c r="P40" s="42"/>
      <c r="Q40" s="41"/>
      <c r="R40" s="41"/>
      <c r="S40" s="41"/>
      <c r="T40" s="41"/>
      <c r="U40" s="41"/>
      <c r="V40" s="41"/>
      <c r="W40" s="41"/>
      <c r="X40" s="41"/>
      <c r="Y40" s="41"/>
      <c r="Z40" s="41"/>
      <c r="AA40" s="41"/>
      <c r="AB40" s="41"/>
      <c r="AC40" s="41"/>
      <c r="AD40" s="41"/>
      <c r="AE40" s="41"/>
      <c r="AF40" s="71"/>
    </row>
    <row r="41" spans="4:32" ht="12" customHeight="1">
      <c r="D41" s="63"/>
      <c r="E41" s="40"/>
      <c r="F41" s="41"/>
      <c r="G41" s="41"/>
      <c r="H41" s="41"/>
      <c r="I41" s="41"/>
      <c r="J41" s="41"/>
      <c r="K41" s="41"/>
      <c r="L41" s="41"/>
      <c r="M41" s="41"/>
      <c r="N41" s="41"/>
      <c r="O41" s="41"/>
      <c r="P41" s="42"/>
      <c r="Q41" s="41"/>
      <c r="R41" s="41"/>
      <c r="S41" s="41"/>
      <c r="T41" s="41"/>
      <c r="U41" s="41"/>
      <c r="V41" s="41"/>
      <c r="W41" s="41"/>
      <c r="X41" s="41"/>
      <c r="Y41" s="41"/>
      <c r="Z41" s="41"/>
      <c r="AA41" s="41"/>
      <c r="AB41" s="41"/>
      <c r="AC41" s="41"/>
      <c r="AD41" s="41"/>
      <c r="AE41" s="41"/>
      <c r="AF41" s="71"/>
    </row>
    <row r="42" spans="4:32" ht="12" customHeight="1">
      <c r="D42" s="63"/>
      <c r="E42" s="40"/>
      <c r="F42" s="41"/>
      <c r="G42" s="41"/>
      <c r="H42" s="41"/>
      <c r="I42" s="41"/>
      <c r="J42" s="41"/>
      <c r="K42" s="41"/>
      <c r="L42" s="41"/>
      <c r="M42" s="41"/>
      <c r="N42" s="41"/>
      <c r="O42" s="41"/>
      <c r="P42" s="42"/>
      <c r="Q42" s="41"/>
      <c r="R42" s="41"/>
      <c r="S42" s="41"/>
      <c r="T42" s="41"/>
      <c r="U42" s="41"/>
      <c r="V42" s="41"/>
      <c r="W42" s="41"/>
      <c r="X42" s="41"/>
      <c r="Y42" s="41"/>
      <c r="Z42" s="41"/>
      <c r="AA42" s="41"/>
      <c r="AB42" s="41"/>
      <c r="AC42" s="41"/>
      <c r="AD42" s="41"/>
      <c r="AE42" s="41"/>
      <c r="AF42" s="71"/>
    </row>
    <row r="43" spans="4:32" ht="12" customHeight="1">
      <c r="D43" s="63"/>
      <c r="E43" s="40"/>
      <c r="F43" s="41"/>
      <c r="G43" s="41"/>
      <c r="H43" s="41"/>
      <c r="I43" s="41"/>
      <c r="J43" s="41"/>
      <c r="K43" s="41"/>
      <c r="L43" s="41"/>
      <c r="M43" s="41"/>
      <c r="N43" s="41"/>
      <c r="O43" s="41"/>
      <c r="P43" s="42"/>
      <c r="Q43" s="41"/>
      <c r="R43" s="41"/>
      <c r="S43" s="41"/>
      <c r="T43" s="41"/>
      <c r="U43" s="41"/>
      <c r="V43" s="41"/>
      <c r="W43" s="41"/>
      <c r="X43" s="41"/>
      <c r="Y43" s="41"/>
      <c r="Z43" s="41"/>
      <c r="AA43" s="41"/>
      <c r="AB43" s="41"/>
      <c r="AC43" s="41"/>
      <c r="AD43" s="41"/>
      <c r="AE43" s="41"/>
      <c r="AF43" s="71"/>
    </row>
    <row r="44" spans="4:32" ht="12" customHeight="1">
      <c r="D44" s="63"/>
      <c r="E44" s="40"/>
      <c r="F44" s="41"/>
      <c r="G44" s="41"/>
      <c r="H44" s="41"/>
      <c r="I44" s="41"/>
      <c r="J44" s="41"/>
      <c r="K44" s="41"/>
      <c r="L44" s="41"/>
      <c r="M44" s="41"/>
      <c r="N44" s="41"/>
      <c r="O44" s="41"/>
      <c r="P44" s="42"/>
      <c r="Q44" s="41"/>
      <c r="R44" s="41"/>
      <c r="S44" s="41"/>
      <c r="T44" s="41"/>
      <c r="U44" s="41"/>
      <c r="V44" s="41"/>
      <c r="W44" s="41"/>
      <c r="X44" s="41"/>
      <c r="Y44" s="41"/>
      <c r="Z44" s="41"/>
      <c r="AA44" s="41"/>
      <c r="AB44" s="41"/>
      <c r="AC44" s="41"/>
      <c r="AD44" s="41"/>
      <c r="AE44" s="41"/>
      <c r="AF44" s="71"/>
    </row>
    <row r="45" spans="4:32" ht="12" customHeight="1">
      <c r="D45" s="63"/>
      <c r="E45" s="40"/>
      <c r="F45" s="41"/>
      <c r="G45" s="41"/>
      <c r="H45" s="41"/>
      <c r="I45" s="41"/>
      <c r="J45" s="41"/>
      <c r="K45" s="41"/>
      <c r="L45" s="41"/>
      <c r="M45" s="41"/>
      <c r="N45" s="41"/>
      <c r="O45" s="41"/>
      <c r="P45" s="42"/>
      <c r="Q45" s="41"/>
      <c r="R45" s="41"/>
      <c r="S45" s="41"/>
      <c r="T45" s="41"/>
      <c r="U45" s="41"/>
      <c r="V45" s="41"/>
      <c r="W45" s="41"/>
      <c r="X45" s="41"/>
      <c r="Y45" s="41"/>
      <c r="Z45" s="41"/>
      <c r="AA45" s="41"/>
      <c r="AB45" s="41"/>
      <c r="AC45" s="41"/>
      <c r="AD45" s="41"/>
      <c r="AE45" s="41"/>
      <c r="AF45" s="71"/>
    </row>
    <row r="46" spans="4:32" ht="12" customHeight="1">
      <c r="D46" s="63"/>
      <c r="E46" s="40"/>
      <c r="F46" s="41"/>
      <c r="G46" s="41"/>
      <c r="H46" s="41"/>
      <c r="I46" s="41"/>
      <c r="J46" s="41"/>
      <c r="K46" s="41"/>
      <c r="L46" s="41"/>
      <c r="M46" s="41"/>
      <c r="N46" s="41"/>
      <c r="O46" s="41"/>
      <c r="P46" s="42"/>
      <c r="Q46" s="41"/>
      <c r="R46" s="41"/>
      <c r="S46" s="41"/>
      <c r="T46" s="41"/>
      <c r="U46" s="41"/>
      <c r="V46" s="41"/>
      <c r="W46" s="41"/>
      <c r="X46" s="41"/>
      <c r="Y46" s="41"/>
      <c r="Z46" s="41"/>
      <c r="AA46" s="41"/>
      <c r="AB46" s="41"/>
      <c r="AC46" s="41"/>
      <c r="AD46" s="41"/>
      <c r="AE46" s="41"/>
      <c r="AF46" s="71"/>
    </row>
    <row r="47" spans="4:32" ht="12" customHeight="1">
      <c r="D47" s="63"/>
      <c r="E47" s="40"/>
      <c r="F47" s="41"/>
      <c r="G47" s="41"/>
      <c r="H47" s="41"/>
      <c r="I47" s="41"/>
      <c r="J47" s="41"/>
      <c r="K47" s="41"/>
      <c r="L47" s="41"/>
      <c r="M47" s="41"/>
      <c r="N47" s="41"/>
      <c r="O47" s="41"/>
      <c r="P47" s="42"/>
      <c r="Q47" s="41"/>
      <c r="R47" s="41"/>
      <c r="S47" s="41"/>
      <c r="T47" s="41"/>
      <c r="U47" s="41"/>
      <c r="V47" s="41"/>
      <c r="W47" s="41"/>
      <c r="X47" s="41"/>
      <c r="Y47" s="41"/>
      <c r="Z47" s="41"/>
      <c r="AA47" s="41"/>
      <c r="AB47" s="41"/>
      <c r="AC47" s="41"/>
      <c r="AD47" s="41"/>
      <c r="AE47" s="41"/>
      <c r="AF47" s="71"/>
    </row>
    <row r="48" spans="4:32" ht="12" customHeight="1">
      <c r="D48" s="63"/>
      <c r="E48" s="40"/>
      <c r="F48" s="41"/>
      <c r="G48" s="41"/>
      <c r="H48" s="41"/>
      <c r="I48" s="41"/>
      <c r="J48" s="41"/>
      <c r="K48" s="41"/>
      <c r="L48" s="41"/>
      <c r="M48" s="41"/>
      <c r="N48" s="41"/>
      <c r="O48" s="41"/>
      <c r="P48" s="42"/>
      <c r="Q48" s="41"/>
      <c r="R48" s="41"/>
      <c r="S48" s="41"/>
      <c r="T48" s="41"/>
      <c r="U48" s="41"/>
      <c r="V48" s="41"/>
      <c r="W48" s="41"/>
      <c r="X48" s="41"/>
      <c r="Y48" s="41"/>
      <c r="Z48" s="41"/>
      <c r="AA48" s="41"/>
      <c r="AB48" s="41"/>
      <c r="AC48" s="41"/>
      <c r="AD48" s="41"/>
      <c r="AE48" s="41"/>
      <c r="AF48" s="71"/>
    </row>
    <row r="49" spans="4:32" ht="12" customHeight="1">
      <c r="D49" s="63"/>
      <c r="E49" s="40"/>
      <c r="F49" s="41"/>
      <c r="G49" s="41"/>
      <c r="H49" s="41"/>
      <c r="I49" s="41"/>
      <c r="J49" s="41"/>
      <c r="K49" s="41"/>
      <c r="L49" s="41"/>
      <c r="M49" s="41"/>
      <c r="N49" s="41"/>
      <c r="O49" s="41"/>
      <c r="P49" s="42"/>
      <c r="Q49" s="41"/>
      <c r="R49" s="41"/>
      <c r="S49" s="41"/>
      <c r="T49" s="41"/>
      <c r="U49" s="41"/>
      <c r="V49" s="41"/>
      <c r="W49" s="41"/>
      <c r="X49" s="41"/>
      <c r="Y49" s="41"/>
      <c r="Z49" s="41"/>
      <c r="AA49" s="41"/>
      <c r="AB49" s="41"/>
      <c r="AC49" s="41"/>
      <c r="AD49" s="41"/>
      <c r="AE49" s="41"/>
      <c r="AF49" s="71"/>
    </row>
    <row r="50" spans="4:32" ht="12" customHeight="1">
      <c r="D50" s="63"/>
      <c r="E50" s="40"/>
      <c r="F50" s="41"/>
      <c r="G50" s="41"/>
      <c r="H50" s="41"/>
      <c r="I50" s="41"/>
      <c r="J50" s="41"/>
      <c r="K50" s="41"/>
      <c r="L50" s="41"/>
      <c r="M50" s="41"/>
      <c r="N50" s="41"/>
      <c r="O50" s="41"/>
      <c r="P50" s="42"/>
      <c r="Q50" s="41"/>
      <c r="R50" s="41"/>
      <c r="S50" s="41"/>
      <c r="T50" s="41"/>
      <c r="U50" s="41"/>
      <c r="V50" s="41"/>
      <c r="W50" s="41"/>
      <c r="X50" s="41"/>
      <c r="Y50" s="41"/>
      <c r="Z50" s="41"/>
      <c r="AA50" s="41"/>
      <c r="AB50" s="41"/>
      <c r="AC50" s="41"/>
      <c r="AD50" s="41"/>
      <c r="AE50" s="41"/>
      <c r="AF50" s="71"/>
    </row>
    <row r="51" spans="4:32" ht="12" customHeight="1">
      <c r="D51" s="63"/>
      <c r="E51" s="40"/>
      <c r="F51" s="41"/>
      <c r="G51" s="41"/>
      <c r="H51" s="41"/>
      <c r="I51" s="41"/>
      <c r="J51" s="41"/>
      <c r="K51" s="41"/>
      <c r="L51" s="41"/>
      <c r="M51" s="41"/>
      <c r="N51" s="41"/>
      <c r="O51" s="41"/>
      <c r="P51" s="42"/>
      <c r="Q51" s="41"/>
      <c r="R51" s="41"/>
      <c r="S51" s="41"/>
      <c r="T51" s="41"/>
      <c r="U51" s="41"/>
      <c r="V51" s="41"/>
      <c r="W51" s="41"/>
      <c r="X51" s="41"/>
      <c r="Y51" s="41"/>
      <c r="Z51" s="41"/>
      <c r="AA51" s="41"/>
      <c r="AB51" s="41"/>
      <c r="AC51" s="41"/>
      <c r="AD51" s="41"/>
      <c r="AE51" s="41"/>
      <c r="AF51" s="72"/>
    </row>
    <row r="52" spans="1:32" ht="12" customHeight="1">
      <c r="A52" s="34" t="s">
        <v>101</v>
      </c>
      <c r="B52" s="34"/>
      <c r="D52" s="49" t="str">
        <f>IF(Next="None","PROJECT TOTAL","CUMULATIVE TOTAL")</f>
        <v>PROJECT TOTAL</v>
      </c>
      <c r="E52" s="49"/>
      <c r="F52" s="50"/>
      <c r="G52" s="43">
        <f ca="1">SUM(OFFSET(G12,0,0,ROW(G52)-ROW(G12),1))</f>
        <v>8</v>
      </c>
      <c r="H52" s="43">
        <f ca="1">SUM(OFFSET(H12,0,0,ROW(H52)-ROW(H12),1))</f>
        <v>0</v>
      </c>
      <c r="I52" s="43"/>
      <c r="J52" s="43"/>
      <c r="K52" s="43"/>
      <c r="L52" s="43"/>
      <c r="M52" s="43">
        <f aca="true" ca="1" t="shared" si="1" ref="M52:X52">SUM(OFFSET(M12,0,0,ROW(M52)-ROW(M12),1))</f>
        <v>300</v>
      </c>
      <c r="N52" s="43">
        <f ca="1" t="shared" si="1"/>
        <v>0</v>
      </c>
      <c r="O52" s="43">
        <f ca="1" t="shared" si="1"/>
        <v>0</v>
      </c>
      <c r="P52" s="44">
        <f ca="1" t="shared" si="1"/>
        <v>0</v>
      </c>
      <c r="Q52" s="44">
        <f ca="1" t="shared" si="1"/>
        <v>0</v>
      </c>
      <c r="R52" s="44">
        <f ca="1" t="shared" si="1"/>
        <v>0</v>
      </c>
      <c r="S52" s="44">
        <f ca="1" t="shared" si="1"/>
        <v>0</v>
      </c>
      <c r="T52" s="44">
        <f ca="1" t="shared" si="1"/>
        <v>0</v>
      </c>
      <c r="U52" s="44">
        <f ca="1" t="shared" si="1"/>
        <v>0</v>
      </c>
      <c r="V52" s="44">
        <f ca="1" t="shared" si="1"/>
        <v>0</v>
      </c>
      <c r="W52" s="44">
        <f ca="1" t="shared" si="1"/>
        <v>0</v>
      </c>
      <c r="X52" s="44">
        <f ca="1" t="shared" si="1"/>
        <v>0</v>
      </c>
      <c r="Y52" s="44"/>
      <c r="Z52" s="44">
        <f ca="1">SUM(OFFSET(Z12,0,0,ROW(Z52)-ROW(Z12),1))</f>
        <v>0</v>
      </c>
      <c r="AA52" s="44">
        <f ca="1">SUM(OFFSET(AA12,0,0,ROW(AA52)-ROW(AA12),1))</f>
        <v>0</v>
      </c>
      <c r="AB52" s="44"/>
      <c r="AC52" s="45"/>
      <c r="AD52" s="46"/>
      <c r="AE52" s="46"/>
      <c r="AF52" s="46"/>
    </row>
    <row r="53" spans="6:31" ht="10.5">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5:32" ht="12.75">
      <c r="E54" s="47" t="s">
        <v>122</v>
      </c>
      <c r="Q54" s="26"/>
      <c r="R54" s="26"/>
      <c r="S54" s="26"/>
      <c r="T54" s="26"/>
      <c r="U54" s="26"/>
      <c r="V54" s="26"/>
      <c r="W54" s="26"/>
      <c r="X54" s="26"/>
      <c r="Y54" s="26"/>
      <c r="Z54" s="26"/>
      <c r="AA54" s="26"/>
      <c r="AB54" s="26"/>
      <c r="AC54" s="37" t="s">
        <v>59</v>
      </c>
      <c r="AD54" s="37"/>
      <c r="AE54" s="37"/>
      <c r="AF54" s="37"/>
    </row>
    <row r="55" spans="5:30" ht="10.5">
      <c r="E55" t="s">
        <v>33</v>
      </c>
      <c r="Q55" s="26"/>
      <c r="R55" s="26"/>
      <c r="S55" s="26"/>
      <c r="T55" s="26"/>
      <c r="U55" s="26"/>
      <c r="V55" s="26"/>
      <c r="W55" s="26"/>
      <c r="X55" s="26"/>
      <c r="Y55" s="26"/>
      <c r="Z55" s="26"/>
      <c r="AA55" s="26"/>
      <c r="AB55" s="26"/>
      <c r="AC55" t="s">
        <v>60</v>
      </c>
      <c r="AD55" t="s">
        <v>61</v>
      </c>
    </row>
    <row r="56" spans="5:30" ht="10.5">
      <c r="E56" t="s">
        <v>34</v>
      </c>
      <c r="AC56" t="s">
        <v>62</v>
      </c>
      <c r="AD56" t="s">
        <v>63</v>
      </c>
    </row>
    <row r="57" spans="5:30" ht="10.5">
      <c r="E57" t="s">
        <v>35</v>
      </c>
      <c r="AC57" t="s">
        <v>8</v>
      </c>
      <c r="AD57" t="s">
        <v>64</v>
      </c>
    </row>
    <row r="58" spans="5:30" ht="10.5">
      <c r="E58" t="s">
        <v>36</v>
      </c>
      <c r="AC58" t="s">
        <v>65</v>
      </c>
      <c r="AD58" t="s">
        <v>66</v>
      </c>
    </row>
    <row r="59" spans="5:30" ht="10.5">
      <c r="E59" t="s">
        <v>37</v>
      </c>
      <c r="AC59" t="s">
        <v>67</v>
      </c>
      <c r="AD59" t="s">
        <v>68</v>
      </c>
    </row>
    <row r="60" spans="5:30" ht="10.5">
      <c r="E60" t="s">
        <v>38</v>
      </c>
      <c r="AC60" t="s">
        <v>69</v>
      </c>
      <c r="AD60" t="s">
        <v>70</v>
      </c>
    </row>
    <row r="61" spans="5:30" ht="10.5">
      <c r="E61" t="s">
        <v>39</v>
      </c>
      <c r="AC61" t="s">
        <v>71</v>
      </c>
      <c r="AD61" t="s">
        <v>70</v>
      </c>
    </row>
    <row r="62" spans="5:30" ht="10.5">
      <c r="E62" t="s">
        <v>118</v>
      </c>
      <c r="AD62" t="s">
        <v>72</v>
      </c>
    </row>
    <row r="63" ht="10.5">
      <c r="E63" t="s">
        <v>40</v>
      </c>
    </row>
    <row r="64" ht="12.75" customHeight="1"/>
    <row r="65" ht="9.75" customHeight="1"/>
  </sheetData>
  <mergeCells count="19">
    <mergeCell ref="AF7:AF11"/>
    <mergeCell ref="D12:F12"/>
    <mergeCell ref="D7:G8"/>
    <mergeCell ref="AD7:AE9"/>
    <mergeCell ref="D9:E10"/>
    <mergeCell ref="F9:F10"/>
    <mergeCell ref="K10:K11"/>
    <mergeCell ref="L10:L11"/>
    <mergeCell ref="AE10:AE11"/>
    <mergeCell ref="G9:G10"/>
    <mergeCell ref="AD10:AD11"/>
    <mergeCell ref="Y9:Y10"/>
    <mergeCell ref="H10:H11"/>
    <mergeCell ref="I10:I11"/>
    <mergeCell ref="J10:J11"/>
    <mergeCell ref="AC7:AC11"/>
    <mergeCell ref="M9:P10"/>
    <mergeCell ref="Q9:Q10"/>
    <mergeCell ref="U9:U10"/>
  </mergeCells>
  <conditionalFormatting sqref="B3 B5">
    <cfRule type="expression" priority="1" dxfId="1" stopIfTrue="1">
      <formula>B3="None"</formula>
    </cfRule>
  </conditionalFormatting>
  <conditionalFormatting sqref="D13:AF51">
    <cfRule type="expression" priority="2" dxfId="2" stopIfTrue="1">
      <formula>MOD(ROW(D13)-ROW(D$12),5)=4</formula>
    </cfRule>
  </conditionalFormatting>
  <conditionalFormatting sqref="D52:AB52">
    <cfRule type="expression" priority="3" dxfId="3" stopIfTrue="1">
      <formula>$D52="PROJECT TOTAL"</formula>
    </cfRule>
  </conditionalFormatting>
  <conditionalFormatting sqref="C1:L1">
    <cfRule type="expression" priority="4" dxfId="4" stopIfTrue="1">
      <formula>Units="US_Customary"</formula>
    </cfRule>
  </conditionalFormatting>
  <dataValidations count="1">
    <dataValidation allowBlank="1" showInputMessage="1" showErrorMessage="1" promptTitle="Warning" prompt="This row is reserved for the Previous Sheet Totals." sqref="D12 G12:AF12"/>
  </dataValidations>
  <printOptions horizontalCentered="1" verticalCentered="1"/>
  <pageMargins left="0" right="0" top="0" bottom="0" header="0" footer="0"/>
  <pageSetup horizontalDpi="600" verticalDpi="600" orientation="landscape" paperSize="1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Tabulation of Drainage Quantities</dc:title>
  <dc:subject>Plan sheet tabulation</dc:subject>
  <dc:creator>Stephen Chapman</dc:creator>
  <cp:keywords/>
  <dc:description/>
  <cp:lastModifiedBy>Stephen Chapman</cp:lastModifiedBy>
  <cp:lastPrinted>2007-07-16T22:46:17Z</cp:lastPrinted>
  <dcterms:created xsi:type="dcterms:W3CDTF">2004-11-16T18:14:39Z</dcterms:created>
  <dcterms:modified xsi:type="dcterms:W3CDTF">2007-07-18T23:52:37Z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