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80-t" sheetId="1" r:id="rId1"/>
  </sheets>
  <definedNames>
    <definedName name="_xlnm.Print_Area" localSheetId="0">'t-80-t'!$A$6:$P$214</definedName>
    <definedName name="Print_Area_MI">'t-80-t'!$C$1:$S$214</definedName>
    <definedName name="_xlnm.Print_Titles" localSheetId="0">'t-80-t'!$1:$5</definedName>
    <definedName name="Print_Titles_MI">'t-80-t'!$1:$5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<sst xmlns="http://schemas.openxmlformats.org/spreadsheetml/2006/main" count="369" uniqueCount="227">
  <si>
    <t xml:space="preserve"> </t>
  </si>
  <si>
    <t>OBLIGATIONS FOR FERRY BOATS AND RELATED EXPENDITURES</t>
  </si>
  <si>
    <t>FISCAL</t>
  </si>
  <si>
    <t>FUNDING</t>
  </si>
  <si>
    <t>AMOUNT</t>
  </si>
  <si>
    <t>STATE</t>
  </si>
  <si>
    <t xml:space="preserve">            GRANTEE</t>
  </si>
  <si>
    <t xml:space="preserve"> PURPOSE</t>
  </si>
  <si>
    <t>YEAR</t>
  </si>
  <si>
    <t>SOURCE</t>
  </si>
  <si>
    <t>CA</t>
  </si>
  <si>
    <t>CITY OF VALLEJO</t>
  </si>
  <si>
    <t>ENGINEERING AND DESIGN OF INTERMODAL FERRY TERMINAL IN VALLEJO</t>
  </si>
  <si>
    <t>URB. FORM.</t>
  </si>
  <si>
    <t>PURCHASE 1 FERRY BOAT AND UPGRADE FERRY TERMINALS</t>
  </si>
  <si>
    <t>CAPITAL</t>
  </si>
  <si>
    <t>GOLDEN GATE BRIDGE</t>
  </si>
  <si>
    <t>FERRY DIESEL CONVERSION AND VESSEL IMPROVEMENT</t>
  </si>
  <si>
    <t>HIGHWAY AND TRANSIT</t>
  </si>
  <si>
    <t>VESSEL IMPROVEMENTS</t>
  </si>
  <si>
    <t>DISTRICT (SAN FRANCISCO)</t>
  </si>
  <si>
    <t>FERRY AND VESSEL IMPROVEMENTS</t>
  </si>
  <si>
    <t>OPERATION AND MAINTENANCE</t>
  </si>
  <si>
    <t>RADAR AND PUBLIC ADDRESS EQUIPMENT</t>
  </si>
  <si>
    <t>REFURBISH FERRY BOAT</t>
  </si>
  <si>
    <t>REPLACE AND BUY ADD'L  TICKET VENDING MACHINES</t>
  </si>
  <si>
    <t>FAUS</t>
  </si>
  <si>
    <t>DOCK IMPROVEMENTS AND OPERATING AT SAUSALITO FERRY TERMINAL</t>
  </si>
  <si>
    <t>REPLACE FERRY TERMINAL FACILITIES</t>
  </si>
  <si>
    <t>PURCHASE FERRY BOAT</t>
  </si>
  <si>
    <t>CT</t>
  </si>
  <si>
    <t>BRIDGEPORT</t>
  </si>
  <si>
    <t>FERRY TERMINAL AND PARKING FACILITY IMPROVEMENTS</t>
  </si>
  <si>
    <t>SECTION 9</t>
  </si>
  <si>
    <t>LA</t>
  </si>
  <si>
    <t>MISSISSIPPI RIVER BRIDGE</t>
  </si>
  <si>
    <t>VESSEL MODIFICATION AND GENERAL IMPROVEMENTS</t>
  </si>
  <si>
    <t>AUTHORITY (NEW ORLEANS)</t>
  </si>
  <si>
    <t>CRESCENT CITY CONNECTION</t>
  </si>
  <si>
    <t>INSTALL ALARM SYSTEMS</t>
  </si>
  <si>
    <t xml:space="preserve">  1987 - $745; 1988 - $745; 1989 - $678</t>
  </si>
  <si>
    <t xml:space="preserve">          VAR.</t>
  </si>
  <si>
    <t xml:space="preserve">   1990 - $672; 1991-  $672; 1992-  $893</t>
  </si>
  <si>
    <t xml:space="preserve">    1994 - $660</t>
  </si>
  <si>
    <t>REHAB FERRY SUPPORT TUGBOAT FOR CRESCENT CITY CONNECTION</t>
  </si>
  <si>
    <t>PRELIMINARY DESIGN-FERRY BOAT ALTERNATIVE FUELS</t>
  </si>
  <si>
    <t>MA</t>
  </si>
  <si>
    <t>BOSTON MBTA</t>
  </si>
  <si>
    <t>LEASE FERRY BOAT FOR SERVICE BETWEEN NANTASKET AND BOSTON</t>
  </si>
  <si>
    <t>ME</t>
  </si>
  <si>
    <t>CASCO BAY</t>
  </si>
  <si>
    <t>BUY EQUIPMENT FOR NEW TERMINAL</t>
  </si>
  <si>
    <t>PURCHASE AND CONSTRUCT FERRY BOAT AND FERRY BOAT MOD</t>
  </si>
  <si>
    <t>PURCHASE ONE FERRY BOAT</t>
  </si>
  <si>
    <t>REHAB 3 FERRY BOATS AND RENOVATE FERRY TERMINAL</t>
  </si>
  <si>
    <t>MODIFY AND IMPROVE FERRY TERMINAL</t>
  </si>
  <si>
    <t>REHAB FERRY BOAT</t>
  </si>
  <si>
    <t>URB. FORM</t>
  </si>
  <si>
    <t>MAINE (DOT)</t>
  </si>
  <si>
    <t>PIER MODIFICATIONS</t>
  </si>
  <si>
    <t>PENOBSCOT BAY</t>
  </si>
  <si>
    <t>PARTIAL PURCHASE OF FERRY BOAT</t>
  </si>
  <si>
    <t>ADD'L FUNDS FOR CONSTRUCT OF FERRY VESSEL</t>
  </si>
  <si>
    <t>PORTLAND</t>
  </si>
  <si>
    <t>CONSTRUCT FERRY TERMINAL</t>
  </si>
  <si>
    <t>9A</t>
  </si>
  <si>
    <t>NJ</t>
  </si>
  <si>
    <t>CAMDEN</t>
  </si>
  <si>
    <t>DESIGN/CONSTRUCT WATERFRONT AREA TRANSIT COMPLEX</t>
  </si>
  <si>
    <t>NY</t>
  </si>
  <si>
    <t>NEW YORK CITY DOT</t>
  </si>
  <si>
    <t>OPERATING FOR STATEN ISLAND FERRY SYSTEM</t>
  </si>
  <si>
    <t>DESIGN AND ENGINEERING FOR FERRY TERMINAL</t>
  </si>
  <si>
    <t>RECONSTRUCT ST. GEORGE FERRY TERMINAL SLIP</t>
  </si>
  <si>
    <t>ACQ. FERRY TERMINAL FOR HIGH-SPEED SERVICE (STATEN ISLD - MNHTTN)</t>
  </si>
  <si>
    <t>PR</t>
  </si>
  <si>
    <t>PUERTO RICO PORTS AUTH.</t>
  </si>
  <si>
    <t>TERMINAL CONSTRUCTION AND UTILITY RELOCATION</t>
  </si>
  <si>
    <t>AND DEPT. OF TRANSPORT.</t>
  </si>
  <si>
    <t>AND PUBLIC WORKS</t>
  </si>
  <si>
    <t>CONSTRUCT TERMINAL AND VESSEL</t>
  </si>
  <si>
    <t>PURCH FERRY BOAT AND IMPROVEMENTS AT LAGOS DOS BOCAS</t>
  </si>
  <si>
    <t>ADD'L FUNDS FOR CONSTRUCT. OF TERMINAL AND VESSEL</t>
  </si>
  <si>
    <t>RECONSTRUCT CATANO AND SAN JUAN TERMINALS</t>
  </si>
  <si>
    <t>CONSTRUCT FERRY MAINTENANCE FACILITY</t>
  </si>
  <si>
    <t>CONSTRUCT. OF HATA REY INTERMODAL TERMINAL, PARTIAL CONSTRUCT.</t>
  </si>
  <si>
    <t>ISLA GRANDE MAINTENANCE FACILITY</t>
  </si>
  <si>
    <t>ADD'L FUNDS FOR CONSTRUCT. OF FERRY BOAT MAINTENANCE FACILITY</t>
  </si>
  <si>
    <t>PURCHASE OF FERRY BOAT</t>
  </si>
  <si>
    <t>EXPAND AND REMODEL SAN JUAN FERRY TERMINAL</t>
  </si>
  <si>
    <t>DREDGE MARTIN PENA CHANNEL</t>
  </si>
  <si>
    <t>MAINTENANCE / REHAB OF TERMINALS  (SAN JUAN, CATANO, HATO REY)</t>
  </si>
  <si>
    <t>RI</t>
  </si>
  <si>
    <t>RHODE ISLAND DOT</t>
  </si>
  <si>
    <t>REHAB GALILEE FERRY TERM. NARRAGANSETT</t>
  </si>
  <si>
    <t>TX</t>
  </si>
  <si>
    <t>BRAZOS VALLEY COMMUNITY</t>
  </si>
  <si>
    <t>CONSTRUCT FERRY TERMINAL (THE WOODLANDS, TX)</t>
  </si>
  <si>
    <t>ACTION AGENCY</t>
  </si>
  <si>
    <t>VA</t>
  </si>
  <si>
    <t>TIDEWATER TRANSPORTATION</t>
  </si>
  <si>
    <t>2 PEDESTRIAN BOATS</t>
  </si>
  <si>
    <t xml:space="preserve">  </t>
  </si>
  <si>
    <t>DISTRICT COMMISSION,</t>
  </si>
  <si>
    <t>PARTIAL FUNDING OF 2 PEDESTRIAN BOATS</t>
  </si>
  <si>
    <t>NORFOLK</t>
  </si>
  <si>
    <t>PURCHASE PEDESTRIAN FERRY BOAT</t>
  </si>
  <si>
    <t>REPLACE 4 FERRY BOAT ENGINES</t>
  </si>
  <si>
    <t>CONVERT FERRY BOAT TO NATURAL GAS FUEL</t>
  </si>
  <si>
    <t>CONSTRUCT FERRY TERMINAL IN PORTSMOUTH, VA</t>
  </si>
  <si>
    <t>VI</t>
  </si>
  <si>
    <t>PUB. W., ST. THOMAS</t>
  </si>
  <si>
    <t>RENOVATE CRUZ BAY DERRY DOCK AT ST. JOHN</t>
  </si>
  <si>
    <t>WA</t>
  </si>
  <si>
    <t>SEATTLE-TACOMA</t>
  </si>
  <si>
    <t>(WASH DOT MARINE DIV.)</t>
  </si>
  <si>
    <t>LAND ACQUIST. FOR BREMERTON FERRYTON FERRY, TERM. EXPANSION</t>
  </si>
  <si>
    <t>CONSTRUCT PHASE II OVERHEAD LOADING AT KINGSTON TERMINAL</t>
  </si>
  <si>
    <t>PARTIAL PURCHASE OF PASSENGER ONLY FERRY</t>
  </si>
  <si>
    <t>FERRY TERMINAL EXPANSION, REFURBISH FERRY VESSEL</t>
  </si>
  <si>
    <t>LAND ACQUISITION, CONTROL SYSTEM REPLACEMENT</t>
  </si>
  <si>
    <t>CONSTRUCT PASSENGER -ONLY FLOAT AT SEATTLE FERRY TERM.</t>
  </si>
  <si>
    <t>CONSTRUCT PEDESTRIAN FACILITY AT KINGSTON FERRY TERMINAL</t>
  </si>
  <si>
    <t>CONSTRUCT BUS ACCESS LANE AT WINSLOW FERRY TERM</t>
  </si>
  <si>
    <t>REFURBISH FERRY TERMINAL</t>
  </si>
  <si>
    <t>PURCHASE FERRY FOR SERVICE BETWEEN SEATTLE AND BREMERTON</t>
  </si>
  <si>
    <t>REPLACE LOADING STRUCTURE AT BREMERTON FERRY TERMINAL</t>
  </si>
  <si>
    <t>TACOMA</t>
  </si>
  <si>
    <t>TERMINAL IMPROVEMENTS</t>
  </si>
  <si>
    <t>(PIERCE CO. PUBLIC WORKS)</t>
  </si>
  <si>
    <t/>
  </si>
  <si>
    <t>TOTAL</t>
  </si>
  <si>
    <t>PURCHASE PASSENGER-ONLY FERRY</t>
  </si>
  <si>
    <t>AK</t>
  </si>
  <si>
    <t>HOLLIS-KETCHIKAN FERRY</t>
  </si>
  <si>
    <t>RECONSTRUCT WHITEHALL FERRY TERMINAL</t>
  </si>
  <si>
    <t>IMPROVEMENTS TO THE ACUAEXPESO SYSTEM</t>
  </si>
  <si>
    <t>SAN FRANCISCO PUBLIC</t>
  </si>
  <si>
    <t>CHINA BASIN FERRY TERMINAL</t>
  </si>
  <si>
    <t>ADDITIONAL FUNDS FOR FERRY PURCHASE</t>
  </si>
  <si>
    <t>DESIGN AND CONSTRUCT SOUTH FERRY TERMINAL</t>
  </si>
  <si>
    <t xml:space="preserve">TRANSPORTATION </t>
  </si>
  <si>
    <t>COMMISSION</t>
  </si>
  <si>
    <t>NON-URB.</t>
  </si>
  <si>
    <t xml:space="preserve">INTER-ISLAND FERRY </t>
  </si>
  <si>
    <t>AUTHORITY</t>
  </si>
  <si>
    <t>PARTIAL FUNDING FOR PURCHASE OF FERRY BOAT</t>
  </si>
  <si>
    <t>REHAB FERRY TERMINAL</t>
  </si>
  <si>
    <t>IL</t>
  </si>
  <si>
    <t>CITY OF CHICAGO</t>
  </si>
  <si>
    <t>PURCHASE FERRY BOAT FOR RIVERBUS COMMUTER SERVICE</t>
  </si>
  <si>
    <t>PRESERVE / RENOVATE MV YAKIMA AND MV KALEETAN</t>
  </si>
  <si>
    <t>TRANSPORTATION DISTRICT</t>
  </si>
  <si>
    <t>COMMISSION OF HAMPTON ROADS</t>
  </si>
  <si>
    <t>ENGINEER / DESIGN NEW FERRY DOCKING IN CITY OF PORTSMOUTH, VA</t>
  </si>
  <si>
    <t>MODERNIZE ST. GEORGE FERRY TERMINAL</t>
  </si>
  <si>
    <t>PURCHASE FERRY FOR STATEN ISLAND FERRY SYSTEM</t>
  </si>
  <si>
    <t>ALASKA DEPT. OF TRANSP.</t>
  </si>
  <si>
    <t>AND PUBLIC FACILITIES</t>
  </si>
  <si>
    <t>DESIGN / PURCHASE FAST FERRY (PRINCE WILLIAM SOUND)</t>
  </si>
  <si>
    <t>GA</t>
  </si>
  <si>
    <t>GEORGIA DEPT. OF TRANSP.</t>
  </si>
  <si>
    <t>OFFICE OF INTERMODAL PROGRAMS</t>
  </si>
  <si>
    <t>DESIGN / PURCHASE WATER TAXI FOR SAVANNAH</t>
  </si>
  <si>
    <t>CONSTRUCT WEST MIDTOWN INTERMODAL FERRY TERMINAL</t>
  </si>
  <si>
    <t>HI</t>
  </si>
  <si>
    <t>STATE OF HAWAII DOT</t>
  </si>
  <si>
    <t>FERRY TERMINAL AND PIER IMPROVEMENTS AT LAHAINA HARBOR</t>
  </si>
  <si>
    <t>CONSTRUCT PORTSMOUTH, VA FERRY DOCKING FACILITY</t>
  </si>
  <si>
    <t>PUERTO RICO HIGHWAY AND</t>
  </si>
  <si>
    <t>TRANSPORTATION AUTHORITY</t>
  </si>
  <si>
    <t>PRELIMINARY ENGINEERING AND ENVIRONMENTAL WORK FOR FERRY TERMINAL</t>
  </si>
  <si>
    <t>ADDITIONAL FUNDING FOR HOLLIS FERRY BOAT</t>
  </si>
  <si>
    <t>CONSTRUCT HOLLIS FERRY TERMINAL</t>
  </si>
  <si>
    <t>PURCHASE FAST FERRY FOR BAYLINK FERRY SERVICE</t>
  </si>
  <si>
    <t>VENTURA COUNTY TRANSP.</t>
  </si>
  <si>
    <t>PURCHASE BOATS FOR CHANNEL ISLANDS WATER TAXI</t>
  </si>
  <si>
    <t>MUNI (SAN FRANCISCO)</t>
  </si>
  <si>
    <t>IMPROVE DOCKING TO ACCOMMODATE PASSENGER FERRY SERVICE</t>
  </si>
  <si>
    <t>DELAWARE RIVER PORT</t>
  </si>
  <si>
    <t xml:space="preserve">PRELIMINARY ENGINEERING FOR A NORTH FERRY TERMINAL IN CAMDEN </t>
  </si>
  <si>
    <t>MATANUSKA-SUSITNA BOROUGH</t>
  </si>
  <si>
    <t>CONSTRUCT PASSENGER FACILITIES AT PORT MACKENZIE</t>
  </si>
  <si>
    <t>AL</t>
  </si>
  <si>
    <t>CITY OF MOBILE</t>
  </si>
  <si>
    <t>CONSTRUCT MOBILE WATERFRONT TERMINAL COMPLEX</t>
  </si>
  <si>
    <t>DESIGN PASSENGER TERMINAL AT MUNICIPALITY OF CATANO</t>
  </si>
  <si>
    <t>REHAB 2 FERRIES:  MV SPOKANE AND MV WALLA WALLA</t>
  </si>
  <si>
    <t xml:space="preserve">      TABLE 109</t>
  </si>
  <si>
    <t>CORPUS CHRISTI RTA</t>
  </si>
  <si>
    <t>ENGINEER / DESIGN RELOCATION OF FERRY TERMINAL</t>
  </si>
  <si>
    <t>REHAB FERRY</t>
  </si>
  <si>
    <t>KING COUNTY DOT</t>
  </si>
  <si>
    <t>PRELIMINARY ENGINEERING FOR ELLIOTT BAY WATER TAXI (SEATTLE)</t>
  </si>
  <si>
    <t>NJ DOT (NEW YORK-NEWARK)</t>
  </si>
  <si>
    <t>REPLACE SINGLE SLIP COLGATE FERRY BARGE WITH 4-SLIP FACILITY</t>
  </si>
  <si>
    <t>OH</t>
  </si>
  <si>
    <t>TOLEDO AREA RTA</t>
  </si>
  <si>
    <t>PURCHASE 2 WATER TAXIS</t>
  </si>
  <si>
    <t>PURCHASE FERRY (PORTLAND MARINE HIGHWAY PROJECT)</t>
  </si>
  <si>
    <t>CONSTRUCT FERRY TERMINAL BLDGS AT PORT MACKENZIE AND ANCHORAGE</t>
  </si>
  <si>
    <t>DESIGN / ACQUIRE FERRY VESSELS TO SERVE USS ARIZONA MEMORIAL</t>
  </si>
  <si>
    <t>REHAB FERRY BOATS</t>
  </si>
  <si>
    <t>NEW JERSEY TRANSIT CORP.</t>
  </si>
  <si>
    <t>HOBOKEN FERRY TERMINAL RESTORATION PROJECT</t>
  </si>
  <si>
    <t>EMERG. SUPP.</t>
  </si>
  <si>
    <t>CONSTRUCT PIER 79 WEST MIDTOWN INTERMODAL FERRY TERMINAL</t>
  </si>
  <si>
    <t>NY STATE ENERGY RESEARCH</t>
  </si>
  <si>
    <t>AND DEVELOPMENT AUTHORITY</t>
  </si>
  <si>
    <t xml:space="preserve">EVALUATE POLLUTION CONTROL TECHNOLOGIES FOR PRIVATE FERRY FLEETS IN NYC </t>
  </si>
  <si>
    <t xml:space="preserve">  HARBOR AREA; INSTALL DEVICES TO MITIGATE AIR POLLUTANTS</t>
  </si>
  <si>
    <t>PURCHASE FERRY</t>
  </si>
  <si>
    <t xml:space="preserve">  FY 1984 - 2004</t>
  </si>
  <si>
    <t>KITSAP TRANSIT</t>
  </si>
  <si>
    <t>DESIGN LOW-WAKE FERRY FOR SERVICE TO DOWNTOWN SEATTLE</t>
  </si>
  <si>
    <t>REPLACE 2 PASSENGER FERRIES</t>
  </si>
  <si>
    <t>PURCHASE FERRIES FOR STATEN ISLAND FERRY SYSTEM</t>
  </si>
  <si>
    <t>CONSTRUCT COFFMAN COVE FERRY INTER-ISLAND FERRY / BUS TERMINAL</t>
  </si>
  <si>
    <t>REPLACE / REHAB MAJOR FERRY BOAT COMPONENTS</t>
  </si>
  <si>
    <t>CONSTRUCT FERRY LANDING AND TERMINAL IN ANCHORAGE</t>
  </si>
  <si>
    <t>REHAB WHITEHALL / ST. GEORGE FERRY TERMINALS</t>
  </si>
  <si>
    <t>CONSTRUCT NEW PASSENGER TERMINAL AT MUNICIPALITY OF CATANO</t>
  </si>
  <si>
    <t>DESIGN / ACQUIRE 4 REPLACEMENT FERRIES</t>
  </si>
  <si>
    <t>FERRY PIER IMPROVEMENTS</t>
  </si>
  <si>
    <t>ACQUIRE FERRY FOR INTER-ISLAND FERRY SERVICE IN COFFMAN COVE AREA</t>
  </si>
  <si>
    <t>PURCHASE FERRY FOR CBITD</t>
  </si>
  <si>
    <t>DEVELOP 2 FERRY LANDINGS ALONG EAST &amp; HARLEM RIVERS (E 34TH/E 90TH STS)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</si>
</sst>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3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14"/>
  <sheetViews>
    <sheetView tabSelected="1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2.77734375" style="0" customWidth="1"/>
    <col min="2" max="2" width="7.77734375" style="1" customWidth="1"/>
    <col min="3" max="3" width="12.77734375" style="0" customWidth="1"/>
    <col min="4" max="13" width="11.4453125" style="0" customWidth="1"/>
    <col min="14" max="14" width="13.77734375" style="0" bestFit="1" customWidth="1"/>
    <col min="15" max="15" width="12.77734375" style="0" customWidth="1"/>
    <col min="16" max="16" width="1.2265625" style="0" customWidth="1"/>
    <col min="17" max="16384" width="11.4453125" style="0" customWidth="1"/>
  </cols>
  <sheetData>
    <row r="1" spans="1:16" ht="18">
      <c r="A1" s="11"/>
      <c r="B1" s="15"/>
      <c r="C1" s="16"/>
      <c r="D1" s="16"/>
      <c r="E1" s="16"/>
      <c r="F1" s="16"/>
      <c r="G1" s="16"/>
      <c r="H1" s="17" t="s">
        <v>188</v>
      </c>
      <c r="I1" s="17"/>
      <c r="J1" s="17"/>
      <c r="K1" s="17"/>
      <c r="L1" s="16"/>
      <c r="M1" s="16"/>
      <c r="N1" s="16"/>
      <c r="O1" s="18"/>
      <c r="P1" s="14"/>
    </row>
    <row r="2" spans="2:16" ht="18">
      <c r="B2" s="19"/>
      <c r="C2" s="20"/>
      <c r="D2" s="20"/>
      <c r="E2" s="20"/>
      <c r="F2" s="21" t="s">
        <v>1</v>
      </c>
      <c r="G2" s="21"/>
      <c r="H2" s="20"/>
      <c r="I2" s="21"/>
      <c r="J2" s="21"/>
      <c r="K2" s="21"/>
      <c r="L2" s="20"/>
      <c r="M2" s="20"/>
      <c r="N2" s="20"/>
      <c r="O2" s="22"/>
      <c r="P2" s="14"/>
    </row>
    <row r="3" spans="2:16" ht="18.75" thickBot="1">
      <c r="B3" s="23"/>
      <c r="C3" s="24"/>
      <c r="D3" s="24"/>
      <c r="E3" s="24"/>
      <c r="F3" s="24"/>
      <c r="G3" s="25"/>
      <c r="H3" s="25" t="s">
        <v>212</v>
      </c>
      <c r="I3" s="25"/>
      <c r="J3" s="26"/>
      <c r="K3" s="25"/>
      <c r="L3" s="24"/>
      <c r="M3" s="24"/>
      <c r="N3" s="24"/>
      <c r="O3" s="27"/>
      <c r="P3" s="14"/>
    </row>
    <row r="4" spans="2:15" ht="15.75">
      <c r="B4" s="28"/>
      <c r="C4" s="29"/>
      <c r="D4" s="29"/>
      <c r="E4" s="29"/>
      <c r="F4" s="29"/>
      <c r="G4" s="29"/>
      <c r="H4" s="29"/>
      <c r="I4" s="29"/>
      <c r="J4" s="30"/>
      <c r="K4" s="29"/>
      <c r="L4" s="29"/>
      <c r="M4" s="31" t="s">
        <v>2</v>
      </c>
      <c r="N4" s="31" t="s">
        <v>3</v>
      </c>
      <c r="O4" s="31" t="s">
        <v>4</v>
      </c>
    </row>
    <row r="5" spans="2:15" ht="15.75">
      <c r="B5" s="32" t="s">
        <v>5</v>
      </c>
      <c r="C5" s="32" t="s">
        <v>6</v>
      </c>
      <c r="D5" s="33"/>
      <c r="E5" s="33"/>
      <c r="F5" s="33"/>
      <c r="G5" s="33"/>
      <c r="H5" s="32" t="s">
        <v>7</v>
      </c>
      <c r="I5" s="33"/>
      <c r="J5" s="33"/>
      <c r="K5" s="33"/>
      <c r="L5" s="33"/>
      <c r="M5" s="34" t="s">
        <v>8</v>
      </c>
      <c r="N5" s="34" t="s">
        <v>9</v>
      </c>
      <c r="O5" s="33"/>
    </row>
    <row r="6" spans="2:15" ht="15.75">
      <c r="B6" s="1" t="s">
        <v>133</v>
      </c>
      <c r="C6" s="2" t="s">
        <v>144</v>
      </c>
      <c r="F6" t="s">
        <v>134</v>
      </c>
      <c r="M6">
        <v>1999</v>
      </c>
      <c r="N6" s="8" t="s">
        <v>15</v>
      </c>
      <c r="O6" s="5">
        <v>6345416</v>
      </c>
    </row>
    <row r="7" spans="3:15" ht="15.75">
      <c r="C7" s="2" t="s">
        <v>145</v>
      </c>
      <c r="N7" s="8"/>
      <c r="O7" s="12"/>
    </row>
    <row r="8" spans="3:15" ht="15.75">
      <c r="C8" s="2"/>
      <c r="N8" s="2"/>
      <c r="O8" s="12"/>
    </row>
    <row r="9" spans="2:15" ht="15.75">
      <c r="B9" s="1" t="s">
        <v>133</v>
      </c>
      <c r="C9" s="2" t="s">
        <v>157</v>
      </c>
      <c r="F9" t="s">
        <v>146</v>
      </c>
      <c r="M9">
        <v>1999</v>
      </c>
      <c r="N9" s="8" t="s">
        <v>143</v>
      </c>
      <c r="O9" s="12">
        <v>2385000</v>
      </c>
    </row>
    <row r="10" spans="3:15" ht="15.75">
      <c r="C10" s="2" t="s">
        <v>158</v>
      </c>
      <c r="F10" t="s">
        <v>159</v>
      </c>
      <c r="M10">
        <v>2001</v>
      </c>
      <c r="N10" s="8" t="s">
        <v>15</v>
      </c>
      <c r="O10" s="12">
        <v>24999999</v>
      </c>
    </row>
    <row r="11" spans="3:15" ht="15.75">
      <c r="C11" s="2"/>
      <c r="F11" t="s">
        <v>29</v>
      </c>
      <c r="M11">
        <v>2001</v>
      </c>
      <c r="N11" s="8" t="s">
        <v>143</v>
      </c>
      <c r="O11" s="12">
        <v>1868815</v>
      </c>
    </row>
    <row r="12" spans="3:15" ht="15.75">
      <c r="C12" s="2"/>
      <c r="F12" t="s">
        <v>171</v>
      </c>
      <c r="M12">
        <v>2001</v>
      </c>
      <c r="N12" s="8" t="s">
        <v>143</v>
      </c>
      <c r="O12" s="12">
        <v>172214</v>
      </c>
    </row>
    <row r="13" spans="3:15" ht="15.75">
      <c r="C13" s="2"/>
      <c r="F13" t="s">
        <v>172</v>
      </c>
      <c r="M13">
        <v>2002</v>
      </c>
      <c r="N13" s="8" t="s">
        <v>143</v>
      </c>
      <c r="O13" s="12">
        <v>366610</v>
      </c>
    </row>
    <row r="14" spans="3:15" ht="15.75">
      <c r="C14" s="2"/>
      <c r="F14" t="s">
        <v>173</v>
      </c>
      <c r="M14">
        <v>2002</v>
      </c>
      <c r="N14" s="8" t="s">
        <v>143</v>
      </c>
      <c r="O14" s="12">
        <v>727760</v>
      </c>
    </row>
    <row r="15" spans="3:15" ht="15.75">
      <c r="C15" s="2"/>
      <c r="F15" t="s">
        <v>217</v>
      </c>
      <c r="M15">
        <v>2004</v>
      </c>
      <c r="N15" s="8" t="s">
        <v>15</v>
      </c>
      <c r="O15" s="12">
        <v>2763443</v>
      </c>
    </row>
    <row r="16" spans="3:15" ht="15.75">
      <c r="C16" s="2"/>
      <c r="F16" t="s">
        <v>224</v>
      </c>
      <c r="M16">
        <v>2004</v>
      </c>
      <c r="N16" s="8" t="s">
        <v>143</v>
      </c>
      <c r="O16" s="12">
        <v>14479975</v>
      </c>
    </row>
    <row r="17" spans="3:15" ht="15.75">
      <c r="C17" s="2"/>
      <c r="N17" s="2"/>
      <c r="O17" s="12"/>
    </row>
    <row r="18" spans="2:15" ht="15.75">
      <c r="B18" s="1" t="s">
        <v>133</v>
      </c>
      <c r="C18" s="2" t="s">
        <v>181</v>
      </c>
      <c r="F18" t="s">
        <v>182</v>
      </c>
      <c r="M18">
        <v>2002</v>
      </c>
      <c r="N18" s="8" t="s">
        <v>15</v>
      </c>
      <c r="O18" s="12">
        <f>166400+468000</f>
        <v>634400</v>
      </c>
    </row>
    <row r="19" spans="3:15" ht="15.75">
      <c r="C19" s="2"/>
      <c r="F19" t="s">
        <v>200</v>
      </c>
      <c r="M19">
        <v>2003</v>
      </c>
      <c r="N19" s="8" t="s">
        <v>15</v>
      </c>
      <c r="O19" s="12">
        <v>9571849</v>
      </c>
    </row>
    <row r="20" spans="3:15" ht="15.75">
      <c r="C20" s="2"/>
      <c r="F20" t="s">
        <v>219</v>
      </c>
      <c r="M20">
        <v>2004</v>
      </c>
      <c r="N20" s="8" t="s">
        <v>15</v>
      </c>
      <c r="O20" s="12">
        <v>1035044</v>
      </c>
    </row>
    <row r="21" spans="3:15" ht="15.75">
      <c r="C21" s="2"/>
      <c r="N21" s="2"/>
      <c r="O21" s="12"/>
    </row>
    <row r="22" spans="2:15" ht="15.75">
      <c r="B22" s="1" t="s">
        <v>183</v>
      </c>
      <c r="C22" s="2" t="s">
        <v>184</v>
      </c>
      <c r="F22" t="s">
        <v>185</v>
      </c>
      <c r="M22">
        <v>2002</v>
      </c>
      <c r="N22" s="8" t="s">
        <v>15</v>
      </c>
      <c r="O22" s="12">
        <v>6810997</v>
      </c>
    </row>
    <row r="23" spans="3:15" ht="15.75">
      <c r="C23" s="2"/>
      <c r="N23" s="2"/>
      <c r="O23" s="12"/>
    </row>
    <row r="24" spans="2:15" ht="15.75">
      <c r="B24" s="1" t="s">
        <v>10</v>
      </c>
      <c r="C24" s="2" t="s">
        <v>11</v>
      </c>
      <c r="F24" t="s">
        <v>12</v>
      </c>
      <c r="M24">
        <v>1995</v>
      </c>
      <c r="N24" s="8" t="s">
        <v>13</v>
      </c>
      <c r="O24" s="12">
        <v>533333</v>
      </c>
    </row>
    <row r="25" spans="3:15" ht="15.75">
      <c r="C25" s="2" t="s">
        <v>0</v>
      </c>
      <c r="F25" t="s">
        <v>14</v>
      </c>
      <c r="M25">
        <v>1995</v>
      </c>
      <c r="N25" s="8" t="s">
        <v>15</v>
      </c>
      <c r="O25" s="12">
        <v>8000000</v>
      </c>
    </row>
    <row r="26" spans="3:15" ht="15.75">
      <c r="C26" s="2"/>
      <c r="F26" t="s">
        <v>56</v>
      </c>
      <c r="M26">
        <v>2000</v>
      </c>
      <c r="N26" s="8" t="s">
        <v>13</v>
      </c>
      <c r="O26" s="12">
        <v>2000000</v>
      </c>
    </row>
    <row r="27" spans="3:15" ht="15.75">
      <c r="C27" s="2"/>
      <c r="F27" t="s">
        <v>174</v>
      </c>
      <c r="M27">
        <v>2002</v>
      </c>
      <c r="N27" s="8" t="s">
        <v>13</v>
      </c>
      <c r="O27" s="12">
        <v>5879000</v>
      </c>
    </row>
    <row r="28" spans="3:15" ht="15.75">
      <c r="C28" s="2"/>
      <c r="N28" s="4"/>
      <c r="O28" s="13"/>
    </row>
    <row r="29" spans="2:15" ht="15.75">
      <c r="B29" s="1" t="s">
        <v>10</v>
      </c>
      <c r="C29" s="2" t="s">
        <v>16</v>
      </c>
      <c r="F29" t="s">
        <v>17</v>
      </c>
      <c r="L29" t="s">
        <v>0</v>
      </c>
      <c r="M29">
        <v>1984</v>
      </c>
      <c r="N29" s="4">
        <v>9</v>
      </c>
      <c r="O29" s="12">
        <v>2515400</v>
      </c>
    </row>
    <row r="30" spans="3:15" ht="15.75">
      <c r="C30" s="2" t="s">
        <v>18</v>
      </c>
      <c r="F30" t="s">
        <v>19</v>
      </c>
      <c r="M30">
        <v>1985</v>
      </c>
      <c r="N30" s="4">
        <v>9</v>
      </c>
      <c r="O30" s="12">
        <v>767200</v>
      </c>
    </row>
    <row r="31" spans="3:15" ht="15.75">
      <c r="C31" s="2" t="s">
        <v>20</v>
      </c>
      <c r="F31" t="s">
        <v>21</v>
      </c>
      <c r="M31">
        <v>1986</v>
      </c>
      <c r="N31" s="4">
        <v>9</v>
      </c>
      <c r="O31" s="12">
        <v>473000</v>
      </c>
    </row>
    <row r="32" spans="3:15" ht="15.75">
      <c r="C32" s="2"/>
      <c r="F32" t="s">
        <v>22</v>
      </c>
      <c r="M32">
        <v>1987</v>
      </c>
      <c r="N32" s="4">
        <v>9</v>
      </c>
      <c r="O32" s="12">
        <v>64000</v>
      </c>
    </row>
    <row r="33" spans="3:15" ht="15.75">
      <c r="C33" s="2"/>
      <c r="F33" t="s">
        <v>23</v>
      </c>
      <c r="M33">
        <v>1988</v>
      </c>
      <c r="N33" s="4">
        <v>9</v>
      </c>
      <c r="O33" s="12">
        <v>135200</v>
      </c>
    </row>
    <row r="34" spans="3:15" ht="15.75">
      <c r="C34" s="2"/>
      <c r="F34" t="s">
        <v>24</v>
      </c>
      <c r="M34">
        <v>1989</v>
      </c>
      <c r="N34" s="4">
        <v>9</v>
      </c>
      <c r="O34" s="12">
        <v>484800</v>
      </c>
    </row>
    <row r="35" spans="3:15" ht="15.75">
      <c r="C35" s="2"/>
      <c r="F35" t="s">
        <v>25</v>
      </c>
      <c r="M35">
        <v>1992</v>
      </c>
      <c r="N35" s="8" t="s">
        <v>26</v>
      </c>
      <c r="O35" s="12">
        <v>256000</v>
      </c>
    </row>
    <row r="36" spans="3:15" ht="15.75">
      <c r="C36" s="2"/>
      <c r="F36" t="s">
        <v>27</v>
      </c>
      <c r="M36">
        <v>1994</v>
      </c>
      <c r="N36" s="4">
        <v>9</v>
      </c>
      <c r="O36" s="12">
        <v>2829734</v>
      </c>
    </row>
    <row r="37" spans="3:15" ht="15.75">
      <c r="C37" s="2"/>
      <c r="F37" t="s">
        <v>28</v>
      </c>
      <c r="M37">
        <v>1995</v>
      </c>
      <c r="N37" s="8" t="s">
        <v>13</v>
      </c>
      <c r="O37" s="12">
        <v>664000</v>
      </c>
    </row>
    <row r="38" spans="3:15" ht="15.75">
      <c r="C38" s="2"/>
      <c r="F38" t="s">
        <v>29</v>
      </c>
      <c r="M38">
        <v>1996</v>
      </c>
      <c r="N38" s="8" t="s">
        <v>13</v>
      </c>
      <c r="O38" s="12">
        <v>3443411</v>
      </c>
    </row>
    <row r="39" spans="3:15" ht="15.75">
      <c r="C39" s="2"/>
      <c r="F39" t="s">
        <v>29</v>
      </c>
      <c r="M39">
        <v>2000</v>
      </c>
      <c r="N39" s="8" t="s">
        <v>13</v>
      </c>
      <c r="O39" s="12">
        <v>8000000</v>
      </c>
    </row>
    <row r="40" spans="3:15" ht="15.75">
      <c r="C40" s="2"/>
      <c r="F40" t="s">
        <v>147</v>
      </c>
      <c r="M40">
        <v>2000</v>
      </c>
      <c r="N40" s="8" t="s">
        <v>13</v>
      </c>
      <c r="O40" s="12">
        <v>200000</v>
      </c>
    </row>
    <row r="41" spans="3:15" ht="15.75">
      <c r="C41" s="2"/>
      <c r="F41" t="s">
        <v>191</v>
      </c>
      <c r="M41">
        <v>2003</v>
      </c>
      <c r="N41" s="8" t="s">
        <v>13</v>
      </c>
      <c r="O41" s="12">
        <v>4160000</v>
      </c>
    </row>
    <row r="42" spans="3:15" ht="15.75">
      <c r="C42" s="2"/>
      <c r="F42" t="s">
        <v>218</v>
      </c>
      <c r="M42">
        <v>2004</v>
      </c>
      <c r="N42" s="8" t="s">
        <v>15</v>
      </c>
      <c r="O42" s="12">
        <v>800800</v>
      </c>
    </row>
    <row r="43" spans="3:15" ht="15.75">
      <c r="C43" s="2"/>
      <c r="N43" s="4"/>
      <c r="O43" s="12"/>
    </row>
    <row r="44" spans="2:15" ht="15.75">
      <c r="B44" s="1" t="s">
        <v>10</v>
      </c>
      <c r="C44" s="2" t="s">
        <v>177</v>
      </c>
      <c r="F44" t="s">
        <v>178</v>
      </c>
      <c r="M44">
        <v>2002</v>
      </c>
      <c r="N44" s="8" t="s">
        <v>13</v>
      </c>
      <c r="O44" s="12">
        <v>879000</v>
      </c>
    </row>
    <row r="45" spans="3:15" ht="15.75">
      <c r="C45" s="2"/>
      <c r="N45" s="4"/>
      <c r="O45" s="12"/>
    </row>
    <row r="46" spans="2:15" ht="15.75">
      <c r="B46" s="1" t="s">
        <v>10</v>
      </c>
      <c r="C46" s="2" t="s">
        <v>137</v>
      </c>
      <c r="F46" t="s">
        <v>138</v>
      </c>
      <c r="M46">
        <v>1999</v>
      </c>
      <c r="N46" s="4" t="s">
        <v>15</v>
      </c>
      <c r="O46" s="12">
        <v>2000000</v>
      </c>
    </row>
    <row r="47" spans="3:15" ht="15.75">
      <c r="C47" s="2" t="s">
        <v>141</v>
      </c>
      <c r="F47" t="s">
        <v>140</v>
      </c>
      <c r="M47">
        <v>1999</v>
      </c>
      <c r="N47" s="4" t="s">
        <v>13</v>
      </c>
      <c r="O47" s="12">
        <v>1000000</v>
      </c>
    </row>
    <row r="48" spans="3:15" ht="15.75">
      <c r="C48" s="2" t="s">
        <v>142</v>
      </c>
      <c r="F48" t="s">
        <v>64</v>
      </c>
      <c r="M48">
        <v>2000</v>
      </c>
      <c r="N48" s="4" t="s">
        <v>13</v>
      </c>
      <c r="O48" s="12">
        <v>1175000</v>
      </c>
    </row>
    <row r="49" spans="3:15" ht="15.75">
      <c r="C49" s="2"/>
      <c r="N49" s="4"/>
      <c r="O49" s="12"/>
    </row>
    <row r="50" spans="2:15" ht="15.75">
      <c r="B50" s="1" t="s">
        <v>10</v>
      </c>
      <c r="C50" s="2" t="s">
        <v>175</v>
      </c>
      <c r="F50" t="s">
        <v>176</v>
      </c>
      <c r="M50">
        <v>2002</v>
      </c>
      <c r="N50" s="4" t="s">
        <v>13</v>
      </c>
      <c r="O50" s="12">
        <v>177000</v>
      </c>
    </row>
    <row r="51" spans="3:15" ht="15.75">
      <c r="C51" s="2" t="s">
        <v>142</v>
      </c>
      <c r="N51" s="4"/>
      <c r="O51" s="12"/>
    </row>
    <row r="52" spans="3:15" ht="15.75">
      <c r="C52" s="2"/>
      <c r="N52" s="4"/>
      <c r="O52" s="12"/>
    </row>
    <row r="53" spans="2:15" ht="15.75">
      <c r="B53" s="1" t="s">
        <v>30</v>
      </c>
      <c r="C53" s="2" t="s">
        <v>31</v>
      </c>
      <c r="F53" t="s">
        <v>32</v>
      </c>
      <c r="M53">
        <v>1988</v>
      </c>
      <c r="N53" s="9" t="s">
        <v>33</v>
      </c>
      <c r="O53" s="12">
        <v>152000</v>
      </c>
    </row>
    <row r="54" spans="3:15" ht="15.75">
      <c r="C54" s="2"/>
      <c r="O54" s="12"/>
    </row>
    <row r="55" spans="2:15" ht="15.75">
      <c r="B55" s="1" t="s">
        <v>160</v>
      </c>
      <c r="C55" s="2" t="s">
        <v>161</v>
      </c>
      <c r="F55" t="s">
        <v>163</v>
      </c>
      <c r="M55">
        <v>2001</v>
      </c>
      <c r="N55" t="s">
        <v>15</v>
      </c>
      <c r="O55" s="12">
        <v>440000</v>
      </c>
    </row>
    <row r="56" spans="3:15" ht="15.75">
      <c r="C56" s="2" t="s">
        <v>162</v>
      </c>
      <c r="O56" s="12"/>
    </row>
    <row r="57" spans="3:15" ht="15.75">
      <c r="C57" s="2"/>
      <c r="O57" s="12"/>
    </row>
    <row r="58" spans="2:15" ht="15.75">
      <c r="B58" s="1" t="s">
        <v>165</v>
      </c>
      <c r="C58" s="2" t="s">
        <v>166</v>
      </c>
      <c r="F58" t="s">
        <v>167</v>
      </c>
      <c r="M58">
        <v>2001</v>
      </c>
      <c r="N58" t="s">
        <v>15</v>
      </c>
      <c r="O58" s="12">
        <v>408000</v>
      </c>
    </row>
    <row r="59" spans="3:15" ht="15.75">
      <c r="C59" s="2"/>
      <c r="F59" t="s">
        <v>201</v>
      </c>
      <c r="M59">
        <v>2003</v>
      </c>
      <c r="N59" t="s">
        <v>15</v>
      </c>
      <c r="O59" s="12">
        <v>4846159</v>
      </c>
    </row>
    <row r="60" spans="3:15" ht="15.75">
      <c r="C60" s="2"/>
      <c r="F60" t="s">
        <v>222</v>
      </c>
      <c r="M60">
        <v>2004</v>
      </c>
      <c r="N60" t="s">
        <v>15</v>
      </c>
      <c r="O60" s="12">
        <v>4500000</v>
      </c>
    </row>
    <row r="61" spans="3:15" ht="15.75">
      <c r="C61" s="2"/>
      <c r="F61" t="s">
        <v>223</v>
      </c>
      <c r="M61">
        <v>2004</v>
      </c>
      <c r="N61" t="s">
        <v>15</v>
      </c>
      <c r="O61" s="12">
        <v>7460000</v>
      </c>
    </row>
    <row r="62" spans="3:15" ht="15.75">
      <c r="C62" s="2"/>
      <c r="O62" s="12"/>
    </row>
    <row r="63" spans="2:15" ht="15.75">
      <c r="B63" s="1" t="s">
        <v>148</v>
      </c>
      <c r="C63" s="2" t="s">
        <v>149</v>
      </c>
      <c r="F63" t="s">
        <v>150</v>
      </c>
      <c r="M63">
        <v>2000</v>
      </c>
      <c r="N63" t="s">
        <v>13</v>
      </c>
      <c r="O63" s="12">
        <v>526400</v>
      </c>
    </row>
    <row r="64" spans="3:15" ht="15.75">
      <c r="C64" s="2"/>
      <c r="O64" s="12"/>
    </row>
    <row r="65" spans="2:15" ht="15.75">
      <c r="B65" s="1" t="s">
        <v>34</v>
      </c>
      <c r="C65" s="2" t="s">
        <v>35</v>
      </c>
      <c r="F65" t="s">
        <v>36</v>
      </c>
      <c r="M65">
        <v>1984</v>
      </c>
      <c r="N65" s="4">
        <v>5</v>
      </c>
      <c r="O65" s="12">
        <v>2842036</v>
      </c>
    </row>
    <row r="66" spans="3:15" ht="15.75">
      <c r="C66" s="2" t="s">
        <v>37</v>
      </c>
      <c r="F66" t="s">
        <v>19</v>
      </c>
      <c r="M66">
        <v>1985</v>
      </c>
      <c r="N66" s="4">
        <v>9</v>
      </c>
      <c r="O66" s="12">
        <v>773700</v>
      </c>
    </row>
    <row r="67" spans="3:15" ht="15.75">
      <c r="C67" s="2" t="s">
        <v>38</v>
      </c>
      <c r="F67" t="s">
        <v>39</v>
      </c>
      <c r="M67">
        <v>1986</v>
      </c>
      <c r="N67" s="4">
        <v>9</v>
      </c>
      <c r="O67" s="12">
        <v>2474628</v>
      </c>
    </row>
    <row r="68" spans="3:15" ht="15.75">
      <c r="C68" s="2"/>
      <c r="F68" t="s">
        <v>22</v>
      </c>
      <c r="I68" t="s">
        <v>40</v>
      </c>
      <c r="M68" t="s">
        <v>41</v>
      </c>
      <c r="N68" s="4">
        <v>9</v>
      </c>
      <c r="O68" s="12">
        <v>5065188</v>
      </c>
    </row>
    <row r="69" spans="3:15" ht="15.75">
      <c r="C69" s="2"/>
      <c r="F69" t="s">
        <v>0</v>
      </c>
      <c r="I69" t="s">
        <v>42</v>
      </c>
      <c r="M69" t="s">
        <v>0</v>
      </c>
      <c r="N69" s="4" t="s">
        <v>0</v>
      </c>
      <c r="O69" s="12" t="s">
        <v>0</v>
      </c>
    </row>
    <row r="70" spans="3:15" ht="15.75">
      <c r="C70" s="2"/>
      <c r="I70" t="s">
        <v>43</v>
      </c>
      <c r="N70" s="4"/>
      <c r="O70" s="13"/>
    </row>
    <row r="71" spans="3:15" ht="15.75">
      <c r="C71" s="2"/>
      <c r="F71" t="s">
        <v>44</v>
      </c>
      <c r="M71">
        <v>1993</v>
      </c>
      <c r="N71" s="4">
        <v>9</v>
      </c>
      <c r="O71" s="12">
        <v>160000</v>
      </c>
    </row>
    <row r="72" spans="3:15" ht="15.75">
      <c r="C72" s="2"/>
      <c r="F72" t="s">
        <v>45</v>
      </c>
      <c r="M72">
        <v>1994</v>
      </c>
      <c r="N72" s="4">
        <v>9</v>
      </c>
      <c r="O72" s="12">
        <v>160000</v>
      </c>
    </row>
    <row r="73" spans="3:15" ht="15.75">
      <c r="C73" s="2"/>
      <c r="O73" s="12"/>
    </row>
    <row r="74" spans="2:15" ht="15.75">
      <c r="B74" s="1" t="s">
        <v>46</v>
      </c>
      <c r="C74" s="2" t="s">
        <v>47</v>
      </c>
      <c r="F74" t="s">
        <v>48</v>
      </c>
      <c r="M74">
        <v>1991</v>
      </c>
      <c r="N74" s="4">
        <v>3</v>
      </c>
      <c r="O74" s="12">
        <v>159999</v>
      </c>
    </row>
    <row r="75" spans="3:15" ht="15.75">
      <c r="C75" s="2"/>
      <c r="O75" s="12"/>
    </row>
    <row r="76" spans="2:15" ht="15.75">
      <c r="B76" s="1" t="s">
        <v>49</v>
      </c>
      <c r="C76" s="2" t="s">
        <v>50</v>
      </c>
      <c r="F76" t="s">
        <v>51</v>
      </c>
      <c r="M76">
        <v>1987</v>
      </c>
      <c r="N76" s="4">
        <v>9</v>
      </c>
      <c r="O76" s="12">
        <v>92632</v>
      </c>
    </row>
    <row r="77" spans="3:15" ht="15.75">
      <c r="C77" s="2"/>
      <c r="F77" t="s">
        <v>52</v>
      </c>
      <c r="M77">
        <v>1991</v>
      </c>
      <c r="N77" s="4">
        <v>3</v>
      </c>
      <c r="O77" s="12">
        <v>909999</v>
      </c>
    </row>
    <row r="78" spans="3:15" ht="15.75">
      <c r="C78" s="2"/>
      <c r="E78" t="s">
        <v>0</v>
      </c>
      <c r="F78" t="s">
        <v>53</v>
      </c>
      <c r="M78">
        <v>1991</v>
      </c>
      <c r="N78" s="4">
        <v>9</v>
      </c>
      <c r="O78" s="12">
        <v>58800</v>
      </c>
    </row>
    <row r="79" spans="3:15" ht="15.75">
      <c r="C79" s="2"/>
      <c r="F79" t="s">
        <v>54</v>
      </c>
      <c r="M79">
        <v>1994</v>
      </c>
      <c r="N79" s="4">
        <v>9</v>
      </c>
      <c r="O79" s="12">
        <v>137744</v>
      </c>
    </row>
    <row r="80" spans="3:15" ht="15.75">
      <c r="C80" s="2"/>
      <c r="F80" t="s">
        <v>55</v>
      </c>
      <c r="M80">
        <v>1996</v>
      </c>
      <c r="N80" s="8" t="s">
        <v>13</v>
      </c>
      <c r="O80" s="12">
        <v>240000</v>
      </c>
    </row>
    <row r="81" spans="3:15" ht="15.75">
      <c r="C81" s="2"/>
      <c r="F81" t="s">
        <v>56</v>
      </c>
      <c r="M81">
        <v>1997</v>
      </c>
      <c r="N81" s="8" t="s">
        <v>57</v>
      </c>
      <c r="O81" s="12">
        <v>67100</v>
      </c>
    </row>
    <row r="82" spans="3:15" ht="15.75">
      <c r="C82" s="2"/>
      <c r="F82" t="s">
        <v>199</v>
      </c>
      <c r="M82">
        <v>2003</v>
      </c>
      <c r="N82" s="8" t="s">
        <v>15</v>
      </c>
      <c r="O82" s="12">
        <v>1981286</v>
      </c>
    </row>
    <row r="83" spans="3:15" ht="15.75">
      <c r="C83" s="2"/>
      <c r="N83" s="4"/>
      <c r="O83" s="12"/>
    </row>
    <row r="84" spans="2:15" ht="15.75">
      <c r="B84" s="1" t="s">
        <v>49</v>
      </c>
      <c r="C84" s="2" t="s">
        <v>58</v>
      </c>
      <c r="F84" t="s">
        <v>53</v>
      </c>
      <c r="M84">
        <v>1988</v>
      </c>
      <c r="N84" s="4">
        <v>3</v>
      </c>
      <c r="O84" s="12">
        <v>900000</v>
      </c>
    </row>
    <row r="85" spans="3:15" ht="15.75">
      <c r="C85" s="2"/>
      <c r="F85" t="s">
        <v>59</v>
      </c>
      <c r="M85">
        <v>1989</v>
      </c>
      <c r="N85" s="4">
        <v>3</v>
      </c>
      <c r="O85" s="12">
        <v>399999</v>
      </c>
    </row>
    <row r="86" spans="3:15" ht="15.75">
      <c r="C86" s="2"/>
      <c r="M86">
        <v>1989</v>
      </c>
      <c r="N86" s="4">
        <v>9</v>
      </c>
      <c r="O86" s="12">
        <v>92400</v>
      </c>
    </row>
    <row r="87" spans="3:15" ht="15.75">
      <c r="C87" s="2"/>
      <c r="F87" t="s">
        <v>29</v>
      </c>
      <c r="M87">
        <v>1990</v>
      </c>
      <c r="N87" s="4">
        <v>3</v>
      </c>
      <c r="O87" s="12">
        <v>999999</v>
      </c>
    </row>
    <row r="88" spans="3:15" ht="15.75">
      <c r="C88" s="2"/>
      <c r="F88" t="s">
        <v>225</v>
      </c>
      <c r="M88">
        <v>2004</v>
      </c>
      <c r="N88" s="8" t="s">
        <v>143</v>
      </c>
      <c r="O88" s="12">
        <v>25000</v>
      </c>
    </row>
    <row r="89" spans="3:15" ht="15.75">
      <c r="C89" s="2"/>
      <c r="N89" s="4"/>
      <c r="O89" s="12"/>
    </row>
    <row r="90" spans="2:15" ht="15.75">
      <c r="B90" s="1" t="s">
        <v>49</v>
      </c>
      <c r="C90" s="2" t="s">
        <v>60</v>
      </c>
      <c r="D90" s="2"/>
      <c r="F90" t="s">
        <v>29</v>
      </c>
      <c r="M90">
        <v>1984</v>
      </c>
      <c r="N90" s="4">
        <v>3</v>
      </c>
      <c r="O90" s="12">
        <v>1207500</v>
      </c>
    </row>
    <row r="91" spans="3:15" ht="15.75">
      <c r="C91" s="2"/>
      <c r="F91" t="s">
        <v>61</v>
      </c>
      <c r="M91">
        <v>1985</v>
      </c>
      <c r="N91" s="4">
        <v>9</v>
      </c>
      <c r="O91" s="12">
        <v>88000</v>
      </c>
    </row>
    <row r="92" spans="3:15" ht="15.75">
      <c r="C92" s="2"/>
      <c r="F92" t="s">
        <v>61</v>
      </c>
      <c r="J92" t="s">
        <v>0</v>
      </c>
      <c r="M92">
        <v>1986</v>
      </c>
      <c r="N92" s="4">
        <v>3</v>
      </c>
      <c r="O92" s="12">
        <v>274998</v>
      </c>
    </row>
    <row r="93" spans="3:15" ht="15.75">
      <c r="C93" s="2"/>
      <c r="F93" t="s">
        <v>62</v>
      </c>
      <c r="M93">
        <v>1992</v>
      </c>
      <c r="N93" s="4">
        <v>3</v>
      </c>
      <c r="O93" s="12">
        <v>533336</v>
      </c>
    </row>
    <row r="94" spans="3:15" ht="15.75">
      <c r="C94" s="2"/>
      <c r="N94" s="4"/>
      <c r="O94" s="12"/>
    </row>
    <row r="95" spans="2:15" ht="15.75">
      <c r="B95" s="1" t="s">
        <v>49</v>
      </c>
      <c r="C95" s="2" t="s">
        <v>63</v>
      </c>
      <c r="F95" t="s">
        <v>64</v>
      </c>
      <c r="M95">
        <v>1984</v>
      </c>
      <c r="N95" s="4">
        <v>5</v>
      </c>
      <c r="O95" s="12">
        <v>526896</v>
      </c>
    </row>
    <row r="96" spans="3:15" ht="15.75">
      <c r="C96" s="2"/>
      <c r="F96" t="s">
        <v>29</v>
      </c>
      <c r="M96">
        <v>1984</v>
      </c>
      <c r="N96" s="8" t="s">
        <v>65</v>
      </c>
      <c r="O96" s="12">
        <v>25000</v>
      </c>
    </row>
    <row r="97" spans="3:15" ht="15.75">
      <c r="C97" s="2"/>
      <c r="F97" t="s">
        <v>0</v>
      </c>
      <c r="M97">
        <v>1984</v>
      </c>
      <c r="N97" s="4">
        <v>9</v>
      </c>
      <c r="O97" s="12">
        <v>2120501</v>
      </c>
    </row>
    <row r="98" spans="3:15" ht="15.75">
      <c r="C98" s="2"/>
      <c r="F98" t="s">
        <v>64</v>
      </c>
      <c r="M98">
        <v>1985</v>
      </c>
      <c r="N98" s="4">
        <v>3</v>
      </c>
      <c r="O98" s="12">
        <v>376884</v>
      </c>
    </row>
    <row r="99" spans="3:15" ht="15.75">
      <c r="C99" s="2"/>
      <c r="M99">
        <v>1985</v>
      </c>
      <c r="N99" s="4">
        <v>9</v>
      </c>
      <c r="O99" s="12">
        <v>114108</v>
      </c>
    </row>
    <row r="100" spans="3:15" ht="15.75">
      <c r="C100" s="2"/>
      <c r="N100" s="4"/>
      <c r="O100" s="12"/>
    </row>
    <row r="101" spans="2:15" ht="15.75">
      <c r="B101" s="1" t="s">
        <v>66</v>
      </c>
      <c r="C101" s="2" t="s">
        <v>67</v>
      </c>
      <c r="F101" t="s">
        <v>68</v>
      </c>
      <c r="M101">
        <v>1989</v>
      </c>
      <c r="N101" s="4">
        <v>3</v>
      </c>
      <c r="O101" s="12">
        <v>7707000</v>
      </c>
    </row>
    <row r="102" spans="3:15" ht="15.75">
      <c r="C102" s="2"/>
      <c r="N102" s="4"/>
      <c r="O102" s="12"/>
    </row>
    <row r="103" spans="2:15" ht="15.75">
      <c r="B103" s="1" t="s">
        <v>66</v>
      </c>
      <c r="C103" s="2" t="s">
        <v>179</v>
      </c>
      <c r="F103" t="s">
        <v>180</v>
      </c>
      <c r="M103">
        <v>2002</v>
      </c>
      <c r="N103" s="8" t="s">
        <v>13</v>
      </c>
      <c r="O103" s="12">
        <v>300000</v>
      </c>
    </row>
    <row r="104" spans="3:15" ht="15.75">
      <c r="C104" s="2" t="s">
        <v>145</v>
      </c>
      <c r="N104" s="4"/>
      <c r="O104" s="12"/>
    </row>
    <row r="105" spans="3:15" ht="15.75">
      <c r="C105" s="2"/>
      <c r="N105" s="4"/>
      <c r="O105" s="12"/>
    </row>
    <row r="106" spans="2:15" ht="15.75">
      <c r="B106" s="1" t="s">
        <v>66</v>
      </c>
      <c r="C106" s="2" t="s">
        <v>194</v>
      </c>
      <c r="F106" t="s">
        <v>195</v>
      </c>
      <c r="M106">
        <v>2003</v>
      </c>
      <c r="N106" s="8" t="s">
        <v>13</v>
      </c>
      <c r="O106" s="12">
        <v>2000000</v>
      </c>
    </row>
    <row r="107" spans="3:15" ht="15.75">
      <c r="C107" s="2"/>
      <c r="F107" t="s">
        <v>195</v>
      </c>
      <c r="M107">
        <v>2003</v>
      </c>
      <c r="N107" s="8" t="s">
        <v>205</v>
      </c>
      <c r="O107" s="12">
        <v>2375000</v>
      </c>
    </row>
    <row r="108" spans="3:15" ht="15.75">
      <c r="C108" s="2"/>
      <c r="N108" s="4"/>
      <c r="O108" s="12"/>
    </row>
    <row r="109" spans="2:15" ht="15.75">
      <c r="B109" s="1" t="s">
        <v>66</v>
      </c>
      <c r="C109" s="2" t="s">
        <v>203</v>
      </c>
      <c r="F109" t="s">
        <v>204</v>
      </c>
      <c r="M109">
        <v>2003</v>
      </c>
      <c r="N109" s="4" t="s">
        <v>205</v>
      </c>
      <c r="O109" s="12">
        <v>35125000</v>
      </c>
    </row>
    <row r="110" spans="3:15" ht="15.75">
      <c r="C110" s="2"/>
      <c r="N110" s="4"/>
      <c r="O110" s="12"/>
    </row>
    <row r="111" spans="2:15" ht="15.75">
      <c r="B111" s="1" t="s">
        <v>69</v>
      </c>
      <c r="C111" s="2" t="s">
        <v>70</v>
      </c>
      <c r="F111" t="s">
        <v>71</v>
      </c>
      <c r="M111">
        <v>1993</v>
      </c>
      <c r="N111" s="4">
        <v>9</v>
      </c>
      <c r="O111" s="12">
        <v>2106179</v>
      </c>
    </row>
    <row r="112" spans="3:15" ht="15.75">
      <c r="C112" s="2"/>
      <c r="F112" t="s">
        <v>72</v>
      </c>
      <c r="M112">
        <v>1995</v>
      </c>
      <c r="N112" s="8" t="s">
        <v>15</v>
      </c>
      <c r="O112" s="12">
        <v>250000</v>
      </c>
    </row>
    <row r="113" spans="3:15" ht="15.75">
      <c r="C113" s="2"/>
      <c r="F113" t="s">
        <v>73</v>
      </c>
      <c r="M113">
        <v>1996</v>
      </c>
      <c r="N113" s="8" t="s">
        <v>15</v>
      </c>
      <c r="O113" s="12">
        <v>375000</v>
      </c>
    </row>
    <row r="114" spans="3:15" ht="15.75">
      <c r="C114" s="2"/>
      <c r="N114" s="8" t="s">
        <v>13</v>
      </c>
      <c r="O114" s="12">
        <v>750000</v>
      </c>
    </row>
    <row r="115" spans="3:15" ht="15.75">
      <c r="C115" s="2"/>
      <c r="F115" t="s">
        <v>74</v>
      </c>
      <c r="M115">
        <v>1997</v>
      </c>
      <c r="N115" s="10" t="s">
        <v>15</v>
      </c>
      <c r="O115" s="12">
        <v>372380</v>
      </c>
    </row>
    <row r="116" spans="3:15" ht="15.75">
      <c r="C116" s="2"/>
      <c r="F116" t="s">
        <v>135</v>
      </c>
      <c r="M116">
        <v>1999</v>
      </c>
      <c r="N116" s="10" t="s">
        <v>15</v>
      </c>
      <c r="O116" s="12">
        <v>10566950</v>
      </c>
    </row>
    <row r="117" spans="3:15" ht="15.75">
      <c r="C117" s="2"/>
      <c r="F117" t="s">
        <v>155</v>
      </c>
      <c r="M117">
        <v>2000</v>
      </c>
      <c r="N117" s="10" t="s">
        <v>15</v>
      </c>
      <c r="O117" s="12">
        <v>2785914</v>
      </c>
    </row>
    <row r="118" spans="3:15" ht="15.75">
      <c r="C118" s="2"/>
      <c r="F118" t="s">
        <v>156</v>
      </c>
      <c r="M118">
        <v>2001</v>
      </c>
      <c r="N118" s="10" t="s">
        <v>13</v>
      </c>
      <c r="O118" s="12">
        <v>17897423</v>
      </c>
    </row>
    <row r="119" spans="3:15" ht="15.75">
      <c r="C119" s="2"/>
      <c r="F119" t="s">
        <v>135</v>
      </c>
      <c r="M119">
        <v>2001</v>
      </c>
      <c r="N119" s="10" t="s">
        <v>15</v>
      </c>
      <c r="O119" s="12">
        <v>4438765</v>
      </c>
    </row>
    <row r="120" spans="3:15" ht="15.75">
      <c r="C120" s="2"/>
      <c r="F120" t="s">
        <v>164</v>
      </c>
      <c r="M120">
        <v>2001</v>
      </c>
      <c r="N120" s="10" t="s">
        <v>15</v>
      </c>
      <c r="O120" s="12">
        <v>8802050</v>
      </c>
    </row>
    <row r="121" spans="3:15" ht="15.75">
      <c r="C121" s="2"/>
      <c r="F121" t="s">
        <v>156</v>
      </c>
      <c r="M121">
        <v>2003</v>
      </c>
      <c r="N121" s="10" t="s">
        <v>13</v>
      </c>
      <c r="O121" s="12">
        <v>13970054</v>
      </c>
    </row>
    <row r="122" spans="3:15" ht="15.75">
      <c r="C122" s="2"/>
      <c r="F122" t="s">
        <v>206</v>
      </c>
      <c r="M122">
        <v>2003</v>
      </c>
      <c r="N122" s="10" t="s">
        <v>205</v>
      </c>
      <c r="O122" s="12">
        <v>11400000</v>
      </c>
    </row>
    <row r="123" spans="3:15" ht="15.75">
      <c r="C123" s="2"/>
      <c r="F123" t="s">
        <v>216</v>
      </c>
      <c r="M123">
        <v>2004</v>
      </c>
      <c r="N123" s="10" t="s">
        <v>13</v>
      </c>
      <c r="O123" s="12">
        <v>47309201</v>
      </c>
    </row>
    <row r="124" spans="3:15" ht="15.75">
      <c r="C124" s="2"/>
      <c r="F124" t="s">
        <v>220</v>
      </c>
      <c r="M124">
        <v>2004</v>
      </c>
      <c r="N124" s="10" t="s">
        <v>15</v>
      </c>
      <c r="O124" s="12">
        <f>776699+2184466</f>
        <v>2961165</v>
      </c>
    </row>
    <row r="125" spans="3:15" ht="15.75">
      <c r="C125" s="2"/>
      <c r="F125" t="s">
        <v>226</v>
      </c>
      <c r="M125">
        <v>2004</v>
      </c>
      <c r="N125" s="10" t="s">
        <v>205</v>
      </c>
      <c r="O125" s="12">
        <f>5832665+3567335</f>
        <v>9400000</v>
      </c>
    </row>
    <row r="126" spans="3:15" ht="15.75">
      <c r="C126" s="2"/>
      <c r="N126" s="4"/>
      <c r="O126" s="12"/>
    </row>
    <row r="127" spans="2:15" ht="15.75">
      <c r="B127" s="1" t="s">
        <v>69</v>
      </c>
      <c r="C127" s="2" t="s">
        <v>207</v>
      </c>
      <c r="F127" t="s">
        <v>209</v>
      </c>
      <c r="M127">
        <v>2003</v>
      </c>
      <c r="N127" s="8" t="s">
        <v>205</v>
      </c>
      <c r="O127" s="12">
        <v>4558396</v>
      </c>
    </row>
    <row r="128" spans="3:15" ht="15.75">
      <c r="C128" s="2" t="s">
        <v>208</v>
      </c>
      <c r="F128" t="s">
        <v>210</v>
      </c>
      <c r="N128" s="4"/>
      <c r="O128" s="12"/>
    </row>
    <row r="129" spans="3:15" ht="15.75">
      <c r="C129" s="2"/>
      <c r="N129" s="4"/>
      <c r="O129" s="12"/>
    </row>
    <row r="130" spans="2:15" ht="15.75">
      <c r="B130" s="1" t="s">
        <v>196</v>
      </c>
      <c r="C130" s="2" t="s">
        <v>197</v>
      </c>
      <c r="F130" t="s">
        <v>198</v>
      </c>
      <c r="M130">
        <v>2003</v>
      </c>
      <c r="N130" s="10" t="s">
        <v>13</v>
      </c>
      <c r="O130" s="12">
        <v>240000</v>
      </c>
    </row>
    <row r="131" spans="3:15" ht="15.75">
      <c r="C131" s="2"/>
      <c r="N131" s="4"/>
      <c r="O131" s="12"/>
    </row>
    <row r="132" spans="2:15" ht="15.75">
      <c r="B132" s="1" t="s">
        <v>75</v>
      </c>
      <c r="C132" s="2" t="s">
        <v>76</v>
      </c>
      <c r="F132" t="s">
        <v>77</v>
      </c>
      <c r="M132">
        <v>1985</v>
      </c>
      <c r="N132" s="4">
        <v>9</v>
      </c>
      <c r="O132" s="12">
        <v>6427200</v>
      </c>
    </row>
    <row r="133" spans="3:15" ht="15.75">
      <c r="C133" s="2" t="s">
        <v>78</v>
      </c>
      <c r="F133" t="s">
        <v>77</v>
      </c>
      <c r="M133">
        <v>1986</v>
      </c>
      <c r="N133" s="4">
        <v>9</v>
      </c>
      <c r="O133" s="12">
        <v>3732848</v>
      </c>
    </row>
    <row r="134" spans="3:15" ht="15.75">
      <c r="C134" s="2" t="s">
        <v>79</v>
      </c>
      <c r="F134" t="s">
        <v>80</v>
      </c>
      <c r="M134">
        <v>1987</v>
      </c>
      <c r="N134" s="4">
        <v>9</v>
      </c>
      <c r="O134" s="12">
        <v>2600000</v>
      </c>
    </row>
    <row r="135" spans="3:15" ht="15.75">
      <c r="C135" s="2"/>
      <c r="F135" t="s">
        <v>81</v>
      </c>
      <c r="M135">
        <v>1987</v>
      </c>
      <c r="N135" s="4">
        <v>18</v>
      </c>
      <c r="O135" s="12">
        <v>1240000</v>
      </c>
    </row>
    <row r="136" spans="3:15" ht="15.75">
      <c r="C136" s="2"/>
      <c r="F136" t="s">
        <v>82</v>
      </c>
      <c r="M136">
        <v>1988</v>
      </c>
      <c r="N136" s="4">
        <v>9</v>
      </c>
      <c r="O136" s="12">
        <v>4260000</v>
      </c>
    </row>
    <row r="137" spans="3:15" ht="15.75">
      <c r="C137" s="2"/>
      <c r="F137" t="s">
        <v>83</v>
      </c>
      <c r="M137">
        <v>1989</v>
      </c>
      <c r="N137" s="4">
        <v>9</v>
      </c>
      <c r="O137" s="12">
        <v>1134400</v>
      </c>
    </row>
    <row r="138" spans="3:15" ht="15.75">
      <c r="C138" s="2"/>
      <c r="F138" t="s">
        <v>29</v>
      </c>
      <c r="M138">
        <v>1989</v>
      </c>
      <c r="N138" s="4">
        <v>18</v>
      </c>
      <c r="O138" s="12">
        <v>835310</v>
      </c>
    </row>
    <row r="139" spans="3:15" ht="15.75">
      <c r="C139" s="2"/>
      <c r="F139" t="s">
        <v>84</v>
      </c>
      <c r="M139">
        <v>1991</v>
      </c>
      <c r="N139" s="4">
        <v>9</v>
      </c>
      <c r="O139" s="12">
        <v>2023200</v>
      </c>
    </row>
    <row r="140" spans="3:15" ht="15.75">
      <c r="C140" s="2"/>
      <c r="F140" t="s">
        <v>85</v>
      </c>
      <c r="M140">
        <v>1990</v>
      </c>
      <c r="N140" s="4">
        <v>9</v>
      </c>
      <c r="O140" s="12">
        <v>2808000</v>
      </c>
    </row>
    <row r="141" spans="3:15" ht="15.75">
      <c r="C141" s="2"/>
      <c r="F141" t="s">
        <v>86</v>
      </c>
      <c r="K141" t="s">
        <v>0</v>
      </c>
      <c r="L141" t="s">
        <v>0</v>
      </c>
      <c r="N141" s="4"/>
      <c r="O141" s="13"/>
    </row>
    <row r="142" spans="3:15" ht="15.75">
      <c r="C142" s="2"/>
      <c r="F142" t="s">
        <v>87</v>
      </c>
      <c r="M142">
        <v>1992</v>
      </c>
      <c r="N142" s="4">
        <v>9</v>
      </c>
      <c r="O142" s="12">
        <v>2547200</v>
      </c>
    </row>
    <row r="143" spans="3:15" ht="15.75">
      <c r="C143" s="2"/>
      <c r="F143" t="s">
        <v>88</v>
      </c>
      <c r="M143">
        <v>1992</v>
      </c>
      <c r="N143" s="4">
        <v>18</v>
      </c>
      <c r="O143" s="12">
        <v>1000000</v>
      </c>
    </row>
    <row r="144" spans="3:15" ht="15.75">
      <c r="C144" s="2"/>
      <c r="F144" t="s">
        <v>89</v>
      </c>
      <c r="M144">
        <v>1993</v>
      </c>
      <c r="N144" s="4">
        <v>9</v>
      </c>
      <c r="O144" s="12">
        <v>2240000</v>
      </c>
    </row>
    <row r="145" spans="3:15" ht="15.75">
      <c r="C145" s="2"/>
      <c r="F145" t="s">
        <v>90</v>
      </c>
      <c r="M145">
        <v>1996</v>
      </c>
      <c r="N145" s="8" t="s">
        <v>15</v>
      </c>
      <c r="O145" s="12">
        <v>720000</v>
      </c>
    </row>
    <row r="146" spans="3:15" ht="15.75">
      <c r="C146" s="2"/>
      <c r="F146" t="s">
        <v>91</v>
      </c>
      <c r="M146">
        <v>1996</v>
      </c>
      <c r="N146" s="8" t="s">
        <v>15</v>
      </c>
      <c r="O146" s="12">
        <v>1405828</v>
      </c>
    </row>
    <row r="147" spans="3:15" ht="15.75">
      <c r="C147" s="2"/>
      <c r="F147" t="s">
        <v>136</v>
      </c>
      <c r="M147">
        <v>1999</v>
      </c>
      <c r="N147" s="8" t="s">
        <v>15</v>
      </c>
      <c r="O147" s="12">
        <v>2817512</v>
      </c>
    </row>
    <row r="148" spans="3:15" ht="15.75">
      <c r="C148" s="2"/>
      <c r="F148" t="s">
        <v>186</v>
      </c>
      <c r="M148">
        <v>2002</v>
      </c>
      <c r="N148" s="8" t="s">
        <v>15</v>
      </c>
      <c r="O148" s="12">
        <v>1218378</v>
      </c>
    </row>
    <row r="149" spans="3:15" ht="15.75">
      <c r="C149" s="2"/>
      <c r="F149" t="s">
        <v>215</v>
      </c>
      <c r="M149">
        <v>2004</v>
      </c>
      <c r="N149" s="8" t="s">
        <v>13</v>
      </c>
      <c r="O149" s="12">
        <f>4807544+4512320</f>
        <v>9319864</v>
      </c>
    </row>
    <row r="150" spans="3:15" ht="15.75">
      <c r="C150" s="2"/>
      <c r="F150" t="s">
        <v>221</v>
      </c>
      <c r="M150">
        <v>2004</v>
      </c>
      <c r="N150" s="8" t="s">
        <v>15</v>
      </c>
      <c r="O150" s="12">
        <v>7605391</v>
      </c>
    </row>
    <row r="151" spans="3:15" ht="15.75">
      <c r="C151" s="2"/>
      <c r="N151" s="8"/>
      <c r="O151" s="12"/>
    </row>
    <row r="152" spans="2:15" ht="15.75">
      <c r="B152" s="1" t="s">
        <v>75</v>
      </c>
      <c r="C152" s="2" t="s">
        <v>169</v>
      </c>
      <c r="F152" t="s">
        <v>29</v>
      </c>
      <c r="M152">
        <v>2001</v>
      </c>
      <c r="N152" s="8" t="s">
        <v>143</v>
      </c>
      <c r="O152" s="12">
        <v>2337693</v>
      </c>
    </row>
    <row r="153" spans="3:15" ht="15.75">
      <c r="C153" s="2" t="s">
        <v>170</v>
      </c>
      <c r="F153" t="s">
        <v>64</v>
      </c>
      <c r="M153">
        <v>2002</v>
      </c>
      <c r="N153" s="8" t="s">
        <v>143</v>
      </c>
      <c r="O153" s="12">
        <v>1600000</v>
      </c>
    </row>
    <row r="154" spans="3:15" ht="15.75">
      <c r="C154" s="2"/>
      <c r="F154" t="s">
        <v>64</v>
      </c>
      <c r="M154">
        <v>2003</v>
      </c>
      <c r="N154" s="8" t="s">
        <v>143</v>
      </c>
      <c r="O154" s="12">
        <v>514907</v>
      </c>
    </row>
    <row r="155" spans="3:15" ht="15.75">
      <c r="C155" s="2"/>
      <c r="F155" t="s">
        <v>211</v>
      </c>
      <c r="M155">
        <v>2003</v>
      </c>
      <c r="N155" s="8" t="s">
        <v>143</v>
      </c>
      <c r="O155" s="12">
        <v>132726</v>
      </c>
    </row>
    <row r="156" spans="3:15" ht="15.75">
      <c r="C156" s="2"/>
      <c r="N156" s="4"/>
      <c r="O156" s="13"/>
    </row>
    <row r="157" spans="2:15" ht="15.75">
      <c r="B157" s="1" t="s">
        <v>92</v>
      </c>
      <c r="C157" s="2" t="s">
        <v>93</v>
      </c>
      <c r="F157" t="s">
        <v>94</v>
      </c>
      <c r="M157">
        <v>1993</v>
      </c>
      <c r="N157" s="4">
        <v>9</v>
      </c>
      <c r="O157" s="12">
        <v>317384</v>
      </c>
    </row>
    <row r="158" spans="3:15" ht="15.75">
      <c r="C158" s="2"/>
      <c r="N158" s="4"/>
      <c r="O158" s="13"/>
    </row>
    <row r="159" spans="2:15" ht="15.75">
      <c r="B159" s="1" t="s">
        <v>95</v>
      </c>
      <c r="C159" s="2" t="s">
        <v>96</v>
      </c>
      <c r="F159" t="s">
        <v>97</v>
      </c>
      <c r="M159">
        <v>1997</v>
      </c>
      <c r="N159" s="8" t="s">
        <v>15</v>
      </c>
      <c r="O159" s="12">
        <v>469000</v>
      </c>
    </row>
    <row r="160" spans="3:15" ht="15.75">
      <c r="C160" s="2" t="s">
        <v>98</v>
      </c>
      <c r="N160" s="4"/>
      <c r="O160" s="13"/>
    </row>
    <row r="161" spans="3:15" ht="15.75">
      <c r="C161" s="2"/>
      <c r="N161" s="4"/>
      <c r="O161" s="13"/>
    </row>
    <row r="162" spans="2:15" ht="15.75">
      <c r="B162" s="1" t="s">
        <v>95</v>
      </c>
      <c r="C162" s="2" t="s">
        <v>189</v>
      </c>
      <c r="F162" t="s">
        <v>190</v>
      </c>
      <c r="M162">
        <v>2003</v>
      </c>
      <c r="N162" s="8" t="s">
        <v>13</v>
      </c>
      <c r="O162" s="13">
        <v>52000</v>
      </c>
    </row>
    <row r="163" spans="3:15" ht="15.75">
      <c r="C163" s="2"/>
      <c r="N163" s="4"/>
      <c r="O163" s="13"/>
    </row>
    <row r="164" spans="2:15" ht="15.75">
      <c r="B164" s="1" t="s">
        <v>99</v>
      </c>
      <c r="C164" s="2" t="s">
        <v>100</v>
      </c>
      <c r="F164" t="s">
        <v>101</v>
      </c>
      <c r="J164" t="s">
        <v>102</v>
      </c>
      <c r="K164" t="s">
        <v>0</v>
      </c>
      <c r="L164" t="s">
        <v>0</v>
      </c>
      <c r="M164">
        <v>1984</v>
      </c>
      <c r="N164" s="4">
        <v>9</v>
      </c>
      <c r="O164" s="12">
        <v>560000</v>
      </c>
    </row>
    <row r="165" spans="3:15" ht="15.75">
      <c r="C165" s="2" t="s">
        <v>103</v>
      </c>
      <c r="F165" t="s">
        <v>104</v>
      </c>
      <c r="M165">
        <v>1986</v>
      </c>
      <c r="N165" s="4">
        <v>9</v>
      </c>
      <c r="O165" s="12">
        <v>145600</v>
      </c>
    </row>
    <row r="166" spans="3:15" ht="15.75">
      <c r="C166" s="2" t="s">
        <v>105</v>
      </c>
      <c r="F166" t="s">
        <v>106</v>
      </c>
      <c r="M166">
        <v>1989</v>
      </c>
      <c r="N166" s="4">
        <v>9</v>
      </c>
      <c r="O166" s="12">
        <v>440000</v>
      </c>
    </row>
    <row r="167" spans="3:15" ht="15.75">
      <c r="C167" s="2"/>
      <c r="F167" t="s">
        <v>82</v>
      </c>
      <c r="N167" s="4"/>
      <c r="O167" s="12">
        <v>288000</v>
      </c>
    </row>
    <row r="168" spans="3:15" ht="15.75">
      <c r="C168" s="2"/>
      <c r="F168" t="s">
        <v>107</v>
      </c>
      <c r="M168">
        <v>1990</v>
      </c>
      <c r="N168" s="4">
        <v>3</v>
      </c>
      <c r="O168" s="12">
        <v>340500</v>
      </c>
    </row>
    <row r="169" spans="3:15" ht="15.75">
      <c r="C169" s="2"/>
      <c r="F169" t="s">
        <v>108</v>
      </c>
      <c r="M169">
        <v>1994</v>
      </c>
      <c r="N169" s="4">
        <v>9</v>
      </c>
      <c r="O169" s="12">
        <v>400000</v>
      </c>
    </row>
    <row r="170" spans="3:15" ht="15.75">
      <c r="C170" s="2"/>
      <c r="F170" t="s">
        <v>109</v>
      </c>
      <c r="M170">
        <v>1996</v>
      </c>
      <c r="N170" s="8" t="s">
        <v>15</v>
      </c>
      <c r="O170" s="12">
        <v>846373</v>
      </c>
    </row>
    <row r="171" spans="3:15" ht="15.75">
      <c r="C171" s="2"/>
      <c r="N171" s="8" t="s">
        <v>13</v>
      </c>
      <c r="O171" s="12">
        <v>520000</v>
      </c>
    </row>
    <row r="172" spans="3:15" ht="15.75">
      <c r="C172" s="2"/>
      <c r="N172" s="8"/>
      <c r="O172" s="12"/>
    </row>
    <row r="173" spans="2:15" ht="15.75">
      <c r="B173" s="1" t="s">
        <v>99</v>
      </c>
      <c r="C173" s="2" t="s">
        <v>152</v>
      </c>
      <c r="F173" t="s">
        <v>154</v>
      </c>
      <c r="M173">
        <v>2000</v>
      </c>
      <c r="N173" s="8" t="s">
        <v>15</v>
      </c>
      <c r="O173" s="12">
        <v>460000</v>
      </c>
    </row>
    <row r="174" spans="3:15" ht="15.75">
      <c r="C174" s="2" t="s">
        <v>153</v>
      </c>
      <c r="F174" t="s">
        <v>168</v>
      </c>
      <c r="M174">
        <v>2001</v>
      </c>
      <c r="N174" s="8" t="s">
        <v>15</v>
      </c>
      <c r="O174" s="12">
        <v>240000</v>
      </c>
    </row>
    <row r="175" spans="3:15" ht="15.75">
      <c r="C175" s="2"/>
      <c r="N175" s="8"/>
      <c r="O175" s="12"/>
    </row>
    <row r="176" spans="2:15" ht="15.75">
      <c r="B176" s="1" t="s">
        <v>110</v>
      </c>
      <c r="C176" s="2" t="s">
        <v>111</v>
      </c>
      <c r="F176" t="s">
        <v>112</v>
      </c>
      <c r="M176">
        <v>1993</v>
      </c>
      <c r="N176" s="4">
        <v>18</v>
      </c>
      <c r="O176" s="12">
        <v>1000000</v>
      </c>
    </row>
    <row r="177" spans="3:15" ht="15.75">
      <c r="C177" s="2"/>
      <c r="N177" s="4"/>
      <c r="O177" s="13"/>
    </row>
    <row r="178" spans="2:15" ht="15.75">
      <c r="B178" s="1" t="s">
        <v>113</v>
      </c>
      <c r="C178" s="2" t="s">
        <v>192</v>
      </c>
      <c r="F178" t="s">
        <v>193</v>
      </c>
      <c r="M178">
        <v>2003</v>
      </c>
      <c r="N178" s="8" t="s">
        <v>13</v>
      </c>
      <c r="O178" s="13">
        <v>252000</v>
      </c>
    </row>
    <row r="179" spans="3:15" ht="15.75">
      <c r="C179" s="2"/>
      <c r="N179" s="4"/>
      <c r="O179" s="13"/>
    </row>
    <row r="180" spans="2:15" ht="15.75">
      <c r="B180" s="1" t="s">
        <v>113</v>
      </c>
      <c r="C180" s="2" t="s">
        <v>213</v>
      </c>
      <c r="F180" t="s">
        <v>214</v>
      </c>
      <c r="M180">
        <v>2004</v>
      </c>
      <c r="N180" s="8" t="s">
        <v>13</v>
      </c>
      <c r="O180" s="12">
        <v>422000</v>
      </c>
    </row>
    <row r="181" spans="3:15" ht="15.75">
      <c r="C181" s="2"/>
      <c r="N181" s="4"/>
      <c r="O181" s="13"/>
    </row>
    <row r="182" spans="2:15" ht="15.75">
      <c r="B182" s="1" t="s">
        <v>113</v>
      </c>
      <c r="C182" s="2" t="s">
        <v>114</v>
      </c>
      <c r="F182" t="s">
        <v>29</v>
      </c>
      <c r="M182">
        <v>1986</v>
      </c>
      <c r="N182" s="4">
        <v>9</v>
      </c>
      <c r="O182" s="12">
        <v>2904775</v>
      </c>
    </row>
    <row r="183" spans="3:15" ht="15.75">
      <c r="C183" s="2" t="s">
        <v>115</v>
      </c>
      <c r="M183">
        <v>1987</v>
      </c>
      <c r="N183" s="4">
        <v>9</v>
      </c>
      <c r="O183" s="12">
        <v>4373596</v>
      </c>
    </row>
    <row r="184" spans="3:15" ht="15.75">
      <c r="C184" s="2"/>
      <c r="F184" t="s">
        <v>116</v>
      </c>
      <c r="N184" s="4"/>
      <c r="O184" s="12"/>
    </row>
    <row r="185" spans="3:15" ht="15.75">
      <c r="C185" s="2"/>
      <c r="F185" t="s">
        <v>117</v>
      </c>
      <c r="N185" s="4"/>
      <c r="O185" s="12"/>
    </row>
    <row r="186" spans="3:15" ht="15.75">
      <c r="C186" s="2"/>
      <c r="F186" t="s">
        <v>118</v>
      </c>
      <c r="M186">
        <v>1987</v>
      </c>
      <c r="N186" s="4">
        <v>9</v>
      </c>
      <c r="O186" s="12">
        <v>120932</v>
      </c>
    </row>
    <row r="187" spans="3:15" ht="15.75">
      <c r="C187" s="2"/>
      <c r="F187" t="s">
        <v>119</v>
      </c>
      <c r="L187" t="s">
        <v>0</v>
      </c>
      <c r="M187">
        <v>1988</v>
      </c>
      <c r="N187" s="4">
        <v>9</v>
      </c>
      <c r="O187" s="12">
        <v>6053155</v>
      </c>
    </row>
    <row r="188" spans="3:15" ht="15.75">
      <c r="C188" s="2"/>
      <c r="F188" t="s">
        <v>120</v>
      </c>
      <c r="N188" s="4"/>
      <c r="O188" s="13"/>
    </row>
    <row r="189" spans="3:15" ht="15.75">
      <c r="C189" s="2"/>
      <c r="F189" t="s">
        <v>121</v>
      </c>
      <c r="M189">
        <v>1990</v>
      </c>
      <c r="N189" s="4">
        <v>9</v>
      </c>
      <c r="O189" s="12">
        <v>1200000</v>
      </c>
    </row>
    <row r="190" spans="3:15" ht="15.75">
      <c r="C190" s="2"/>
      <c r="F190" t="s">
        <v>122</v>
      </c>
      <c r="M190">
        <v>1991</v>
      </c>
      <c r="N190" s="4">
        <v>9</v>
      </c>
      <c r="O190" s="12">
        <v>1164000</v>
      </c>
    </row>
    <row r="191" spans="3:15" ht="15.75">
      <c r="C191" s="2"/>
      <c r="F191" t="s">
        <v>123</v>
      </c>
      <c r="N191" s="4"/>
      <c r="O191" s="13"/>
    </row>
    <row r="192" spans="3:15" ht="15.75">
      <c r="C192" s="2"/>
      <c r="F192" t="s">
        <v>124</v>
      </c>
      <c r="M192">
        <v>1992</v>
      </c>
      <c r="N192" s="4">
        <v>3</v>
      </c>
      <c r="O192" s="12">
        <v>2279996</v>
      </c>
    </row>
    <row r="193" spans="3:15" ht="15.75">
      <c r="C193" s="2"/>
      <c r="M193">
        <v>1992</v>
      </c>
      <c r="N193" s="4">
        <v>9</v>
      </c>
      <c r="O193" s="12">
        <v>1651204</v>
      </c>
    </row>
    <row r="194" spans="3:15" ht="15.75">
      <c r="C194" s="2"/>
      <c r="F194" t="s">
        <v>125</v>
      </c>
      <c r="M194">
        <v>1996</v>
      </c>
      <c r="N194" s="8" t="s">
        <v>15</v>
      </c>
      <c r="O194" s="12">
        <v>840000</v>
      </c>
    </row>
    <row r="195" spans="3:15" ht="15.75">
      <c r="C195" s="2"/>
      <c r="N195" s="8" t="s">
        <v>13</v>
      </c>
      <c r="O195" s="12">
        <v>4000000</v>
      </c>
    </row>
    <row r="196" spans="3:15" ht="15.75">
      <c r="C196" s="2"/>
      <c r="F196" t="s">
        <v>126</v>
      </c>
      <c r="M196">
        <v>1997</v>
      </c>
      <c r="N196" s="8" t="s">
        <v>15</v>
      </c>
      <c r="O196" s="12">
        <v>5063000</v>
      </c>
    </row>
    <row r="197" spans="3:15" ht="15.75">
      <c r="C197" s="2"/>
      <c r="N197" s="8"/>
      <c r="O197" s="12"/>
    </row>
    <row r="198" spans="3:15" ht="15.75">
      <c r="C198" s="2"/>
      <c r="F198" t="s">
        <v>132</v>
      </c>
      <c r="M198">
        <v>1998</v>
      </c>
      <c r="N198" s="8" t="s">
        <v>13</v>
      </c>
      <c r="O198" s="12">
        <v>3000000</v>
      </c>
    </row>
    <row r="199" spans="3:15" ht="15.75">
      <c r="C199" s="2"/>
      <c r="N199" s="8" t="s">
        <v>15</v>
      </c>
      <c r="O199" s="12">
        <v>5780886</v>
      </c>
    </row>
    <row r="200" spans="3:15" ht="15.75">
      <c r="C200" s="2"/>
      <c r="F200" t="s">
        <v>139</v>
      </c>
      <c r="M200">
        <v>1999</v>
      </c>
      <c r="N200" s="8" t="s">
        <v>15</v>
      </c>
      <c r="O200" s="12">
        <v>319114</v>
      </c>
    </row>
    <row r="201" spans="3:15" ht="15.75">
      <c r="C201" s="2"/>
      <c r="F201" t="s">
        <v>151</v>
      </c>
      <c r="M201">
        <v>2000</v>
      </c>
      <c r="N201" s="8" t="s">
        <v>13</v>
      </c>
      <c r="O201" s="12">
        <v>9075440</v>
      </c>
    </row>
    <row r="202" spans="3:15" ht="15.75">
      <c r="C202" s="2"/>
      <c r="M202">
        <v>2000</v>
      </c>
      <c r="N202" s="8" t="s">
        <v>15</v>
      </c>
      <c r="O202" s="12">
        <v>12587197</v>
      </c>
    </row>
    <row r="203" spans="3:15" ht="15.75">
      <c r="C203" s="2"/>
      <c r="F203" t="s">
        <v>187</v>
      </c>
      <c r="M203">
        <v>2002</v>
      </c>
      <c r="N203" s="8" t="s">
        <v>15</v>
      </c>
      <c r="O203" s="12">
        <v>7812000</v>
      </c>
    </row>
    <row r="204" spans="3:15" ht="15.75">
      <c r="C204" s="2"/>
      <c r="F204" t="s">
        <v>202</v>
      </c>
      <c r="M204">
        <v>2003</v>
      </c>
      <c r="N204" s="8" t="s">
        <v>15</v>
      </c>
      <c r="O204" s="12">
        <v>8603825</v>
      </c>
    </row>
    <row r="205" spans="3:15" ht="15.75">
      <c r="C205" s="2"/>
      <c r="F205" t="s">
        <v>202</v>
      </c>
      <c r="M205">
        <v>2004</v>
      </c>
      <c r="N205" s="8" t="s">
        <v>15</v>
      </c>
      <c r="O205" s="12">
        <v>7857235</v>
      </c>
    </row>
    <row r="206" spans="3:15" ht="15.75">
      <c r="C206" s="2"/>
      <c r="O206" s="13"/>
    </row>
    <row r="207" spans="2:15" ht="15.75">
      <c r="B207" s="1" t="s">
        <v>113</v>
      </c>
      <c r="C207" s="2" t="s">
        <v>127</v>
      </c>
      <c r="F207" t="s">
        <v>128</v>
      </c>
      <c r="M207">
        <v>1984</v>
      </c>
      <c r="N207" s="8" t="s">
        <v>65</v>
      </c>
      <c r="O207" s="12">
        <v>125000</v>
      </c>
    </row>
    <row r="208" spans="3:15" ht="15.75">
      <c r="C208" s="2" t="s">
        <v>129</v>
      </c>
      <c r="N208" s="4">
        <v>9</v>
      </c>
      <c r="O208" s="12">
        <v>343800</v>
      </c>
    </row>
    <row r="209" spans="3:15" ht="15.75">
      <c r="C209" s="2" t="s">
        <v>130</v>
      </c>
      <c r="F209" t="s">
        <v>128</v>
      </c>
      <c r="M209">
        <v>1985</v>
      </c>
      <c r="N209" s="4">
        <v>9</v>
      </c>
      <c r="O209" s="12">
        <v>368000</v>
      </c>
    </row>
    <row r="210" spans="3:15" ht="15.75">
      <c r="C210" s="2"/>
      <c r="F210" t="s">
        <v>128</v>
      </c>
      <c r="M210">
        <v>1986</v>
      </c>
      <c r="N210" s="4">
        <v>9</v>
      </c>
      <c r="O210" s="12">
        <v>248000</v>
      </c>
    </row>
    <row r="211" spans="3:15" ht="15.75">
      <c r="C211" s="2"/>
      <c r="M211">
        <v>1987</v>
      </c>
      <c r="N211" s="4">
        <v>9</v>
      </c>
      <c r="O211" s="12">
        <v>194400</v>
      </c>
    </row>
    <row r="212" spans="3:15" ht="15.75">
      <c r="C212" s="2"/>
      <c r="N212" s="4"/>
      <c r="O212" s="12"/>
    </row>
    <row r="213" spans="3:15" ht="15.75">
      <c r="C213" s="2"/>
      <c r="N213" s="6" t="s">
        <v>131</v>
      </c>
      <c r="O213" s="7">
        <f>SUM(O6:O212)</f>
        <v>496668038</v>
      </c>
    </row>
    <row r="214" spans="3:15" ht="15.75">
      <c r="C214" s="2"/>
      <c r="N214" s="3"/>
      <c r="O214" s="3"/>
    </row>
  </sheetData>
  <printOptions horizontalCentered="1"/>
  <pageMargins left="0.25" right="0.25" top="0.5" bottom="0.5" header="0.5" footer="0.5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2004-12-18T15:30:50Z</cp:lastPrinted>
  <dcterms:created xsi:type="dcterms:W3CDTF">1999-02-24T19:29:53Z</dcterms:created>
  <dcterms:modified xsi:type="dcterms:W3CDTF">2005-03-10T11:57:14Z</dcterms:modified>
  <cp:category/>
  <cp:version/>
  <cp:contentType/>
  <cp:contentStatus/>
</cp:coreProperties>
</file>