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2300" windowHeight="9465" activeTab="0"/>
  </bookViews>
  <sheets>
    <sheet name="i - Tutorial" sheetId="1" r:id="rId1"/>
    <sheet name="1 - Input λi to Find A and G" sheetId="2" r:id="rId2"/>
    <sheet name="2 - Input λi" sheetId="3" r:id="rId3"/>
    <sheet name="3 - Input Sys MTBF" sheetId="4" r:id="rId4"/>
    <sheet name="4 - Input Sys Rel" sheetId="5" r:id="rId5"/>
    <sheet name="5 - Table, Find R, A, P, G" sheetId="6" r:id="rId6"/>
    <sheet name="6 - Table, Find MTBFi" sheetId="7" r:id="rId7"/>
  </sheets>
  <definedNames>
    <definedName name="_xlnm.Print_Area" localSheetId="1">'1 - Input λi to Find A and G'!$A$1:$L$34</definedName>
    <definedName name="_xlnm.Print_Area" localSheetId="2">'2 - Input λi'!$A$1:$K$28</definedName>
    <definedName name="_xlnm.Print_Area" localSheetId="3">'3 - Input Sys MTBF'!$A$1:$J$28</definedName>
    <definedName name="_xlnm.Print_Area" localSheetId="5">'5 - Table, Find R, A, P, G'!$A$1:$L$395</definedName>
    <definedName name="_xlnm.Print_Area" localSheetId="6">'6 - Table, Find MTBFi'!$A$1:$E$181</definedName>
    <definedName name="_xlnm.Print_Area" localSheetId="0">'i - Tutorial'!$A$1:$J$24</definedName>
    <definedName name="_xlnm.Print_Titles" localSheetId="5">'5 - Table, Find R, A, P, G'!$20:$20</definedName>
  </definedNames>
  <calcPr fullCalcOnLoad="1"/>
</workbook>
</file>

<file path=xl/sharedStrings.xml><?xml version="1.0" encoding="utf-8"?>
<sst xmlns="http://schemas.openxmlformats.org/spreadsheetml/2006/main" count="164" uniqueCount="89">
  <si>
    <t>Objective:</t>
  </si>
  <si>
    <t>Nλt</t>
  </si>
  <si>
    <t>(λ+μ)t</t>
  </si>
  <si>
    <t>Nomenclature, Assumptions, and Observations:</t>
  </si>
  <si>
    <t>4.  λ and μ are constant over time. Thus, the exponential distribution models the failure and repair distributions.</t>
  </si>
  <si>
    <t xml:space="preserve">6.  For design purposes, MTBF is a lower-bound parameter, and MTTR is an upper-bound parameter. </t>
  </si>
  <si>
    <r>
      <t xml:space="preserve">7.  Each failure is assumed to require a repair ( </t>
    </r>
    <r>
      <rPr>
        <b/>
        <sz val="10"/>
        <rFont val="Arial"/>
        <family val="2"/>
      </rPr>
      <t xml:space="preserve">r </t>
    </r>
    <r>
      <rPr>
        <sz val="10"/>
        <rFont val="Arial"/>
        <family val="0"/>
      </rPr>
      <t>).</t>
    </r>
  </si>
  <si>
    <t>11. Steady-State Availability occurs at the 6th decimal place when (λ+μ)t is approximately 10 or more.</t>
  </si>
  <si>
    <r>
      <t>Maximum MTTR</t>
    </r>
    <r>
      <rPr>
        <b/>
        <vertAlign val="subscript"/>
        <sz val="10"/>
        <color indexed="10"/>
        <rFont val="Arial"/>
        <family val="2"/>
      </rPr>
      <t>i</t>
    </r>
  </si>
  <si>
    <t>System Availability</t>
  </si>
  <si>
    <t>Number of Serial Systems (N)</t>
  </si>
  <si>
    <r>
      <t>Minimum MTBF</t>
    </r>
    <r>
      <rPr>
        <b/>
        <vertAlign val="subscript"/>
        <sz val="10"/>
        <color indexed="12"/>
        <rFont val="Arial"/>
        <family val="2"/>
      </rPr>
      <t xml:space="preserve">i </t>
    </r>
    <r>
      <rPr>
        <b/>
        <sz val="10"/>
        <color indexed="12"/>
        <rFont val="Arial"/>
        <family val="2"/>
      </rPr>
      <t>for Design</t>
    </r>
  </si>
  <si>
    <r>
      <t xml:space="preserve"> Let </t>
    </r>
    <r>
      <rPr>
        <b/>
        <sz val="10"/>
        <color indexed="10"/>
        <rFont val="Arial"/>
        <family val="2"/>
      </rPr>
      <t>r</t>
    </r>
    <r>
      <rPr>
        <sz val="10"/>
        <rFont val="Arial"/>
        <family val="0"/>
      </rPr>
      <t xml:space="preserve"> = </t>
    </r>
  </si>
  <si>
    <r>
      <t xml:space="preserve">5.  λ, μ, t, and c must have the same units of time (e.g., hours).  Mission time is </t>
    </r>
    <r>
      <rPr>
        <b/>
        <sz val="10"/>
        <rFont val="Arial"/>
        <family val="2"/>
      </rPr>
      <t>t</t>
    </r>
    <r>
      <rPr>
        <sz val="10"/>
        <rFont val="Arial"/>
        <family val="2"/>
      </rPr>
      <t xml:space="preserve">.  Cycle time is </t>
    </r>
    <r>
      <rPr>
        <b/>
        <sz val="10"/>
        <rFont val="Arial"/>
        <family val="2"/>
      </rPr>
      <t>c</t>
    </r>
    <r>
      <rPr>
        <sz val="10"/>
        <rFont val="Arial"/>
        <family val="2"/>
      </rPr>
      <t>.</t>
    </r>
  </si>
  <si>
    <r>
      <t xml:space="preserve">8.  </t>
    </r>
    <r>
      <rPr>
        <b/>
        <sz val="10"/>
        <color indexed="12"/>
        <rFont val="Arial"/>
        <family val="2"/>
      </rPr>
      <t>Output Data</t>
    </r>
    <r>
      <rPr>
        <sz val="10"/>
        <rFont val="Arial"/>
        <family val="0"/>
      </rPr>
      <t xml:space="preserve"> is: R, A, P, and G where…</t>
    </r>
  </si>
  <si>
    <r>
      <t xml:space="preserve">3.  </t>
    </r>
    <r>
      <rPr>
        <b/>
        <sz val="10"/>
        <rFont val="Arial"/>
        <family val="2"/>
      </rPr>
      <t>MTBF</t>
    </r>
    <r>
      <rPr>
        <sz val="10"/>
        <rFont val="Arial"/>
        <family val="0"/>
      </rPr>
      <t xml:space="preserve"> is mean time between failure, and </t>
    </r>
    <r>
      <rPr>
        <b/>
        <sz val="10"/>
        <rFont val="Arial"/>
        <family val="2"/>
      </rPr>
      <t>MTTR</t>
    </r>
    <r>
      <rPr>
        <sz val="10"/>
        <rFont val="Arial"/>
        <family val="0"/>
      </rPr>
      <t xml:space="preserve"> is mean time to repair.  </t>
    </r>
    <r>
      <rPr>
        <b/>
        <sz val="10"/>
        <rFont val="Arial"/>
        <family val="2"/>
      </rPr>
      <t>λ</t>
    </r>
    <r>
      <rPr>
        <sz val="10"/>
        <rFont val="Arial"/>
        <family val="0"/>
      </rPr>
      <t xml:space="preserve"> = 1/MTBF and</t>
    </r>
    <r>
      <rPr>
        <b/>
        <sz val="10"/>
        <rFont val="Arial"/>
        <family val="2"/>
      </rPr>
      <t xml:space="preserve"> μ</t>
    </r>
    <r>
      <rPr>
        <sz val="10"/>
        <rFont val="Arial"/>
        <family val="0"/>
      </rPr>
      <t xml:space="preserve"> = 1/MTTR. </t>
    </r>
  </si>
  <si>
    <r>
      <t xml:space="preserve">3.  </t>
    </r>
    <r>
      <rPr>
        <b/>
        <sz val="10"/>
        <rFont val="Arial"/>
        <family val="2"/>
      </rPr>
      <t>MTBF</t>
    </r>
    <r>
      <rPr>
        <sz val="10"/>
        <rFont val="Arial"/>
        <family val="2"/>
      </rPr>
      <t xml:space="preserve"> is mean time between failure, and </t>
    </r>
    <r>
      <rPr>
        <b/>
        <sz val="10"/>
        <rFont val="Arial"/>
        <family val="2"/>
      </rPr>
      <t>MTTR</t>
    </r>
    <r>
      <rPr>
        <sz val="10"/>
        <rFont val="Arial"/>
        <family val="2"/>
      </rPr>
      <t xml:space="preserve"> is mean time to repair.  </t>
    </r>
    <r>
      <rPr>
        <b/>
        <sz val="10"/>
        <rFont val="Arial"/>
        <family val="2"/>
      </rPr>
      <t>λ</t>
    </r>
    <r>
      <rPr>
        <sz val="10"/>
        <rFont val="Arial"/>
        <family val="2"/>
      </rPr>
      <t xml:space="preserve"> = 1/MTBF and</t>
    </r>
    <r>
      <rPr>
        <b/>
        <sz val="10"/>
        <rFont val="Arial"/>
        <family val="2"/>
      </rPr>
      <t xml:space="preserve"> μ</t>
    </r>
    <r>
      <rPr>
        <sz val="10"/>
        <rFont val="Arial"/>
        <family val="2"/>
      </rPr>
      <t xml:space="preserve"> = 1/MTTR. </t>
    </r>
  </si>
  <si>
    <r>
      <t xml:space="preserve">2.  </t>
    </r>
    <r>
      <rPr>
        <b/>
        <sz val="10"/>
        <rFont val="Arial"/>
        <family val="2"/>
      </rPr>
      <t xml:space="preserve">N </t>
    </r>
    <r>
      <rPr>
        <sz val="10"/>
        <rFont val="Arial"/>
        <family val="2"/>
      </rPr>
      <t>is the number of sub-systems is in a series configuration.</t>
    </r>
  </si>
  <si>
    <r>
      <t xml:space="preserve">9.  </t>
    </r>
    <r>
      <rPr>
        <b/>
        <sz val="10"/>
        <rFont val="Arial"/>
        <family val="2"/>
      </rPr>
      <t>R</t>
    </r>
    <r>
      <rPr>
        <sz val="10"/>
        <rFont val="Arial"/>
        <family val="2"/>
      </rPr>
      <t xml:space="preserve"> is </t>
    </r>
    <r>
      <rPr>
        <sz val="10"/>
        <rFont val="Arial"/>
        <family val="0"/>
      </rPr>
      <t>Reliability, the probability of no failures from 0 to t.  R is 0.3679 or less when Nλt is 1.0 or more.  Reliability ≥  0.99 is shaded green.</t>
    </r>
  </si>
  <si>
    <r>
      <t xml:space="preserve">10. </t>
    </r>
    <r>
      <rPr>
        <b/>
        <sz val="10"/>
        <rFont val="Arial"/>
        <family val="2"/>
      </rPr>
      <t>A</t>
    </r>
    <r>
      <rPr>
        <sz val="10"/>
        <rFont val="Arial"/>
        <family val="2"/>
      </rPr>
      <t xml:space="preserve"> is Availability, the probability of mission readiness at point t.  Inherent (Steady-State) Availability is shaded yellow .</t>
    </r>
  </si>
  <si>
    <r>
      <t xml:space="preserve">12.  </t>
    </r>
    <r>
      <rPr>
        <b/>
        <sz val="10"/>
        <rFont val="Arial"/>
        <family val="2"/>
      </rPr>
      <t>P</t>
    </r>
    <r>
      <rPr>
        <sz val="10"/>
        <rFont val="Arial"/>
        <family val="2"/>
      </rPr>
      <t xml:space="preserve"> is </t>
    </r>
    <r>
      <rPr>
        <sz val="10"/>
        <rFont val="Arial"/>
        <family val="0"/>
      </rPr>
      <t>the probability of r or less repairs from 0 to t via the cumulative Poisson distribution.</t>
    </r>
  </si>
  <si>
    <r>
      <t xml:space="preserve">12.  </t>
    </r>
    <r>
      <rPr>
        <b/>
        <sz val="10"/>
        <rFont val="Arial"/>
        <family val="2"/>
      </rPr>
      <t>P</t>
    </r>
    <r>
      <rPr>
        <sz val="10"/>
        <rFont val="Arial"/>
        <family val="2"/>
      </rPr>
      <t xml:space="preserve"> is the probability of r or less repairs from 0 to t via the cumulative Poisson distribution.</t>
    </r>
  </si>
  <si>
    <t xml:space="preserve">13. The Poisson does not account for repair time since it assumes failures are immediately repaired or replaced.  See Cycle Time.  </t>
  </si>
  <si>
    <r>
      <t xml:space="preserve">14. </t>
    </r>
    <r>
      <rPr>
        <b/>
        <sz val="10"/>
        <rFont val="Arial"/>
        <family val="2"/>
      </rPr>
      <t>G</t>
    </r>
    <r>
      <rPr>
        <sz val="10"/>
        <rFont val="Arial"/>
        <family val="2"/>
      </rPr>
      <t xml:space="preserve"> is the probability that element cycle time for operation, failure, and repair is more than c time units.</t>
    </r>
  </si>
  <si>
    <r>
      <t xml:space="preserve">1.  </t>
    </r>
    <r>
      <rPr>
        <b/>
        <sz val="10"/>
        <color indexed="10"/>
        <rFont val="Arial"/>
        <family val="2"/>
      </rPr>
      <t>Input Data</t>
    </r>
    <r>
      <rPr>
        <sz val="10"/>
        <rFont val="Arial"/>
        <family val="2"/>
      </rPr>
      <t xml:space="preserve"> is: N, λ, μ, t, r, and c where…</t>
    </r>
  </si>
  <si>
    <r>
      <t xml:space="preserve">9.  </t>
    </r>
    <r>
      <rPr>
        <b/>
        <sz val="10"/>
        <rFont val="Arial"/>
        <family val="2"/>
      </rPr>
      <t>R</t>
    </r>
    <r>
      <rPr>
        <sz val="10"/>
        <rFont val="Arial"/>
        <family val="2"/>
      </rPr>
      <t xml:space="preserve"> is Reliability, the probability of no failures from 0 to t.  R is 0.3679 or less when Nλt is 1.0 or more.</t>
    </r>
  </si>
  <si>
    <t>11. Steady-State Inherent Availability occurs at the 6th decimal place when (λ+μ)t is approximately 10 or more.</t>
  </si>
  <si>
    <t>And:</t>
  </si>
  <si>
    <t>Then:</t>
  </si>
  <si>
    <t>System Reliability</t>
  </si>
  <si>
    <t xml:space="preserve"> System MTBF</t>
  </si>
  <si>
    <r>
      <t>Number of Serial Elements (</t>
    </r>
    <r>
      <rPr>
        <b/>
        <sz val="10"/>
        <color indexed="10"/>
        <rFont val="Arial"/>
        <family val="2"/>
      </rPr>
      <t>N</t>
    </r>
    <r>
      <rPr>
        <b/>
        <sz val="10"/>
        <rFont val="Arial"/>
        <family val="2"/>
      </rPr>
      <t>)</t>
    </r>
  </si>
  <si>
    <r>
      <t xml:space="preserve"> Element Failure Rate (</t>
    </r>
    <r>
      <rPr>
        <b/>
        <sz val="10"/>
        <color indexed="10"/>
        <rFont val="Arial"/>
        <family val="2"/>
      </rPr>
      <t>λ</t>
    </r>
    <r>
      <rPr>
        <b/>
        <vertAlign val="subscript"/>
        <sz val="10"/>
        <color indexed="10"/>
        <rFont val="Arial"/>
        <family val="2"/>
      </rPr>
      <t>i</t>
    </r>
    <r>
      <rPr>
        <b/>
        <sz val="10"/>
        <rFont val="Arial"/>
        <family val="2"/>
      </rPr>
      <t>)</t>
    </r>
  </si>
  <si>
    <r>
      <t>Element Repair Rate (</t>
    </r>
    <r>
      <rPr>
        <b/>
        <sz val="10"/>
        <color indexed="10"/>
        <rFont val="Arial"/>
        <family val="2"/>
      </rPr>
      <t>μ</t>
    </r>
    <r>
      <rPr>
        <b/>
        <vertAlign val="subscript"/>
        <sz val="10"/>
        <color indexed="10"/>
        <rFont val="Arial"/>
        <family val="2"/>
      </rPr>
      <t>i</t>
    </r>
    <r>
      <rPr>
        <b/>
        <sz val="10"/>
        <rFont val="Arial"/>
        <family val="2"/>
      </rPr>
      <t>)</t>
    </r>
  </si>
  <si>
    <r>
      <t>Element MTTR (MTTR</t>
    </r>
    <r>
      <rPr>
        <b/>
        <vertAlign val="subscript"/>
        <sz val="10"/>
        <rFont val="Arial"/>
        <family val="2"/>
      </rPr>
      <t>i</t>
    </r>
    <r>
      <rPr>
        <b/>
        <sz val="10"/>
        <rFont val="Arial"/>
        <family val="2"/>
      </rPr>
      <t>)</t>
    </r>
  </si>
  <si>
    <r>
      <t>Mission Time (</t>
    </r>
    <r>
      <rPr>
        <b/>
        <sz val="10"/>
        <color indexed="10"/>
        <rFont val="Arial"/>
        <family val="2"/>
      </rPr>
      <t>t</t>
    </r>
    <r>
      <rPr>
        <b/>
        <sz val="10"/>
        <rFont val="Arial"/>
        <family val="2"/>
      </rPr>
      <t>)</t>
    </r>
  </si>
  <si>
    <r>
      <t>System Reliability From 0 to t (</t>
    </r>
    <r>
      <rPr>
        <b/>
        <sz val="10"/>
        <color indexed="12"/>
        <rFont val="Arial"/>
        <family val="2"/>
      </rPr>
      <t>R</t>
    </r>
    <r>
      <rPr>
        <b/>
        <sz val="10"/>
        <rFont val="Arial"/>
        <family val="2"/>
      </rPr>
      <t>)</t>
    </r>
  </si>
  <si>
    <r>
      <t>System Availability at Point t (</t>
    </r>
    <r>
      <rPr>
        <b/>
        <sz val="10"/>
        <color indexed="12"/>
        <rFont val="Arial"/>
        <family val="2"/>
      </rPr>
      <t>A</t>
    </r>
    <r>
      <rPr>
        <b/>
        <sz val="10"/>
        <rFont val="Arial"/>
        <family val="2"/>
      </rPr>
      <t>)</t>
    </r>
  </si>
  <si>
    <r>
      <t>Probability of Element Cycle Time Being More Than c Time Units (</t>
    </r>
    <r>
      <rPr>
        <b/>
        <sz val="10"/>
        <color indexed="12"/>
        <rFont val="Arial"/>
        <family val="2"/>
      </rPr>
      <t>G</t>
    </r>
    <r>
      <rPr>
        <b/>
        <sz val="10"/>
        <rFont val="Arial"/>
        <family val="2"/>
      </rPr>
      <t>)</t>
    </r>
  </si>
  <si>
    <r>
      <t>Element MTBF (MTBF</t>
    </r>
    <r>
      <rPr>
        <b/>
        <vertAlign val="subscript"/>
        <sz val="10"/>
        <rFont val="Arial"/>
        <family val="2"/>
      </rPr>
      <t>i</t>
    </r>
    <r>
      <rPr>
        <b/>
        <sz val="10"/>
        <rFont val="Arial"/>
        <family val="2"/>
      </rPr>
      <t>)</t>
    </r>
  </si>
  <si>
    <r>
      <t>Probability of r or Less Repairs From 0 to t (</t>
    </r>
    <r>
      <rPr>
        <b/>
        <sz val="10"/>
        <color indexed="12"/>
        <rFont val="Arial"/>
        <family val="2"/>
      </rPr>
      <t>P</t>
    </r>
    <r>
      <rPr>
        <b/>
        <sz val="10"/>
        <rFont val="Arial"/>
        <family val="2"/>
      </rPr>
      <t>)</t>
    </r>
  </si>
  <si>
    <r>
      <t>Starting with element failure rate</t>
    </r>
    <r>
      <rPr>
        <sz val="10"/>
        <rFont val="Arial"/>
        <family val="0"/>
      </rPr>
      <t>, calculate Reliability, Availability, and associated Maintainability metrics for series systems.</t>
    </r>
  </si>
  <si>
    <r>
      <t>Objective</t>
    </r>
    <r>
      <rPr>
        <b/>
        <sz val="10"/>
        <rFont val="Arial"/>
        <family val="2"/>
      </rPr>
      <t>:</t>
    </r>
  </si>
  <si>
    <t>N</t>
  </si>
  <si>
    <t>t</t>
  </si>
  <si>
    <t>r</t>
  </si>
  <si>
    <r>
      <t>λ</t>
    </r>
    <r>
      <rPr>
        <b/>
        <vertAlign val="subscript"/>
        <sz val="10"/>
        <rFont val="Arial"/>
        <family val="2"/>
      </rPr>
      <t>i</t>
    </r>
  </si>
  <si>
    <r>
      <t>MTBF</t>
    </r>
    <r>
      <rPr>
        <b/>
        <vertAlign val="subscript"/>
        <sz val="10"/>
        <rFont val="Arial"/>
        <family val="2"/>
      </rPr>
      <t>i</t>
    </r>
  </si>
  <si>
    <t>System MTBF</t>
  </si>
  <si>
    <t>Poisson</t>
  </si>
  <si>
    <t>NA</t>
  </si>
  <si>
    <t xml:space="preserve">2.  In terms of desired performance, high probability and reliability values are preferred.  </t>
  </si>
  <si>
    <r>
      <t>0.99995 when N</t>
    </r>
    <r>
      <rPr>
        <vertAlign val="subscript"/>
        <sz val="10"/>
        <rFont val="Arial"/>
        <family val="2"/>
      </rPr>
      <t>ref</t>
    </r>
    <r>
      <rPr>
        <sz val="10"/>
        <rFont val="Arial"/>
        <family val="2"/>
      </rPr>
      <t xml:space="preserve"> = 10</t>
    </r>
  </si>
  <si>
    <t>System Reliability (R)</t>
  </si>
  <si>
    <r>
      <t xml:space="preserve">Let </t>
    </r>
    <r>
      <rPr>
        <b/>
        <sz val="10"/>
        <color indexed="10"/>
        <rFont val="Arial"/>
        <family val="2"/>
      </rPr>
      <t>c</t>
    </r>
    <r>
      <rPr>
        <sz val="10"/>
        <rFont val="Arial"/>
        <family val="2"/>
      </rPr>
      <t xml:space="preserve"> =</t>
    </r>
  </si>
  <si>
    <t>3 - Input System MTBF</t>
  </si>
  <si>
    <t>4 - Input System Reliability</t>
  </si>
  <si>
    <t>Tutorial</t>
  </si>
  <si>
    <t>Your Case</t>
  </si>
  <si>
    <t>Table Row Used For Verification</t>
  </si>
  <si>
    <t>ref calc</t>
  </si>
  <si>
    <r>
      <t>Mission Time (</t>
    </r>
    <r>
      <rPr>
        <b/>
        <sz val="10"/>
        <rFont val="Arial"/>
        <family val="2"/>
      </rPr>
      <t>t</t>
    </r>
    <r>
      <rPr>
        <sz val="10"/>
        <rFont val="Arial"/>
        <family val="2"/>
      </rPr>
      <t>) =</t>
    </r>
  </si>
  <si>
    <r>
      <t>Mission's Maximum Failure Count (</t>
    </r>
    <r>
      <rPr>
        <b/>
        <sz val="10"/>
        <rFont val="Arial"/>
        <family val="2"/>
      </rPr>
      <t>r</t>
    </r>
    <r>
      <rPr>
        <sz val="10"/>
        <rFont val="Arial"/>
        <family val="2"/>
      </rPr>
      <t xml:space="preserve">) = </t>
    </r>
  </si>
  <si>
    <r>
      <t>Probability Of Success: Failure Count Is r Or Less During t For Various System Complexity Levels (N</t>
    </r>
    <r>
      <rPr>
        <b/>
        <vertAlign val="subscript"/>
        <sz val="10"/>
        <rFont val="Arial"/>
        <family val="2"/>
      </rPr>
      <t>ref</t>
    </r>
    <r>
      <rPr>
        <b/>
        <sz val="10"/>
        <rFont val="Arial"/>
        <family val="2"/>
      </rPr>
      <t>) Based On λ</t>
    </r>
    <r>
      <rPr>
        <b/>
        <vertAlign val="subscript"/>
        <sz val="10"/>
        <rFont val="Arial"/>
        <family val="2"/>
      </rPr>
      <t>i</t>
    </r>
    <r>
      <rPr>
        <b/>
        <sz val="10"/>
        <rFont val="Arial"/>
        <family val="2"/>
      </rPr>
      <t xml:space="preserve"> </t>
    </r>
  </si>
  <si>
    <r>
      <t>Notes</t>
    </r>
    <r>
      <rPr>
        <sz val="10"/>
        <rFont val="Arial"/>
        <family val="2"/>
      </rPr>
      <t>:</t>
    </r>
  </si>
  <si>
    <r>
      <t xml:space="preserve">1.  Input values are colored </t>
    </r>
    <r>
      <rPr>
        <sz val="10"/>
        <color indexed="10"/>
        <rFont val="Arial"/>
        <family val="2"/>
      </rPr>
      <t>red</t>
    </r>
    <r>
      <rPr>
        <sz val="10"/>
        <rFont val="Arial"/>
        <family val="2"/>
      </rPr>
      <t>.</t>
    </r>
  </si>
  <si>
    <r>
      <t>3.  Element failure rate (λ</t>
    </r>
    <r>
      <rPr>
        <vertAlign val="subscript"/>
        <sz val="10"/>
        <rFont val="Arial"/>
        <family val="2"/>
      </rPr>
      <t>i</t>
    </r>
    <r>
      <rPr>
        <sz val="10"/>
        <rFont val="Arial"/>
        <family val="2"/>
      </rPr>
      <t>) is the reciprocal of the product of N and System MTBF.</t>
    </r>
  </si>
  <si>
    <r>
      <t>4.  System Reliability and the comparable probabilities are based on the element failure rate (λ</t>
    </r>
    <r>
      <rPr>
        <vertAlign val="subscript"/>
        <sz val="10"/>
        <rFont val="Arial"/>
        <family val="2"/>
      </rPr>
      <t>i</t>
    </r>
    <r>
      <rPr>
        <sz val="10"/>
        <rFont val="Arial"/>
        <family val="2"/>
      </rPr>
      <t>).</t>
    </r>
  </si>
  <si>
    <r>
      <t>5.  When N = N</t>
    </r>
    <r>
      <rPr>
        <vertAlign val="subscript"/>
        <sz val="10"/>
        <rFont val="Arial"/>
        <family val="2"/>
      </rPr>
      <t>ref</t>
    </r>
    <r>
      <rPr>
        <sz val="10"/>
        <rFont val="Arial"/>
        <family val="2"/>
      </rPr>
      <t xml:space="preserve"> and r = 0, System Reliability is the same as the probabilities (reliabilities) of the comparable system.</t>
    </r>
  </si>
  <si>
    <r>
      <t>6.  When N ≠ N</t>
    </r>
    <r>
      <rPr>
        <vertAlign val="subscript"/>
        <sz val="10"/>
        <rFont val="Arial"/>
        <family val="2"/>
      </rPr>
      <t>ref</t>
    </r>
    <r>
      <rPr>
        <sz val="10"/>
        <rFont val="Arial"/>
        <family val="2"/>
      </rPr>
      <t xml:space="preserve"> and r = 0, System Reliability is bounded by the reliabilities of systems having N</t>
    </r>
    <r>
      <rPr>
        <vertAlign val="subscript"/>
        <sz val="10"/>
        <rFont val="Arial"/>
        <family val="2"/>
      </rPr>
      <t>ref</t>
    </r>
    <r>
      <rPr>
        <sz val="10"/>
        <rFont val="Arial"/>
        <family val="2"/>
      </rPr>
      <t xml:space="preserve"> above and below N.</t>
    </r>
  </si>
  <si>
    <t xml:space="preserve">7.  When r ≠ 0, the comparable probabilities are based on the cumulative Poisson and not the Exponential distribution. </t>
  </si>
  <si>
    <t>Excel Worksheet Name</t>
  </si>
  <si>
    <t>Notes:</t>
  </si>
  <si>
    <r>
      <t>4.  System Reliability and the comparable probabilities are based on the element failure rate (λ</t>
    </r>
    <r>
      <rPr>
        <vertAlign val="subscript"/>
        <sz val="10"/>
        <rFont val="Arial"/>
        <family val="2"/>
      </rPr>
      <t>i</t>
    </r>
    <r>
      <rPr>
        <sz val="10"/>
        <rFont val="Arial"/>
        <family val="2"/>
      </rPr>
      <t xml:space="preserve">).  </t>
    </r>
    <r>
      <rPr>
        <u val="single"/>
        <sz val="10"/>
        <rFont val="Arial"/>
        <family val="2"/>
      </rPr>
      <t>However</t>
    </r>
    <r>
      <rPr>
        <sz val="10"/>
        <rFont val="Arial"/>
        <family val="2"/>
      </rPr>
      <t xml:space="preserve"> for each row in this table, since System Reliability is a fixed value, element failure rate changes inversely proportional to mission time.  This "offsetting" also applies to the probabilities in the table for comparable system complexities since these as well as reliability are based on the Poisson.  Reliability for constant failure rate is a special case of the Poisson when the Poisson uses r = 0.</t>
    </r>
  </si>
  <si>
    <r>
      <t>System Reliability</t>
    </r>
    <r>
      <rPr>
        <sz val="10"/>
        <rFont val="Arial"/>
        <family val="2"/>
      </rPr>
      <t xml:space="preserve"> (</t>
    </r>
    <r>
      <rPr>
        <b/>
        <sz val="10"/>
        <rFont val="Arial"/>
        <family val="2"/>
      </rPr>
      <t>R</t>
    </r>
    <r>
      <rPr>
        <sz val="10"/>
        <rFont val="Arial"/>
        <family val="2"/>
      </rPr>
      <t>)</t>
    </r>
  </si>
  <si>
    <r>
      <t>IF:</t>
    </r>
    <r>
      <rPr>
        <b/>
        <sz val="12"/>
        <rFont val="Arial"/>
        <family val="2"/>
      </rPr>
      <t xml:space="preserve"> </t>
    </r>
    <r>
      <rPr>
        <sz val="10"/>
        <rFont val="Arial"/>
        <family val="2"/>
      </rPr>
      <t>Proposed System Serial Element Count (</t>
    </r>
    <r>
      <rPr>
        <b/>
        <sz val="10"/>
        <rFont val="Arial"/>
        <family val="2"/>
      </rPr>
      <t>N</t>
    </r>
    <r>
      <rPr>
        <sz val="10"/>
        <rFont val="Arial"/>
        <family val="2"/>
      </rPr>
      <t>) =</t>
    </r>
  </si>
  <si>
    <r>
      <t xml:space="preserve">10. </t>
    </r>
    <r>
      <rPr>
        <b/>
        <sz val="10"/>
        <rFont val="Arial"/>
        <family val="2"/>
      </rPr>
      <t>A</t>
    </r>
    <r>
      <rPr>
        <sz val="10"/>
        <rFont val="Arial"/>
        <family val="2"/>
      </rPr>
      <t xml:space="preserve"> is Availability, the probability of mission readiness at point t (and not the time interval from 0 to t).</t>
    </r>
  </si>
  <si>
    <t>Compare and confirm that calculations from one worksheet (bottom tab) agree with calculations from the other worksheets.</t>
  </si>
  <si>
    <t>a.  Nomenclature and related concepts are explained on Worksheet - 1.</t>
  </si>
  <si>
    <t>c.  A yellow-shaded cell below denotes the primary input parameter used in the corresponding worksheet.</t>
  </si>
  <si>
    <r>
      <t xml:space="preserve">b.  Input data for each worksheet is colored </t>
    </r>
    <r>
      <rPr>
        <sz val="10"/>
        <color indexed="10"/>
        <rFont val="Arial"/>
        <family val="2"/>
      </rPr>
      <t>red</t>
    </r>
    <r>
      <rPr>
        <sz val="10"/>
        <rFont val="Arial"/>
        <family val="2"/>
      </rPr>
      <t>.</t>
    </r>
  </si>
  <si>
    <r>
      <t>0.99005</t>
    </r>
    <r>
      <rPr>
        <vertAlign val="superscript"/>
        <sz val="10"/>
        <rFont val="Arial"/>
        <family val="2"/>
      </rPr>
      <t>d</t>
    </r>
  </si>
  <si>
    <t>d.  The primary input value for Worksheet - 4 is entered in the row having the closet value.</t>
  </si>
  <si>
    <t>In a table format and multiples of 10, determine Reliability, Availability, and associated Maintainability metrics for series systems.</t>
  </si>
  <si>
    <r>
      <t>Element Failure Rate (λ</t>
    </r>
    <r>
      <rPr>
        <b/>
        <vertAlign val="subscript"/>
        <sz val="10"/>
        <rFont val="Arial"/>
        <family val="2"/>
      </rPr>
      <t>i</t>
    </r>
    <r>
      <rPr>
        <b/>
        <sz val="10"/>
        <rFont val="Arial"/>
        <family val="2"/>
      </rPr>
      <t>)</t>
    </r>
  </si>
  <si>
    <r>
      <t>Element Failure Rate (λ</t>
    </r>
    <r>
      <rPr>
        <b/>
        <vertAlign val="subscript"/>
        <sz val="10"/>
        <rFont val="Arial"/>
        <family val="2"/>
      </rPr>
      <t>i</t>
    </r>
    <r>
      <rPr>
        <b/>
        <sz val="10"/>
        <rFont val="Arial"/>
        <family val="2"/>
      </rPr>
      <t xml:space="preserve">) </t>
    </r>
  </si>
  <si>
    <r>
      <t>1 - Input λ</t>
    </r>
    <r>
      <rPr>
        <vertAlign val="subscript"/>
        <sz val="10"/>
        <rFont val="Arial"/>
        <family val="2"/>
      </rPr>
      <t>i</t>
    </r>
    <r>
      <rPr>
        <sz val="10"/>
        <rFont val="Arial"/>
        <family val="2"/>
      </rPr>
      <t xml:space="preserve"> to Find A and G</t>
    </r>
  </si>
  <si>
    <r>
      <t>2 - Input λ</t>
    </r>
    <r>
      <rPr>
        <vertAlign val="subscript"/>
        <sz val="10"/>
        <rFont val="Arial"/>
        <family val="2"/>
      </rPr>
      <t>i</t>
    </r>
  </si>
  <si>
    <r>
      <t xml:space="preserve">1.  </t>
    </r>
    <r>
      <rPr>
        <b/>
        <sz val="10"/>
        <color indexed="10"/>
        <rFont val="Arial"/>
        <family val="2"/>
      </rPr>
      <t>Input Data</t>
    </r>
    <r>
      <rPr>
        <sz val="10"/>
        <rFont val="Arial"/>
        <family val="2"/>
      </rPr>
      <t xml:space="preserve"> is: N, λ</t>
    </r>
    <r>
      <rPr>
        <sz val="10"/>
        <rFont val="Arial"/>
        <family val="2"/>
      </rPr>
      <t>, μ</t>
    </r>
    <r>
      <rPr>
        <sz val="10"/>
        <rFont val="Arial"/>
        <family val="2"/>
      </rPr>
      <t>, t, r, and c where…</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</si>
</sst>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000000"/>
    <numFmt numFmtId="172" formatCode="0.0000000000"/>
    <numFmt numFmtId="173" formatCode="#,##0.0"/>
    <numFmt numFmtId="174" formatCode="0.000%"/>
    <numFmt numFmtId="175" formatCode="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00%"/>
    <numFmt numFmtId="183" formatCode="0.0000E+00"/>
  </numFmts>
  <fonts count="22">
    <font>
      <sz val="10"/>
      <name val="Arial"/>
      <family val="0"/>
    </font>
    <font>
      <b/>
      <sz val="10"/>
      <name val="Arial"/>
      <family val="2"/>
    </font>
    <font>
      <sz val="8"/>
      <name val="Arial"/>
      <family val="0"/>
    </font>
    <font>
      <b/>
      <sz val="10"/>
      <color indexed="10"/>
      <name val="Arial"/>
      <family val="2"/>
    </font>
    <font>
      <b/>
      <sz val="10"/>
      <color indexed="12"/>
      <name val="Arial"/>
      <family val="2"/>
    </font>
    <font>
      <b/>
      <vertAlign val="subscript"/>
      <sz val="10"/>
      <color indexed="10"/>
      <name val="Arial"/>
      <family val="2"/>
    </font>
    <font>
      <b/>
      <vertAlign val="subscript"/>
      <sz val="10"/>
      <color indexed="12"/>
      <name val="Arial"/>
      <family val="2"/>
    </font>
    <font>
      <b/>
      <vertAlign val="subscript"/>
      <sz val="10"/>
      <name val="Arial"/>
      <family val="2"/>
    </font>
    <font>
      <u val="single"/>
      <sz val="10"/>
      <color indexed="36"/>
      <name val="Arial"/>
      <family val="0"/>
    </font>
    <font>
      <u val="single"/>
      <sz val="10"/>
      <color indexed="12"/>
      <name val="Arial"/>
      <family val="0"/>
    </font>
    <font>
      <sz val="10"/>
      <color indexed="10"/>
      <name val="Arial"/>
      <family val="2"/>
    </font>
    <font>
      <sz val="9"/>
      <color indexed="10"/>
      <name val="Arial"/>
      <family val="0"/>
    </font>
    <font>
      <b/>
      <u val="single"/>
      <sz val="10"/>
      <name val="Arial"/>
      <family val="2"/>
    </font>
    <font>
      <vertAlign val="subscript"/>
      <sz val="10"/>
      <name val="Arial"/>
      <family val="2"/>
    </font>
    <font>
      <b/>
      <sz val="10"/>
      <color indexed="17"/>
      <name val="Arial"/>
      <family val="2"/>
    </font>
    <font>
      <b/>
      <sz val="8"/>
      <name val="Arial"/>
      <family val="2"/>
    </font>
    <font>
      <vertAlign val="superscript"/>
      <sz val="10"/>
      <name val="Arial"/>
      <family val="2"/>
    </font>
    <font>
      <b/>
      <sz val="12"/>
      <color indexed="12"/>
      <name val="Arial"/>
      <family val="2"/>
    </font>
    <font>
      <b/>
      <sz val="12"/>
      <name val="Arial"/>
      <family val="2"/>
    </font>
    <font>
      <sz val="10"/>
      <color indexed="57"/>
      <name val="Arial"/>
      <family val="2"/>
    </font>
    <font>
      <b/>
      <u val="single"/>
      <sz val="12"/>
      <name val="Arial"/>
      <family val="2"/>
    </font>
    <font>
      <u val="single"/>
      <sz val="10"/>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Border="1" applyAlignment="1">
      <alignment horizontal="left"/>
    </xf>
    <xf numFmtId="0" fontId="0" fillId="0" borderId="0" xfId="0" applyBorder="1" applyAlignment="1">
      <alignment horizontal="right"/>
    </xf>
    <xf numFmtId="0" fontId="0" fillId="0" borderId="1" xfId="0" applyFill="1" applyBorder="1" applyAlignment="1">
      <alignment horizontal="right"/>
    </xf>
    <xf numFmtId="164" fontId="0" fillId="0" borderId="0" xfId="0" applyNumberFormat="1" applyAlignment="1">
      <alignment/>
    </xf>
    <xf numFmtId="0" fontId="0" fillId="0" borderId="0"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Alignment="1">
      <alignment/>
    </xf>
    <xf numFmtId="0" fontId="0" fillId="0" borderId="2" xfId="0"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165" fontId="0" fillId="0" borderId="2" xfId="0" applyNumberFormat="1" applyBorder="1" applyAlignment="1">
      <alignment horizontal="right"/>
    </xf>
    <xf numFmtId="165" fontId="0" fillId="0" borderId="3" xfId="0" applyNumberFormat="1" applyBorder="1" applyAlignment="1">
      <alignment horizontal="right"/>
    </xf>
    <xf numFmtId="165" fontId="0" fillId="0" borderId="3" xfId="0" applyNumberFormat="1" applyFill="1" applyBorder="1" applyAlignment="1">
      <alignment horizontal="right"/>
    </xf>
    <xf numFmtId="165" fontId="0" fillId="0" borderId="4" xfId="0" applyNumberFormat="1" applyBorder="1" applyAlignment="1">
      <alignment horizontal="center"/>
    </xf>
    <xf numFmtId="165" fontId="0" fillId="0" borderId="4" xfId="0" applyNumberFormat="1" applyFill="1" applyBorder="1" applyAlignment="1">
      <alignment horizontal="center"/>
    </xf>
    <xf numFmtId="165" fontId="0" fillId="2" borderId="4" xfId="0" applyNumberFormat="1" applyFill="1" applyBorder="1" applyAlignment="1">
      <alignment horizontal="center"/>
    </xf>
    <xf numFmtId="165" fontId="0" fillId="2" borderId="5" xfId="0" applyNumberFormat="1" applyFill="1" applyBorder="1" applyAlignment="1">
      <alignment horizontal="center"/>
    </xf>
    <xf numFmtId="165" fontId="0" fillId="0" borderId="5" xfId="0" applyNumberFormat="1" applyFill="1" applyBorder="1" applyAlignment="1">
      <alignment horizontal="center"/>
    </xf>
    <xf numFmtId="166" fontId="0" fillId="0" borderId="4" xfId="0" applyNumberFormat="1" applyFill="1" applyBorder="1" applyAlignment="1">
      <alignment horizontal="center"/>
    </xf>
    <xf numFmtId="166" fontId="0" fillId="0" borderId="5" xfId="0" applyNumberForma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6" xfId="0" applyBorder="1" applyAlignment="1">
      <alignment horizontal="left" vertical="center"/>
    </xf>
    <xf numFmtId="164" fontId="0" fillId="0" borderId="6" xfId="0" applyNumberFormat="1" applyBorder="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1" fillId="0" borderId="0" xfId="0" applyFont="1" applyAlignment="1">
      <alignment horizontal="left" vertical="center"/>
    </xf>
    <xf numFmtId="164" fontId="1" fillId="0" borderId="0" xfId="0" applyNumberFormat="1" applyFont="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3" fontId="0" fillId="0" borderId="6" xfId="0" applyNumberForma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3" fontId="1" fillId="0" borderId="8" xfId="0" applyNumberFormat="1" applyFont="1" applyBorder="1" applyAlignment="1">
      <alignment horizontal="center" vertical="center" wrapText="1"/>
    </xf>
    <xf numFmtId="3" fontId="0" fillId="0" borderId="0" xfId="0" applyNumberFormat="1" applyAlignment="1">
      <alignment horizontal="center"/>
    </xf>
    <xf numFmtId="0" fontId="1" fillId="0" borderId="9" xfId="0" applyFont="1" applyBorder="1" applyAlignment="1">
      <alignment horizontal="center" vertical="center" wrapText="1"/>
    </xf>
    <xf numFmtId="166" fontId="0" fillId="0" borderId="10" xfId="0" applyNumberFormat="1" applyBorder="1" applyAlignment="1">
      <alignment horizontal="center"/>
    </xf>
    <xf numFmtId="3" fontId="0" fillId="0" borderId="0" xfId="0" applyNumberFormat="1" applyBorder="1" applyAlignment="1">
      <alignment horizontal="center"/>
    </xf>
    <xf numFmtId="3" fontId="0" fillId="0" borderId="1"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1" xfId="0" applyFill="1" applyBorder="1" applyAlignment="1">
      <alignment horizontal="left"/>
    </xf>
    <xf numFmtId="0" fontId="3" fillId="0" borderId="0" xfId="0" applyFont="1" applyAlignment="1">
      <alignment horizontal="left" vertical="center"/>
    </xf>
    <xf numFmtId="0" fontId="0" fillId="0" borderId="0" xfId="0" applyFill="1" applyBorder="1" applyAlignment="1">
      <alignment horizontal="center"/>
    </xf>
    <xf numFmtId="166" fontId="0" fillId="0" borderId="10" xfId="0" applyNumberFormat="1" applyFill="1" applyBorder="1" applyAlignment="1">
      <alignment horizontal="center"/>
    </xf>
    <xf numFmtId="166" fontId="0" fillId="0" borderId="11" xfId="0" applyNumberFormat="1" applyFill="1" applyBorder="1" applyAlignment="1">
      <alignment horizontal="center"/>
    </xf>
    <xf numFmtId="0" fontId="0" fillId="0" borderId="6" xfId="0" applyFill="1" applyBorder="1" applyAlignment="1">
      <alignment horizontal="center"/>
    </xf>
    <xf numFmtId="0" fontId="0" fillId="0" borderId="0" xfId="0" applyFont="1" applyAlignment="1">
      <alignment horizontal="center"/>
    </xf>
    <xf numFmtId="3" fontId="0" fillId="0" borderId="0" xfId="0" applyNumberFormat="1" applyAlignment="1">
      <alignment horizontal="right"/>
    </xf>
    <xf numFmtId="0" fontId="0" fillId="0" borderId="1"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right"/>
    </xf>
    <xf numFmtId="0" fontId="3" fillId="0" borderId="6" xfId="0" applyFont="1" applyBorder="1" applyAlignment="1">
      <alignment horizontal="center" wrapText="1"/>
    </xf>
    <xf numFmtId="0" fontId="4" fillId="0" borderId="6" xfId="0" applyFont="1" applyBorder="1" applyAlignment="1">
      <alignment horizontal="center" wrapText="1"/>
    </xf>
    <xf numFmtId="0" fontId="0" fillId="0" borderId="0" xfId="0" applyAlignment="1">
      <alignment vertical="center"/>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166" fontId="0" fillId="0" borderId="11" xfId="0" applyNumberFormat="1" applyBorder="1" applyAlignment="1">
      <alignment horizontal="center"/>
    </xf>
    <xf numFmtId="0" fontId="0" fillId="0" borderId="0" xfId="0" applyFont="1" applyBorder="1" applyAlignment="1">
      <alignment horizontal="center"/>
    </xf>
    <xf numFmtId="0" fontId="0" fillId="0" borderId="0" xfId="0" applyFont="1" applyAlignment="1">
      <alignment horizontal="left" vertical="center"/>
    </xf>
    <xf numFmtId="3" fontId="3" fillId="0" borderId="0" xfId="0" applyNumberFormat="1" applyFont="1" applyAlignment="1">
      <alignment horizontal="left" vertical="center"/>
    </xf>
    <xf numFmtId="3" fontId="0" fillId="0" borderId="0" xfId="0" applyNumberFormat="1" applyBorder="1" applyAlignment="1">
      <alignment horizontal="right"/>
    </xf>
    <xf numFmtId="0" fontId="0" fillId="0" borderId="12" xfId="0" applyBorder="1" applyAlignment="1">
      <alignment horizontal="center"/>
    </xf>
    <xf numFmtId="166" fontId="0" fillId="0" borderId="13" xfId="0" applyNumberFormat="1" applyBorder="1" applyAlignment="1">
      <alignment horizontal="center"/>
    </xf>
    <xf numFmtId="166" fontId="0" fillId="0" borderId="13" xfId="0" applyNumberFormat="1" applyFill="1" applyBorder="1" applyAlignment="1">
      <alignment horizontal="center"/>
    </xf>
    <xf numFmtId="0" fontId="0" fillId="0" borderId="2" xfId="0" applyFill="1" applyBorder="1" applyAlignment="1">
      <alignment/>
    </xf>
    <xf numFmtId="165" fontId="0" fillId="2" borderId="0" xfId="0" applyNumberFormat="1" applyFill="1" applyBorder="1" applyAlignment="1">
      <alignment horizontal="center"/>
    </xf>
    <xf numFmtId="0" fontId="0" fillId="0" borderId="14" xfId="0" applyBorder="1" applyAlignment="1">
      <alignment horizontal="center"/>
    </xf>
    <xf numFmtId="0" fontId="0" fillId="0" borderId="14" xfId="0" applyBorder="1" applyAlignment="1">
      <alignment horizontal="left"/>
    </xf>
    <xf numFmtId="165" fontId="0" fillId="0" borderId="12" xfId="0" applyNumberFormat="1" applyBorder="1" applyAlignment="1">
      <alignment horizontal="right"/>
    </xf>
    <xf numFmtId="165" fontId="0" fillId="0" borderId="14" xfId="0" applyNumberFormat="1" applyBorder="1" applyAlignment="1">
      <alignment horizontal="right"/>
    </xf>
    <xf numFmtId="164" fontId="1" fillId="0" borderId="8"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3" fontId="10" fillId="0" borderId="2" xfId="0" applyNumberFormat="1" applyFont="1" applyBorder="1" applyAlignment="1">
      <alignment horizontal="center"/>
    </xf>
    <xf numFmtId="0" fontId="10" fillId="0" borderId="0"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xf>
    <xf numFmtId="0" fontId="12" fillId="0" borderId="0" xfId="0" applyFont="1" applyAlignment="1">
      <alignment horizontal="left" vertical="center"/>
    </xf>
    <xf numFmtId="0" fontId="0" fillId="0" borderId="15" xfId="0" applyFont="1" applyBorder="1" applyAlignment="1">
      <alignment horizontal="center" vertical="center"/>
    </xf>
    <xf numFmtId="0" fontId="0" fillId="0" borderId="15" xfId="0" applyFont="1" applyBorder="1" applyAlignment="1">
      <alignment horizontal="left" vertical="center"/>
    </xf>
    <xf numFmtId="3" fontId="0" fillId="0" borderId="15" xfId="0" applyNumberFormat="1" applyFont="1" applyBorder="1" applyAlignment="1">
      <alignment horizontal="center" vertical="center"/>
    </xf>
    <xf numFmtId="183" fontId="0" fillId="0" borderId="15" xfId="0" applyNumberFormat="1" applyFont="1" applyBorder="1" applyAlignment="1">
      <alignment horizontal="center" vertical="center"/>
    </xf>
    <xf numFmtId="0" fontId="1" fillId="0" borderId="9" xfId="0" applyFont="1" applyBorder="1" applyAlignment="1">
      <alignment horizontal="center" vertical="center" wrapText="1"/>
    </xf>
    <xf numFmtId="165" fontId="0" fillId="0" borderId="2" xfId="0" applyNumberFormat="1" applyFill="1" applyBorder="1" applyAlignment="1">
      <alignment horizontal="center"/>
    </xf>
    <xf numFmtId="0" fontId="10" fillId="0" borderId="2" xfId="0" applyFont="1" applyBorder="1" applyAlignment="1">
      <alignment horizontal="center"/>
    </xf>
    <xf numFmtId="183" fontId="11" fillId="0" borderId="2" xfId="0" applyNumberFormat="1" applyFont="1" applyBorder="1" applyAlignment="1">
      <alignment horizontal="center"/>
    </xf>
    <xf numFmtId="3" fontId="0" fillId="0" borderId="4" xfId="0" applyNumberFormat="1" applyBorder="1" applyAlignment="1">
      <alignment horizontal="right"/>
    </xf>
    <xf numFmtId="0" fontId="1"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5" xfId="0"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3" fontId="0" fillId="0" borderId="11" xfId="0" applyNumberFormat="1" applyFont="1" applyBorder="1" applyAlignment="1">
      <alignment horizontal="center" vertical="center"/>
    </xf>
    <xf numFmtId="0" fontId="0" fillId="0" borderId="0" xfId="0" applyFont="1" applyBorder="1" applyAlignment="1">
      <alignment/>
    </xf>
    <xf numFmtId="0" fontId="0" fillId="0" borderId="0" xfId="0" applyFont="1" applyAlignment="1">
      <alignment horizontal="right" vertical="center"/>
    </xf>
    <xf numFmtId="0" fontId="14" fillId="0" borderId="15" xfId="0" applyFont="1" applyBorder="1" applyAlignment="1">
      <alignment horizontal="center" vertical="center"/>
    </xf>
    <xf numFmtId="0" fontId="0" fillId="0" borderId="0" xfId="0" applyFont="1" applyAlignment="1">
      <alignment horizontal="center" vertical="center"/>
    </xf>
    <xf numFmtId="166" fontId="0" fillId="0" borderId="0" xfId="0" applyNumberFormat="1" applyFill="1" applyBorder="1" applyAlignment="1">
      <alignment horizontal="center"/>
    </xf>
    <xf numFmtId="0" fontId="0" fillId="0" borderId="0" xfId="0" applyFont="1" applyAlignment="1">
      <alignment vertical="center"/>
    </xf>
    <xf numFmtId="0" fontId="0" fillId="0" borderId="0" xfId="0" applyFont="1" applyAlignment="1">
      <alignment/>
    </xf>
    <xf numFmtId="0" fontId="19" fillId="0" borderId="0" xfId="0" applyFont="1" applyAlignment="1">
      <alignment/>
    </xf>
    <xf numFmtId="0" fontId="20" fillId="0" borderId="0" xfId="0" applyFont="1" applyAlignment="1">
      <alignment horizontal="left"/>
    </xf>
    <xf numFmtId="0" fontId="17" fillId="0" borderId="15" xfId="0" applyFont="1" applyBorder="1" applyAlignment="1">
      <alignment horizontal="center" vertical="center"/>
    </xf>
    <xf numFmtId="3" fontId="3" fillId="0" borderId="17" xfId="0" applyNumberFormat="1" applyFont="1" applyBorder="1" applyAlignment="1">
      <alignment horizontal="center" vertical="center"/>
    </xf>
    <xf numFmtId="3" fontId="3" fillId="0" borderId="8" xfId="0" applyNumberFormat="1" applyFont="1" applyBorder="1" applyAlignment="1">
      <alignment horizontal="center" vertical="center"/>
    </xf>
    <xf numFmtId="183" fontId="3" fillId="0" borderId="10" xfId="0" applyNumberFormat="1" applyFont="1" applyBorder="1" applyAlignment="1">
      <alignment horizontal="center" vertical="center"/>
    </xf>
    <xf numFmtId="173" fontId="0" fillId="0" borderId="2" xfId="0" applyNumberFormat="1" applyFont="1" applyBorder="1" applyAlignment="1">
      <alignment horizontal="right" vertical="center"/>
    </xf>
    <xf numFmtId="167" fontId="0" fillId="0" borderId="4" xfId="0" applyNumberFormat="1" applyFont="1" applyBorder="1" applyAlignment="1">
      <alignment horizontal="center" vertical="center"/>
    </xf>
    <xf numFmtId="167" fontId="0" fillId="0" borderId="0" xfId="0" applyNumberFormat="1" applyFont="1" applyBorder="1" applyAlignment="1">
      <alignment horizontal="center" vertical="center"/>
    </xf>
    <xf numFmtId="183" fontId="3" fillId="0" borderId="11" xfId="0" applyNumberFormat="1" applyFont="1" applyBorder="1" applyAlignment="1">
      <alignment horizontal="center" vertical="center"/>
    </xf>
    <xf numFmtId="173" fontId="0" fillId="0" borderId="3" xfId="0" applyNumberFormat="1" applyFont="1" applyBorder="1" applyAlignment="1">
      <alignment horizontal="right" vertical="center"/>
    </xf>
    <xf numFmtId="167" fontId="0" fillId="0" borderId="5" xfId="0" applyNumberFormat="1" applyFont="1" applyBorder="1" applyAlignment="1">
      <alignment horizontal="center" vertical="center"/>
    </xf>
    <xf numFmtId="167" fontId="0" fillId="0" borderId="1" xfId="0" applyNumberFormat="1" applyFont="1" applyBorder="1" applyAlignment="1">
      <alignment horizontal="center" vertical="center"/>
    </xf>
    <xf numFmtId="0" fontId="12" fillId="0" borderId="0" xfId="0" applyFont="1" applyAlignment="1">
      <alignment horizontal="left" vertical="top" wrapText="1"/>
    </xf>
    <xf numFmtId="0" fontId="0" fillId="0" borderId="0" xfId="0" applyFont="1" applyAlignment="1">
      <alignment horizontal="left" vertical="top" wrapText="1"/>
    </xf>
    <xf numFmtId="167" fontId="3" fillId="0" borderId="10" xfId="0" applyNumberFormat="1" applyFont="1" applyBorder="1" applyAlignment="1">
      <alignment horizontal="center" vertical="center"/>
    </xf>
    <xf numFmtId="183" fontId="0" fillId="0" borderId="4" xfId="0" applyNumberFormat="1" applyFont="1" applyBorder="1" applyAlignment="1">
      <alignment horizontal="center" vertical="center"/>
    </xf>
    <xf numFmtId="167" fontId="3" fillId="0" borderId="11" xfId="0" applyNumberFormat="1" applyFont="1" applyBorder="1" applyAlignment="1">
      <alignment horizontal="center" vertical="center"/>
    </xf>
    <xf numFmtId="183" fontId="0" fillId="0" borderId="5" xfId="0" applyNumberFormat="1" applyFont="1" applyBorder="1" applyAlignment="1">
      <alignment horizontal="center" vertical="center"/>
    </xf>
    <xf numFmtId="173" fontId="3" fillId="0" borderId="10" xfId="0" applyNumberFormat="1" applyFont="1" applyBorder="1" applyAlignment="1">
      <alignment horizontal="right" vertical="center"/>
    </xf>
    <xf numFmtId="183" fontId="0" fillId="0" borderId="2" xfId="0" applyNumberFormat="1" applyFont="1" applyBorder="1" applyAlignment="1">
      <alignment horizontal="center" vertical="center"/>
    </xf>
    <xf numFmtId="173" fontId="3" fillId="0" borderId="11" xfId="0" applyNumberFormat="1" applyFont="1" applyBorder="1" applyAlignment="1">
      <alignment horizontal="right" vertical="center"/>
    </xf>
    <xf numFmtId="183" fontId="0" fillId="0" borderId="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xf>
    <xf numFmtId="0" fontId="1"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7" fillId="0" borderId="0" xfId="0" applyFont="1" applyAlignment="1">
      <alignment horizontal="right" vertical="center"/>
    </xf>
    <xf numFmtId="0" fontId="0" fillId="0" borderId="0" xfId="0" applyFont="1" applyAlignment="1">
      <alignment horizontal="right" vertical="center"/>
    </xf>
    <xf numFmtId="0" fontId="17" fillId="0" borderId="18" xfId="0" applyFont="1" applyBorder="1" applyAlignment="1">
      <alignment horizontal="center" vertical="center"/>
    </xf>
    <xf numFmtId="0" fontId="0" fillId="0" borderId="19" xfId="0" applyFont="1" applyBorder="1" applyAlignment="1">
      <alignment horizontal="center" vertical="center"/>
    </xf>
    <xf numFmtId="0" fontId="1"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wrapText="1"/>
    </xf>
    <xf numFmtId="0" fontId="3" fillId="0" borderId="11" xfId="0" applyFont="1" applyBorder="1" applyAlignment="1">
      <alignment horizontal="center" vertical="center"/>
    </xf>
    <xf numFmtId="3" fontId="3" fillId="3" borderId="15" xfId="0" applyNumberFormat="1" applyFont="1" applyFill="1" applyBorder="1" applyAlignment="1">
      <alignment horizontal="center" vertical="center"/>
    </xf>
    <xf numFmtId="183" fontId="3" fillId="3" borderId="11" xfId="0" applyNumberFormat="1" applyFont="1" applyFill="1" applyBorder="1" applyAlignment="1">
      <alignment horizontal="center" vertical="center"/>
    </xf>
    <xf numFmtId="183" fontId="3" fillId="3" borderId="15" xfId="0" applyNumberFormat="1" applyFont="1" applyFill="1" applyBorder="1" applyAlignment="1">
      <alignment horizontal="center" vertical="center"/>
    </xf>
    <xf numFmtId="0" fontId="3" fillId="3" borderId="1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K1" sqref="K1"/>
    </sheetView>
  </sheetViews>
  <sheetFormatPr defaultColWidth="9.140625" defaultRowHeight="12.75"/>
  <cols>
    <col min="1" max="1" width="28.28125" style="0" customWidth="1"/>
    <col min="2" max="4" width="6.7109375" style="0" customWidth="1"/>
    <col min="5" max="5" width="11.28125" style="0" customWidth="1"/>
    <col min="6" max="8" width="11.7109375" style="0" customWidth="1"/>
    <col min="9" max="9" width="20.421875" style="0" customWidth="1"/>
    <col min="10" max="13" width="9.7109375" style="0" customWidth="1"/>
  </cols>
  <sheetData>
    <row r="1" spans="1:13" ht="15" customHeight="1">
      <c r="A1" s="95" t="s">
        <v>42</v>
      </c>
      <c r="B1" s="36"/>
      <c r="C1" s="36"/>
      <c r="D1" s="36"/>
      <c r="E1" s="36"/>
      <c r="F1" s="36"/>
      <c r="G1" s="36"/>
      <c r="H1" s="36"/>
      <c r="I1" s="36"/>
      <c r="J1" s="36"/>
      <c r="K1" s="36"/>
      <c r="L1" s="36"/>
      <c r="M1" s="36"/>
    </row>
    <row r="2" spans="1:13" s="2" customFormat="1" ht="15" customHeight="1">
      <c r="A2" s="36" t="s">
        <v>77</v>
      </c>
      <c r="B2" s="36"/>
      <c r="C2" s="36"/>
      <c r="D2" s="36"/>
      <c r="E2" s="36"/>
      <c r="F2" s="36"/>
      <c r="G2" s="36"/>
      <c r="H2" s="36"/>
      <c r="I2" s="36"/>
      <c r="J2" s="36"/>
      <c r="K2" s="36"/>
      <c r="L2" s="36"/>
      <c r="M2" s="36"/>
    </row>
    <row r="3" spans="1:13" ht="15" customHeight="1">
      <c r="A3" s="36"/>
      <c r="B3" s="36"/>
      <c r="C3" s="36"/>
      <c r="D3" s="36"/>
      <c r="E3" s="36"/>
      <c r="F3" s="36"/>
      <c r="G3" s="36"/>
      <c r="H3" s="36"/>
      <c r="I3" s="36"/>
      <c r="J3" s="36"/>
      <c r="K3" s="36"/>
      <c r="L3" s="36"/>
      <c r="M3" s="36"/>
    </row>
    <row r="4" spans="1:13" ht="15" customHeight="1">
      <c r="A4" s="95" t="s">
        <v>72</v>
      </c>
      <c r="B4" s="36"/>
      <c r="C4" s="36"/>
      <c r="D4" s="36"/>
      <c r="E4" s="36"/>
      <c r="F4" s="36"/>
      <c r="G4" s="36"/>
      <c r="H4" s="36"/>
      <c r="I4" s="36"/>
      <c r="J4" s="36"/>
      <c r="K4" s="36"/>
      <c r="L4" s="36"/>
      <c r="M4" s="36"/>
    </row>
    <row r="5" spans="1:13" ht="15" customHeight="1">
      <c r="A5" s="143" t="s">
        <v>78</v>
      </c>
      <c r="B5" s="144"/>
      <c r="C5" s="144"/>
      <c r="D5" s="144"/>
      <c r="E5" s="144"/>
      <c r="F5" s="144"/>
      <c r="G5" s="144"/>
      <c r="H5" s="144"/>
      <c r="I5" s="36"/>
      <c r="J5" s="36"/>
      <c r="K5" s="36"/>
      <c r="L5" s="36"/>
      <c r="M5" s="36"/>
    </row>
    <row r="6" spans="1:13" ht="15" customHeight="1">
      <c r="A6" s="143" t="s">
        <v>80</v>
      </c>
      <c r="B6" s="144"/>
      <c r="C6" s="144"/>
      <c r="D6" s="144"/>
      <c r="E6" s="144"/>
      <c r="F6" s="144"/>
      <c r="G6" s="144"/>
      <c r="H6" s="144"/>
      <c r="I6" s="36"/>
      <c r="J6" s="36"/>
      <c r="K6" s="36"/>
      <c r="L6" s="36"/>
      <c r="M6" s="36"/>
    </row>
    <row r="7" spans="1:13" ht="15" customHeight="1">
      <c r="A7" s="36" t="s">
        <v>79</v>
      </c>
      <c r="B7" s="36"/>
      <c r="C7" s="36"/>
      <c r="D7" s="36"/>
      <c r="E7" s="36"/>
      <c r="F7" s="36"/>
      <c r="G7" s="36"/>
      <c r="H7" s="36"/>
      <c r="I7" s="36"/>
      <c r="J7" s="36"/>
      <c r="K7" s="36"/>
      <c r="L7" s="36"/>
      <c r="M7" s="36"/>
    </row>
    <row r="8" spans="1:13" ht="15" customHeight="1">
      <c r="A8" s="144" t="s">
        <v>82</v>
      </c>
      <c r="B8" s="144"/>
      <c r="C8" s="144"/>
      <c r="D8" s="144"/>
      <c r="E8" s="144"/>
      <c r="F8" s="144"/>
      <c r="G8" s="144"/>
      <c r="H8" s="144"/>
      <c r="I8" s="36"/>
      <c r="J8" s="36"/>
      <c r="K8" s="36"/>
      <c r="L8" s="36"/>
      <c r="M8" s="36"/>
    </row>
    <row r="9" ht="15" customHeight="1"/>
    <row r="10" spans="1:10" ht="21" customHeight="1">
      <c r="A10" s="113" t="s">
        <v>57</v>
      </c>
      <c r="B10" s="68"/>
      <c r="C10" s="68"/>
      <c r="D10" s="68"/>
      <c r="E10" s="68"/>
      <c r="F10" s="68"/>
      <c r="G10" s="68"/>
      <c r="H10" s="68"/>
      <c r="I10" s="68"/>
      <c r="J10" s="68"/>
    </row>
    <row r="11" spans="1:15" ht="36" customHeight="1" thickBot="1">
      <c r="A11" s="105" t="s">
        <v>71</v>
      </c>
      <c r="B11" s="47" t="s">
        <v>43</v>
      </c>
      <c r="C11" s="47" t="s">
        <v>44</v>
      </c>
      <c r="D11" s="47" t="s">
        <v>45</v>
      </c>
      <c r="E11" s="100" t="s">
        <v>46</v>
      </c>
      <c r="F11" s="47" t="s">
        <v>47</v>
      </c>
      <c r="G11" s="47" t="s">
        <v>48</v>
      </c>
      <c r="H11" s="47" t="s">
        <v>29</v>
      </c>
      <c r="I11" s="47" t="s">
        <v>49</v>
      </c>
      <c r="J11" s="106" t="s">
        <v>59</v>
      </c>
      <c r="K11" s="92"/>
      <c r="L11" s="92"/>
      <c r="M11" s="92"/>
      <c r="N11" s="93"/>
      <c r="O11" s="94"/>
    </row>
    <row r="12" spans="1:15" ht="19.5" customHeight="1" thickTop="1">
      <c r="A12" s="108" t="s">
        <v>86</v>
      </c>
      <c r="B12" s="141">
        <v>10</v>
      </c>
      <c r="C12" s="141">
        <v>1000</v>
      </c>
      <c r="D12" s="141">
        <v>1</v>
      </c>
      <c r="E12" s="169">
        <f>1/1000000</f>
        <v>1E-06</v>
      </c>
      <c r="F12" s="110">
        <v>1000000</v>
      </c>
      <c r="G12" s="109" t="s">
        <v>50</v>
      </c>
      <c r="H12" s="109">
        <v>0.99005</v>
      </c>
      <c r="I12" s="109">
        <v>0.99995</v>
      </c>
      <c r="J12" s="109">
        <v>22</v>
      </c>
      <c r="K12" s="92"/>
      <c r="L12" s="92"/>
      <c r="M12" s="92"/>
      <c r="N12" s="93"/>
      <c r="O12" s="94"/>
    </row>
    <row r="13" spans="1:15" ht="19.5" customHeight="1">
      <c r="A13" s="97" t="s">
        <v>87</v>
      </c>
      <c r="B13" s="142"/>
      <c r="C13" s="142"/>
      <c r="D13" s="142"/>
      <c r="E13" s="170">
        <f>1/1000000</f>
        <v>1E-06</v>
      </c>
      <c r="F13" s="98" t="s">
        <v>50</v>
      </c>
      <c r="G13" s="98">
        <v>100000</v>
      </c>
      <c r="H13" s="96">
        <v>0.99005</v>
      </c>
      <c r="I13" s="96" t="s">
        <v>52</v>
      </c>
      <c r="J13" s="96">
        <v>15</v>
      </c>
      <c r="K13" s="68"/>
      <c r="L13" s="68"/>
      <c r="M13" s="68"/>
      <c r="N13" s="68"/>
      <c r="O13" s="68"/>
    </row>
    <row r="14" spans="1:15" ht="19.5" customHeight="1">
      <c r="A14" s="97" t="s">
        <v>55</v>
      </c>
      <c r="B14" s="142"/>
      <c r="C14" s="142"/>
      <c r="D14" s="142"/>
      <c r="E14" s="99">
        <f>1/1000000</f>
        <v>1E-06</v>
      </c>
      <c r="F14" s="96" t="s">
        <v>50</v>
      </c>
      <c r="G14" s="168">
        <v>100000</v>
      </c>
      <c r="H14" s="96">
        <v>0.99005</v>
      </c>
      <c r="I14" s="96" t="s">
        <v>52</v>
      </c>
      <c r="J14" s="96">
        <v>11</v>
      </c>
      <c r="K14" s="68"/>
      <c r="L14" s="68"/>
      <c r="M14" s="68"/>
      <c r="N14" s="68"/>
      <c r="O14" s="68"/>
    </row>
    <row r="15" spans="1:15" ht="19.5" customHeight="1">
      <c r="A15" s="97" t="s">
        <v>56</v>
      </c>
      <c r="B15" s="167"/>
      <c r="C15" s="167"/>
      <c r="D15" s="167"/>
      <c r="E15" s="99">
        <f>1/1000000</f>
        <v>1E-06</v>
      </c>
      <c r="F15" s="96" t="s">
        <v>50</v>
      </c>
      <c r="G15" s="98">
        <v>100000</v>
      </c>
      <c r="H15" s="171" t="s">
        <v>81</v>
      </c>
      <c r="I15" s="96" t="s">
        <v>52</v>
      </c>
      <c r="J15" s="96">
        <v>14</v>
      </c>
      <c r="K15" s="68"/>
      <c r="L15" s="68"/>
      <c r="M15" s="68"/>
      <c r="N15" s="68"/>
      <c r="O15" s="68"/>
    </row>
    <row r="16" spans="1:15" ht="12.75">
      <c r="A16" s="114"/>
      <c r="B16" s="32"/>
      <c r="C16" s="32"/>
      <c r="D16" s="32"/>
      <c r="E16" s="32"/>
      <c r="F16" s="32"/>
      <c r="G16" s="32"/>
      <c r="H16" s="32"/>
      <c r="I16" s="32"/>
      <c r="J16" s="32"/>
      <c r="K16" s="68"/>
      <c r="L16" s="68"/>
      <c r="M16" s="68"/>
      <c r="N16" s="68"/>
      <c r="O16" s="68"/>
    </row>
    <row r="17" spans="1:15" ht="12.75">
      <c r="A17" s="114"/>
      <c r="B17" s="32"/>
      <c r="C17" s="32"/>
      <c r="D17" s="32"/>
      <c r="E17" s="32"/>
      <c r="F17" s="32"/>
      <c r="G17" s="32"/>
      <c r="H17" s="32"/>
      <c r="I17" s="32"/>
      <c r="J17" s="32"/>
      <c r="K17" s="68"/>
      <c r="L17" s="68"/>
      <c r="M17" s="68"/>
      <c r="N17" s="68"/>
      <c r="O17" s="68"/>
    </row>
    <row r="18" spans="1:15" ht="21" customHeight="1">
      <c r="A18" s="113" t="s">
        <v>58</v>
      </c>
      <c r="B18" s="32"/>
      <c r="C18" s="32"/>
      <c r="D18" s="32"/>
      <c r="E18" s="32"/>
      <c r="F18" s="32"/>
      <c r="G18" s="32"/>
      <c r="H18" s="32"/>
      <c r="I18" s="32"/>
      <c r="J18" s="32"/>
      <c r="K18" s="68"/>
      <c r="L18" s="68"/>
      <c r="M18" s="68"/>
      <c r="N18" s="68"/>
      <c r="O18" s="68"/>
    </row>
    <row r="19" spans="1:15" ht="36" customHeight="1" thickBot="1">
      <c r="A19" s="105" t="s">
        <v>71</v>
      </c>
      <c r="B19" s="47" t="s">
        <v>43</v>
      </c>
      <c r="C19" s="47" t="s">
        <v>44</v>
      </c>
      <c r="D19" s="47" t="s">
        <v>45</v>
      </c>
      <c r="E19" s="100" t="s">
        <v>46</v>
      </c>
      <c r="F19" s="47" t="s">
        <v>47</v>
      </c>
      <c r="G19" s="47" t="s">
        <v>48</v>
      </c>
      <c r="H19" s="47" t="s">
        <v>29</v>
      </c>
      <c r="I19" s="47" t="s">
        <v>49</v>
      </c>
      <c r="J19" s="106" t="s">
        <v>59</v>
      </c>
      <c r="K19" s="68"/>
      <c r="L19" s="68"/>
      <c r="M19" s="68"/>
      <c r="N19" s="68"/>
      <c r="O19" s="68"/>
    </row>
    <row r="20" spans="1:15" ht="19.5" customHeight="1" thickTop="1">
      <c r="A20" s="108" t="s">
        <v>86</v>
      </c>
      <c r="B20" s="141"/>
      <c r="C20" s="141"/>
      <c r="D20" s="141"/>
      <c r="E20" s="169"/>
      <c r="F20" s="110"/>
      <c r="G20" s="109"/>
      <c r="H20" s="109"/>
      <c r="I20" s="109"/>
      <c r="J20" s="109"/>
      <c r="K20" s="68"/>
      <c r="L20" s="68"/>
      <c r="M20" s="68"/>
      <c r="N20" s="68"/>
      <c r="O20" s="68"/>
    </row>
    <row r="21" spans="1:15" ht="19.5" customHeight="1">
      <c r="A21" s="97" t="s">
        <v>87</v>
      </c>
      <c r="B21" s="142"/>
      <c r="C21" s="142"/>
      <c r="D21" s="142"/>
      <c r="E21" s="170"/>
      <c r="F21" s="98"/>
      <c r="G21" s="98"/>
      <c r="H21" s="96"/>
      <c r="I21" s="96"/>
      <c r="J21" s="107"/>
      <c r="K21" s="68"/>
      <c r="L21" s="68"/>
      <c r="M21" s="68"/>
      <c r="N21" s="68"/>
      <c r="O21" s="68"/>
    </row>
    <row r="22" spans="1:15" ht="19.5" customHeight="1">
      <c r="A22" s="97" t="s">
        <v>55</v>
      </c>
      <c r="B22" s="142"/>
      <c r="C22" s="142"/>
      <c r="D22" s="142"/>
      <c r="E22" s="99"/>
      <c r="F22" s="96"/>
      <c r="G22" s="168"/>
      <c r="H22" s="96"/>
      <c r="I22" s="96"/>
      <c r="J22" s="107"/>
      <c r="K22" s="68"/>
      <c r="L22" s="68"/>
      <c r="M22" s="68"/>
      <c r="N22" s="68"/>
      <c r="O22" s="68"/>
    </row>
    <row r="23" spans="1:10" ht="19.5" customHeight="1">
      <c r="A23" s="97" t="s">
        <v>56</v>
      </c>
      <c r="B23" s="167"/>
      <c r="C23" s="167"/>
      <c r="D23" s="167"/>
      <c r="E23" s="99"/>
      <c r="F23" s="96"/>
      <c r="G23" s="98"/>
      <c r="H23" s="171"/>
      <c r="I23" s="96"/>
      <c r="J23" s="107"/>
    </row>
  </sheetData>
  <mergeCells count="9">
    <mergeCell ref="B20:B23"/>
    <mergeCell ref="C20:C23"/>
    <mergeCell ref="D20:D23"/>
    <mergeCell ref="A8:H8"/>
    <mergeCell ref="A5:H5"/>
    <mergeCell ref="B12:B15"/>
    <mergeCell ref="C12:C15"/>
    <mergeCell ref="D12:D15"/>
    <mergeCell ref="A6:H6"/>
  </mergeCells>
  <printOptions horizontalCentered="1" verticalCentered="1"/>
  <pageMargins left="0.5" right="0.5" top="0.7" bottom="0.6" header="0.3" footer="0.3"/>
  <pageSetup horizontalDpi="300" verticalDpi="300" orientation="landscape" r:id="rId1"/>
  <headerFooter alignWithMargins="0">
    <oddHeader>&amp;C&amp;"Times New Roman,Bold"&amp;14TUTORIAL: Excel Calculations Check And Worksheet Relationships</oddHeader>
    <oddFooter>&amp;L&amp;8 04-22-08, NASA KSC, Tim Adams, 321-867-2267, tim.adams@nasa.gov&amp;R&amp;P</oddFooter>
  </headerFooter>
</worksheet>
</file>

<file path=xl/worksheets/sheet2.xml><?xml version="1.0" encoding="utf-8"?>
<worksheet xmlns="http://schemas.openxmlformats.org/spreadsheetml/2006/main" xmlns:r="http://schemas.openxmlformats.org/officeDocument/2006/relationships">
  <dimension ref="A1:O339"/>
  <sheetViews>
    <sheetView workbookViewId="0" topLeftCell="A1">
      <selection activeCell="R14" sqref="R14"/>
    </sheetView>
  </sheetViews>
  <sheetFormatPr defaultColWidth="9.140625" defaultRowHeight="12.75"/>
  <cols>
    <col min="2" max="2" width="10.00390625" style="0" customWidth="1"/>
    <col min="3" max="3" width="10.00390625" style="46" customWidth="1"/>
    <col min="4" max="4" width="8.7109375" style="0" customWidth="1"/>
    <col min="5" max="5" width="8.7109375" style="1" customWidth="1"/>
    <col min="6" max="6" width="9.28125" style="0" customWidth="1"/>
    <col min="7" max="7" width="10.57421875" style="0" customWidth="1"/>
    <col min="8" max="8" width="11.28125" style="0" customWidth="1"/>
    <col min="9" max="9" width="14.00390625" style="0" customWidth="1"/>
    <col min="10" max="10" width="12.140625" style="9" customWidth="1"/>
    <col min="11" max="11" width="12.7109375" style="0" customWidth="1"/>
    <col min="12" max="12" width="12.8515625" style="1" customWidth="1"/>
  </cols>
  <sheetData>
    <row r="1" spans="1:15" ht="13.5" thickBot="1">
      <c r="A1" s="148" t="s">
        <v>0</v>
      </c>
      <c r="B1" s="149"/>
      <c r="C1" s="42"/>
      <c r="D1" s="34"/>
      <c r="E1" s="31"/>
      <c r="F1" s="34"/>
      <c r="G1" s="34"/>
      <c r="H1" s="34"/>
      <c r="I1" s="34"/>
      <c r="J1" s="35"/>
      <c r="K1" s="34"/>
      <c r="L1" s="60"/>
      <c r="M1" s="11"/>
      <c r="N1" s="2"/>
      <c r="O1" s="2"/>
    </row>
    <row r="2" spans="1:15" ht="13.5" thickTop="1">
      <c r="A2" s="150" t="s">
        <v>41</v>
      </c>
      <c r="B2" s="151"/>
      <c r="C2" s="151"/>
      <c r="D2" s="151"/>
      <c r="E2" s="151"/>
      <c r="F2" s="151"/>
      <c r="G2" s="151"/>
      <c r="H2" s="151"/>
      <c r="I2" s="151"/>
      <c r="J2" s="151"/>
      <c r="K2" s="145"/>
      <c r="L2" s="152"/>
      <c r="M2" s="11"/>
      <c r="N2" s="2"/>
      <c r="O2" s="2"/>
    </row>
    <row r="3" spans="1:15" ht="12.75">
      <c r="A3" s="36"/>
      <c r="B3" s="36"/>
      <c r="C3" s="43"/>
      <c r="D3" s="36"/>
      <c r="E3" s="32"/>
      <c r="F3" s="36"/>
      <c r="G3" s="36"/>
      <c r="H3" s="36"/>
      <c r="I3" s="36"/>
      <c r="J3" s="37"/>
      <c r="K3" s="36"/>
      <c r="L3" s="57"/>
      <c r="M3" s="11"/>
      <c r="N3" s="2"/>
      <c r="O3" s="2"/>
    </row>
    <row r="4" spans="1:15" ht="13.5" thickBot="1">
      <c r="A4" s="153" t="s">
        <v>3</v>
      </c>
      <c r="B4" s="149"/>
      <c r="C4" s="149"/>
      <c r="D4" s="149"/>
      <c r="E4" s="149"/>
      <c r="F4" s="149"/>
      <c r="G4" s="149"/>
      <c r="H4" s="149"/>
      <c r="I4" s="149"/>
      <c r="J4" s="149"/>
      <c r="K4" s="34"/>
      <c r="L4" s="60"/>
      <c r="M4" s="11"/>
      <c r="N4" s="2"/>
      <c r="O4" s="2"/>
    </row>
    <row r="5" spans="1:15" ht="13.5" thickTop="1">
      <c r="A5" s="154" t="s">
        <v>88</v>
      </c>
      <c r="B5" s="155"/>
      <c r="C5" s="155"/>
      <c r="D5" s="155"/>
      <c r="E5" s="155"/>
      <c r="F5" s="155"/>
      <c r="G5" s="155"/>
      <c r="H5" s="155"/>
      <c r="I5" s="155"/>
      <c r="J5" s="155"/>
      <c r="K5" s="36"/>
      <c r="L5" s="70"/>
      <c r="M5" s="11"/>
      <c r="N5" s="2"/>
      <c r="O5" s="2"/>
    </row>
    <row r="6" spans="1:15" ht="12.75">
      <c r="A6" s="147" t="s">
        <v>17</v>
      </c>
      <c r="B6" s="144"/>
      <c r="C6" s="144"/>
      <c r="D6" s="144"/>
      <c r="E6" s="144"/>
      <c r="F6" s="144"/>
      <c r="G6" s="144"/>
      <c r="H6" s="144"/>
      <c r="I6" s="144"/>
      <c r="J6" s="144"/>
      <c r="K6" s="36"/>
      <c r="L6" s="70"/>
      <c r="M6" s="11"/>
      <c r="N6" s="2"/>
      <c r="O6" s="2"/>
    </row>
    <row r="7" spans="1:15" ht="12.75">
      <c r="A7" s="76" t="s">
        <v>16</v>
      </c>
      <c r="B7" s="36"/>
      <c r="C7" s="43"/>
      <c r="D7" s="36"/>
      <c r="E7" s="32"/>
      <c r="F7" s="36"/>
      <c r="G7" s="36"/>
      <c r="H7" s="36"/>
      <c r="I7" s="36"/>
      <c r="J7" s="36"/>
      <c r="K7" s="36"/>
      <c r="L7" s="70"/>
      <c r="M7" s="11"/>
      <c r="N7" s="2"/>
      <c r="O7" s="2"/>
    </row>
    <row r="8" spans="1:15" ht="12.75">
      <c r="A8" s="36" t="s">
        <v>4</v>
      </c>
      <c r="B8" s="36"/>
      <c r="C8" s="43"/>
      <c r="D8" s="36"/>
      <c r="E8" s="32"/>
      <c r="F8" s="36"/>
      <c r="G8" s="36"/>
      <c r="H8" s="36"/>
      <c r="I8" s="36"/>
      <c r="J8" s="36"/>
      <c r="K8" s="36"/>
      <c r="L8" s="70"/>
      <c r="M8" s="11"/>
      <c r="N8" s="2"/>
      <c r="O8" s="2"/>
    </row>
    <row r="9" spans="1:15" ht="12.75">
      <c r="A9" s="144" t="s">
        <v>13</v>
      </c>
      <c r="B9" s="144"/>
      <c r="C9" s="144"/>
      <c r="D9" s="144"/>
      <c r="E9" s="144"/>
      <c r="F9" s="144"/>
      <c r="G9" s="144"/>
      <c r="H9" s="144"/>
      <c r="I9" s="144"/>
      <c r="J9" s="144"/>
      <c r="K9" s="36"/>
      <c r="L9" s="70"/>
      <c r="M9" s="11"/>
      <c r="N9" s="2"/>
      <c r="O9" s="2"/>
    </row>
    <row r="10" spans="1:15" ht="12.75">
      <c r="A10" s="144" t="s">
        <v>5</v>
      </c>
      <c r="B10" s="144"/>
      <c r="C10" s="144"/>
      <c r="D10" s="144"/>
      <c r="E10" s="144"/>
      <c r="F10" s="144"/>
      <c r="G10" s="144"/>
      <c r="H10" s="144"/>
      <c r="I10" s="144"/>
      <c r="J10" s="144"/>
      <c r="K10" s="36"/>
      <c r="L10" s="70"/>
      <c r="M10" s="11"/>
      <c r="N10" s="2"/>
      <c r="O10" s="2"/>
    </row>
    <row r="11" spans="1:15" ht="12.75">
      <c r="A11" s="144" t="s">
        <v>6</v>
      </c>
      <c r="B11" s="144"/>
      <c r="C11" s="144"/>
      <c r="D11" s="144"/>
      <c r="E11" s="144"/>
      <c r="F11" s="144"/>
      <c r="G11" s="144"/>
      <c r="H11" s="144"/>
      <c r="I11" s="144"/>
      <c r="J11" s="144"/>
      <c r="K11" s="144"/>
      <c r="L11" s="70"/>
      <c r="M11" s="11"/>
      <c r="N11" s="2"/>
      <c r="O11" s="2"/>
    </row>
    <row r="12" spans="1:15" ht="12.75">
      <c r="A12" s="36" t="s">
        <v>14</v>
      </c>
      <c r="B12" s="36"/>
      <c r="C12" s="43"/>
      <c r="D12" s="36"/>
      <c r="E12" s="32"/>
      <c r="F12" s="36"/>
      <c r="G12" s="36"/>
      <c r="H12" s="36"/>
      <c r="I12" s="36"/>
      <c r="J12" s="36"/>
      <c r="K12" s="36"/>
      <c r="L12" s="70"/>
      <c r="M12" s="11"/>
      <c r="N12" s="2"/>
      <c r="O12" s="2"/>
    </row>
    <row r="13" spans="1:15" ht="12.75">
      <c r="A13" s="76" t="s">
        <v>25</v>
      </c>
      <c r="B13" s="36"/>
      <c r="C13" s="43"/>
      <c r="D13" s="36"/>
      <c r="E13" s="32"/>
      <c r="F13" s="36"/>
      <c r="G13" s="36"/>
      <c r="H13" s="36"/>
      <c r="I13" s="36"/>
      <c r="J13" s="36"/>
      <c r="K13" s="36"/>
      <c r="L13" s="70"/>
      <c r="M13" s="11"/>
      <c r="N13" s="2"/>
      <c r="O13" s="2"/>
    </row>
    <row r="14" spans="1:15" ht="12.75">
      <c r="A14" s="143" t="s">
        <v>76</v>
      </c>
      <c r="B14" s="144"/>
      <c r="C14" s="144"/>
      <c r="D14" s="144"/>
      <c r="E14" s="144"/>
      <c r="F14" s="144"/>
      <c r="G14" s="144"/>
      <c r="H14" s="144"/>
      <c r="I14" s="144"/>
      <c r="J14" s="144"/>
      <c r="K14" s="144"/>
      <c r="L14" s="70"/>
      <c r="M14" s="11"/>
      <c r="N14" s="2"/>
      <c r="O14" s="2"/>
    </row>
    <row r="15" spans="1:15" ht="12.75">
      <c r="A15" s="144" t="s">
        <v>26</v>
      </c>
      <c r="B15" s="144"/>
      <c r="C15" s="144"/>
      <c r="D15" s="144"/>
      <c r="E15" s="144"/>
      <c r="F15" s="144"/>
      <c r="G15" s="144"/>
      <c r="H15" s="144"/>
      <c r="I15" s="144"/>
      <c r="J15" s="144"/>
      <c r="K15" s="36"/>
      <c r="L15" s="70"/>
      <c r="M15" s="11"/>
      <c r="N15" s="2"/>
      <c r="O15" s="2"/>
    </row>
    <row r="16" spans="1:15" ht="12.75">
      <c r="A16" s="143" t="s">
        <v>21</v>
      </c>
      <c r="B16" s="144"/>
      <c r="C16" s="144"/>
      <c r="D16" s="144"/>
      <c r="E16" s="144"/>
      <c r="F16" s="144"/>
      <c r="G16" s="144"/>
      <c r="H16" s="144"/>
      <c r="I16" s="144"/>
      <c r="J16" s="69" t="s">
        <v>12</v>
      </c>
      <c r="K16" s="56">
        <v>1</v>
      </c>
      <c r="L16" s="70"/>
      <c r="M16" s="11"/>
      <c r="N16" s="2"/>
      <c r="O16" s="2"/>
    </row>
    <row r="17" spans="1:15" ht="12.75">
      <c r="A17" s="144" t="s">
        <v>22</v>
      </c>
      <c r="B17" s="145"/>
      <c r="C17" s="145"/>
      <c r="D17" s="145"/>
      <c r="E17" s="145"/>
      <c r="F17" s="145"/>
      <c r="G17" s="145"/>
      <c r="H17" s="145"/>
      <c r="I17" s="145"/>
      <c r="J17" s="145"/>
      <c r="K17" s="145"/>
      <c r="L17" s="145"/>
      <c r="M17" s="11"/>
      <c r="N17" s="2"/>
      <c r="O17" s="2"/>
    </row>
    <row r="18" spans="1:15" ht="12.75">
      <c r="A18" s="143" t="s">
        <v>23</v>
      </c>
      <c r="B18" s="146"/>
      <c r="C18" s="146"/>
      <c r="D18" s="146"/>
      <c r="E18" s="146"/>
      <c r="F18" s="146"/>
      <c r="G18" s="146"/>
      <c r="H18" s="146"/>
      <c r="I18" s="146"/>
      <c r="J18" s="69" t="s">
        <v>54</v>
      </c>
      <c r="K18" s="77">
        <v>1000</v>
      </c>
      <c r="L18" s="68"/>
      <c r="M18" s="11"/>
      <c r="N18" s="2"/>
      <c r="O18" s="2"/>
    </row>
    <row r="19" spans="1:15" ht="12.75">
      <c r="A19" s="38"/>
      <c r="B19" s="38"/>
      <c r="C19" s="44"/>
      <c r="D19" s="38"/>
      <c r="E19" s="33"/>
      <c r="F19" s="38"/>
      <c r="G19" s="38"/>
      <c r="H19" s="38"/>
      <c r="I19" s="38"/>
      <c r="J19" s="39"/>
      <c r="K19" s="36"/>
      <c r="L19" s="12"/>
      <c r="M19" s="11"/>
      <c r="N19" s="2"/>
      <c r="O19" s="2"/>
    </row>
    <row r="20" spans="1:15" ht="84" customHeight="1" thickBot="1">
      <c r="A20" s="27" t="s">
        <v>31</v>
      </c>
      <c r="B20" s="30" t="s">
        <v>32</v>
      </c>
      <c r="C20" s="45" t="s">
        <v>39</v>
      </c>
      <c r="D20" s="30" t="s">
        <v>33</v>
      </c>
      <c r="E20" s="29" t="s">
        <v>34</v>
      </c>
      <c r="F20" s="27" t="s">
        <v>35</v>
      </c>
      <c r="G20" s="28" t="s">
        <v>1</v>
      </c>
      <c r="H20" s="29" t="s">
        <v>36</v>
      </c>
      <c r="I20" s="30" t="s">
        <v>2</v>
      </c>
      <c r="J20" s="88" t="s">
        <v>37</v>
      </c>
      <c r="K20" s="47" t="s">
        <v>40</v>
      </c>
      <c r="L20" s="89" t="s">
        <v>38</v>
      </c>
      <c r="M20" s="11"/>
      <c r="N20" s="2"/>
      <c r="O20" s="2"/>
    </row>
    <row r="21" spans="1:15" ht="13.5" thickTop="1">
      <c r="A21" s="90">
        <v>50</v>
      </c>
      <c r="B21" s="103">
        <f>1/25000</f>
        <v>4E-05</v>
      </c>
      <c r="C21" s="104">
        <f>1/B21</f>
        <v>24999.999999999996</v>
      </c>
      <c r="D21" s="102">
        <v>0.1</v>
      </c>
      <c r="E21" s="40">
        <f>1/D21</f>
        <v>10</v>
      </c>
      <c r="F21" s="91">
        <v>1000</v>
      </c>
      <c r="G21" s="14">
        <f>A21*B21*F21</f>
        <v>2</v>
      </c>
      <c r="H21" s="25">
        <f>EXP(-(A21*B21*F21))</f>
        <v>0.1353352832366127</v>
      </c>
      <c r="I21" s="101">
        <f>(B21+D21)*F21</f>
        <v>100.04</v>
      </c>
      <c r="J21" s="21">
        <f>((D21/(D21+B21))+(B21/(D21+B21))*EXP(-(B21+D21)*F21))^A21</f>
        <v>0.980202593064055</v>
      </c>
      <c r="K21" s="48">
        <f>POISSON($K$16,G21,TRUE)</f>
        <v>0.4060058497098406</v>
      </c>
      <c r="L21" s="58">
        <f>(D21*EXP(-B21*$K$18)-B21*EXP(-D21*$K$18))/(D21-B21)</f>
        <v>0.9611739087158094</v>
      </c>
      <c r="M21" s="11"/>
      <c r="N21" s="2"/>
      <c r="O21" s="2"/>
    </row>
    <row r="22" spans="1:15" ht="12.75">
      <c r="A22" s="90">
        <v>10</v>
      </c>
      <c r="B22" s="103">
        <v>1E-06</v>
      </c>
      <c r="C22" s="104">
        <f>1/B22</f>
        <v>1000000</v>
      </c>
      <c r="D22" s="102">
        <v>0.25</v>
      </c>
      <c r="E22" s="40">
        <f>1/D22</f>
        <v>4</v>
      </c>
      <c r="F22" s="91">
        <v>1000</v>
      </c>
      <c r="G22" s="14">
        <f>A22*B22*F22</f>
        <v>0.009999999999999998</v>
      </c>
      <c r="H22" s="25">
        <f>EXP(-(A22*B22*F22))</f>
        <v>0.9900498337491681</v>
      </c>
      <c r="I22" s="101">
        <f>(B22+D22)*F22</f>
        <v>250.00099999999998</v>
      </c>
      <c r="J22" s="21">
        <f>((D22/(D22+B22))+(B22/(D22+B22))*EXP(-(B22+D22)*F22))^A22</f>
        <v>0.9999600008799875</v>
      </c>
      <c r="K22" s="48">
        <f>POISSON($K$16,G22,TRUE)</f>
        <v>0.999950332086661</v>
      </c>
      <c r="L22" s="58">
        <f>(D22*EXP(-B22*$K$18)-B22*EXP(-D22*$K$18))/(D22-B22)</f>
        <v>0.9990044958513584</v>
      </c>
      <c r="M22" s="11"/>
      <c r="N22" s="2"/>
      <c r="O22" s="2"/>
    </row>
    <row r="23" spans="1:15" ht="12.75">
      <c r="A23" s="90">
        <v>1</v>
      </c>
      <c r="B23" s="103">
        <v>0.1</v>
      </c>
      <c r="C23" s="104">
        <f>1/B23</f>
        <v>10</v>
      </c>
      <c r="D23" s="102">
        <v>1</v>
      </c>
      <c r="E23" s="40">
        <f>1/D23</f>
        <v>1</v>
      </c>
      <c r="F23" s="91">
        <v>1</v>
      </c>
      <c r="G23" s="14">
        <f>A23*B23*F23</f>
        <v>0.1</v>
      </c>
      <c r="H23" s="25">
        <f>EXP(-(A23*B23*F23))</f>
        <v>0.9048374180359595</v>
      </c>
      <c r="I23" s="101">
        <f>(B23+D23)*F23</f>
        <v>1.1</v>
      </c>
      <c r="J23" s="21">
        <f>((D23/(D23+B23))+(B23/(D23+B23))*EXP(-(B23+D23)*F23))^A23</f>
        <v>0.9393519166998254</v>
      </c>
      <c r="K23" s="48">
        <f>POISSON($K$16,G23,TRUE)</f>
        <v>0.9953211598395584</v>
      </c>
      <c r="L23" s="58">
        <f>(D23*EXP(-B23*$K$18)-B23*EXP(-D23*$K$18))/(D23-B23)</f>
        <v>4.133417751134262E-44</v>
      </c>
      <c r="M23" s="11" t="s">
        <v>60</v>
      </c>
      <c r="N23" s="2"/>
      <c r="O23" s="2"/>
    </row>
    <row r="24" spans="3:15" ht="12.75">
      <c r="C24"/>
      <c r="E24"/>
      <c r="J24"/>
      <c r="L24"/>
      <c r="N24" s="2"/>
      <c r="O24" s="2"/>
    </row>
    <row r="25" spans="3:15" ht="12.75">
      <c r="C25"/>
      <c r="E25"/>
      <c r="J25"/>
      <c r="L25"/>
      <c r="N25" s="2"/>
      <c r="O25" s="2"/>
    </row>
    <row r="26" spans="3:15" ht="12.75">
      <c r="C26"/>
      <c r="E26"/>
      <c r="J26"/>
      <c r="L26"/>
      <c r="N26" s="2"/>
      <c r="O26" s="2"/>
    </row>
    <row r="27" spans="1:15" ht="12.75">
      <c r="A27" s="1"/>
      <c r="B27" s="1"/>
      <c r="C27" s="1"/>
      <c r="D27" s="1"/>
      <c r="F27" s="1"/>
      <c r="G27" s="1"/>
      <c r="H27" s="1"/>
      <c r="I27" s="1"/>
      <c r="J27" s="1"/>
      <c r="K27" s="1"/>
      <c r="N27" s="2"/>
      <c r="O27" s="2"/>
    </row>
    <row r="28" spans="1:15" ht="12.75">
      <c r="A28" s="1"/>
      <c r="B28" s="1"/>
      <c r="C28" s="1"/>
      <c r="D28" s="1"/>
      <c r="F28" s="1"/>
      <c r="G28" s="1"/>
      <c r="H28" s="1"/>
      <c r="I28" s="1"/>
      <c r="J28" s="1"/>
      <c r="K28" s="1"/>
      <c r="N28" s="2"/>
      <c r="O28" s="2"/>
    </row>
    <row r="29" spans="1:15" ht="12.75">
      <c r="A29" s="1"/>
      <c r="B29" s="1"/>
      <c r="C29" s="1"/>
      <c r="D29" s="1"/>
      <c r="F29" s="1"/>
      <c r="G29" s="1"/>
      <c r="H29" s="1"/>
      <c r="I29" s="1"/>
      <c r="J29" s="1"/>
      <c r="K29" s="1"/>
      <c r="N29" s="2"/>
      <c r="O29" s="2"/>
    </row>
    <row r="30" spans="1:15" ht="12.75">
      <c r="A30" s="1"/>
      <c r="B30" s="1"/>
      <c r="C30" s="1"/>
      <c r="D30" s="1"/>
      <c r="F30" s="1"/>
      <c r="G30" s="1"/>
      <c r="H30" s="1"/>
      <c r="I30" s="1"/>
      <c r="J30" s="1"/>
      <c r="K30" s="1"/>
      <c r="N30" s="2"/>
      <c r="O30" s="2"/>
    </row>
    <row r="31" spans="1:15" ht="12.75">
      <c r="A31" s="2"/>
      <c r="B31" s="2"/>
      <c r="C31" s="2"/>
      <c r="D31" s="2"/>
      <c r="E31" s="2"/>
      <c r="F31" s="2"/>
      <c r="G31" s="2"/>
      <c r="H31" s="2"/>
      <c r="I31" s="2"/>
      <c r="J31" s="73"/>
      <c r="K31" s="73"/>
      <c r="L31" s="73"/>
      <c r="N31" s="2"/>
      <c r="O31" s="2"/>
    </row>
    <row r="32" spans="1:15" ht="12.75">
      <c r="A32" s="2"/>
      <c r="B32" s="2"/>
      <c r="C32" s="2"/>
      <c r="D32" s="2"/>
      <c r="E32" s="2"/>
      <c r="F32" s="2"/>
      <c r="G32" s="2"/>
      <c r="H32" s="2"/>
      <c r="I32" s="2"/>
      <c r="J32" s="73"/>
      <c r="K32" s="73"/>
      <c r="L32" s="73"/>
      <c r="N32" s="2"/>
      <c r="O32" s="2"/>
    </row>
    <row r="33" spans="1:15" ht="12.75">
      <c r="A33" s="2"/>
      <c r="B33" s="2"/>
      <c r="C33" s="2"/>
      <c r="D33" s="2"/>
      <c r="E33" s="2"/>
      <c r="F33" s="2"/>
      <c r="G33" s="2"/>
      <c r="H33" s="2"/>
      <c r="I33" s="2"/>
      <c r="J33" s="73"/>
      <c r="K33" s="73"/>
      <c r="L33" s="73"/>
      <c r="N33" s="2"/>
      <c r="O33" s="2"/>
    </row>
    <row r="34" spans="3:15" ht="12.75">
      <c r="C34"/>
      <c r="E34"/>
      <c r="J34" s="72"/>
      <c r="K34" s="72"/>
      <c r="L34" s="72"/>
      <c r="N34" s="2"/>
      <c r="O34" s="2"/>
    </row>
    <row r="35" spans="3:12" ht="12.75">
      <c r="C35"/>
      <c r="E35"/>
      <c r="J35"/>
      <c r="L35"/>
    </row>
    <row r="36" spans="3:12" ht="12.75">
      <c r="C36"/>
      <c r="E36"/>
      <c r="J36"/>
      <c r="L36"/>
    </row>
    <row r="37" spans="3:12" ht="12.75">
      <c r="C37"/>
      <c r="E37"/>
      <c r="J37"/>
      <c r="L37"/>
    </row>
    <row r="38" spans="3:12" ht="12.75">
      <c r="C38"/>
      <c r="E38"/>
      <c r="J38"/>
      <c r="L38"/>
    </row>
    <row r="39" spans="3:12" ht="12.75">
      <c r="C39"/>
      <c r="E39"/>
      <c r="J39"/>
      <c r="L39"/>
    </row>
    <row r="40" spans="3:12" ht="12.75">
      <c r="C40"/>
      <c r="E40"/>
      <c r="J40"/>
      <c r="L40"/>
    </row>
    <row r="41" spans="3:12" ht="12.75">
      <c r="C41"/>
      <c r="E41"/>
      <c r="J41"/>
      <c r="L41"/>
    </row>
    <row r="42" spans="3:12" ht="12.75">
      <c r="C42"/>
      <c r="E42"/>
      <c r="J42"/>
      <c r="L42"/>
    </row>
    <row r="43" spans="3:12" ht="12.75">
      <c r="C43"/>
      <c r="E43"/>
      <c r="J43"/>
      <c r="L43"/>
    </row>
    <row r="44" spans="3:12" ht="12.75">
      <c r="C44"/>
      <c r="E44"/>
      <c r="J44"/>
      <c r="L44"/>
    </row>
    <row r="45" spans="3:12" ht="12.75">
      <c r="C45"/>
      <c r="E45"/>
      <c r="J45"/>
      <c r="L45"/>
    </row>
    <row r="46" spans="3:12" ht="12.75">
      <c r="C46"/>
      <c r="E46"/>
      <c r="J46"/>
      <c r="L46"/>
    </row>
    <row r="47" spans="3:12" ht="12.75">
      <c r="C47"/>
      <c r="E47"/>
      <c r="J47"/>
      <c r="L47"/>
    </row>
    <row r="48" spans="3:12" ht="12.75">
      <c r="C48"/>
      <c r="E48"/>
      <c r="J48"/>
      <c r="L48"/>
    </row>
    <row r="49" spans="3:12" ht="12.75">
      <c r="C49"/>
      <c r="E49"/>
      <c r="J49"/>
      <c r="L49"/>
    </row>
    <row r="50" spans="3:12" ht="12.75">
      <c r="C50"/>
      <c r="E50"/>
      <c r="J50"/>
      <c r="L50"/>
    </row>
    <row r="51" spans="3:12" ht="12.75">
      <c r="C51"/>
      <c r="E51"/>
      <c r="J51"/>
      <c r="L51"/>
    </row>
    <row r="52" spans="3:12" ht="12.75">
      <c r="C52"/>
      <c r="E52"/>
      <c r="J52"/>
      <c r="L52"/>
    </row>
    <row r="53" spans="3:12" ht="12.75">
      <c r="C53"/>
      <c r="E53"/>
      <c r="J53"/>
      <c r="L53"/>
    </row>
    <row r="54" spans="3:12" ht="12.75">
      <c r="C54"/>
      <c r="E54"/>
      <c r="J54"/>
      <c r="L54"/>
    </row>
    <row r="55" spans="3:12" ht="12.75">
      <c r="C55"/>
      <c r="E55"/>
      <c r="J55"/>
      <c r="L55"/>
    </row>
    <row r="56" spans="3:12" ht="12.75">
      <c r="C56"/>
      <c r="E56"/>
      <c r="J56"/>
      <c r="L56"/>
    </row>
    <row r="57" spans="3:12" ht="12.75">
      <c r="C57"/>
      <c r="E57"/>
      <c r="J57"/>
      <c r="L57"/>
    </row>
    <row r="58" spans="3:12" ht="12.75">
      <c r="C58"/>
      <c r="E58"/>
      <c r="J58"/>
      <c r="L58"/>
    </row>
    <row r="59" spans="3:12" ht="12.75">
      <c r="C59"/>
      <c r="E59"/>
      <c r="J59"/>
      <c r="L59"/>
    </row>
    <row r="60" spans="3:12" ht="12.75">
      <c r="C60"/>
      <c r="E60"/>
      <c r="J60"/>
      <c r="L60"/>
    </row>
    <row r="61" spans="3:12" ht="12.75">
      <c r="C61"/>
      <c r="E61"/>
      <c r="J61"/>
      <c r="L61"/>
    </row>
    <row r="62" spans="3:12" ht="12.75">
      <c r="C62"/>
      <c r="E62"/>
      <c r="J62"/>
      <c r="L62"/>
    </row>
    <row r="63" spans="3:12" ht="12.75">
      <c r="C63"/>
      <c r="E63"/>
      <c r="J63"/>
      <c r="L63"/>
    </row>
    <row r="64" spans="3:12" ht="12.75">
      <c r="C64"/>
      <c r="E64"/>
      <c r="J64"/>
      <c r="L64"/>
    </row>
    <row r="65" spans="3:12" ht="12.75">
      <c r="C65"/>
      <c r="E65"/>
      <c r="J65"/>
      <c r="L65"/>
    </row>
    <row r="66" spans="3:12" ht="12.75">
      <c r="C66"/>
      <c r="E66"/>
      <c r="J66"/>
      <c r="L66"/>
    </row>
    <row r="67" spans="3:12" ht="12.75">
      <c r="C67"/>
      <c r="E67"/>
      <c r="J67"/>
      <c r="L67"/>
    </row>
    <row r="68" spans="3:12" ht="12.75">
      <c r="C68"/>
      <c r="E68"/>
      <c r="J68"/>
      <c r="L68"/>
    </row>
    <row r="69" spans="3:12" ht="12.75">
      <c r="C69"/>
      <c r="E69"/>
      <c r="J69"/>
      <c r="L69"/>
    </row>
    <row r="70" spans="3:12" ht="12.75">
      <c r="C70"/>
      <c r="E70"/>
      <c r="J70"/>
      <c r="L70"/>
    </row>
    <row r="71" spans="3:12" ht="12.75">
      <c r="C71"/>
      <c r="E71"/>
      <c r="J71"/>
      <c r="L71"/>
    </row>
    <row r="72" spans="3:12" ht="12.75">
      <c r="C72"/>
      <c r="E72"/>
      <c r="J72"/>
      <c r="L72"/>
    </row>
    <row r="73" spans="3:12" ht="12.75">
      <c r="C73"/>
      <c r="E73"/>
      <c r="J73"/>
      <c r="L73"/>
    </row>
    <row r="74" spans="3:12" ht="12.75">
      <c r="C74"/>
      <c r="E74"/>
      <c r="J74"/>
      <c r="L74"/>
    </row>
    <row r="75" spans="3:12" ht="12.75">
      <c r="C75"/>
      <c r="E75"/>
      <c r="J75"/>
      <c r="L75"/>
    </row>
    <row r="76" spans="3:12" ht="12.75">
      <c r="C76"/>
      <c r="E76"/>
      <c r="J76"/>
      <c r="L76"/>
    </row>
    <row r="77" spans="3:12" ht="12.75">
      <c r="C77"/>
      <c r="E77"/>
      <c r="J77"/>
      <c r="L77"/>
    </row>
    <row r="78" spans="3:12" ht="12.75">
      <c r="C78"/>
      <c r="E78"/>
      <c r="J78"/>
      <c r="L78"/>
    </row>
    <row r="79" spans="3:12" ht="12.75">
      <c r="C79"/>
      <c r="E79"/>
      <c r="J79"/>
      <c r="L79"/>
    </row>
    <row r="80" spans="3:12" ht="12.75">
      <c r="C80"/>
      <c r="E80"/>
      <c r="J80"/>
      <c r="L80"/>
    </row>
    <row r="81" spans="3:12" ht="12.75">
      <c r="C81"/>
      <c r="E81"/>
      <c r="J81"/>
      <c r="L81"/>
    </row>
    <row r="82" spans="3:12" ht="12.75">
      <c r="C82"/>
      <c r="E82"/>
      <c r="J82"/>
      <c r="L82"/>
    </row>
    <row r="83" spans="3:12" ht="12.75">
      <c r="C83"/>
      <c r="E83"/>
      <c r="J83"/>
      <c r="L83"/>
    </row>
    <row r="84" spans="3:12" ht="12.75">
      <c r="C84"/>
      <c r="E84"/>
      <c r="J84"/>
      <c r="L84"/>
    </row>
    <row r="85" spans="3:12" ht="12.75">
      <c r="C85"/>
      <c r="E85"/>
      <c r="J85"/>
      <c r="L85"/>
    </row>
    <row r="86" spans="3:12" ht="12.75">
      <c r="C86"/>
      <c r="E86"/>
      <c r="J86"/>
      <c r="L86"/>
    </row>
    <row r="87" spans="3:12" ht="12.75">
      <c r="C87"/>
      <c r="E87"/>
      <c r="J87"/>
      <c r="L87"/>
    </row>
    <row r="88" spans="3:12" ht="12.75">
      <c r="C88"/>
      <c r="E88"/>
      <c r="J88"/>
      <c r="L88"/>
    </row>
    <row r="89" spans="3:12" ht="12.75">
      <c r="C89"/>
      <c r="E89"/>
      <c r="J89"/>
      <c r="L89"/>
    </row>
    <row r="90" spans="3:12" ht="12.75">
      <c r="C90"/>
      <c r="E90"/>
      <c r="J90"/>
      <c r="L90"/>
    </row>
    <row r="91" spans="3:12" ht="12.75">
      <c r="C91"/>
      <c r="E91"/>
      <c r="J91"/>
      <c r="L91"/>
    </row>
    <row r="92" spans="3:12" ht="12.75">
      <c r="C92"/>
      <c r="E92"/>
      <c r="J92"/>
      <c r="L92"/>
    </row>
    <row r="93" spans="3:12" ht="12.75">
      <c r="C93"/>
      <c r="E93"/>
      <c r="J93"/>
      <c r="L93"/>
    </row>
    <row r="94" spans="3:12" ht="12.75">
      <c r="C94"/>
      <c r="E94"/>
      <c r="J94"/>
      <c r="L94"/>
    </row>
    <row r="95" spans="3:12" ht="12.75">
      <c r="C95"/>
      <c r="E95"/>
      <c r="J95"/>
      <c r="L95"/>
    </row>
    <row r="96" spans="3:12" ht="12.75">
      <c r="C96"/>
      <c r="E96"/>
      <c r="J96"/>
      <c r="L96"/>
    </row>
    <row r="97" spans="3:12" ht="12.75">
      <c r="C97"/>
      <c r="E97"/>
      <c r="J97"/>
      <c r="L97"/>
    </row>
    <row r="98" spans="3:12" ht="12.75">
      <c r="C98"/>
      <c r="E98"/>
      <c r="J98"/>
      <c r="L98"/>
    </row>
    <row r="99" spans="3:12" ht="12.75">
      <c r="C99"/>
      <c r="E99"/>
      <c r="J99"/>
      <c r="L99"/>
    </row>
    <row r="100" spans="3:12" ht="12.75">
      <c r="C100"/>
      <c r="E100"/>
      <c r="J100"/>
      <c r="L100"/>
    </row>
    <row r="101" spans="3:12" ht="12.75">
      <c r="C101"/>
      <c r="E101"/>
      <c r="J101"/>
      <c r="L101"/>
    </row>
    <row r="102" spans="3:12" ht="12.75">
      <c r="C102"/>
      <c r="E102"/>
      <c r="J102"/>
      <c r="L102"/>
    </row>
    <row r="103" spans="3:12" ht="12.75">
      <c r="C103"/>
      <c r="E103"/>
      <c r="J103"/>
      <c r="L103"/>
    </row>
    <row r="104" spans="3:12" ht="12.75">
      <c r="C104"/>
      <c r="E104"/>
      <c r="J104"/>
      <c r="L104"/>
    </row>
    <row r="105" spans="3:12" ht="12.75">
      <c r="C105"/>
      <c r="E105"/>
      <c r="J105"/>
      <c r="L105"/>
    </row>
    <row r="106" spans="3:12" ht="12.75">
      <c r="C106"/>
      <c r="E106"/>
      <c r="J106"/>
      <c r="L106"/>
    </row>
    <row r="107" spans="3:12" ht="12.75">
      <c r="C107"/>
      <c r="E107"/>
      <c r="J107"/>
      <c r="L107"/>
    </row>
    <row r="108" spans="3:12" ht="12.75">
      <c r="C108"/>
      <c r="E108"/>
      <c r="J108"/>
      <c r="L108"/>
    </row>
    <row r="109" spans="3:12" ht="12.75">
      <c r="C109"/>
      <c r="E109"/>
      <c r="J109"/>
      <c r="L109"/>
    </row>
    <row r="110" spans="3:12" ht="12.75">
      <c r="C110"/>
      <c r="E110"/>
      <c r="J110"/>
      <c r="L110"/>
    </row>
    <row r="111" spans="3:12" ht="12.75">
      <c r="C111"/>
      <c r="E111"/>
      <c r="J111"/>
      <c r="L111"/>
    </row>
    <row r="112" spans="3:12" ht="12.75">
      <c r="C112"/>
      <c r="E112"/>
      <c r="J112"/>
      <c r="L112"/>
    </row>
    <row r="113" spans="3:12" ht="12.75">
      <c r="C113"/>
      <c r="E113"/>
      <c r="J113"/>
      <c r="L113"/>
    </row>
    <row r="114" spans="3:12" ht="12.75">
      <c r="C114"/>
      <c r="E114"/>
      <c r="J114"/>
      <c r="L114"/>
    </row>
    <row r="115" spans="3:12" ht="12.75">
      <c r="C115"/>
      <c r="E115"/>
      <c r="J115"/>
      <c r="L115"/>
    </row>
    <row r="116" spans="3:12" ht="12.75">
      <c r="C116"/>
      <c r="E116"/>
      <c r="J116"/>
      <c r="L116"/>
    </row>
    <row r="117" spans="3:12" ht="12.75">
      <c r="C117"/>
      <c r="E117"/>
      <c r="J117"/>
      <c r="L117"/>
    </row>
    <row r="118" spans="3:12" ht="12.75">
      <c r="C118"/>
      <c r="E118"/>
      <c r="J118"/>
      <c r="L118"/>
    </row>
    <row r="119" spans="3:12" ht="12.75">
      <c r="C119"/>
      <c r="E119"/>
      <c r="J119"/>
      <c r="L119"/>
    </row>
    <row r="120" spans="3:12" ht="12.75">
      <c r="C120"/>
      <c r="E120"/>
      <c r="J120"/>
      <c r="L120"/>
    </row>
    <row r="121" spans="3:12" ht="12.75">
      <c r="C121"/>
      <c r="E121"/>
      <c r="J121"/>
      <c r="L121"/>
    </row>
    <row r="122" spans="3:12" ht="12.75">
      <c r="C122"/>
      <c r="E122"/>
      <c r="J122"/>
      <c r="L122"/>
    </row>
    <row r="123" spans="3:12" ht="12.75">
      <c r="C123"/>
      <c r="E123"/>
      <c r="J123"/>
      <c r="L123"/>
    </row>
    <row r="124" spans="3:12" ht="12.75">
      <c r="C124"/>
      <c r="E124"/>
      <c r="J124"/>
      <c r="L124"/>
    </row>
    <row r="125" spans="3:12" ht="12.75">
      <c r="C125"/>
      <c r="E125"/>
      <c r="J125"/>
      <c r="L125"/>
    </row>
    <row r="126" spans="3:12" ht="12.75">
      <c r="C126"/>
      <c r="E126"/>
      <c r="J126"/>
      <c r="L126"/>
    </row>
    <row r="127" spans="3:12" ht="12.75">
      <c r="C127"/>
      <c r="E127"/>
      <c r="J127"/>
      <c r="L127"/>
    </row>
    <row r="128" spans="3:12" ht="12.75">
      <c r="C128"/>
      <c r="E128"/>
      <c r="J128"/>
      <c r="L128"/>
    </row>
    <row r="129" spans="3:12" ht="12.75">
      <c r="C129"/>
      <c r="E129"/>
      <c r="J129"/>
      <c r="L129"/>
    </row>
    <row r="130" spans="3:12" ht="12.75">
      <c r="C130"/>
      <c r="E130"/>
      <c r="J130"/>
      <c r="L130"/>
    </row>
    <row r="131" spans="3:12" ht="12.75">
      <c r="C131"/>
      <c r="E131"/>
      <c r="J131"/>
      <c r="L131"/>
    </row>
    <row r="132" spans="3:12" ht="12.75">
      <c r="C132"/>
      <c r="E132"/>
      <c r="J132"/>
      <c r="L132"/>
    </row>
    <row r="133" spans="3:12" ht="12.75">
      <c r="C133"/>
      <c r="E133"/>
      <c r="J133"/>
      <c r="L133"/>
    </row>
    <row r="134" spans="3:12" ht="12.75">
      <c r="C134"/>
      <c r="E134"/>
      <c r="J134"/>
      <c r="L134"/>
    </row>
    <row r="135" spans="3:12" ht="12.75">
      <c r="C135"/>
      <c r="E135"/>
      <c r="J135"/>
      <c r="L135"/>
    </row>
    <row r="136" spans="3:12" ht="12.75">
      <c r="C136"/>
      <c r="E136"/>
      <c r="J136"/>
      <c r="L136"/>
    </row>
    <row r="137" spans="3:12" ht="12.75">
      <c r="C137"/>
      <c r="E137"/>
      <c r="J137"/>
      <c r="L137"/>
    </row>
    <row r="138" spans="3:12" ht="12.75">
      <c r="C138"/>
      <c r="E138"/>
      <c r="J138"/>
      <c r="L138"/>
    </row>
    <row r="139" spans="3:12" ht="12.75">
      <c r="C139"/>
      <c r="E139"/>
      <c r="J139"/>
      <c r="L139"/>
    </row>
    <row r="140" spans="3:12" ht="12.75">
      <c r="C140"/>
      <c r="E140"/>
      <c r="J140"/>
      <c r="L140"/>
    </row>
    <row r="141" spans="3:12" ht="12.75">
      <c r="C141"/>
      <c r="E141"/>
      <c r="J141"/>
      <c r="L141"/>
    </row>
    <row r="142" spans="3:12" ht="12.75">
      <c r="C142"/>
      <c r="E142"/>
      <c r="J142"/>
      <c r="L142"/>
    </row>
    <row r="143" spans="3:12" ht="12.75">
      <c r="C143"/>
      <c r="E143"/>
      <c r="J143"/>
      <c r="L143"/>
    </row>
    <row r="144" spans="3:12" ht="12.75">
      <c r="C144"/>
      <c r="E144"/>
      <c r="J144"/>
      <c r="L144"/>
    </row>
    <row r="145" spans="3:12" ht="12.75">
      <c r="C145"/>
      <c r="E145"/>
      <c r="J145"/>
      <c r="L145"/>
    </row>
    <row r="146" spans="3:12" ht="12.75">
      <c r="C146"/>
      <c r="E146"/>
      <c r="J146"/>
      <c r="L146"/>
    </row>
    <row r="147" spans="3:12" ht="12.75">
      <c r="C147"/>
      <c r="E147"/>
      <c r="J147"/>
      <c r="L147"/>
    </row>
    <row r="148" spans="3:12" ht="12.75">
      <c r="C148"/>
      <c r="E148"/>
      <c r="J148"/>
      <c r="L148"/>
    </row>
    <row r="149" spans="3:12" ht="12.75">
      <c r="C149"/>
      <c r="E149"/>
      <c r="J149"/>
      <c r="L149"/>
    </row>
    <row r="150" spans="3:12" ht="12.75">
      <c r="C150"/>
      <c r="E150"/>
      <c r="J150"/>
      <c r="L150"/>
    </row>
    <row r="151" spans="3:12" ht="12.75">
      <c r="C151"/>
      <c r="E151"/>
      <c r="J151"/>
      <c r="L151"/>
    </row>
    <row r="152" spans="3:12" ht="12.75">
      <c r="C152"/>
      <c r="E152"/>
      <c r="J152"/>
      <c r="L152"/>
    </row>
    <row r="153" spans="3:12" ht="12.75">
      <c r="C153"/>
      <c r="E153"/>
      <c r="J153"/>
      <c r="L153"/>
    </row>
    <row r="154" spans="3:12" ht="12.75">
      <c r="C154"/>
      <c r="E154"/>
      <c r="J154"/>
      <c r="L154"/>
    </row>
    <row r="155" spans="3:12" ht="12.75">
      <c r="C155"/>
      <c r="E155"/>
      <c r="J155"/>
      <c r="L155"/>
    </row>
    <row r="156" spans="3:12" ht="12.75">
      <c r="C156"/>
      <c r="E156"/>
      <c r="J156"/>
      <c r="L156"/>
    </row>
    <row r="157" spans="3:12" ht="12.75">
      <c r="C157"/>
      <c r="E157"/>
      <c r="J157"/>
      <c r="L157"/>
    </row>
    <row r="158" spans="3:12" ht="12.75">
      <c r="C158"/>
      <c r="E158"/>
      <c r="J158"/>
      <c r="L158"/>
    </row>
    <row r="159" spans="3:12" ht="12.75">
      <c r="C159"/>
      <c r="E159"/>
      <c r="J159"/>
      <c r="L159"/>
    </row>
    <row r="160" spans="3:12" ht="12.75">
      <c r="C160"/>
      <c r="E160"/>
      <c r="J160"/>
      <c r="L160"/>
    </row>
    <row r="161" spans="3:12" ht="12.75">
      <c r="C161"/>
      <c r="E161"/>
      <c r="J161"/>
      <c r="L161"/>
    </row>
    <row r="162" spans="3:12" ht="12.75">
      <c r="C162"/>
      <c r="E162"/>
      <c r="J162"/>
      <c r="L162"/>
    </row>
    <row r="163" spans="3:12" ht="12.75">
      <c r="C163"/>
      <c r="E163"/>
      <c r="J163"/>
      <c r="L163"/>
    </row>
    <row r="164" spans="3:12" ht="12.75">
      <c r="C164"/>
      <c r="E164"/>
      <c r="J164"/>
      <c r="L164"/>
    </row>
    <row r="165" spans="3:12" ht="12.75">
      <c r="C165"/>
      <c r="E165"/>
      <c r="J165"/>
      <c r="L165"/>
    </row>
    <row r="166" spans="3:12" ht="12.75">
      <c r="C166"/>
      <c r="E166"/>
      <c r="J166"/>
      <c r="L166"/>
    </row>
    <row r="167" spans="3:12" ht="12.75">
      <c r="C167"/>
      <c r="E167"/>
      <c r="J167"/>
      <c r="L167"/>
    </row>
    <row r="168" spans="3:12" ht="12.75">
      <c r="C168"/>
      <c r="E168"/>
      <c r="J168"/>
      <c r="L168"/>
    </row>
    <row r="169" spans="3:12" ht="12.75">
      <c r="C169"/>
      <c r="E169"/>
      <c r="J169"/>
      <c r="L169"/>
    </row>
    <row r="170" spans="3:12" ht="12.75">
      <c r="C170"/>
      <c r="E170"/>
      <c r="J170"/>
      <c r="L170"/>
    </row>
    <row r="171" spans="3:12" ht="12.75">
      <c r="C171"/>
      <c r="E171"/>
      <c r="J171"/>
      <c r="L171"/>
    </row>
    <row r="172" spans="3:12" ht="12.75">
      <c r="C172"/>
      <c r="E172"/>
      <c r="J172"/>
      <c r="L172"/>
    </row>
    <row r="173" spans="3:12" ht="12.75">
      <c r="C173"/>
      <c r="E173"/>
      <c r="J173"/>
      <c r="L173"/>
    </row>
    <row r="174" spans="3:12" ht="12.75">
      <c r="C174"/>
      <c r="E174"/>
      <c r="J174"/>
      <c r="L174"/>
    </row>
    <row r="175" spans="3:12" ht="12.75">
      <c r="C175"/>
      <c r="E175"/>
      <c r="J175"/>
      <c r="L175"/>
    </row>
    <row r="176" spans="3:12" ht="12.75">
      <c r="C176"/>
      <c r="E176"/>
      <c r="J176"/>
      <c r="L176"/>
    </row>
    <row r="177" spans="3:12" ht="12.75">
      <c r="C177"/>
      <c r="E177"/>
      <c r="J177"/>
      <c r="L177"/>
    </row>
    <row r="178" spans="3:12" ht="12.75">
      <c r="C178"/>
      <c r="E178"/>
      <c r="J178"/>
      <c r="L178"/>
    </row>
    <row r="179" spans="3:12" ht="12.75">
      <c r="C179"/>
      <c r="E179"/>
      <c r="J179"/>
      <c r="L179"/>
    </row>
    <row r="180" spans="3:12" ht="12.75">
      <c r="C180"/>
      <c r="E180"/>
      <c r="J180"/>
      <c r="L180"/>
    </row>
    <row r="181" spans="3:12" ht="12.75">
      <c r="C181"/>
      <c r="E181"/>
      <c r="J181"/>
      <c r="L181"/>
    </row>
    <row r="182" spans="3:12" ht="12.75">
      <c r="C182"/>
      <c r="E182"/>
      <c r="J182"/>
      <c r="L182"/>
    </row>
    <row r="183" spans="3:12" ht="12.75">
      <c r="C183"/>
      <c r="E183"/>
      <c r="J183"/>
      <c r="L183"/>
    </row>
    <row r="184" spans="3:12" ht="12.75">
      <c r="C184"/>
      <c r="E184"/>
      <c r="J184"/>
      <c r="L184"/>
    </row>
    <row r="185" spans="3:12" ht="12.75">
      <c r="C185"/>
      <c r="E185"/>
      <c r="J185"/>
      <c r="L185"/>
    </row>
    <row r="186" spans="3:12" ht="12.75">
      <c r="C186"/>
      <c r="E186"/>
      <c r="J186"/>
      <c r="L186"/>
    </row>
    <row r="187" spans="3:12" ht="12.75">
      <c r="C187"/>
      <c r="E187"/>
      <c r="J187"/>
      <c r="L187"/>
    </row>
    <row r="188" spans="3:12" ht="12.75">
      <c r="C188"/>
      <c r="E188"/>
      <c r="J188"/>
      <c r="L188"/>
    </row>
    <row r="189" spans="3:12" ht="12.75">
      <c r="C189"/>
      <c r="E189"/>
      <c r="J189"/>
      <c r="L189"/>
    </row>
    <row r="190" spans="3:12" ht="12.75">
      <c r="C190"/>
      <c r="E190"/>
      <c r="J190"/>
      <c r="L190"/>
    </row>
    <row r="191" spans="3:12" ht="12.75">
      <c r="C191"/>
      <c r="E191"/>
      <c r="J191"/>
      <c r="L191"/>
    </row>
    <row r="192" spans="3:12" ht="12.75">
      <c r="C192"/>
      <c r="E192"/>
      <c r="J192"/>
      <c r="L192"/>
    </row>
    <row r="193" spans="3:12" ht="12.75">
      <c r="C193"/>
      <c r="E193"/>
      <c r="J193"/>
      <c r="L193"/>
    </row>
    <row r="194" spans="3:12" ht="12.75">
      <c r="C194"/>
      <c r="E194"/>
      <c r="J194"/>
      <c r="L194"/>
    </row>
    <row r="195" spans="3:12" ht="12.75">
      <c r="C195"/>
      <c r="E195"/>
      <c r="J195"/>
      <c r="L195"/>
    </row>
    <row r="196" spans="3:12" ht="12.75">
      <c r="C196"/>
      <c r="E196"/>
      <c r="J196"/>
      <c r="L196"/>
    </row>
    <row r="197" spans="3:12" ht="12.75">
      <c r="C197"/>
      <c r="E197"/>
      <c r="J197"/>
      <c r="L197"/>
    </row>
    <row r="198" spans="3:12" ht="12.75">
      <c r="C198"/>
      <c r="E198"/>
      <c r="J198"/>
      <c r="L198"/>
    </row>
    <row r="199" spans="3:12" ht="12.75">
      <c r="C199"/>
      <c r="E199"/>
      <c r="J199"/>
      <c r="L199"/>
    </row>
    <row r="200" spans="3:12" ht="12.75">
      <c r="C200"/>
      <c r="E200"/>
      <c r="J200"/>
      <c r="L200"/>
    </row>
    <row r="201" spans="3:12" ht="12.75">
      <c r="C201"/>
      <c r="E201"/>
      <c r="J201"/>
      <c r="L201"/>
    </row>
    <row r="202" spans="3:12" ht="12.75">
      <c r="C202"/>
      <c r="E202"/>
      <c r="J202"/>
      <c r="L202"/>
    </row>
    <row r="203" spans="3:12" ht="12.75">
      <c r="C203"/>
      <c r="E203"/>
      <c r="J203"/>
      <c r="L203"/>
    </row>
    <row r="204" spans="3:12" ht="12.75">
      <c r="C204"/>
      <c r="E204"/>
      <c r="J204"/>
      <c r="L204"/>
    </row>
    <row r="205" spans="3:12" ht="12.75">
      <c r="C205"/>
      <c r="E205"/>
      <c r="J205"/>
      <c r="L205"/>
    </row>
    <row r="206" spans="3:12" ht="12.75">
      <c r="C206"/>
      <c r="E206"/>
      <c r="J206"/>
      <c r="L206"/>
    </row>
    <row r="207" spans="3:12" ht="12.75">
      <c r="C207"/>
      <c r="E207"/>
      <c r="J207"/>
      <c r="L207"/>
    </row>
    <row r="208" spans="3:12" ht="12.75">
      <c r="C208"/>
      <c r="E208"/>
      <c r="J208"/>
      <c r="L208"/>
    </row>
    <row r="209" spans="3:12" ht="12.75">
      <c r="C209"/>
      <c r="E209"/>
      <c r="J209"/>
      <c r="L209"/>
    </row>
    <row r="210" spans="3:12" ht="12.75">
      <c r="C210"/>
      <c r="E210"/>
      <c r="J210"/>
      <c r="L210"/>
    </row>
    <row r="211" spans="3:12" ht="12.75">
      <c r="C211"/>
      <c r="E211"/>
      <c r="J211"/>
      <c r="L211"/>
    </row>
    <row r="212" spans="3:12" ht="12.75">
      <c r="C212"/>
      <c r="E212"/>
      <c r="J212"/>
      <c r="L212"/>
    </row>
    <row r="213" spans="3:12" ht="12.75">
      <c r="C213"/>
      <c r="E213"/>
      <c r="J213"/>
      <c r="L213"/>
    </row>
    <row r="214" spans="3:12" ht="12.75">
      <c r="C214"/>
      <c r="E214"/>
      <c r="J214"/>
      <c r="L214"/>
    </row>
    <row r="215" spans="3:12" ht="12.75">
      <c r="C215"/>
      <c r="E215"/>
      <c r="J215"/>
      <c r="L215"/>
    </row>
    <row r="216" spans="3:12" ht="12.75">
      <c r="C216"/>
      <c r="E216"/>
      <c r="J216"/>
      <c r="L216"/>
    </row>
    <row r="217" spans="3:12" ht="12.75">
      <c r="C217"/>
      <c r="E217"/>
      <c r="J217"/>
      <c r="L217"/>
    </row>
    <row r="218" spans="3:12" ht="12.75">
      <c r="C218"/>
      <c r="E218"/>
      <c r="J218"/>
      <c r="L218"/>
    </row>
    <row r="219" spans="3:12" ht="12.75">
      <c r="C219"/>
      <c r="E219"/>
      <c r="J219"/>
      <c r="L219"/>
    </row>
    <row r="220" spans="3:12" ht="12.75">
      <c r="C220"/>
      <c r="E220"/>
      <c r="J220"/>
      <c r="L220"/>
    </row>
    <row r="221" spans="3:12" ht="12.75">
      <c r="C221"/>
      <c r="E221"/>
      <c r="J221"/>
      <c r="L221"/>
    </row>
    <row r="222" spans="3:12" ht="12.75">
      <c r="C222"/>
      <c r="E222"/>
      <c r="J222"/>
      <c r="L222"/>
    </row>
    <row r="223" spans="3:12" ht="12.75">
      <c r="C223"/>
      <c r="E223"/>
      <c r="J223"/>
      <c r="L223"/>
    </row>
    <row r="224" spans="3:12" ht="12.75">
      <c r="C224"/>
      <c r="E224"/>
      <c r="J224"/>
      <c r="L224"/>
    </row>
    <row r="225" spans="3:12" ht="12.75">
      <c r="C225"/>
      <c r="E225"/>
      <c r="J225"/>
      <c r="L225"/>
    </row>
    <row r="226" spans="3:12" ht="12.75">
      <c r="C226"/>
      <c r="E226"/>
      <c r="J226"/>
      <c r="L226"/>
    </row>
    <row r="227" spans="3:12" ht="12.75">
      <c r="C227"/>
      <c r="E227"/>
      <c r="J227"/>
      <c r="L227"/>
    </row>
    <row r="228" spans="3:12" ht="12.75">
      <c r="C228"/>
      <c r="E228"/>
      <c r="J228"/>
      <c r="L228"/>
    </row>
    <row r="229" spans="3:12" ht="12.75">
      <c r="C229"/>
      <c r="E229"/>
      <c r="J229"/>
      <c r="L229"/>
    </row>
    <row r="230" spans="3:12" ht="12.75">
      <c r="C230"/>
      <c r="E230"/>
      <c r="J230"/>
      <c r="L230"/>
    </row>
    <row r="231" spans="3:12" ht="12.75">
      <c r="C231"/>
      <c r="E231"/>
      <c r="J231"/>
      <c r="L231"/>
    </row>
    <row r="232" spans="3:12" ht="12.75">
      <c r="C232"/>
      <c r="E232"/>
      <c r="J232"/>
      <c r="L232"/>
    </row>
    <row r="233" spans="3:12" ht="12.75">
      <c r="C233"/>
      <c r="E233"/>
      <c r="J233"/>
      <c r="L233"/>
    </row>
    <row r="234" spans="3:12" ht="12.75">
      <c r="C234"/>
      <c r="E234"/>
      <c r="J234"/>
      <c r="L234"/>
    </row>
    <row r="235" spans="3:12" ht="12.75">
      <c r="C235"/>
      <c r="E235"/>
      <c r="J235"/>
      <c r="L235"/>
    </row>
    <row r="236" spans="3:12" ht="12.75">
      <c r="C236"/>
      <c r="E236"/>
      <c r="J236"/>
      <c r="L236"/>
    </row>
    <row r="237" spans="3:12" ht="12.75">
      <c r="C237"/>
      <c r="E237"/>
      <c r="J237"/>
      <c r="L237"/>
    </row>
    <row r="238" spans="3:12" ht="12.75">
      <c r="C238"/>
      <c r="E238"/>
      <c r="J238"/>
      <c r="L238"/>
    </row>
    <row r="239" spans="3:12" ht="12.75">
      <c r="C239"/>
      <c r="E239"/>
      <c r="J239"/>
      <c r="L239"/>
    </row>
    <row r="240" spans="3:12" ht="12.75">
      <c r="C240"/>
      <c r="E240"/>
      <c r="J240"/>
      <c r="L240"/>
    </row>
    <row r="241" spans="3:12" ht="12.75">
      <c r="C241"/>
      <c r="E241"/>
      <c r="J241"/>
      <c r="L241"/>
    </row>
    <row r="242" spans="3:12" ht="12.75">
      <c r="C242"/>
      <c r="E242"/>
      <c r="J242"/>
      <c r="L242"/>
    </row>
    <row r="243" spans="3:12" ht="12.75">
      <c r="C243"/>
      <c r="E243"/>
      <c r="J243"/>
      <c r="L243"/>
    </row>
    <row r="244" spans="3:12" ht="12.75">
      <c r="C244"/>
      <c r="E244"/>
      <c r="J244"/>
      <c r="L244"/>
    </row>
    <row r="245" spans="3:12" ht="12.75">
      <c r="C245"/>
      <c r="E245"/>
      <c r="J245"/>
      <c r="L245"/>
    </row>
    <row r="246" spans="3:12" ht="12.75">
      <c r="C246"/>
      <c r="E246"/>
      <c r="J246"/>
      <c r="L246"/>
    </row>
    <row r="247" spans="3:12" ht="12.75">
      <c r="C247"/>
      <c r="E247"/>
      <c r="J247"/>
      <c r="L247"/>
    </row>
    <row r="248" spans="3:12" ht="12.75">
      <c r="C248"/>
      <c r="E248"/>
      <c r="J248"/>
      <c r="L248"/>
    </row>
    <row r="249" spans="3:12" ht="12.75">
      <c r="C249"/>
      <c r="E249"/>
      <c r="J249"/>
      <c r="L249"/>
    </row>
    <row r="250" spans="3:12" ht="12.75">
      <c r="C250"/>
      <c r="E250"/>
      <c r="J250"/>
      <c r="L250"/>
    </row>
    <row r="251" spans="3:12" ht="12.75">
      <c r="C251"/>
      <c r="E251"/>
      <c r="J251"/>
      <c r="L251"/>
    </row>
    <row r="252" spans="3:12" ht="12.75">
      <c r="C252"/>
      <c r="E252"/>
      <c r="J252"/>
      <c r="L252"/>
    </row>
    <row r="253" spans="3:12" ht="12.75">
      <c r="C253"/>
      <c r="E253"/>
      <c r="J253"/>
      <c r="L253"/>
    </row>
    <row r="254" spans="3:12" ht="12.75">
      <c r="C254"/>
      <c r="E254"/>
      <c r="J254"/>
      <c r="L254"/>
    </row>
    <row r="255" spans="3:12" ht="12.75">
      <c r="C255"/>
      <c r="E255"/>
      <c r="J255"/>
      <c r="L255"/>
    </row>
    <row r="256" spans="3:12" ht="12.75">
      <c r="C256"/>
      <c r="E256"/>
      <c r="J256"/>
      <c r="L256"/>
    </row>
    <row r="257" spans="3:12" ht="12.75">
      <c r="C257"/>
      <c r="E257"/>
      <c r="J257"/>
      <c r="L257"/>
    </row>
    <row r="258" spans="3:12" ht="12.75">
      <c r="C258"/>
      <c r="E258"/>
      <c r="J258"/>
      <c r="L258"/>
    </row>
    <row r="259" spans="3:12" ht="12.75">
      <c r="C259"/>
      <c r="E259"/>
      <c r="J259"/>
      <c r="L259"/>
    </row>
    <row r="260" spans="3:12" ht="12.75">
      <c r="C260"/>
      <c r="E260"/>
      <c r="J260"/>
      <c r="L260"/>
    </row>
    <row r="261" spans="3:12" ht="12.75">
      <c r="C261"/>
      <c r="E261"/>
      <c r="J261"/>
      <c r="L261"/>
    </row>
    <row r="262" spans="3:12" ht="12.75">
      <c r="C262"/>
      <c r="E262"/>
      <c r="J262"/>
      <c r="L262"/>
    </row>
    <row r="263" spans="3:12" ht="12.75">
      <c r="C263"/>
      <c r="E263"/>
      <c r="J263"/>
      <c r="L263"/>
    </row>
    <row r="264" spans="3:12" ht="12.75">
      <c r="C264"/>
      <c r="E264"/>
      <c r="J264"/>
      <c r="L264"/>
    </row>
    <row r="265" spans="3:12" ht="12.75">
      <c r="C265"/>
      <c r="E265"/>
      <c r="J265"/>
      <c r="L265"/>
    </row>
    <row r="266" spans="3:12" ht="12.75">
      <c r="C266"/>
      <c r="E266"/>
      <c r="J266"/>
      <c r="L266"/>
    </row>
    <row r="267" spans="3:12" ht="12.75">
      <c r="C267"/>
      <c r="E267"/>
      <c r="J267"/>
      <c r="L267"/>
    </row>
    <row r="268" spans="3:12" ht="12.75">
      <c r="C268"/>
      <c r="E268"/>
      <c r="J268"/>
      <c r="L268"/>
    </row>
    <row r="269" spans="3:12" ht="12.75">
      <c r="C269"/>
      <c r="E269"/>
      <c r="J269"/>
      <c r="L269"/>
    </row>
    <row r="270" spans="3:12" ht="12.75">
      <c r="C270"/>
      <c r="E270"/>
      <c r="J270"/>
      <c r="L270"/>
    </row>
    <row r="271" spans="3:12" ht="12.75">
      <c r="C271"/>
      <c r="E271"/>
      <c r="J271"/>
      <c r="L271"/>
    </row>
    <row r="272" spans="3:12" ht="12.75">
      <c r="C272"/>
      <c r="E272"/>
      <c r="J272"/>
      <c r="L272"/>
    </row>
    <row r="273" spans="3:12" ht="12.75">
      <c r="C273"/>
      <c r="E273"/>
      <c r="J273"/>
      <c r="L273"/>
    </row>
    <row r="274" spans="3:12" ht="12.75">
      <c r="C274"/>
      <c r="E274"/>
      <c r="J274"/>
      <c r="L274"/>
    </row>
    <row r="275" spans="3:12" ht="12.75">
      <c r="C275"/>
      <c r="E275"/>
      <c r="J275"/>
      <c r="L275"/>
    </row>
    <row r="276" spans="3:12" ht="12.75">
      <c r="C276"/>
      <c r="E276"/>
      <c r="J276"/>
      <c r="L276"/>
    </row>
    <row r="277" spans="3:12" ht="12.75">
      <c r="C277"/>
      <c r="E277"/>
      <c r="J277"/>
      <c r="L277"/>
    </row>
    <row r="278" spans="3:12" ht="12.75">
      <c r="C278"/>
      <c r="E278"/>
      <c r="J278"/>
      <c r="L278"/>
    </row>
    <row r="279" spans="3:12" ht="12.75">
      <c r="C279"/>
      <c r="E279"/>
      <c r="J279"/>
      <c r="L279"/>
    </row>
    <row r="280" spans="3:12" ht="12.75">
      <c r="C280"/>
      <c r="E280"/>
      <c r="J280"/>
      <c r="L280"/>
    </row>
    <row r="281" spans="3:12" ht="12.75">
      <c r="C281"/>
      <c r="E281"/>
      <c r="J281"/>
      <c r="L281"/>
    </row>
    <row r="282" spans="3:12" ht="12.75">
      <c r="C282"/>
      <c r="E282"/>
      <c r="J282"/>
      <c r="L282"/>
    </row>
    <row r="283" spans="3:12" ht="12.75">
      <c r="C283"/>
      <c r="E283"/>
      <c r="J283"/>
      <c r="L283"/>
    </row>
    <row r="284" spans="3:12" ht="12.75">
      <c r="C284"/>
      <c r="E284"/>
      <c r="J284"/>
      <c r="L284"/>
    </row>
    <row r="285" spans="3:12" ht="12.75">
      <c r="C285"/>
      <c r="E285"/>
      <c r="J285"/>
      <c r="L285"/>
    </row>
    <row r="286" spans="3:12" ht="12.75">
      <c r="C286"/>
      <c r="E286"/>
      <c r="J286"/>
      <c r="L286"/>
    </row>
    <row r="287" spans="3:12" ht="12.75">
      <c r="C287"/>
      <c r="E287"/>
      <c r="J287"/>
      <c r="L287"/>
    </row>
    <row r="288" spans="3:12" ht="12.75">
      <c r="C288"/>
      <c r="E288"/>
      <c r="J288"/>
      <c r="L288"/>
    </row>
    <row r="289" spans="3:12" ht="12.75">
      <c r="C289"/>
      <c r="E289"/>
      <c r="J289"/>
      <c r="L289"/>
    </row>
    <row r="290" spans="3:12" ht="12.75">
      <c r="C290"/>
      <c r="E290"/>
      <c r="J290"/>
      <c r="L290"/>
    </row>
    <row r="291" spans="3:12" ht="12.75">
      <c r="C291"/>
      <c r="E291"/>
      <c r="J291"/>
      <c r="L291"/>
    </row>
    <row r="292" spans="3:12" ht="12.75">
      <c r="C292"/>
      <c r="E292"/>
      <c r="J292"/>
      <c r="L292"/>
    </row>
    <row r="293" spans="3:12" ht="12.75">
      <c r="C293"/>
      <c r="E293"/>
      <c r="J293"/>
      <c r="L293"/>
    </row>
    <row r="294" spans="3:12" ht="12.75">
      <c r="C294"/>
      <c r="E294"/>
      <c r="J294"/>
      <c r="L294"/>
    </row>
    <row r="295" spans="3:12" ht="12.75">
      <c r="C295"/>
      <c r="E295"/>
      <c r="J295"/>
      <c r="L295"/>
    </row>
    <row r="296" spans="3:12" ht="12.75">
      <c r="C296"/>
      <c r="E296"/>
      <c r="J296"/>
      <c r="L296"/>
    </row>
    <row r="297" spans="3:12" ht="12.75">
      <c r="C297"/>
      <c r="E297"/>
      <c r="J297"/>
      <c r="L297"/>
    </row>
    <row r="298" spans="3:12" ht="12.75">
      <c r="C298"/>
      <c r="E298"/>
      <c r="J298"/>
      <c r="L298"/>
    </row>
    <row r="299" spans="3:12" ht="12.75">
      <c r="C299"/>
      <c r="E299"/>
      <c r="J299"/>
      <c r="L299"/>
    </row>
    <row r="300" spans="3:12" ht="12.75">
      <c r="C300"/>
      <c r="E300"/>
      <c r="J300"/>
      <c r="L300"/>
    </row>
    <row r="301" spans="3:12" ht="12.75">
      <c r="C301"/>
      <c r="E301"/>
      <c r="J301"/>
      <c r="L301"/>
    </row>
    <row r="302" spans="3:12" ht="12.75">
      <c r="C302"/>
      <c r="E302"/>
      <c r="J302"/>
      <c r="L302"/>
    </row>
    <row r="303" spans="3:12" ht="12.75">
      <c r="C303"/>
      <c r="E303"/>
      <c r="J303"/>
      <c r="L303"/>
    </row>
    <row r="304" spans="3:12" ht="12.75">
      <c r="C304"/>
      <c r="E304"/>
      <c r="J304"/>
      <c r="L304"/>
    </row>
    <row r="305" spans="3:12" ht="12.75">
      <c r="C305"/>
      <c r="E305"/>
      <c r="J305"/>
      <c r="L305"/>
    </row>
    <row r="306" spans="3:12" ht="12.75">
      <c r="C306"/>
      <c r="E306"/>
      <c r="J306"/>
      <c r="L306"/>
    </row>
    <row r="307" spans="3:12" ht="12.75">
      <c r="C307"/>
      <c r="E307"/>
      <c r="J307"/>
      <c r="L307"/>
    </row>
    <row r="308" spans="3:12" ht="12.75">
      <c r="C308"/>
      <c r="E308"/>
      <c r="J308"/>
      <c r="L308"/>
    </row>
    <row r="309" spans="3:12" ht="12.75">
      <c r="C309"/>
      <c r="E309"/>
      <c r="J309"/>
      <c r="L309"/>
    </row>
    <row r="310" spans="3:12" ht="12.75">
      <c r="C310"/>
      <c r="E310"/>
      <c r="J310"/>
      <c r="L310"/>
    </row>
    <row r="311" spans="3:12" ht="12.75">
      <c r="C311"/>
      <c r="E311"/>
      <c r="J311"/>
      <c r="L311"/>
    </row>
    <row r="312" spans="3:12" ht="12.75">
      <c r="C312"/>
      <c r="E312"/>
      <c r="J312"/>
      <c r="L312"/>
    </row>
    <row r="313" spans="3:12" ht="12.75">
      <c r="C313"/>
      <c r="E313"/>
      <c r="J313"/>
      <c r="L313"/>
    </row>
    <row r="314" spans="3:12" ht="12.75">
      <c r="C314"/>
      <c r="E314"/>
      <c r="J314"/>
      <c r="L314"/>
    </row>
    <row r="315" spans="3:12" ht="12.75">
      <c r="C315"/>
      <c r="E315"/>
      <c r="J315"/>
      <c r="L315"/>
    </row>
    <row r="316" spans="3:12" ht="12.75">
      <c r="C316"/>
      <c r="E316"/>
      <c r="J316"/>
      <c r="L316"/>
    </row>
    <row r="317" spans="3:12" ht="12.75">
      <c r="C317"/>
      <c r="E317"/>
      <c r="J317"/>
      <c r="L317"/>
    </row>
    <row r="318" spans="3:12" ht="12.75">
      <c r="C318"/>
      <c r="E318"/>
      <c r="J318"/>
      <c r="L318"/>
    </row>
    <row r="319" spans="3:12" ht="12.75">
      <c r="C319"/>
      <c r="E319"/>
      <c r="J319"/>
      <c r="L319"/>
    </row>
    <row r="320" spans="3:12" ht="12.75">
      <c r="C320"/>
      <c r="E320"/>
      <c r="J320"/>
      <c r="L320"/>
    </row>
    <row r="321" spans="3:12" ht="12.75">
      <c r="C321"/>
      <c r="E321"/>
      <c r="J321"/>
      <c r="L321"/>
    </row>
    <row r="322" spans="3:12" ht="12.75">
      <c r="C322"/>
      <c r="E322"/>
      <c r="J322"/>
      <c r="L322"/>
    </row>
    <row r="323" spans="3:12" ht="12.75">
      <c r="C323"/>
      <c r="E323"/>
      <c r="J323"/>
      <c r="L323"/>
    </row>
    <row r="324" spans="3:12" ht="12.75">
      <c r="C324"/>
      <c r="E324"/>
      <c r="J324"/>
      <c r="L324"/>
    </row>
    <row r="325" spans="3:12" ht="12.75">
      <c r="C325"/>
      <c r="E325"/>
      <c r="J325"/>
      <c r="L325"/>
    </row>
    <row r="326" spans="3:12" ht="12.75">
      <c r="C326"/>
      <c r="E326"/>
      <c r="J326"/>
      <c r="L326"/>
    </row>
    <row r="327" spans="3:12" ht="12.75">
      <c r="C327"/>
      <c r="E327"/>
      <c r="J327"/>
      <c r="L327"/>
    </row>
    <row r="328" spans="3:12" ht="12.75">
      <c r="C328"/>
      <c r="E328"/>
      <c r="J328"/>
      <c r="L328"/>
    </row>
    <row r="329" spans="3:12" ht="12.75">
      <c r="C329"/>
      <c r="E329"/>
      <c r="J329"/>
      <c r="L329"/>
    </row>
    <row r="330" spans="3:12" ht="12.75">
      <c r="C330"/>
      <c r="E330"/>
      <c r="J330"/>
      <c r="L330"/>
    </row>
    <row r="331" spans="3:12" ht="12.75">
      <c r="C331"/>
      <c r="E331"/>
      <c r="J331"/>
      <c r="L331"/>
    </row>
    <row r="332" spans="3:12" ht="12.75">
      <c r="C332"/>
      <c r="E332"/>
      <c r="J332"/>
      <c r="L332"/>
    </row>
    <row r="333" spans="3:12" ht="12.75">
      <c r="C333"/>
      <c r="E333"/>
      <c r="J333"/>
      <c r="L333"/>
    </row>
    <row r="334" spans="3:12" ht="12.75">
      <c r="C334"/>
      <c r="E334"/>
      <c r="J334"/>
      <c r="L334"/>
    </row>
    <row r="335" spans="3:12" ht="12.75">
      <c r="C335"/>
      <c r="E335"/>
      <c r="J335"/>
      <c r="L335"/>
    </row>
    <row r="336" spans="3:12" ht="12.75">
      <c r="C336"/>
      <c r="E336"/>
      <c r="J336"/>
      <c r="L336"/>
    </row>
    <row r="337" spans="3:12" ht="12.75">
      <c r="C337"/>
      <c r="E337"/>
      <c r="J337"/>
      <c r="L337"/>
    </row>
    <row r="338" spans="3:12" ht="12.75">
      <c r="C338"/>
      <c r="E338"/>
      <c r="J338"/>
      <c r="L338"/>
    </row>
    <row r="339" spans="3:12" ht="12.75">
      <c r="C339"/>
      <c r="E339"/>
      <c r="J339"/>
      <c r="L339"/>
    </row>
  </sheetData>
  <mergeCells count="13">
    <mergeCell ref="A6:J6"/>
    <mergeCell ref="A9:J9"/>
    <mergeCell ref="A10:J10"/>
    <mergeCell ref="A1:B1"/>
    <mergeCell ref="A2:L2"/>
    <mergeCell ref="A4:J4"/>
    <mergeCell ref="A5:J5"/>
    <mergeCell ref="A11:K11"/>
    <mergeCell ref="A16:I16"/>
    <mergeCell ref="A17:L17"/>
    <mergeCell ref="A18:I18"/>
    <mergeCell ref="A14:K14"/>
    <mergeCell ref="A15:J15"/>
  </mergeCells>
  <conditionalFormatting sqref="H21:H23 K21:L23">
    <cfRule type="cellIs" priority="1" dxfId="0" operator="greaterThanOrEqual" stopIfTrue="1">
      <formula>0.99</formula>
    </cfRule>
  </conditionalFormatting>
  <printOptions/>
  <pageMargins left="0.5" right="0.5" top="0.7" bottom="0.6" header="0.3" footer="0.3"/>
  <pageSetup horizontalDpi="300" verticalDpi="300" orientation="landscape" r:id="rId1"/>
  <headerFooter alignWithMargins="0">
    <oddHeader>&amp;C&amp;"Arial,Bold"&amp;14Input Driver: Element Failure Rate (λ&amp;Yi&amp;Y)</oddHeader>
    <oddFooter>&amp;L&amp;8 04-08-08, NASA KSC, Tim Adams, 321-867-2267, tim.adams@nasa.gov&amp;R&amp;P</oddFooter>
  </headerFooter>
</worksheet>
</file>

<file path=xl/worksheets/sheet3.xml><?xml version="1.0" encoding="utf-8"?>
<worksheet xmlns="http://schemas.openxmlformats.org/spreadsheetml/2006/main" xmlns:r="http://schemas.openxmlformats.org/officeDocument/2006/relationships">
  <dimension ref="A1:N30"/>
  <sheetViews>
    <sheetView workbookViewId="0" topLeftCell="A1">
      <selection activeCell="L28" sqref="L28"/>
    </sheetView>
  </sheetViews>
  <sheetFormatPr defaultColWidth="9.140625" defaultRowHeight="12.75"/>
  <cols>
    <col min="1" max="10" width="11.7109375" style="117" customWidth="1"/>
    <col min="11" max="16384" width="8.8515625" style="117" customWidth="1"/>
  </cols>
  <sheetData>
    <row r="1" spans="1:14" ht="19.5" customHeight="1">
      <c r="A1" s="156" t="s">
        <v>75</v>
      </c>
      <c r="B1" s="157"/>
      <c r="C1" s="157"/>
      <c r="D1" s="157"/>
      <c r="E1" s="77">
        <v>10</v>
      </c>
      <c r="N1" s="118"/>
    </row>
    <row r="2" spans="1:5" ht="19.5" customHeight="1">
      <c r="A2" s="116"/>
      <c r="B2" s="157" t="s">
        <v>61</v>
      </c>
      <c r="C2" s="157"/>
      <c r="D2" s="157"/>
      <c r="E2" s="77">
        <v>1000</v>
      </c>
    </row>
    <row r="3" spans="1:5" ht="19.5" customHeight="1">
      <c r="A3" s="157" t="s">
        <v>62</v>
      </c>
      <c r="B3" s="157"/>
      <c r="C3" s="157"/>
      <c r="D3" s="157"/>
      <c r="E3" s="77">
        <v>1</v>
      </c>
    </row>
    <row r="5" ht="15.75">
      <c r="A5" s="119"/>
    </row>
    <row r="6" spans="1:10" ht="36" customHeight="1">
      <c r="A6" s="120" t="s">
        <v>27</v>
      </c>
      <c r="B6" s="158" t="s">
        <v>28</v>
      </c>
      <c r="C6" s="159"/>
      <c r="D6" s="160" t="s">
        <v>63</v>
      </c>
      <c r="E6" s="161"/>
      <c r="F6" s="161"/>
      <c r="G6" s="161"/>
      <c r="H6" s="161"/>
      <c r="I6" s="161"/>
      <c r="J6" s="162"/>
    </row>
    <row r="7" spans="1:10" ht="45" customHeight="1" thickBot="1">
      <c r="A7" s="47" t="s">
        <v>84</v>
      </c>
      <c r="B7" s="30" t="s">
        <v>30</v>
      </c>
      <c r="C7" s="29" t="s">
        <v>29</v>
      </c>
      <c r="D7" s="121">
        <v>1</v>
      </c>
      <c r="E7" s="121">
        <v>10</v>
      </c>
      <c r="F7" s="121">
        <v>100</v>
      </c>
      <c r="G7" s="121">
        <v>250</v>
      </c>
      <c r="H7" s="121">
        <v>500</v>
      </c>
      <c r="I7" s="121">
        <v>1000</v>
      </c>
      <c r="J7" s="122">
        <v>2500</v>
      </c>
    </row>
    <row r="8" spans="1:10" ht="13.5" thickTop="1">
      <c r="A8" s="123">
        <v>0.001</v>
      </c>
      <c r="B8" s="124">
        <f aca="true" t="shared" si="0" ref="B8:B18">1/($E$1*A8)</f>
        <v>100</v>
      </c>
      <c r="C8" s="125">
        <f aca="true" t="shared" si="1" ref="C8:C18">EXP(-$E$1*A8*$E$2)</f>
        <v>4.5399929762484854E-05</v>
      </c>
      <c r="D8" s="126">
        <f aca="true" t="shared" si="2" ref="D8:J18">POISSON($E$3,D$7*$A8*$E$2,TRUE)</f>
        <v>0.7357588823428982</v>
      </c>
      <c r="E8" s="126">
        <f t="shared" si="2"/>
        <v>0.0004993992273873381</v>
      </c>
      <c r="F8" s="126">
        <f t="shared" si="2"/>
        <v>0</v>
      </c>
      <c r="G8" s="126">
        <f t="shared" si="2"/>
        <v>0</v>
      </c>
      <c r="H8" s="126">
        <f t="shared" si="2"/>
        <v>0</v>
      </c>
      <c r="I8" s="126">
        <f t="shared" si="2"/>
        <v>0</v>
      </c>
      <c r="J8" s="125">
        <f t="shared" si="2"/>
        <v>0</v>
      </c>
    </row>
    <row r="9" spans="1:10" ht="12.75">
      <c r="A9" s="123">
        <v>0.00015</v>
      </c>
      <c r="B9" s="124">
        <f t="shared" si="0"/>
        <v>666.6666666666667</v>
      </c>
      <c r="C9" s="125">
        <f t="shared" si="1"/>
        <v>0.22313016014842987</v>
      </c>
      <c r="D9" s="126">
        <f t="shared" si="2"/>
        <v>0.989814172888818</v>
      </c>
      <c r="E9" s="126">
        <f t="shared" si="2"/>
        <v>0.5578254003710771</v>
      </c>
      <c r="F9" s="126">
        <f t="shared" si="2"/>
        <v>4.894437128029318E-06</v>
      </c>
      <c r="G9" s="126">
        <f t="shared" si="2"/>
        <v>0</v>
      </c>
      <c r="H9" s="126">
        <f t="shared" si="2"/>
        <v>0</v>
      </c>
      <c r="I9" s="126">
        <f t="shared" si="2"/>
        <v>0</v>
      </c>
      <c r="J9" s="125">
        <f t="shared" si="2"/>
        <v>0</v>
      </c>
    </row>
    <row r="10" spans="1:10" ht="12.75">
      <c r="A10" s="123">
        <v>0.0001</v>
      </c>
      <c r="B10" s="124">
        <f t="shared" si="0"/>
        <v>1000</v>
      </c>
      <c r="C10" s="125">
        <f t="shared" si="1"/>
        <v>0.36787944117144233</v>
      </c>
      <c r="D10" s="126">
        <f t="shared" si="2"/>
        <v>0.9953211598395584</v>
      </c>
      <c r="E10" s="126">
        <f t="shared" si="2"/>
        <v>0.7357588823428982</v>
      </c>
      <c r="F10" s="126">
        <f t="shared" si="2"/>
        <v>0.0004993992273873381</v>
      </c>
      <c r="G10" s="126">
        <f t="shared" si="2"/>
        <v>3.6108654048907026E-10</v>
      </c>
      <c r="H10" s="126">
        <f t="shared" si="2"/>
        <v>0</v>
      </c>
      <c r="I10" s="126">
        <f t="shared" si="2"/>
        <v>0</v>
      </c>
      <c r="J10" s="125">
        <f t="shared" si="2"/>
        <v>0</v>
      </c>
    </row>
    <row r="11" spans="1:10" ht="12.75">
      <c r="A11" s="123">
        <v>4E-05</v>
      </c>
      <c r="B11" s="124">
        <f t="shared" si="0"/>
        <v>2500</v>
      </c>
      <c r="C11" s="125">
        <f t="shared" si="1"/>
        <v>0.6703200460356393</v>
      </c>
      <c r="D11" s="126">
        <f t="shared" si="2"/>
        <v>0.9992210167184166</v>
      </c>
      <c r="E11" s="126">
        <f t="shared" si="2"/>
        <v>0.9384480644498958</v>
      </c>
      <c r="F11" s="126">
        <f t="shared" si="2"/>
        <v>0.09157819444367137</v>
      </c>
      <c r="G11" s="126">
        <f t="shared" si="2"/>
        <v>0.0004993992273873381</v>
      </c>
      <c r="H11" s="126">
        <f t="shared" si="2"/>
        <v>4.32842260712103E-08</v>
      </c>
      <c r="I11" s="126">
        <f t="shared" si="2"/>
        <v>0</v>
      </c>
      <c r="J11" s="125">
        <f t="shared" si="2"/>
        <v>0</v>
      </c>
    </row>
    <row r="12" spans="1:10" ht="12.75">
      <c r="A12" s="123">
        <v>1.5E-05</v>
      </c>
      <c r="B12" s="124">
        <f t="shared" si="0"/>
        <v>6666.666666666666</v>
      </c>
      <c r="C12" s="125">
        <f t="shared" si="1"/>
        <v>0.8607079764250578</v>
      </c>
      <c r="D12" s="126">
        <f t="shared" si="2"/>
        <v>0.999888618697109</v>
      </c>
      <c r="E12" s="126">
        <f t="shared" si="2"/>
        <v>0.989814172888818</v>
      </c>
      <c r="F12" s="126">
        <f t="shared" si="2"/>
        <v>0.5578254003710771</v>
      </c>
      <c r="G12" s="126">
        <f t="shared" si="2"/>
        <v>0.1117092928160441</v>
      </c>
      <c r="H12" s="126">
        <f t="shared" si="2"/>
        <v>0.004701217146256638</v>
      </c>
      <c r="I12" s="126">
        <f t="shared" si="2"/>
        <v>4.894437128029308E-06</v>
      </c>
      <c r="J12" s="125">
        <f t="shared" si="2"/>
        <v>0</v>
      </c>
    </row>
    <row r="13" spans="1:10" ht="12.75">
      <c r="A13" s="123">
        <v>1E-05</v>
      </c>
      <c r="B13" s="124">
        <f t="shared" si="0"/>
        <v>10000</v>
      </c>
      <c r="C13" s="125">
        <f t="shared" si="1"/>
        <v>0.9048374180359595</v>
      </c>
      <c r="D13" s="126">
        <f t="shared" si="2"/>
        <v>0.999950332086661</v>
      </c>
      <c r="E13" s="126">
        <f t="shared" si="2"/>
        <v>0.9953211598395584</v>
      </c>
      <c r="F13" s="126">
        <f t="shared" si="2"/>
        <v>0.7357588823428982</v>
      </c>
      <c r="G13" s="126">
        <f t="shared" si="2"/>
        <v>0.2872974951836472</v>
      </c>
      <c r="H13" s="126">
        <f t="shared" si="2"/>
        <v>0.04042768199451394</v>
      </c>
      <c r="I13" s="126">
        <f t="shared" si="2"/>
        <v>0.0004993992273873381</v>
      </c>
      <c r="J13" s="125">
        <f t="shared" si="2"/>
        <v>3.6108654048907026E-10</v>
      </c>
    </row>
    <row r="14" spans="1:10" ht="12.75">
      <c r="A14" s="123">
        <v>1.5E-06</v>
      </c>
      <c r="B14" s="124">
        <f t="shared" si="0"/>
        <v>66666.66666666667</v>
      </c>
      <c r="C14" s="125">
        <f t="shared" si="1"/>
        <v>0.9851119396030626</v>
      </c>
      <c r="D14" s="126">
        <f t="shared" si="2"/>
        <v>0.9999988761243674</v>
      </c>
      <c r="E14" s="126">
        <f t="shared" si="2"/>
        <v>0.999888618697109</v>
      </c>
      <c r="F14" s="126">
        <f t="shared" si="2"/>
        <v>0.989814172888818</v>
      </c>
      <c r="G14" s="126">
        <f t="shared" si="2"/>
        <v>0.9450227583375975</v>
      </c>
      <c r="H14" s="126">
        <f t="shared" si="2"/>
        <v>0.8266414672967799</v>
      </c>
      <c r="I14" s="126">
        <f t="shared" si="2"/>
        <v>0.5578254003710771</v>
      </c>
      <c r="J14" s="125">
        <f t="shared" si="2"/>
        <v>0.1117092928160441</v>
      </c>
    </row>
    <row r="15" spans="1:10" ht="12.75">
      <c r="A15" s="123">
        <v>1E-06</v>
      </c>
      <c r="B15" s="124">
        <f t="shared" si="0"/>
        <v>100000.00000000001</v>
      </c>
      <c r="C15" s="125">
        <f t="shared" si="1"/>
        <v>0.9900498337491681</v>
      </c>
      <c r="D15" s="126">
        <f t="shared" si="2"/>
        <v>0.9999995003332082</v>
      </c>
      <c r="E15" s="126">
        <f t="shared" si="2"/>
        <v>0.999950332086661</v>
      </c>
      <c r="F15" s="126">
        <f t="shared" si="2"/>
        <v>0.9953211598395584</v>
      </c>
      <c r="G15" s="126">
        <f t="shared" si="2"/>
        <v>0.9735009788392606</v>
      </c>
      <c r="H15" s="126">
        <f t="shared" si="2"/>
        <v>0.9097959895689615</v>
      </c>
      <c r="I15" s="126">
        <f t="shared" si="2"/>
        <v>0.7357588823428982</v>
      </c>
      <c r="J15" s="125">
        <f t="shared" si="2"/>
        <v>0.2872974951836472</v>
      </c>
    </row>
    <row r="16" spans="1:10" ht="12.75">
      <c r="A16" s="123">
        <v>1.5E-07</v>
      </c>
      <c r="B16" s="124">
        <f t="shared" si="0"/>
        <v>666666.6666666666</v>
      </c>
      <c r="C16" s="125">
        <f t="shared" si="1"/>
        <v>0.9985011244377109</v>
      </c>
      <c r="D16" s="126">
        <f t="shared" si="2"/>
        <v>0.999999988751125</v>
      </c>
      <c r="E16" s="126">
        <f t="shared" si="2"/>
        <v>0.9999988761243674</v>
      </c>
      <c r="F16" s="126">
        <f t="shared" si="2"/>
        <v>0.999888618697109</v>
      </c>
      <c r="G16" s="126">
        <f t="shared" si="2"/>
        <v>0.9993142083853527</v>
      </c>
      <c r="H16" s="126">
        <f t="shared" si="2"/>
        <v>0.9973242478031943</v>
      </c>
      <c r="I16" s="126">
        <f t="shared" si="2"/>
        <v>0.989814172888818</v>
      </c>
      <c r="J16" s="125">
        <f t="shared" si="2"/>
        <v>0.9450227583375975</v>
      </c>
    </row>
    <row r="17" spans="1:10" ht="12.75">
      <c r="A17" s="123">
        <v>1E-07</v>
      </c>
      <c r="B17" s="124">
        <f t="shared" si="0"/>
        <v>1000000</v>
      </c>
      <c r="C17" s="125">
        <f t="shared" si="1"/>
        <v>0.999000499833375</v>
      </c>
      <c r="D17" s="126">
        <f t="shared" si="2"/>
        <v>0.9999999950003333</v>
      </c>
      <c r="E17" s="126">
        <f t="shared" si="2"/>
        <v>0.9999995003332082</v>
      </c>
      <c r="F17" s="126">
        <f t="shared" si="2"/>
        <v>0.999950332086661</v>
      </c>
      <c r="G17" s="126">
        <f t="shared" si="2"/>
        <v>0.9996926598290422</v>
      </c>
      <c r="H17" s="126">
        <f t="shared" si="2"/>
        <v>0.9987908957257507</v>
      </c>
      <c r="I17" s="126">
        <f t="shared" si="2"/>
        <v>0.9953211598395584</v>
      </c>
      <c r="J17" s="125">
        <f t="shared" si="2"/>
        <v>0.9735009788392606</v>
      </c>
    </row>
    <row r="18" spans="1:10" ht="12.75">
      <c r="A18" s="127">
        <v>1E-08</v>
      </c>
      <c r="B18" s="128">
        <f t="shared" si="0"/>
        <v>10000000</v>
      </c>
      <c r="C18" s="129">
        <f t="shared" si="1"/>
        <v>0.9999000049998333</v>
      </c>
      <c r="D18" s="130">
        <f t="shared" si="2"/>
        <v>0.9999999999500003</v>
      </c>
      <c r="E18" s="130">
        <f t="shared" si="2"/>
        <v>0.9999999950003333</v>
      </c>
      <c r="F18" s="130">
        <f t="shared" si="2"/>
        <v>0.9999995003332082</v>
      </c>
      <c r="G18" s="130">
        <f t="shared" si="2"/>
        <v>0.9999968802034537</v>
      </c>
      <c r="H18" s="130">
        <f t="shared" si="2"/>
        <v>0.9999875415886459</v>
      </c>
      <c r="I18" s="130">
        <f t="shared" si="2"/>
        <v>0.999950332086661</v>
      </c>
      <c r="J18" s="129">
        <f t="shared" si="2"/>
        <v>0.9996926598290422</v>
      </c>
    </row>
    <row r="20" spans="1:10" ht="15.75" customHeight="1">
      <c r="A20" s="131" t="s">
        <v>64</v>
      </c>
      <c r="B20" s="132"/>
      <c r="C20" s="132"/>
      <c r="D20" s="132"/>
      <c r="E20" s="132"/>
      <c r="F20" s="132"/>
      <c r="G20" s="132"/>
      <c r="H20" s="132"/>
      <c r="I20" s="132"/>
      <c r="J20" s="132"/>
    </row>
    <row r="21" spans="1:10" ht="15.75" customHeight="1">
      <c r="A21" s="165" t="s">
        <v>65</v>
      </c>
      <c r="B21" s="165"/>
      <c r="C21" s="165"/>
      <c r="D21" s="165"/>
      <c r="E21" s="165"/>
      <c r="F21" s="165"/>
      <c r="G21" s="165"/>
      <c r="H21" s="165"/>
      <c r="I21" s="165"/>
      <c r="J21" s="165"/>
    </row>
    <row r="22" spans="1:10" ht="15.75" customHeight="1">
      <c r="A22" s="163" t="s">
        <v>51</v>
      </c>
      <c r="B22" s="164"/>
      <c r="C22" s="164"/>
      <c r="D22" s="164"/>
      <c r="E22" s="164"/>
      <c r="F22" s="164"/>
      <c r="G22" s="164"/>
      <c r="H22" s="164"/>
      <c r="I22" s="164"/>
      <c r="J22" s="164"/>
    </row>
    <row r="23" spans="1:10" ht="15.75" customHeight="1">
      <c r="A23" s="166" t="s">
        <v>66</v>
      </c>
      <c r="B23" s="166"/>
      <c r="C23" s="166"/>
      <c r="D23" s="166"/>
      <c r="E23" s="166"/>
      <c r="F23" s="166"/>
      <c r="G23" s="166"/>
      <c r="H23" s="166"/>
      <c r="I23" s="166"/>
      <c r="J23" s="166"/>
    </row>
    <row r="24" spans="1:10" ht="15.75" customHeight="1">
      <c r="A24" s="166" t="s">
        <v>67</v>
      </c>
      <c r="B24" s="166"/>
      <c r="C24" s="166"/>
      <c r="D24" s="166"/>
      <c r="E24" s="166"/>
      <c r="F24" s="166"/>
      <c r="G24" s="166"/>
      <c r="H24" s="166"/>
      <c r="I24" s="166"/>
      <c r="J24" s="166"/>
    </row>
    <row r="25" spans="1:10" ht="15.75" customHeight="1">
      <c r="A25" s="166" t="s">
        <v>68</v>
      </c>
      <c r="B25" s="166"/>
      <c r="C25" s="166"/>
      <c r="D25" s="166"/>
      <c r="E25" s="166"/>
      <c r="F25" s="166"/>
      <c r="G25" s="166"/>
      <c r="H25" s="166"/>
      <c r="I25" s="166"/>
      <c r="J25" s="166"/>
    </row>
    <row r="26" spans="1:10" ht="15.75" customHeight="1">
      <c r="A26" s="166" t="s">
        <v>69</v>
      </c>
      <c r="B26" s="166"/>
      <c r="C26" s="166"/>
      <c r="D26" s="166"/>
      <c r="E26" s="166"/>
      <c r="F26" s="166"/>
      <c r="G26" s="166"/>
      <c r="H26" s="166"/>
      <c r="I26" s="166"/>
      <c r="J26" s="166"/>
    </row>
    <row r="27" spans="1:10" ht="15.75" customHeight="1">
      <c r="A27" s="166" t="s">
        <v>70</v>
      </c>
      <c r="B27" s="166"/>
      <c r="C27" s="166"/>
      <c r="D27" s="166"/>
      <c r="E27" s="166"/>
      <c r="F27" s="166"/>
      <c r="G27" s="166"/>
      <c r="H27" s="166"/>
      <c r="I27" s="166"/>
      <c r="J27" s="166"/>
    </row>
    <row r="28" spans="1:10" ht="15.75" customHeight="1">
      <c r="A28" s="165"/>
      <c r="B28" s="165"/>
      <c r="C28" s="165"/>
      <c r="D28" s="165"/>
      <c r="E28" s="165"/>
      <c r="F28" s="165"/>
      <c r="G28" s="165"/>
      <c r="H28" s="165"/>
      <c r="I28" s="165"/>
      <c r="J28" s="165"/>
    </row>
    <row r="29" spans="1:10" ht="15.75" customHeight="1">
      <c r="A29" s="132"/>
      <c r="B29" s="132"/>
      <c r="C29" s="132"/>
      <c r="D29" s="132"/>
      <c r="E29" s="132"/>
      <c r="F29" s="132"/>
      <c r="G29" s="132"/>
      <c r="H29" s="132"/>
      <c r="I29" s="132"/>
      <c r="J29" s="132"/>
    </row>
    <row r="30" spans="1:10" ht="12.75">
      <c r="A30" s="132"/>
      <c r="B30" s="132"/>
      <c r="C30" s="132"/>
      <c r="D30" s="132"/>
      <c r="E30" s="132"/>
      <c r="F30" s="132"/>
      <c r="G30" s="132"/>
      <c r="H30" s="132"/>
      <c r="I30" s="132"/>
      <c r="J30" s="132"/>
    </row>
  </sheetData>
  <mergeCells count="13">
    <mergeCell ref="A22:J22"/>
    <mergeCell ref="A21:J21"/>
    <mergeCell ref="A27:J27"/>
    <mergeCell ref="A28:J28"/>
    <mergeCell ref="A23:J23"/>
    <mergeCell ref="A24:J24"/>
    <mergeCell ref="A25:J25"/>
    <mergeCell ref="A26:J26"/>
    <mergeCell ref="A1:D1"/>
    <mergeCell ref="B2:D2"/>
    <mergeCell ref="A3:D3"/>
    <mergeCell ref="B6:C6"/>
    <mergeCell ref="D6:J6"/>
  </mergeCells>
  <conditionalFormatting sqref="C8:J18">
    <cfRule type="cellIs" priority="1" dxfId="0" operator="greaterThanOrEqual" stopIfTrue="1">
      <formula>0.99</formula>
    </cfRule>
  </conditionalFormatting>
  <printOptions horizontalCentered="1" verticalCentered="1"/>
  <pageMargins left="0.5" right="0.5" top="0.7" bottom="0.6" header="0.3" footer="0.3"/>
  <pageSetup horizontalDpi="300" verticalDpi="300" orientation="landscape" r:id="rId1"/>
  <headerFooter alignWithMargins="0">
    <oddHeader>&amp;C&amp;"Arial,Bold"&amp;14Input Driver: Element Failure Rate</oddHeader>
    <oddFooter>&amp;L&amp;8 04-15-08, NASA KSC, Tim Adams, 321-867-2267, tim.adams@nasa.gov&amp;R&amp;P</oddFooter>
  </headerFooter>
</worksheet>
</file>

<file path=xl/worksheets/sheet4.xml><?xml version="1.0" encoding="utf-8"?>
<worksheet xmlns="http://schemas.openxmlformats.org/spreadsheetml/2006/main" xmlns:r="http://schemas.openxmlformats.org/officeDocument/2006/relationships">
  <dimension ref="A1:N29"/>
  <sheetViews>
    <sheetView workbookViewId="0" topLeftCell="A1">
      <selection activeCell="O19" sqref="O19"/>
    </sheetView>
  </sheetViews>
  <sheetFormatPr defaultColWidth="9.140625" defaultRowHeight="12.75"/>
  <cols>
    <col min="1" max="10" width="11.7109375" style="117" customWidth="1"/>
    <col min="11" max="16384" width="8.8515625" style="117" customWidth="1"/>
  </cols>
  <sheetData>
    <row r="1" spans="1:14" ht="19.5" customHeight="1">
      <c r="A1" s="156" t="s">
        <v>75</v>
      </c>
      <c r="B1" s="157"/>
      <c r="C1" s="157"/>
      <c r="D1" s="157"/>
      <c r="E1" s="77">
        <v>10</v>
      </c>
      <c r="N1" s="118"/>
    </row>
    <row r="2" spans="1:5" ht="19.5" customHeight="1">
      <c r="A2" s="116"/>
      <c r="B2" s="157" t="s">
        <v>61</v>
      </c>
      <c r="C2" s="157"/>
      <c r="D2" s="157"/>
      <c r="E2" s="77">
        <v>1000</v>
      </c>
    </row>
    <row r="3" spans="1:5" ht="19.5" customHeight="1">
      <c r="A3" s="157" t="s">
        <v>62</v>
      </c>
      <c r="B3" s="157"/>
      <c r="C3" s="157"/>
      <c r="D3" s="157"/>
      <c r="E3" s="77">
        <v>1</v>
      </c>
    </row>
    <row r="5" ht="15.75">
      <c r="A5" s="119"/>
    </row>
    <row r="6" spans="1:10" ht="36" customHeight="1">
      <c r="A6" s="120" t="s">
        <v>27</v>
      </c>
      <c r="B6" s="158" t="s">
        <v>28</v>
      </c>
      <c r="C6" s="159"/>
      <c r="D6" s="160" t="s">
        <v>63</v>
      </c>
      <c r="E6" s="161"/>
      <c r="F6" s="161"/>
      <c r="G6" s="161"/>
      <c r="H6" s="161"/>
      <c r="I6" s="161"/>
      <c r="J6" s="162"/>
    </row>
    <row r="7" spans="1:10" ht="45" customHeight="1" thickBot="1">
      <c r="A7" s="47" t="s">
        <v>48</v>
      </c>
      <c r="B7" s="30" t="s">
        <v>85</v>
      </c>
      <c r="C7" s="29" t="s">
        <v>74</v>
      </c>
      <c r="D7" s="121">
        <v>1</v>
      </c>
      <c r="E7" s="121">
        <v>10</v>
      </c>
      <c r="F7" s="121">
        <v>100</v>
      </c>
      <c r="G7" s="121">
        <v>250</v>
      </c>
      <c r="H7" s="121">
        <v>500</v>
      </c>
      <c r="I7" s="121">
        <v>1000</v>
      </c>
      <c r="J7" s="122">
        <v>2500</v>
      </c>
    </row>
    <row r="8" spans="1:10" ht="13.5" thickTop="1">
      <c r="A8" s="137">
        <v>1000000</v>
      </c>
      <c r="B8" s="138">
        <f aca="true" t="shared" si="0" ref="B8:B18">1/($E$1*A8)</f>
        <v>1E-07</v>
      </c>
      <c r="C8" s="125">
        <f aca="true" t="shared" si="1" ref="C8:C18">EXP(-$E$1*B8*$E$2)</f>
        <v>0.999000499833375</v>
      </c>
      <c r="D8" s="126">
        <f aca="true" t="shared" si="2" ref="D8:J18">POISSON($E$3,D$7*$B8*$E$2,TRUE)</f>
        <v>0.9999999950003333</v>
      </c>
      <c r="E8" s="126">
        <f t="shared" si="2"/>
        <v>0.9999995003332082</v>
      </c>
      <c r="F8" s="126">
        <f t="shared" si="2"/>
        <v>0.999950332086661</v>
      </c>
      <c r="G8" s="126">
        <f t="shared" si="2"/>
        <v>0.9996926598290422</v>
      </c>
      <c r="H8" s="126">
        <f t="shared" si="2"/>
        <v>0.9987908957257507</v>
      </c>
      <c r="I8" s="126">
        <f t="shared" si="2"/>
        <v>0.9953211598395584</v>
      </c>
      <c r="J8" s="125">
        <f t="shared" si="2"/>
        <v>0.9735009788392606</v>
      </c>
    </row>
    <row r="9" spans="1:10" ht="12.75">
      <c r="A9" s="137">
        <v>500000</v>
      </c>
      <c r="B9" s="138">
        <f t="shared" si="0"/>
        <v>2E-07</v>
      </c>
      <c r="C9" s="125">
        <f t="shared" si="1"/>
        <v>0.9980019986673331</v>
      </c>
      <c r="D9" s="126">
        <f t="shared" si="2"/>
        <v>0.9999999800026664</v>
      </c>
      <c r="E9" s="126">
        <f t="shared" si="2"/>
        <v>0.9999980026646679</v>
      </c>
      <c r="F9" s="126">
        <f t="shared" si="2"/>
        <v>0.9998026467728907</v>
      </c>
      <c r="G9" s="126">
        <f t="shared" si="2"/>
        <v>0.9987908957257507</v>
      </c>
      <c r="H9" s="126">
        <f t="shared" si="2"/>
        <v>0.9953211598395584</v>
      </c>
      <c r="I9" s="126">
        <f t="shared" si="2"/>
        <v>0.9824769036935788</v>
      </c>
      <c r="J9" s="125">
        <f t="shared" si="2"/>
        <v>0.9097959895689615</v>
      </c>
    </row>
    <row r="10" spans="1:10" ht="12.75">
      <c r="A10" s="137">
        <v>250000</v>
      </c>
      <c r="B10" s="138">
        <f t="shared" si="0"/>
        <v>4E-07</v>
      </c>
      <c r="C10" s="125">
        <f t="shared" si="1"/>
        <v>0.9960079893439915</v>
      </c>
      <c r="D10" s="126">
        <f t="shared" si="2"/>
        <v>0.9999999200213302</v>
      </c>
      <c r="E10" s="126">
        <f t="shared" si="2"/>
        <v>0.9999920213013677</v>
      </c>
      <c r="F10" s="126">
        <f t="shared" si="2"/>
        <v>0.9992210167184166</v>
      </c>
      <c r="G10" s="126">
        <f t="shared" si="2"/>
        <v>0.9953211598395584</v>
      </c>
      <c r="H10" s="126">
        <f t="shared" si="2"/>
        <v>0.9824769036935788</v>
      </c>
      <c r="I10" s="126">
        <f t="shared" si="2"/>
        <v>0.9384480644498958</v>
      </c>
      <c r="J10" s="125">
        <f t="shared" si="2"/>
        <v>0.7357588823428982</v>
      </c>
    </row>
    <row r="11" spans="1:10" ht="12.75">
      <c r="A11" s="137">
        <v>100000</v>
      </c>
      <c r="B11" s="138">
        <f t="shared" si="0"/>
        <v>1E-06</v>
      </c>
      <c r="C11" s="125">
        <f t="shared" si="1"/>
        <v>0.9900498337491681</v>
      </c>
      <c r="D11" s="126">
        <f t="shared" si="2"/>
        <v>0.9999995003332082</v>
      </c>
      <c r="E11" s="126">
        <f t="shared" si="2"/>
        <v>0.999950332086661</v>
      </c>
      <c r="F11" s="126">
        <f t="shared" si="2"/>
        <v>0.9953211598395584</v>
      </c>
      <c r="G11" s="126">
        <f t="shared" si="2"/>
        <v>0.9735009788392606</v>
      </c>
      <c r="H11" s="126">
        <f t="shared" si="2"/>
        <v>0.9097959895689615</v>
      </c>
      <c r="I11" s="126">
        <f t="shared" si="2"/>
        <v>0.7357588823428982</v>
      </c>
      <c r="J11" s="125">
        <f t="shared" si="2"/>
        <v>0.2872974951836472</v>
      </c>
    </row>
    <row r="12" spans="1:10" ht="12.75">
      <c r="A12" s="137">
        <v>50000</v>
      </c>
      <c r="B12" s="138">
        <f t="shared" si="0"/>
        <v>2E-06</v>
      </c>
      <c r="C12" s="125">
        <f t="shared" si="1"/>
        <v>0.9801986733067553</v>
      </c>
      <c r="D12" s="126">
        <f t="shared" si="2"/>
        <v>0.9999980026646679</v>
      </c>
      <c r="E12" s="126">
        <f t="shared" si="2"/>
        <v>0.9998026467728907</v>
      </c>
      <c r="F12" s="126">
        <f t="shared" si="2"/>
        <v>0.9824769036935788</v>
      </c>
      <c r="G12" s="126">
        <f t="shared" si="2"/>
        <v>0.9097959895689615</v>
      </c>
      <c r="H12" s="126">
        <f t="shared" si="2"/>
        <v>0.7357588823428982</v>
      </c>
      <c r="I12" s="126">
        <f t="shared" si="2"/>
        <v>0.4060058497098406</v>
      </c>
      <c r="J12" s="125">
        <f t="shared" si="2"/>
        <v>0.04042768199451394</v>
      </c>
    </row>
    <row r="13" spans="1:10" ht="12.75">
      <c r="A13" s="137">
        <v>10000</v>
      </c>
      <c r="B13" s="138">
        <f t="shared" si="0"/>
        <v>1E-05</v>
      </c>
      <c r="C13" s="125">
        <f t="shared" si="1"/>
        <v>0.9048374180359595</v>
      </c>
      <c r="D13" s="126">
        <f t="shared" si="2"/>
        <v>0.999950332086661</v>
      </c>
      <c r="E13" s="126">
        <f t="shared" si="2"/>
        <v>0.9953211598395584</v>
      </c>
      <c r="F13" s="126">
        <f t="shared" si="2"/>
        <v>0.7357588823428982</v>
      </c>
      <c r="G13" s="126">
        <f t="shared" si="2"/>
        <v>0.2872974951836472</v>
      </c>
      <c r="H13" s="126">
        <f t="shared" si="2"/>
        <v>0.04042768199451394</v>
      </c>
      <c r="I13" s="126">
        <f t="shared" si="2"/>
        <v>0.0004993992273873381</v>
      </c>
      <c r="J13" s="125">
        <f t="shared" si="2"/>
        <v>3.6108654048907026E-10</v>
      </c>
    </row>
    <row r="14" spans="1:10" ht="12.75">
      <c r="A14" s="137">
        <v>5000</v>
      </c>
      <c r="B14" s="138">
        <f t="shared" si="0"/>
        <v>2E-05</v>
      </c>
      <c r="C14" s="125">
        <f t="shared" si="1"/>
        <v>0.8187307530779818</v>
      </c>
      <c r="D14" s="126">
        <f t="shared" si="2"/>
        <v>0.9998026467728907</v>
      </c>
      <c r="E14" s="126">
        <f t="shared" si="2"/>
        <v>0.9824769036935788</v>
      </c>
      <c r="F14" s="126">
        <f t="shared" si="2"/>
        <v>0.4060058497098406</v>
      </c>
      <c r="G14" s="126">
        <f t="shared" si="2"/>
        <v>0.04042768199451394</v>
      </c>
      <c r="H14" s="126">
        <f t="shared" si="2"/>
        <v>0.0004993992273873381</v>
      </c>
      <c r="I14" s="126">
        <f t="shared" si="2"/>
        <v>4.32842260712103E-08</v>
      </c>
      <c r="J14" s="125">
        <f t="shared" si="2"/>
        <v>0</v>
      </c>
    </row>
    <row r="15" spans="1:10" ht="12.75">
      <c r="A15" s="137">
        <v>2500</v>
      </c>
      <c r="B15" s="138">
        <f t="shared" si="0"/>
        <v>4E-05</v>
      </c>
      <c r="C15" s="125">
        <f t="shared" si="1"/>
        <v>0.6703200460356393</v>
      </c>
      <c r="D15" s="126">
        <f t="shared" si="2"/>
        <v>0.9992210167184166</v>
      </c>
      <c r="E15" s="126">
        <f t="shared" si="2"/>
        <v>0.9384480644498958</v>
      </c>
      <c r="F15" s="126">
        <f t="shared" si="2"/>
        <v>0.09157819444367137</v>
      </c>
      <c r="G15" s="126">
        <f t="shared" si="2"/>
        <v>0.0004993992273873381</v>
      </c>
      <c r="H15" s="126">
        <f t="shared" si="2"/>
        <v>4.32842260712103E-08</v>
      </c>
      <c r="I15" s="126">
        <f t="shared" si="2"/>
        <v>0</v>
      </c>
      <c r="J15" s="125">
        <f t="shared" si="2"/>
        <v>0</v>
      </c>
    </row>
    <row r="16" spans="1:10" ht="12.75">
      <c r="A16" s="137">
        <v>1500</v>
      </c>
      <c r="B16" s="138">
        <f t="shared" si="0"/>
        <v>6.666666666666667E-05</v>
      </c>
      <c r="C16" s="125">
        <f t="shared" si="1"/>
        <v>0.513417119032592</v>
      </c>
      <c r="D16" s="126">
        <f t="shared" si="2"/>
        <v>0.9978741173670589</v>
      </c>
      <c r="E16" s="126">
        <f t="shared" si="2"/>
        <v>0.8556951983876714</v>
      </c>
      <c r="F16" s="126">
        <f t="shared" si="2"/>
        <v>0.009756859143605297</v>
      </c>
      <c r="G16" s="126">
        <f t="shared" si="2"/>
        <v>1.0207355717640775E-06</v>
      </c>
      <c r="H16" s="126">
        <f t="shared" si="2"/>
        <v>1.1461283097420067E-13</v>
      </c>
      <c r="I16" s="126">
        <f t="shared" si="2"/>
        <v>0</v>
      </c>
      <c r="J16" s="125">
        <f t="shared" si="2"/>
        <v>0</v>
      </c>
    </row>
    <row r="17" spans="1:10" ht="12.75">
      <c r="A17" s="137">
        <v>1000</v>
      </c>
      <c r="B17" s="138">
        <f t="shared" si="0"/>
        <v>0.0001</v>
      </c>
      <c r="C17" s="125">
        <f t="shared" si="1"/>
        <v>0.36787944117144233</v>
      </c>
      <c r="D17" s="126">
        <f t="shared" si="2"/>
        <v>0.9953211598395584</v>
      </c>
      <c r="E17" s="126">
        <f t="shared" si="2"/>
        <v>0.7357588823428982</v>
      </c>
      <c r="F17" s="126">
        <f t="shared" si="2"/>
        <v>0.0004993992273873381</v>
      </c>
      <c r="G17" s="126">
        <f t="shared" si="2"/>
        <v>3.6108654048907026E-10</v>
      </c>
      <c r="H17" s="126">
        <f t="shared" si="2"/>
        <v>0</v>
      </c>
      <c r="I17" s="126">
        <f t="shared" si="2"/>
        <v>0</v>
      </c>
      <c r="J17" s="125">
        <f t="shared" si="2"/>
        <v>0</v>
      </c>
    </row>
    <row r="18" spans="1:10" ht="12.75">
      <c r="A18" s="139">
        <v>500</v>
      </c>
      <c r="B18" s="140">
        <f t="shared" si="0"/>
        <v>0.0002</v>
      </c>
      <c r="C18" s="129">
        <f t="shared" si="1"/>
        <v>0.1353352832366127</v>
      </c>
      <c r="D18" s="130">
        <f t="shared" si="2"/>
        <v>0.9824769036935788</v>
      </c>
      <c r="E18" s="130">
        <f t="shared" si="2"/>
        <v>0.4060058497098406</v>
      </c>
      <c r="F18" s="130">
        <f t="shared" si="2"/>
        <v>4.32842260712103E-08</v>
      </c>
      <c r="G18" s="130">
        <f t="shared" si="2"/>
        <v>0</v>
      </c>
      <c r="H18" s="130">
        <f t="shared" si="2"/>
        <v>0</v>
      </c>
      <c r="I18" s="130">
        <f t="shared" si="2"/>
        <v>0</v>
      </c>
      <c r="J18" s="129">
        <f t="shared" si="2"/>
        <v>0</v>
      </c>
    </row>
    <row r="20" spans="1:10" ht="15.75" customHeight="1">
      <c r="A20" s="131" t="s">
        <v>64</v>
      </c>
      <c r="B20" s="132"/>
      <c r="C20" s="132"/>
      <c r="D20" s="132"/>
      <c r="E20" s="132"/>
      <c r="F20" s="132"/>
      <c r="G20" s="132"/>
      <c r="H20" s="132"/>
      <c r="I20" s="132"/>
      <c r="J20" s="132"/>
    </row>
    <row r="21" spans="1:10" ht="15.75" customHeight="1">
      <c r="A21" s="166" t="s">
        <v>65</v>
      </c>
      <c r="B21" s="166"/>
      <c r="C21" s="166"/>
      <c r="D21" s="166"/>
      <c r="E21" s="166"/>
      <c r="F21" s="166"/>
      <c r="G21" s="166"/>
      <c r="H21" s="166"/>
      <c r="I21" s="166"/>
      <c r="J21" s="166"/>
    </row>
    <row r="22" spans="1:10" ht="15.75" customHeight="1">
      <c r="A22" s="143" t="s">
        <v>51</v>
      </c>
      <c r="B22" s="143"/>
      <c r="C22" s="143"/>
      <c r="D22" s="143"/>
      <c r="E22" s="143"/>
      <c r="F22" s="143"/>
      <c r="G22" s="143"/>
      <c r="H22" s="143"/>
      <c r="I22" s="143"/>
      <c r="J22" s="143"/>
    </row>
    <row r="23" spans="1:10" ht="15.75" customHeight="1">
      <c r="A23" s="166" t="s">
        <v>66</v>
      </c>
      <c r="B23" s="166"/>
      <c r="C23" s="166"/>
      <c r="D23" s="166"/>
      <c r="E23" s="166"/>
      <c r="F23" s="166"/>
      <c r="G23" s="166"/>
      <c r="H23" s="166"/>
      <c r="I23" s="166"/>
      <c r="J23" s="166"/>
    </row>
    <row r="24" spans="1:10" ht="15.75" customHeight="1">
      <c r="A24" s="166" t="s">
        <v>67</v>
      </c>
      <c r="B24" s="166"/>
      <c r="C24" s="166"/>
      <c r="D24" s="166"/>
      <c r="E24" s="166"/>
      <c r="F24" s="166"/>
      <c r="G24" s="166"/>
      <c r="H24" s="166"/>
      <c r="I24" s="166"/>
      <c r="J24" s="166"/>
    </row>
    <row r="25" spans="1:10" ht="15.75" customHeight="1">
      <c r="A25" s="166" t="s">
        <v>68</v>
      </c>
      <c r="B25" s="166"/>
      <c r="C25" s="166"/>
      <c r="D25" s="166"/>
      <c r="E25" s="166"/>
      <c r="F25" s="166"/>
      <c r="G25" s="166"/>
      <c r="H25" s="166"/>
      <c r="I25" s="166"/>
      <c r="J25" s="166"/>
    </row>
    <row r="26" spans="1:10" ht="15.75" customHeight="1">
      <c r="A26" s="166" t="s">
        <v>69</v>
      </c>
      <c r="B26" s="166"/>
      <c r="C26" s="166"/>
      <c r="D26" s="166"/>
      <c r="E26" s="166"/>
      <c r="F26" s="166"/>
      <c r="G26" s="166"/>
      <c r="H26" s="166"/>
      <c r="I26" s="166"/>
      <c r="J26" s="166"/>
    </row>
    <row r="27" spans="1:10" ht="15.75" customHeight="1">
      <c r="A27" s="165" t="s">
        <v>70</v>
      </c>
      <c r="B27" s="165"/>
      <c r="C27" s="165"/>
      <c r="D27" s="165"/>
      <c r="E27" s="165"/>
      <c r="F27" s="165"/>
      <c r="G27" s="165"/>
      <c r="H27" s="165"/>
      <c r="I27" s="165"/>
      <c r="J27" s="165"/>
    </row>
    <row r="28" spans="1:10" ht="15.75" customHeight="1">
      <c r="A28" s="165"/>
      <c r="B28" s="165"/>
      <c r="C28" s="165"/>
      <c r="D28" s="165"/>
      <c r="E28" s="165"/>
      <c r="F28" s="165"/>
      <c r="G28" s="165"/>
      <c r="H28" s="165"/>
      <c r="I28" s="165"/>
      <c r="J28" s="165"/>
    </row>
    <row r="29" spans="1:10" ht="12.75">
      <c r="A29" s="132"/>
      <c r="B29" s="132"/>
      <c r="C29" s="132"/>
      <c r="D29" s="132"/>
      <c r="E29" s="132"/>
      <c r="F29" s="132"/>
      <c r="G29" s="132"/>
      <c r="H29" s="132"/>
      <c r="I29" s="132"/>
      <c r="J29" s="132"/>
    </row>
  </sheetData>
  <mergeCells count="13">
    <mergeCell ref="A28:J28"/>
    <mergeCell ref="A26:J26"/>
    <mergeCell ref="A27:J27"/>
    <mergeCell ref="A21:J21"/>
    <mergeCell ref="A23:J23"/>
    <mergeCell ref="A24:J24"/>
    <mergeCell ref="A25:J25"/>
    <mergeCell ref="A22:J22"/>
    <mergeCell ref="A1:D1"/>
    <mergeCell ref="B2:D2"/>
    <mergeCell ref="A3:D3"/>
    <mergeCell ref="B6:C6"/>
    <mergeCell ref="D6:J6"/>
  </mergeCells>
  <conditionalFormatting sqref="C8:J18">
    <cfRule type="cellIs" priority="1" dxfId="0" operator="greaterThanOrEqual" stopIfTrue="1">
      <formula>0.99</formula>
    </cfRule>
  </conditionalFormatting>
  <printOptions horizontalCentered="1" verticalCentered="1"/>
  <pageMargins left="0.5" right="0.5" top="0.7" bottom="0.6" header="0.3" footer="0.3"/>
  <pageSetup horizontalDpi="300" verticalDpi="300" orientation="landscape" r:id="rId1"/>
  <headerFooter alignWithMargins="0">
    <oddHeader>&amp;C&amp;"Arial,Bold"&amp;14Input Driver: System MTBF</oddHeader>
    <oddFooter>&amp;L&amp;8 04-15-08, NASA KSC, Tim Adams, 321-867-2267, tim.adams@nasa.gov&amp;R&amp;P</oddFooter>
  </headerFooter>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P24" sqref="P24"/>
    </sheetView>
  </sheetViews>
  <sheetFormatPr defaultColWidth="9.140625" defaultRowHeight="12.75"/>
  <cols>
    <col min="1" max="10" width="11.7109375" style="117" customWidth="1"/>
    <col min="11" max="13" width="8.8515625" style="117" customWidth="1"/>
    <col min="14" max="14" width="10.7109375" style="117" bestFit="1" customWidth="1"/>
    <col min="15" max="16" width="10.28125" style="117" bestFit="1" customWidth="1"/>
    <col min="17" max="20" width="10.7109375" style="117" bestFit="1" customWidth="1"/>
    <col min="21" max="16384" width="8.8515625" style="117" customWidth="1"/>
  </cols>
  <sheetData>
    <row r="1" spans="1:14" ht="19.5" customHeight="1">
      <c r="A1" s="156" t="s">
        <v>75</v>
      </c>
      <c r="B1" s="157"/>
      <c r="C1" s="157"/>
      <c r="D1" s="157"/>
      <c r="E1" s="77">
        <v>10</v>
      </c>
      <c r="N1" s="118"/>
    </row>
    <row r="2" spans="1:5" ht="19.5" customHeight="1">
      <c r="A2" s="116"/>
      <c r="B2" s="157" t="s">
        <v>61</v>
      </c>
      <c r="C2" s="157"/>
      <c r="D2" s="157"/>
      <c r="E2" s="77">
        <v>1000</v>
      </c>
    </row>
    <row r="3" spans="1:5" ht="19.5" customHeight="1">
      <c r="A3" s="157" t="s">
        <v>62</v>
      </c>
      <c r="B3" s="157"/>
      <c r="C3" s="157"/>
      <c r="D3" s="157"/>
      <c r="E3" s="77">
        <v>1</v>
      </c>
    </row>
    <row r="5" ht="15.75">
      <c r="A5" s="119"/>
    </row>
    <row r="6" spans="1:10" ht="36" customHeight="1">
      <c r="A6" s="120" t="s">
        <v>27</v>
      </c>
      <c r="B6" s="158" t="s">
        <v>28</v>
      </c>
      <c r="C6" s="159"/>
      <c r="D6" s="160" t="s">
        <v>63</v>
      </c>
      <c r="E6" s="161"/>
      <c r="F6" s="161"/>
      <c r="G6" s="161"/>
      <c r="H6" s="161"/>
      <c r="I6" s="161"/>
      <c r="J6" s="162"/>
    </row>
    <row r="7" spans="1:10" ht="45" customHeight="1" thickBot="1">
      <c r="A7" s="47" t="s">
        <v>53</v>
      </c>
      <c r="B7" s="30" t="s">
        <v>30</v>
      </c>
      <c r="C7" s="29" t="s">
        <v>84</v>
      </c>
      <c r="D7" s="121">
        <v>1</v>
      </c>
      <c r="E7" s="121">
        <v>10</v>
      </c>
      <c r="F7" s="121">
        <v>100</v>
      </c>
      <c r="G7" s="121">
        <v>250</v>
      </c>
      <c r="H7" s="121">
        <v>500</v>
      </c>
      <c r="I7" s="121">
        <v>1000</v>
      </c>
      <c r="J7" s="122">
        <v>2500</v>
      </c>
    </row>
    <row r="8" spans="1:10" ht="13.5" thickTop="1">
      <c r="A8" s="133">
        <v>0.99999</v>
      </c>
      <c r="B8" s="124">
        <f>$E$2/(-LN(A8))</f>
        <v>99999499.99962178</v>
      </c>
      <c r="C8" s="134">
        <f>-LN(A8)/($E$1*$E$2)</f>
        <v>1.0000050000287824E-09</v>
      </c>
      <c r="D8" s="126">
        <f>POISSON($E$3,D$7*$C8*$E$2,TRUE)</f>
        <v>0.9999999999995</v>
      </c>
      <c r="E8" s="126">
        <f aca="true" t="shared" si="0" ref="E8:J8">POISSON($E$3,E$7*$C8*$E$2,TRUE)</f>
        <v>0.9999999999499999</v>
      </c>
      <c r="F8" s="126">
        <f t="shared" si="0"/>
        <v>0.9999999950002834</v>
      </c>
      <c r="G8" s="126">
        <f t="shared" si="0"/>
        <v>0.9999999687548954</v>
      </c>
      <c r="H8" s="126">
        <f t="shared" si="0"/>
        <v>0.9999998750404094</v>
      </c>
      <c r="I8" s="126">
        <f t="shared" si="0"/>
        <v>0.9999995003282133</v>
      </c>
      <c r="J8" s="125">
        <f t="shared" si="0"/>
        <v>0.9999968801722815</v>
      </c>
    </row>
    <row r="9" spans="1:10" ht="12.75">
      <c r="A9" s="133">
        <v>0.99995</v>
      </c>
      <c r="B9" s="124">
        <f>$E$2/(-LN(A9))</f>
        <v>19999499.99583543</v>
      </c>
      <c r="C9" s="134">
        <f>-LN(A9)/($E$1*$E$2)</f>
        <v>5.000125004166272E-09</v>
      </c>
      <c r="D9" s="126">
        <f>POISSON($E$3,D$7*$C9*$E$2,TRUE)</f>
        <v>0.9999999999874994</v>
      </c>
      <c r="E9" s="126">
        <f aca="true" t="shared" si="1" ref="D9:J18">POISSON($E$3,E$7*$C9*$E$2,TRUE)</f>
        <v>0.9999999987499791</v>
      </c>
      <c r="F9" s="126">
        <f t="shared" si="1"/>
        <v>0.9999998750354117</v>
      </c>
      <c r="G9" s="126">
        <f t="shared" si="1"/>
        <v>0.9999992193617212</v>
      </c>
      <c r="H9" s="126">
        <f t="shared" si="1"/>
        <v>0.9999968800475867</v>
      </c>
      <c r="I9" s="126">
        <f t="shared" si="1"/>
        <v>0.9999875409667344</v>
      </c>
      <c r="J9" s="125">
        <f t="shared" si="1"/>
        <v>0.9999225191421528</v>
      </c>
    </row>
    <row r="10" spans="1:10" ht="12.75">
      <c r="A10" s="133">
        <v>0.9999</v>
      </c>
      <c r="B10" s="124">
        <f aca="true" t="shared" si="2" ref="B10:B16">$E$2/(-LN(A10))</f>
        <v>9999499.99166735</v>
      </c>
      <c r="C10" s="134">
        <f aca="true" t="shared" si="3" ref="C10:C16">-LN(A10)/($E$1*$E$2)</f>
        <v>1.0000500033334733E-08</v>
      </c>
      <c r="D10" s="126">
        <f t="shared" si="1"/>
        <v>0.9999999999499952</v>
      </c>
      <c r="E10" s="126">
        <f t="shared" si="1"/>
        <v>0.9999999949998333</v>
      </c>
      <c r="F10" s="126">
        <f t="shared" si="1"/>
        <v>0.9999995002832537</v>
      </c>
      <c r="G10" s="126">
        <f t="shared" si="1"/>
        <v>0.9999968798917055</v>
      </c>
      <c r="H10" s="126">
        <f t="shared" si="1"/>
        <v>0.9999875403447661</v>
      </c>
      <c r="I10" s="126">
        <f t="shared" si="1"/>
        <v>0.9999503271359594</v>
      </c>
      <c r="J10" s="125">
        <f t="shared" si="1"/>
        <v>0.9996926293478325</v>
      </c>
    </row>
    <row r="11" spans="1:10" ht="12.75">
      <c r="A11" s="133">
        <v>0.9995</v>
      </c>
      <c r="B11" s="124">
        <f t="shared" si="2"/>
        <v>1999499.9583231334</v>
      </c>
      <c r="C11" s="134">
        <f t="shared" si="3"/>
        <v>5.0012504168224284E-08</v>
      </c>
      <c r="D11" s="126">
        <f t="shared" si="1"/>
        <v>0.9999999987494163</v>
      </c>
      <c r="E11" s="126">
        <f t="shared" si="1"/>
        <v>0.9999998749791615</v>
      </c>
      <c r="F11" s="126">
        <f t="shared" si="1"/>
        <v>0.9999875353669699</v>
      </c>
      <c r="G11" s="126">
        <f t="shared" si="1"/>
        <v>0.9999224844051682</v>
      </c>
      <c r="H11" s="126">
        <f>POISSON($E$3,H$7*$C11*$E$2,TRUE)</f>
        <v>0.9996925073674672</v>
      </c>
      <c r="I11" s="126">
        <f t="shared" si="1"/>
        <v>0.9987903009384682</v>
      </c>
      <c r="J11" s="125">
        <f t="shared" si="1"/>
        <v>0.9928055666273439</v>
      </c>
    </row>
    <row r="12" spans="1:10" ht="12.75">
      <c r="A12" s="133">
        <v>0.999</v>
      </c>
      <c r="B12" s="124">
        <f t="shared" si="2"/>
        <v>999499.9166249727</v>
      </c>
      <c r="C12" s="134">
        <f t="shared" si="3"/>
        <v>1.0005003335835343E-07</v>
      </c>
      <c r="D12" s="126">
        <f t="shared" si="1"/>
        <v>0.9999999949953291</v>
      </c>
      <c r="E12" s="126">
        <f t="shared" si="1"/>
        <v>0.9999994998332499</v>
      </c>
      <c r="F12" s="126">
        <f t="shared" si="1"/>
        <v>0.9999502825388749</v>
      </c>
      <c r="G12" s="126">
        <f t="shared" si="1"/>
        <v>0.9996923547669627</v>
      </c>
      <c r="H12" s="126">
        <f t="shared" si="1"/>
        <v>0.9987897056129156</v>
      </c>
      <c r="I12" s="126">
        <f t="shared" si="1"/>
        <v>0.995316631614814</v>
      </c>
      <c r="J12" s="125">
        <f t="shared" si="1"/>
        <v>0.9734766205086625</v>
      </c>
    </row>
    <row r="13" spans="1:10" ht="12.75">
      <c r="A13" s="133">
        <v>0.995</v>
      </c>
      <c r="B13" s="124">
        <f t="shared" si="2"/>
        <v>199499.58228835612</v>
      </c>
      <c r="C13" s="134">
        <f t="shared" si="3"/>
        <v>5.012541823544286E-07</v>
      </c>
      <c r="D13" s="126">
        <f t="shared" si="1"/>
        <v>0.9999998744140953</v>
      </c>
      <c r="E13" s="126">
        <f t="shared" si="1"/>
        <v>0.9999874791144266</v>
      </c>
      <c r="F13" s="126">
        <f t="shared" si="1"/>
        <v>0.9987849235433364</v>
      </c>
      <c r="G13" s="126">
        <f t="shared" si="1"/>
        <v>0.9927743895827584</v>
      </c>
      <c r="H13" s="126">
        <f t="shared" si="1"/>
        <v>0.9733787692734599</v>
      </c>
      <c r="I13" s="126">
        <f t="shared" si="1"/>
        <v>0.9094154013283846</v>
      </c>
      <c r="J13" s="125">
        <f>POISSON($E$3,J$7*$C13*$E$2,TRUE)</f>
        <v>0.6435132421792965</v>
      </c>
    </row>
    <row r="14" spans="1:10" ht="12.75">
      <c r="A14" s="133">
        <v>0.99</v>
      </c>
      <c r="B14" s="124">
        <f t="shared" si="2"/>
        <v>99499.16247342208</v>
      </c>
      <c r="C14" s="134">
        <f t="shared" si="3"/>
        <v>1.005033585350145E-06</v>
      </c>
      <c r="D14" s="126">
        <f t="shared" si="1"/>
        <v>0.9999994952920109</v>
      </c>
      <c r="E14" s="126">
        <f t="shared" si="1"/>
        <v>0.999949832494968</v>
      </c>
      <c r="F14" s="126">
        <f t="shared" si="1"/>
        <v>0.995275510946057</v>
      </c>
      <c r="G14" s="126">
        <f t="shared" si="1"/>
        <v>0.9732555067988635</v>
      </c>
      <c r="H14" s="126">
        <f t="shared" si="1"/>
        <v>0.9090317755444627</v>
      </c>
      <c r="I14" s="126">
        <f t="shared" si="1"/>
        <v>0.7339071375771853</v>
      </c>
      <c r="J14" s="125">
        <f t="shared" si="1"/>
        <v>0.28472484396628206</v>
      </c>
    </row>
    <row r="15" spans="1:10" ht="12.75">
      <c r="A15" s="133">
        <v>0.98</v>
      </c>
      <c r="B15" s="124">
        <f t="shared" si="2"/>
        <v>49498.31645250911</v>
      </c>
      <c r="C15" s="134">
        <f t="shared" si="3"/>
        <v>2.0202707317519465E-06</v>
      </c>
      <c r="D15" s="126">
        <f t="shared" si="1"/>
        <v>0.9999979619995785</v>
      </c>
      <c r="E15" s="126">
        <f t="shared" si="1"/>
        <v>0.9997986531711693</v>
      </c>
      <c r="F15" s="126">
        <f t="shared" si="1"/>
        <v>0.9821436346340793</v>
      </c>
      <c r="G15" s="126">
        <f t="shared" si="1"/>
        <v>0.908255262583135</v>
      </c>
      <c r="H15" s="126">
        <f t="shared" si="1"/>
        <v>0.7320303531228685</v>
      </c>
      <c r="I15" s="126">
        <f t="shared" si="1"/>
        <v>0.4005469631268667</v>
      </c>
      <c r="J15" s="125">
        <f t="shared" si="1"/>
        <v>0.038754566267281604</v>
      </c>
    </row>
    <row r="16" spans="1:10" ht="12.75">
      <c r="A16" s="133">
        <v>0.97</v>
      </c>
      <c r="B16" s="124">
        <f t="shared" si="2"/>
        <v>32830.79510529056</v>
      </c>
      <c r="C16" s="134">
        <f t="shared" si="3"/>
        <v>3.0459207484708574E-06</v>
      </c>
      <c r="D16" s="126">
        <f t="shared" si="1"/>
        <v>0.9999953705922915</v>
      </c>
      <c r="E16" s="126">
        <f t="shared" si="1"/>
        <v>0.9995454312601674</v>
      </c>
      <c r="F16" s="126">
        <f t="shared" si="1"/>
        <v>0.9620376717481559</v>
      </c>
      <c r="G16" s="126">
        <f t="shared" si="1"/>
        <v>0.8225666911907152</v>
      </c>
      <c r="H16" s="126">
        <f t="shared" si="1"/>
        <v>0.5501703009942871</v>
      </c>
      <c r="I16" s="126">
        <f t="shared" si="1"/>
        <v>0.1923936784572244</v>
      </c>
      <c r="J16" s="125">
        <f t="shared" si="1"/>
        <v>0.004247944757067315</v>
      </c>
    </row>
    <row r="17" spans="1:10" ht="12.75">
      <c r="A17" s="133">
        <v>0.96</v>
      </c>
      <c r="B17" s="124">
        <f>$E$2/(-LN(A17))</f>
        <v>24496.59826160178</v>
      </c>
      <c r="C17" s="134">
        <f>-LN(A17)/($E$1*$E$2)</f>
        <v>4.082199452025517E-06</v>
      </c>
      <c r="D17" s="126">
        <f t="shared" si="1"/>
        <v>0.9999916904648786</v>
      </c>
      <c r="E17" s="126">
        <f t="shared" si="1"/>
        <v>0.9991891147394452</v>
      </c>
      <c r="F17" s="126">
        <f t="shared" si="1"/>
        <v>0.9362305782248198</v>
      </c>
      <c r="G17" s="126">
        <f t="shared" si="1"/>
        <v>0.7281995368754182</v>
      </c>
      <c r="H17" s="126">
        <f t="shared" si="1"/>
        <v>0.39499565109282414</v>
      </c>
      <c r="I17" s="126">
        <f t="shared" si="1"/>
        <v>0.08573832780104154</v>
      </c>
      <c r="J17" s="125">
        <f t="shared" si="1"/>
        <v>0.0004142279950162018</v>
      </c>
    </row>
    <row r="18" spans="1:10" ht="12.75">
      <c r="A18" s="135">
        <v>0.95</v>
      </c>
      <c r="B18" s="128">
        <f>$E$2/(-LN(A18))</f>
        <v>19495.725746223674</v>
      </c>
      <c r="C18" s="136">
        <f>-LN(A18)/($E$1*$E$2)</f>
        <v>5.1293294387550575E-06</v>
      </c>
      <c r="D18" s="130">
        <f t="shared" si="1"/>
        <v>0.9999868898875998</v>
      </c>
      <c r="E18" s="130">
        <f t="shared" si="1"/>
        <v>0.998728629668174</v>
      </c>
      <c r="F18" s="130">
        <f>POISSON($E$3,F$7*$C18*$E$2,TRUE)</f>
        <v>0.9058488400889453</v>
      </c>
      <c r="G18" s="130">
        <f t="shared" si="1"/>
        <v>0.6330951989762167</v>
      </c>
      <c r="H18" s="130">
        <f t="shared" si="1"/>
        <v>0.27428303870227794</v>
      </c>
      <c r="I18" s="130">
        <f t="shared" si="1"/>
        <v>0.036288874043203044</v>
      </c>
      <c r="J18" s="129">
        <f t="shared" si="1"/>
        <v>3.7283252915131575E-05</v>
      </c>
    </row>
    <row r="20" spans="1:10" ht="15.75" customHeight="1">
      <c r="A20" s="131" t="s">
        <v>64</v>
      </c>
      <c r="B20" s="132"/>
      <c r="C20" s="132"/>
      <c r="D20" s="132"/>
      <c r="E20" s="132"/>
      <c r="F20" s="132"/>
      <c r="G20" s="132"/>
      <c r="H20" s="132"/>
      <c r="I20" s="132"/>
      <c r="J20" s="132"/>
    </row>
    <row r="21" spans="1:10" ht="15.75" customHeight="1">
      <c r="A21" s="166" t="s">
        <v>65</v>
      </c>
      <c r="B21" s="166"/>
      <c r="C21" s="166"/>
      <c r="D21" s="166"/>
      <c r="E21" s="166"/>
      <c r="F21" s="166"/>
      <c r="G21" s="166"/>
      <c r="H21" s="166"/>
      <c r="I21" s="166"/>
      <c r="J21" s="166"/>
    </row>
    <row r="22" spans="1:10" ht="15.75" customHeight="1">
      <c r="A22" s="143" t="s">
        <v>51</v>
      </c>
      <c r="B22" s="143"/>
      <c r="C22" s="143"/>
      <c r="D22" s="143"/>
      <c r="E22" s="143"/>
      <c r="F22" s="143"/>
      <c r="G22" s="143"/>
      <c r="H22" s="143"/>
      <c r="I22" s="143"/>
      <c r="J22" s="143"/>
    </row>
    <row r="23" spans="1:10" ht="15.75" customHeight="1">
      <c r="A23" s="166" t="s">
        <v>66</v>
      </c>
      <c r="B23" s="166"/>
      <c r="C23" s="166"/>
      <c r="D23" s="166"/>
      <c r="E23" s="166"/>
      <c r="F23" s="166"/>
      <c r="G23" s="166"/>
      <c r="H23" s="166"/>
      <c r="I23" s="166"/>
      <c r="J23" s="166"/>
    </row>
    <row r="24" spans="1:10" ht="62.25" customHeight="1">
      <c r="A24" s="166" t="s">
        <v>73</v>
      </c>
      <c r="B24" s="166"/>
      <c r="C24" s="166"/>
      <c r="D24" s="166"/>
      <c r="E24" s="166"/>
      <c r="F24" s="166"/>
      <c r="G24" s="166"/>
      <c r="H24" s="166"/>
      <c r="I24" s="166"/>
      <c r="J24" s="166"/>
    </row>
    <row r="25" spans="1:10" ht="15.75" customHeight="1">
      <c r="A25" s="166" t="s">
        <v>68</v>
      </c>
      <c r="B25" s="166"/>
      <c r="C25" s="166"/>
      <c r="D25" s="166"/>
      <c r="E25" s="166"/>
      <c r="F25" s="166"/>
      <c r="G25" s="166"/>
      <c r="H25" s="166"/>
      <c r="I25" s="166"/>
      <c r="J25" s="166"/>
    </row>
    <row r="26" spans="1:10" ht="15.75" customHeight="1">
      <c r="A26" s="166" t="s">
        <v>69</v>
      </c>
      <c r="B26" s="166"/>
      <c r="C26" s="166"/>
      <c r="D26" s="166"/>
      <c r="E26" s="166"/>
      <c r="F26" s="166"/>
      <c r="G26" s="166"/>
      <c r="H26" s="166"/>
      <c r="I26" s="166"/>
      <c r="J26" s="166"/>
    </row>
    <row r="27" spans="1:10" ht="15.75" customHeight="1">
      <c r="A27" s="165" t="s">
        <v>70</v>
      </c>
      <c r="B27" s="165"/>
      <c r="C27" s="165"/>
      <c r="D27" s="165"/>
      <c r="E27" s="165"/>
      <c r="F27" s="165"/>
      <c r="G27" s="165"/>
      <c r="H27" s="165"/>
      <c r="I27" s="165"/>
      <c r="J27" s="165"/>
    </row>
    <row r="28" spans="1:10" ht="15.75" customHeight="1">
      <c r="A28" s="165"/>
      <c r="B28" s="165"/>
      <c r="C28" s="165"/>
      <c r="D28" s="165"/>
      <c r="E28" s="165"/>
      <c r="F28" s="165"/>
      <c r="G28" s="165"/>
      <c r="H28" s="165"/>
      <c r="I28" s="165"/>
      <c r="J28" s="165"/>
    </row>
    <row r="29" spans="1:10" ht="12.75">
      <c r="A29" s="132"/>
      <c r="B29" s="132"/>
      <c r="C29" s="132"/>
      <c r="D29" s="132"/>
      <c r="E29" s="132"/>
      <c r="F29" s="132"/>
      <c r="G29" s="132"/>
      <c r="H29" s="132"/>
      <c r="I29" s="132"/>
      <c r="J29" s="132"/>
    </row>
  </sheetData>
  <mergeCells count="13">
    <mergeCell ref="A21:J21"/>
    <mergeCell ref="A23:J23"/>
    <mergeCell ref="A1:D1"/>
    <mergeCell ref="B2:D2"/>
    <mergeCell ref="A3:D3"/>
    <mergeCell ref="B6:C6"/>
    <mergeCell ref="D6:J6"/>
    <mergeCell ref="A24:J24"/>
    <mergeCell ref="A25:J25"/>
    <mergeCell ref="A22:J22"/>
    <mergeCell ref="A28:J28"/>
    <mergeCell ref="A26:J26"/>
    <mergeCell ref="A27:J27"/>
  </mergeCells>
  <conditionalFormatting sqref="D8:J18">
    <cfRule type="cellIs" priority="1" dxfId="0" operator="greaterThanOrEqual" stopIfTrue="1">
      <formula>0.99</formula>
    </cfRule>
  </conditionalFormatting>
  <printOptions horizontalCentered="1" verticalCentered="1"/>
  <pageMargins left="0.5" right="0.5" top="0.7" bottom="0.6" header="0.3" footer="0.3"/>
  <pageSetup horizontalDpi="300" verticalDpi="300" orientation="landscape" r:id="rId1"/>
  <headerFooter alignWithMargins="0">
    <oddHeader>&amp;C&amp;"Arial,Bold"&amp;14Input Driver: System Reliability</oddHeader>
    <oddFooter>&amp;L&amp;8 04-15-08, NASA KSC, Tim Adams, 321-867-2267, tim.adams@nasa.gov&amp;R&amp;P</oddFooter>
  </headerFooter>
</worksheet>
</file>

<file path=xl/worksheets/sheet6.xml><?xml version="1.0" encoding="utf-8"?>
<worksheet xmlns="http://schemas.openxmlformats.org/spreadsheetml/2006/main" xmlns:r="http://schemas.openxmlformats.org/officeDocument/2006/relationships">
  <dimension ref="A1:O395"/>
  <sheetViews>
    <sheetView workbookViewId="0" topLeftCell="A1">
      <selection activeCell="A2" sqref="A2:L2"/>
    </sheetView>
  </sheetViews>
  <sheetFormatPr defaultColWidth="9.140625" defaultRowHeight="12.75"/>
  <cols>
    <col min="2" max="2" width="10.00390625" style="0" customWidth="1"/>
    <col min="3" max="3" width="10.00390625" style="46" customWidth="1"/>
    <col min="4" max="4" width="8.7109375" style="0" customWidth="1"/>
    <col min="5" max="5" width="8.7109375" style="1" customWidth="1"/>
    <col min="6" max="6" width="9.28125" style="0" customWidth="1"/>
    <col min="7" max="7" width="10.57421875" style="0" customWidth="1"/>
    <col min="8" max="8" width="11.28125" style="0" customWidth="1"/>
    <col min="9" max="9" width="14.00390625" style="0" customWidth="1"/>
    <col min="10" max="10" width="12.140625" style="9" customWidth="1"/>
    <col min="11" max="11" width="12.7109375" style="0" customWidth="1"/>
    <col min="12" max="12" width="12.8515625" style="1" customWidth="1"/>
  </cols>
  <sheetData>
    <row r="1" spans="1:15" ht="13.5" thickBot="1">
      <c r="A1" s="148" t="s">
        <v>0</v>
      </c>
      <c r="B1" s="149"/>
      <c r="C1" s="42"/>
      <c r="D1" s="34"/>
      <c r="E1" s="31"/>
      <c r="F1" s="34"/>
      <c r="G1" s="34"/>
      <c r="H1" s="34"/>
      <c r="I1" s="34"/>
      <c r="J1" s="35"/>
      <c r="K1" s="34"/>
      <c r="L1" s="60"/>
      <c r="M1" s="11"/>
      <c r="N1" s="2"/>
      <c r="O1" s="2"/>
    </row>
    <row r="2" spans="1:15" ht="13.5" thickTop="1">
      <c r="A2" s="150" t="s">
        <v>83</v>
      </c>
      <c r="B2" s="151"/>
      <c r="C2" s="151"/>
      <c r="D2" s="151"/>
      <c r="E2" s="151"/>
      <c r="F2" s="151"/>
      <c r="G2" s="151"/>
      <c r="H2" s="151"/>
      <c r="I2" s="151"/>
      <c r="J2" s="151"/>
      <c r="K2" s="145"/>
      <c r="L2" s="152"/>
      <c r="M2" s="11"/>
      <c r="N2" s="2"/>
      <c r="O2" s="2"/>
    </row>
    <row r="3" spans="1:15" ht="12.75">
      <c r="A3" s="36"/>
      <c r="B3" s="36"/>
      <c r="C3" s="43"/>
      <c r="D3" s="36"/>
      <c r="E3" s="32"/>
      <c r="F3" s="36"/>
      <c r="G3" s="36"/>
      <c r="H3" s="36"/>
      <c r="I3" s="36"/>
      <c r="J3" s="37"/>
      <c r="K3" s="36"/>
      <c r="L3" s="57"/>
      <c r="M3" s="11"/>
      <c r="N3" s="2"/>
      <c r="O3" s="2"/>
    </row>
    <row r="4" spans="1:15" ht="13.5" thickBot="1">
      <c r="A4" s="153" t="s">
        <v>3</v>
      </c>
      <c r="B4" s="149"/>
      <c r="C4" s="149"/>
      <c r="D4" s="149"/>
      <c r="E4" s="149"/>
      <c r="F4" s="149"/>
      <c r="G4" s="149"/>
      <c r="H4" s="149"/>
      <c r="I4" s="149"/>
      <c r="J4" s="149"/>
      <c r="K4" s="34"/>
      <c r="L4" s="60"/>
      <c r="M4" s="11"/>
      <c r="N4" s="2"/>
      <c r="O4" s="2"/>
    </row>
    <row r="5" spans="1:15" ht="13.5" thickTop="1">
      <c r="A5" s="154" t="s">
        <v>24</v>
      </c>
      <c r="B5" s="155"/>
      <c r="C5" s="155"/>
      <c r="D5" s="155"/>
      <c r="E5" s="155"/>
      <c r="F5" s="155"/>
      <c r="G5" s="155"/>
      <c r="H5" s="155"/>
      <c r="I5" s="155"/>
      <c r="J5" s="155"/>
      <c r="K5" s="36"/>
      <c r="L5" s="70"/>
      <c r="M5" s="11"/>
      <c r="N5" s="2"/>
      <c r="O5" s="2"/>
    </row>
    <row r="6" spans="1:15" ht="12.75">
      <c r="A6" s="147" t="s">
        <v>17</v>
      </c>
      <c r="B6" s="144"/>
      <c r="C6" s="144"/>
      <c r="D6" s="144"/>
      <c r="E6" s="144"/>
      <c r="F6" s="144"/>
      <c r="G6" s="144"/>
      <c r="H6" s="144"/>
      <c r="I6" s="144"/>
      <c r="J6" s="144"/>
      <c r="K6" s="36"/>
      <c r="L6" s="70"/>
      <c r="M6" s="11"/>
      <c r="N6" s="2"/>
      <c r="O6" s="2"/>
    </row>
    <row r="7" spans="1:15" ht="12.75">
      <c r="A7" s="36" t="s">
        <v>15</v>
      </c>
      <c r="B7" s="36"/>
      <c r="C7" s="43"/>
      <c r="D7" s="36"/>
      <c r="E7" s="32"/>
      <c r="F7" s="36"/>
      <c r="G7" s="36"/>
      <c r="H7" s="36"/>
      <c r="I7" s="36"/>
      <c r="J7" s="36"/>
      <c r="K7" s="36"/>
      <c r="L7" s="70"/>
      <c r="M7" s="11"/>
      <c r="N7" s="2"/>
      <c r="O7" s="2"/>
    </row>
    <row r="8" spans="1:15" ht="12.75">
      <c r="A8" s="36" t="s">
        <v>4</v>
      </c>
      <c r="B8" s="36"/>
      <c r="C8" s="43"/>
      <c r="D8" s="36"/>
      <c r="E8" s="32"/>
      <c r="F8" s="36"/>
      <c r="G8" s="36"/>
      <c r="H8" s="36"/>
      <c r="I8" s="36"/>
      <c r="J8" s="36"/>
      <c r="K8" s="36"/>
      <c r="L8" s="70"/>
      <c r="M8" s="11"/>
      <c r="N8" s="2"/>
      <c r="O8" s="2"/>
    </row>
    <row r="9" spans="1:15" ht="12.75">
      <c r="A9" s="144" t="s">
        <v>13</v>
      </c>
      <c r="B9" s="144"/>
      <c r="C9" s="144"/>
      <c r="D9" s="144"/>
      <c r="E9" s="144"/>
      <c r="F9" s="144"/>
      <c r="G9" s="144"/>
      <c r="H9" s="144"/>
      <c r="I9" s="144"/>
      <c r="J9" s="144"/>
      <c r="K9" s="36"/>
      <c r="L9" s="70"/>
      <c r="M9" s="11"/>
      <c r="N9" s="2"/>
      <c r="O9" s="2"/>
    </row>
    <row r="10" spans="1:15" ht="12.75">
      <c r="A10" s="144" t="s">
        <v>5</v>
      </c>
      <c r="B10" s="144"/>
      <c r="C10" s="144"/>
      <c r="D10" s="144"/>
      <c r="E10" s="144"/>
      <c r="F10" s="144"/>
      <c r="G10" s="144"/>
      <c r="H10" s="144"/>
      <c r="I10" s="144"/>
      <c r="J10" s="144"/>
      <c r="K10" s="36"/>
      <c r="L10" s="70"/>
      <c r="M10" s="11"/>
      <c r="N10" s="2"/>
      <c r="O10" s="2"/>
    </row>
    <row r="11" spans="1:15" ht="12.75">
      <c r="A11" s="144" t="s">
        <v>6</v>
      </c>
      <c r="B11" s="144"/>
      <c r="C11" s="144"/>
      <c r="D11" s="144"/>
      <c r="E11" s="144"/>
      <c r="F11" s="144"/>
      <c r="G11" s="144"/>
      <c r="H11" s="144"/>
      <c r="I11" s="144"/>
      <c r="J11" s="144"/>
      <c r="K11" s="144"/>
      <c r="L11" s="70"/>
      <c r="M11" s="11"/>
      <c r="N11" s="2"/>
      <c r="O11" s="2"/>
    </row>
    <row r="12" spans="1:15" ht="12.75">
      <c r="A12" s="36" t="s">
        <v>14</v>
      </c>
      <c r="B12" s="36"/>
      <c r="C12" s="43"/>
      <c r="D12" s="36"/>
      <c r="E12" s="32"/>
      <c r="F12" s="36"/>
      <c r="G12" s="36"/>
      <c r="H12" s="36"/>
      <c r="I12" s="36"/>
      <c r="J12" s="36"/>
      <c r="K12" s="36"/>
      <c r="L12" s="70"/>
      <c r="M12" s="11"/>
      <c r="N12" s="2"/>
      <c r="O12" s="2"/>
    </row>
    <row r="13" spans="1:15" ht="12.75">
      <c r="A13" s="36" t="s">
        <v>18</v>
      </c>
      <c r="B13" s="36"/>
      <c r="C13" s="43"/>
      <c r="D13" s="36"/>
      <c r="E13" s="32"/>
      <c r="F13" s="36"/>
      <c r="G13" s="36"/>
      <c r="H13" s="36"/>
      <c r="I13" s="36"/>
      <c r="J13" s="36"/>
      <c r="K13" s="36"/>
      <c r="L13" s="70"/>
      <c r="M13" s="11"/>
      <c r="N13" s="2"/>
      <c r="O13" s="2"/>
    </row>
    <row r="14" spans="1:15" ht="12.75">
      <c r="A14" s="143" t="s">
        <v>19</v>
      </c>
      <c r="B14" s="144"/>
      <c r="C14" s="144"/>
      <c r="D14" s="144"/>
      <c r="E14" s="144"/>
      <c r="F14" s="144"/>
      <c r="G14" s="144"/>
      <c r="H14" s="144"/>
      <c r="I14" s="144"/>
      <c r="J14" s="144"/>
      <c r="K14" s="144"/>
      <c r="L14" s="70"/>
      <c r="M14" s="11"/>
      <c r="N14" s="2"/>
      <c r="O14" s="2"/>
    </row>
    <row r="15" spans="1:15" ht="12.75">
      <c r="A15" s="144" t="s">
        <v>7</v>
      </c>
      <c r="B15" s="144"/>
      <c r="C15" s="144"/>
      <c r="D15" s="144"/>
      <c r="E15" s="144"/>
      <c r="F15" s="144"/>
      <c r="G15" s="144"/>
      <c r="H15" s="144"/>
      <c r="I15" s="144"/>
      <c r="J15" s="144"/>
      <c r="K15" s="36"/>
      <c r="L15" s="70"/>
      <c r="M15" s="11"/>
      <c r="N15" s="2"/>
      <c r="O15" s="2"/>
    </row>
    <row r="16" spans="1:15" ht="12.75">
      <c r="A16" s="144" t="s">
        <v>20</v>
      </c>
      <c r="B16" s="144"/>
      <c r="C16" s="144"/>
      <c r="D16" s="144"/>
      <c r="E16" s="144"/>
      <c r="F16" s="144"/>
      <c r="G16" s="144"/>
      <c r="H16" s="144"/>
      <c r="I16" s="144"/>
      <c r="J16" s="69" t="s">
        <v>12</v>
      </c>
      <c r="K16" s="56">
        <v>0</v>
      </c>
      <c r="L16" s="70"/>
      <c r="M16" s="11"/>
      <c r="N16" s="2"/>
      <c r="O16" s="2"/>
    </row>
    <row r="17" spans="1:15" ht="12.75">
      <c r="A17" s="144" t="s">
        <v>22</v>
      </c>
      <c r="B17" s="145"/>
      <c r="C17" s="145"/>
      <c r="D17" s="145"/>
      <c r="E17" s="145"/>
      <c r="F17" s="145"/>
      <c r="G17" s="145"/>
      <c r="H17" s="145"/>
      <c r="I17" s="145"/>
      <c r="J17" s="145"/>
      <c r="K17" s="145"/>
      <c r="L17" s="145"/>
      <c r="M17" s="11"/>
      <c r="N17" s="2"/>
      <c r="O17" s="2"/>
    </row>
    <row r="18" spans="1:15" ht="12.75">
      <c r="A18" s="143" t="s">
        <v>23</v>
      </c>
      <c r="B18" s="146"/>
      <c r="C18" s="146"/>
      <c r="D18" s="146"/>
      <c r="E18" s="146"/>
      <c r="F18" s="146"/>
      <c r="G18" s="146"/>
      <c r="H18" s="146"/>
      <c r="I18" s="146"/>
      <c r="J18" s="112" t="s">
        <v>54</v>
      </c>
      <c r="K18" s="77">
        <v>1001</v>
      </c>
      <c r="L18" s="68"/>
      <c r="M18" s="11"/>
      <c r="N18" s="2"/>
      <c r="O18" s="2"/>
    </row>
    <row r="19" spans="1:15" ht="12.75">
      <c r="A19" s="38"/>
      <c r="B19" s="38"/>
      <c r="C19" s="44"/>
      <c r="D19" s="38"/>
      <c r="E19" s="33"/>
      <c r="F19" s="38"/>
      <c r="G19" s="38"/>
      <c r="H19" s="38"/>
      <c r="I19" s="38"/>
      <c r="J19" s="39"/>
      <c r="K19" s="36"/>
      <c r="L19" s="12"/>
      <c r="M19" s="11"/>
      <c r="N19" s="2"/>
      <c r="O19" s="2"/>
    </row>
    <row r="20" spans="1:15" ht="84" customHeight="1" thickBot="1">
      <c r="A20" s="27" t="s">
        <v>31</v>
      </c>
      <c r="B20" s="30" t="s">
        <v>32</v>
      </c>
      <c r="C20" s="45" t="s">
        <v>39</v>
      </c>
      <c r="D20" s="30" t="s">
        <v>33</v>
      </c>
      <c r="E20" s="29" t="s">
        <v>34</v>
      </c>
      <c r="F20" s="27" t="s">
        <v>35</v>
      </c>
      <c r="G20" s="28" t="s">
        <v>1</v>
      </c>
      <c r="H20" s="29" t="s">
        <v>36</v>
      </c>
      <c r="I20" s="30" t="s">
        <v>2</v>
      </c>
      <c r="J20" s="88" t="s">
        <v>37</v>
      </c>
      <c r="K20" s="47" t="s">
        <v>40</v>
      </c>
      <c r="L20" s="89" t="s">
        <v>38</v>
      </c>
      <c r="M20" s="11"/>
      <c r="N20" s="2"/>
      <c r="O20" s="2"/>
    </row>
    <row r="21" spans="1:15" ht="13.5" thickTop="1">
      <c r="A21" s="51">
        <v>1</v>
      </c>
      <c r="B21" s="6">
        <v>0.001</v>
      </c>
      <c r="C21" s="49">
        <f>1/B21</f>
        <v>1000</v>
      </c>
      <c r="D21" s="53">
        <v>1</v>
      </c>
      <c r="E21" s="40">
        <f>1/D21</f>
        <v>1</v>
      </c>
      <c r="F21" s="79">
        <v>1</v>
      </c>
      <c r="G21" s="14">
        <f aca="true" t="shared" si="0" ref="G21:G84">A21*B21*F21</f>
        <v>0.001</v>
      </c>
      <c r="H21" s="25">
        <f aca="true" t="shared" si="1" ref="H21:H84">EXP(-(A21*B21*F21))</f>
        <v>0.999000499833375</v>
      </c>
      <c r="I21" s="86">
        <f aca="true" t="shared" si="2" ref="I21:I26">(B21+D21)*F21</f>
        <v>1.001</v>
      </c>
      <c r="J21" s="20">
        <f aca="true" t="shared" si="3" ref="J21:J84">((D21/(D21+B21))+(B21/(D21+B21))*EXP(-(B21+D21)*F21))^A21</f>
        <v>0.9993681436020069</v>
      </c>
      <c r="K21" s="80">
        <f aca="true" t="shared" si="4" ref="K21:K26">POISSON($K$16,G21,TRUE)</f>
        <v>0.9990004998333749</v>
      </c>
      <c r="L21" s="81">
        <f>(D21*EXP(-B21*$K$18)-B21*EXP(-D21*$K$18))/(D21-B21)</f>
        <v>0.3678796252339274</v>
      </c>
      <c r="M21" s="82"/>
      <c r="N21" s="2"/>
      <c r="O21" s="2"/>
    </row>
    <row r="22" spans="1:15" ht="12.75">
      <c r="A22" s="51">
        <v>1</v>
      </c>
      <c r="B22" s="6">
        <v>0.001</v>
      </c>
      <c r="C22" s="49">
        <f>1/B22</f>
        <v>1000</v>
      </c>
      <c r="D22" s="53">
        <v>1</v>
      </c>
      <c r="E22" s="40">
        <f aca="true" t="shared" si="5" ref="E22:E85">1/D22</f>
        <v>1</v>
      </c>
      <c r="F22" s="14">
        <v>10</v>
      </c>
      <c r="G22" s="14">
        <f t="shared" si="0"/>
        <v>0.01</v>
      </c>
      <c r="H22" s="25">
        <f t="shared" si="1"/>
        <v>0.9900498337491681</v>
      </c>
      <c r="I22" s="17">
        <f t="shared" si="2"/>
        <v>10.009999999999998</v>
      </c>
      <c r="J22" s="22">
        <f t="shared" si="3"/>
        <v>0.9990010439042888</v>
      </c>
      <c r="K22" s="48">
        <f t="shared" si="4"/>
        <v>0.9900498337491692</v>
      </c>
      <c r="L22" s="58">
        <f aca="true" t="shared" si="6" ref="L22:L84">(D22*EXP(-B22*$K$18)-B22*EXP(-D22*$K$18))/(D22-B22)</f>
        <v>0.3678796252339274</v>
      </c>
      <c r="M22" s="82"/>
      <c r="N22" s="2"/>
      <c r="O22" s="2"/>
    </row>
    <row r="23" spans="1:15" ht="12.75">
      <c r="A23" s="51">
        <v>1</v>
      </c>
      <c r="B23" s="6">
        <v>0.001</v>
      </c>
      <c r="C23" s="49">
        <f>1/B23</f>
        <v>1000</v>
      </c>
      <c r="D23" s="53">
        <v>1</v>
      </c>
      <c r="E23" s="40">
        <f t="shared" si="5"/>
        <v>1</v>
      </c>
      <c r="F23" s="14">
        <v>100</v>
      </c>
      <c r="G23" s="14">
        <f t="shared" si="0"/>
        <v>0.1</v>
      </c>
      <c r="H23" s="25">
        <f t="shared" si="1"/>
        <v>0.9048374180359595</v>
      </c>
      <c r="I23" s="17">
        <f t="shared" si="2"/>
        <v>100.1</v>
      </c>
      <c r="J23" s="22">
        <f t="shared" si="3"/>
        <v>0.9990009990009991</v>
      </c>
      <c r="K23" s="48">
        <f t="shared" si="4"/>
        <v>0.9048374180359621</v>
      </c>
      <c r="L23" s="58">
        <f t="shared" si="6"/>
        <v>0.3678796252339274</v>
      </c>
      <c r="M23" s="82"/>
      <c r="N23" s="2"/>
      <c r="O23" s="2"/>
    </row>
    <row r="24" spans="1:15" ht="12.75">
      <c r="A24" s="51">
        <v>1</v>
      </c>
      <c r="B24" s="6">
        <v>0.001</v>
      </c>
      <c r="C24" s="49">
        <f aca="true" t="shared" si="7" ref="C24:C87">1/B24</f>
        <v>1000</v>
      </c>
      <c r="D24" s="53">
        <v>1</v>
      </c>
      <c r="E24" s="40">
        <f t="shared" si="5"/>
        <v>1</v>
      </c>
      <c r="F24" s="14">
        <v>1000</v>
      </c>
      <c r="G24" s="14">
        <f t="shared" si="0"/>
        <v>1</v>
      </c>
      <c r="H24" s="25">
        <f t="shared" si="1"/>
        <v>0.36787944117144233</v>
      </c>
      <c r="I24" s="17">
        <f t="shared" si="2"/>
        <v>1000.9999999999999</v>
      </c>
      <c r="J24" s="22">
        <f t="shared" si="3"/>
        <v>0.9990009990009991</v>
      </c>
      <c r="K24" s="48">
        <f t="shared" si="4"/>
        <v>0.3678794411714491</v>
      </c>
      <c r="L24" s="58">
        <f t="shared" si="6"/>
        <v>0.3678796252339274</v>
      </c>
      <c r="M24" s="82"/>
      <c r="N24" s="2"/>
      <c r="O24" s="2"/>
    </row>
    <row r="25" spans="1:15" ht="12.75">
      <c r="A25" s="51">
        <v>1</v>
      </c>
      <c r="B25" s="6">
        <v>0.001</v>
      </c>
      <c r="C25" s="49">
        <f t="shared" si="7"/>
        <v>1000</v>
      </c>
      <c r="D25" s="54">
        <v>1</v>
      </c>
      <c r="E25" s="41">
        <f t="shared" si="5"/>
        <v>1</v>
      </c>
      <c r="F25" s="15">
        <v>10000</v>
      </c>
      <c r="G25" s="15">
        <f t="shared" si="0"/>
        <v>10</v>
      </c>
      <c r="H25" s="26">
        <f t="shared" si="1"/>
        <v>4.5399929762484854E-05</v>
      </c>
      <c r="I25" s="18">
        <f t="shared" si="2"/>
        <v>10009.999999999998</v>
      </c>
      <c r="J25" s="23">
        <f t="shared" si="3"/>
        <v>0.9990009990009991</v>
      </c>
      <c r="K25" s="74">
        <f t="shared" si="4"/>
        <v>4.539992976248529E-05</v>
      </c>
      <c r="L25" s="59">
        <f t="shared" si="6"/>
        <v>0.3678796252339274</v>
      </c>
      <c r="M25" s="82"/>
      <c r="N25" s="2"/>
      <c r="O25" s="2"/>
    </row>
    <row r="26" spans="1:15" ht="12.75">
      <c r="A26" s="51">
        <v>1</v>
      </c>
      <c r="B26" s="6">
        <v>0.001</v>
      </c>
      <c r="C26" s="49">
        <f t="shared" si="7"/>
        <v>1000</v>
      </c>
      <c r="D26" s="85">
        <v>0.1</v>
      </c>
      <c r="E26" s="84">
        <f t="shared" si="5"/>
        <v>10</v>
      </c>
      <c r="F26" s="84">
        <v>1</v>
      </c>
      <c r="G26" s="14">
        <f>A26*B26*F26</f>
        <v>0.001</v>
      </c>
      <c r="H26" s="115">
        <f>EXP(-(A26*B26*F26))</f>
        <v>0.999000499833375</v>
      </c>
      <c r="I26" s="87">
        <f t="shared" si="2"/>
        <v>0.101</v>
      </c>
      <c r="J26" s="83">
        <f>((D26/(D26+B26))+(B26/(D26+B26))*EXP(-(B26+D26)*F26))^A26</f>
        <v>0.9990488419097611</v>
      </c>
      <c r="K26" s="48">
        <f t="shared" si="4"/>
        <v>0.9990004998333749</v>
      </c>
      <c r="L26" s="58">
        <f t="shared" si="6"/>
        <v>0.37122398546332674</v>
      </c>
      <c r="M26" s="82"/>
      <c r="N26" s="2"/>
      <c r="O26" s="2"/>
    </row>
    <row r="27" spans="1:15" ht="12.75">
      <c r="A27" s="51">
        <v>1</v>
      </c>
      <c r="B27" s="6">
        <v>0.001</v>
      </c>
      <c r="C27" s="49">
        <f t="shared" si="7"/>
        <v>1000</v>
      </c>
      <c r="D27" s="53">
        <v>0.1</v>
      </c>
      <c r="E27" s="40">
        <f t="shared" si="5"/>
        <v>10</v>
      </c>
      <c r="F27" s="14">
        <v>10</v>
      </c>
      <c r="G27" s="14">
        <f t="shared" si="0"/>
        <v>0.01</v>
      </c>
      <c r="H27" s="25">
        <f t="shared" si="1"/>
        <v>0.9900498337491681</v>
      </c>
      <c r="I27" s="17">
        <f aca="true" t="shared" si="8" ref="I27:I89">(B27+D27)*F27</f>
        <v>1.01</v>
      </c>
      <c r="J27" s="21">
        <f t="shared" si="3"/>
        <v>0.9937051384115992</v>
      </c>
      <c r="K27" s="48">
        <f aca="true" t="shared" si="9" ref="K27:K89">POISSON($K$16,G27,TRUE)</f>
        <v>0.9900498337491692</v>
      </c>
      <c r="L27" s="58">
        <f t="shared" si="6"/>
        <v>0.37122398546332674</v>
      </c>
      <c r="M27" s="82"/>
      <c r="N27" s="2"/>
      <c r="O27" s="2"/>
    </row>
    <row r="28" spans="1:15" ht="12.75">
      <c r="A28" s="51">
        <v>1</v>
      </c>
      <c r="B28" s="6">
        <v>0.001</v>
      </c>
      <c r="C28" s="49">
        <f t="shared" si="7"/>
        <v>1000</v>
      </c>
      <c r="D28" s="53">
        <v>0.1</v>
      </c>
      <c r="E28" s="40">
        <f t="shared" si="5"/>
        <v>10</v>
      </c>
      <c r="F28" s="14">
        <v>100</v>
      </c>
      <c r="G28" s="14">
        <f t="shared" si="0"/>
        <v>0.1</v>
      </c>
      <c r="H28" s="25">
        <f t="shared" si="1"/>
        <v>0.9048374180359595</v>
      </c>
      <c r="I28" s="17">
        <f t="shared" si="8"/>
        <v>10.100000000000001</v>
      </c>
      <c r="J28" s="22">
        <f t="shared" si="3"/>
        <v>0.9900994166292596</v>
      </c>
      <c r="K28" s="48">
        <f t="shared" si="9"/>
        <v>0.9048374180359621</v>
      </c>
      <c r="L28" s="58">
        <f t="shared" si="6"/>
        <v>0.37122398546332674</v>
      </c>
      <c r="M28" s="82"/>
      <c r="N28" s="2"/>
      <c r="O28" s="2"/>
    </row>
    <row r="29" spans="1:15" ht="12.75">
      <c r="A29" s="51">
        <v>1</v>
      </c>
      <c r="B29" s="6">
        <v>0.001</v>
      </c>
      <c r="C29" s="49">
        <f t="shared" si="7"/>
        <v>1000</v>
      </c>
      <c r="D29" s="53">
        <v>0.1</v>
      </c>
      <c r="E29" s="40">
        <f t="shared" si="5"/>
        <v>10</v>
      </c>
      <c r="F29" s="14">
        <v>1000</v>
      </c>
      <c r="G29" s="14">
        <f t="shared" si="0"/>
        <v>1</v>
      </c>
      <c r="H29" s="25">
        <f t="shared" si="1"/>
        <v>0.36787944117144233</v>
      </c>
      <c r="I29" s="17">
        <f t="shared" si="8"/>
        <v>101</v>
      </c>
      <c r="J29" s="22">
        <f t="shared" si="3"/>
        <v>0.9900990099009901</v>
      </c>
      <c r="K29" s="48">
        <f t="shared" si="9"/>
        <v>0.3678794411714491</v>
      </c>
      <c r="L29" s="58">
        <f t="shared" si="6"/>
        <v>0.37122398546332674</v>
      </c>
      <c r="M29" s="82"/>
      <c r="N29" s="2"/>
      <c r="O29" s="2"/>
    </row>
    <row r="30" spans="1:15" ht="12.75">
      <c r="A30" s="51">
        <v>1</v>
      </c>
      <c r="B30" s="6">
        <v>0.001</v>
      </c>
      <c r="C30" s="49">
        <f t="shared" si="7"/>
        <v>1000</v>
      </c>
      <c r="D30" s="54">
        <v>0.1</v>
      </c>
      <c r="E30" s="41">
        <f t="shared" si="5"/>
        <v>10</v>
      </c>
      <c r="F30" s="15">
        <v>10000</v>
      </c>
      <c r="G30" s="15">
        <f t="shared" si="0"/>
        <v>10</v>
      </c>
      <c r="H30" s="26">
        <f t="shared" si="1"/>
        <v>4.5399929762484854E-05</v>
      </c>
      <c r="I30" s="18">
        <f t="shared" si="8"/>
        <v>1010.0000000000001</v>
      </c>
      <c r="J30" s="23">
        <f t="shared" si="3"/>
        <v>0.9900990099009901</v>
      </c>
      <c r="K30" s="74">
        <f t="shared" si="9"/>
        <v>4.539992976248529E-05</v>
      </c>
      <c r="L30" s="59">
        <f t="shared" si="6"/>
        <v>0.37122398546332674</v>
      </c>
      <c r="M30" s="82"/>
      <c r="N30" s="2"/>
      <c r="O30" s="2"/>
    </row>
    <row r="31" spans="1:15" ht="12.75">
      <c r="A31" s="51">
        <v>1</v>
      </c>
      <c r="B31" s="6">
        <v>0.001</v>
      </c>
      <c r="C31" s="49">
        <f t="shared" si="7"/>
        <v>1000</v>
      </c>
      <c r="D31" s="53">
        <v>0.01</v>
      </c>
      <c r="E31" s="40">
        <f t="shared" si="5"/>
        <v>100</v>
      </c>
      <c r="F31" s="1">
        <v>1</v>
      </c>
      <c r="G31" s="14">
        <f t="shared" si="0"/>
        <v>0.001</v>
      </c>
      <c r="H31" s="25">
        <f t="shared" si="1"/>
        <v>0.999000499833375</v>
      </c>
      <c r="I31" s="17">
        <f t="shared" si="8"/>
        <v>0.011</v>
      </c>
      <c r="J31" s="21">
        <f t="shared" si="3"/>
        <v>0.99900547988867</v>
      </c>
      <c r="K31" s="48">
        <f t="shared" si="9"/>
        <v>0.9990004998333749</v>
      </c>
      <c r="L31" s="58">
        <f t="shared" si="6"/>
        <v>0.4083413897660023</v>
      </c>
      <c r="M31" s="82"/>
      <c r="N31" s="2"/>
      <c r="O31" s="2"/>
    </row>
    <row r="32" spans="1:15" ht="12.75">
      <c r="A32" s="51">
        <v>1</v>
      </c>
      <c r="B32" s="6">
        <v>0.001</v>
      </c>
      <c r="C32" s="49">
        <f t="shared" si="7"/>
        <v>1000</v>
      </c>
      <c r="D32" s="53">
        <v>0.01</v>
      </c>
      <c r="E32" s="40">
        <f t="shared" si="5"/>
        <v>100</v>
      </c>
      <c r="F32" s="1">
        <v>10</v>
      </c>
      <c r="G32" s="14">
        <f t="shared" si="0"/>
        <v>0.01</v>
      </c>
      <c r="H32" s="25">
        <f t="shared" si="1"/>
        <v>0.9900498337491681</v>
      </c>
      <c r="I32" s="17">
        <f t="shared" si="8"/>
        <v>0.10999999999999999</v>
      </c>
      <c r="J32" s="21">
        <f t="shared" si="3"/>
        <v>0.9905303759360481</v>
      </c>
      <c r="K32" s="48">
        <f t="shared" si="9"/>
        <v>0.9900498337491692</v>
      </c>
      <c r="L32" s="58">
        <f t="shared" si="6"/>
        <v>0.4083413897660023</v>
      </c>
      <c r="M32" s="82"/>
      <c r="N32" s="2"/>
      <c r="O32" s="2"/>
    </row>
    <row r="33" spans="1:15" ht="12.75">
      <c r="A33" s="51">
        <v>1</v>
      </c>
      <c r="B33" s="6">
        <v>0.001</v>
      </c>
      <c r="C33" s="49">
        <f t="shared" si="7"/>
        <v>1000</v>
      </c>
      <c r="D33" s="53">
        <v>0.01</v>
      </c>
      <c r="E33" s="40">
        <f t="shared" si="5"/>
        <v>100</v>
      </c>
      <c r="F33" s="1">
        <v>100</v>
      </c>
      <c r="G33" s="14">
        <f t="shared" si="0"/>
        <v>0.1</v>
      </c>
      <c r="H33" s="25">
        <f t="shared" si="1"/>
        <v>0.9048374180359595</v>
      </c>
      <c r="I33" s="17">
        <f t="shared" si="8"/>
        <v>1.0999999999999999</v>
      </c>
      <c r="J33" s="21">
        <f t="shared" si="3"/>
        <v>0.9393519166998255</v>
      </c>
      <c r="K33" s="48">
        <f t="shared" si="9"/>
        <v>0.9048374180359621</v>
      </c>
      <c r="L33" s="58">
        <f t="shared" si="6"/>
        <v>0.4083413897660023</v>
      </c>
      <c r="M33" s="82"/>
      <c r="N33" s="2"/>
      <c r="O33" s="2"/>
    </row>
    <row r="34" spans="1:15" ht="12.75">
      <c r="A34" s="51">
        <v>1</v>
      </c>
      <c r="B34" s="6">
        <v>0.001</v>
      </c>
      <c r="C34" s="49">
        <f t="shared" si="7"/>
        <v>1000</v>
      </c>
      <c r="D34" s="53">
        <v>0.01</v>
      </c>
      <c r="E34" s="40">
        <f t="shared" si="5"/>
        <v>100</v>
      </c>
      <c r="F34" s="1">
        <v>1000</v>
      </c>
      <c r="G34" s="14">
        <f t="shared" si="0"/>
        <v>1</v>
      </c>
      <c r="H34" s="25">
        <f t="shared" si="1"/>
        <v>0.36787944117144233</v>
      </c>
      <c r="I34" s="17">
        <f>(B34+D34)*F34</f>
        <v>11</v>
      </c>
      <c r="J34" s="21">
        <f t="shared" si="3"/>
        <v>0.9090924274273446</v>
      </c>
      <c r="K34" s="48">
        <f t="shared" si="9"/>
        <v>0.3678794411714491</v>
      </c>
      <c r="L34" s="58">
        <f t="shared" si="6"/>
        <v>0.4083413897660023</v>
      </c>
      <c r="M34" s="82"/>
      <c r="N34" s="2"/>
      <c r="O34" s="2"/>
    </row>
    <row r="35" spans="1:15" ht="12.75">
      <c r="A35" s="51">
        <v>1</v>
      </c>
      <c r="B35" s="4">
        <v>0.001</v>
      </c>
      <c r="C35" s="50">
        <f t="shared" si="7"/>
        <v>1000</v>
      </c>
      <c r="D35" s="54">
        <v>0.01</v>
      </c>
      <c r="E35" s="41">
        <f t="shared" si="5"/>
        <v>100</v>
      </c>
      <c r="F35" s="64">
        <v>10000</v>
      </c>
      <c r="G35" s="15">
        <f t="shared" si="0"/>
        <v>10</v>
      </c>
      <c r="H35" s="26">
        <f t="shared" si="1"/>
        <v>4.5399929762484854E-05</v>
      </c>
      <c r="I35" s="18">
        <f t="shared" si="8"/>
        <v>110</v>
      </c>
      <c r="J35" s="24">
        <f t="shared" si="3"/>
        <v>0.9090909090909092</v>
      </c>
      <c r="K35" s="74">
        <f t="shared" si="9"/>
        <v>4.539992976248529E-05</v>
      </c>
      <c r="L35" s="59">
        <f t="shared" si="6"/>
        <v>0.4083413897660023</v>
      </c>
      <c r="M35" s="82"/>
      <c r="N35" s="2"/>
      <c r="O35" s="2"/>
    </row>
    <row r="36" spans="1:15" ht="12.75">
      <c r="A36" s="51">
        <v>1</v>
      </c>
      <c r="B36" s="6">
        <v>0.0001</v>
      </c>
      <c r="C36" s="49">
        <f t="shared" si="7"/>
        <v>10000</v>
      </c>
      <c r="D36" s="53">
        <v>1</v>
      </c>
      <c r="E36" s="40">
        <f t="shared" si="5"/>
        <v>1</v>
      </c>
      <c r="F36" s="1">
        <v>1</v>
      </c>
      <c r="G36" s="14">
        <f t="shared" si="0"/>
        <v>0.0001</v>
      </c>
      <c r="H36" s="25">
        <f t="shared" si="1"/>
        <v>0.9999000049998333</v>
      </c>
      <c r="I36" s="17">
        <f t="shared" si="8"/>
        <v>1.0001</v>
      </c>
      <c r="J36" s="21">
        <f t="shared" si="3"/>
        <v>0.999936790586448</v>
      </c>
      <c r="K36" s="48">
        <f t="shared" si="9"/>
        <v>0.9999000049998333</v>
      </c>
      <c r="L36" s="58">
        <f t="shared" si="6"/>
        <v>0.9048374225604483</v>
      </c>
      <c r="M36" s="82"/>
      <c r="N36" s="2"/>
      <c r="O36" s="2"/>
    </row>
    <row r="37" spans="1:15" ht="12.75">
      <c r="A37" s="51">
        <v>1</v>
      </c>
      <c r="B37" s="6">
        <v>0.0001</v>
      </c>
      <c r="C37" s="49">
        <f t="shared" si="7"/>
        <v>10000</v>
      </c>
      <c r="D37" s="53">
        <v>1</v>
      </c>
      <c r="E37" s="40">
        <f t="shared" si="5"/>
        <v>1</v>
      </c>
      <c r="F37" s="1">
        <v>10</v>
      </c>
      <c r="G37" s="14">
        <f t="shared" si="0"/>
        <v>0.001</v>
      </c>
      <c r="H37" s="25">
        <f t="shared" si="1"/>
        <v>0.999000499833375</v>
      </c>
      <c r="I37" s="17">
        <f t="shared" si="8"/>
        <v>10.001</v>
      </c>
      <c r="J37" s="22">
        <f t="shared" si="3"/>
        <v>0.9999000145340018</v>
      </c>
      <c r="K37" s="48">
        <f t="shared" si="9"/>
        <v>0.9990004998333749</v>
      </c>
      <c r="L37" s="58">
        <f t="shared" si="6"/>
        <v>0.9048374225604483</v>
      </c>
      <c r="M37" s="82"/>
      <c r="N37" s="2"/>
      <c r="O37" s="2"/>
    </row>
    <row r="38" spans="1:15" ht="12.75">
      <c r="A38" s="51">
        <v>1</v>
      </c>
      <c r="B38" s="6">
        <v>0.0001</v>
      </c>
      <c r="C38" s="49">
        <f t="shared" si="7"/>
        <v>10000</v>
      </c>
      <c r="D38" s="53">
        <v>1</v>
      </c>
      <c r="E38" s="40">
        <f t="shared" si="5"/>
        <v>1</v>
      </c>
      <c r="F38" s="1">
        <v>100</v>
      </c>
      <c r="G38" s="14">
        <f t="shared" si="0"/>
        <v>0.01</v>
      </c>
      <c r="H38" s="25">
        <f t="shared" si="1"/>
        <v>0.9900498337491681</v>
      </c>
      <c r="I38" s="17">
        <f t="shared" si="8"/>
        <v>100.01</v>
      </c>
      <c r="J38" s="22">
        <f t="shared" si="3"/>
        <v>0.9999000099990001</v>
      </c>
      <c r="K38" s="48">
        <f t="shared" si="9"/>
        <v>0.9900498337491692</v>
      </c>
      <c r="L38" s="58">
        <f t="shared" si="6"/>
        <v>0.9048374225604483</v>
      </c>
      <c r="M38" s="82"/>
      <c r="N38" s="2"/>
      <c r="O38" s="2"/>
    </row>
    <row r="39" spans="1:15" ht="12.75">
      <c r="A39" s="51">
        <v>1</v>
      </c>
      <c r="B39" s="6">
        <v>0.0001</v>
      </c>
      <c r="C39" s="49">
        <f t="shared" si="7"/>
        <v>10000</v>
      </c>
      <c r="D39" s="53">
        <v>1</v>
      </c>
      <c r="E39" s="40">
        <f t="shared" si="5"/>
        <v>1</v>
      </c>
      <c r="F39" s="71">
        <v>1000</v>
      </c>
      <c r="G39" s="14">
        <f t="shared" si="0"/>
        <v>0.1</v>
      </c>
      <c r="H39" s="25">
        <f t="shared" si="1"/>
        <v>0.9048374180359595</v>
      </c>
      <c r="I39" s="17">
        <f t="shared" si="8"/>
        <v>1000.1</v>
      </c>
      <c r="J39" s="22">
        <f t="shared" si="3"/>
        <v>0.9999000099990001</v>
      </c>
      <c r="K39" s="48">
        <f t="shared" si="9"/>
        <v>0.9048374180359621</v>
      </c>
      <c r="L39" s="58">
        <f t="shared" si="6"/>
        <v>0.9048374225604483</v>
      </c>
      <c r="M39" s="82"/>
      <c r="N39" s="2"/>
      <c r="O39" s="2"/>
    </row>
    <row r="40" spans="1:15" ht="12.75">
      <c r="A40" s="51">
        <v>1</v>
      </c>
      <c r="B40" s="6">
        <v>0.0001</v>
      </c>
      <c r="C40" s="49">
        <f t="shared" si="7"/>
        <v>10000</v>
      </c>
      <c r="D40" s="54">
        <v>1</v>
      </c>
      <c r="E40" s="41">
        <f t="shared" si="5"/>
        <v>1</v>
      </c>
      <c r="F40" s="64">
        <v>10000</v>
      </c>
      <c r="G40" s="15">
        <f t="shared" si="0"/>
        <v>1</v>
      </c>
      <c r="H40" s="26">
        <f t="shared" si="1"/>
        <v>0.36787944117144233</v>
      </c>
      <c r="I40" s="18">
        <f t="shared" si="8"/>
        <v>10001</v>
      </c>
      <c r="J40" s="23">
        <f t="shared" si="3"/>
        <v>0.9999000099990001</v>
      </c>
      <c r="K40" s="74">
        <f t="shared" si="9"/>
        <v>0.3678794411714491</v>
      </c>
      <c r="L40" s="59">
        <f t="shared" si="6"/>
        <v>0.9048374225604483</v>
      </c>
      <c r="M40" s="11"/>
      <c r="N40" s="2"/>
      <c r="O40" s="2"/>
    </row>
    <row r="41" spans="1:15" ht="12.75">
      <c r="A41" s="51">
        <v>1</v>
      </c>
      <c r="B41" s="6">
        <v>0.0001</v>
      </c>
      <c r="C41" s="49">
        <f t="shared" si="7"/>
        <v>10000</v>
      </c>
      <c r="D41" s="53">
        <v>0.1</v>
      </c>
      <c r="E41" s="40">
        <f t="shared" si="5"/>
        <v>10</v>
      </c>
      <c r="F41" s="3">
        <v>1</v>
      </c>
      <c r="G41" s="14">
        <f t="shared" si="0"/>
        <v>0.0001</v>
      </c>
      <c r="H41" s="25">
        <f t="shared" si="1"/>
        <v>0.9999000049998333</v>
      </c>
      <c r="I41" s="17">
        <f t="shared" si="8"/>
        <v>0.10010000000000001</v>
      </c>
      <c r="J41" s="21">
        <f t="shared" si="3"/>
        <v>0.9999048420967214</v>
      </c>
      <c r="K41" s="48">
        <f t="shared" si="9"/>
        <v>0.9999000049998333</v>
      </c>
      <c r="L41" s="58">
        <f t="shared" si="6"/>
        <v>0.9056525914096019</v>
      </c>
      <c r="M41" s="11"/>
      <c r="N41" s="2"/>
      <c r="O41" s="2"/>
    </row>
    <row r="42" spans="1:15" ht="12.75">
      <c r="A42" s="51">
        <v>1</v>
      </c>
      <c r="B42" s="6">
        <v>0.0001</v>
      </c>
      <c r="C42" s="49">
        <f t="shared" si="7"/>
        <v>10000</v>
      </c>
      <c r="D42" s="53">
        <v>0.1</v>
      </c>
      <c r="E42" s="40">
        <f t="shared" si="5"/>
        <v>10</v>
      </c>
      <c r="F42" s="3">
        <v>10</v>
      </c>
      <c r="G42" s="14">
        <f t="shared" si="0"/>
        <v>0.001</v>
      </c>
      <c r="H42" s="25">
        <f t="shared" si="1"/>
        <v>0.999000499833375</v>
      </c>
      <c r="I42" s="17">
        <f t="shared" si="8"/>
        <v>1.0010000000000001</v>
      </c>
      <c r="J42" s="21">
        <f t="shared" si="3"/>
        <v>0.9993681436020067</v>
      </c>
      <c r="K42" s="48">
        <f t="shared" si="9"/>
        <v>0.9990004998333749</v>
      </c>
      <c r="L42" s="58">
        <f t="shared" si="6"/>
        <v>0.9056525914096019</v>
      </c>
      <c r="M42" s="11"/>
      <c r="N42" s="2"/>
      <c r="O42" s="2"/>
    </row>
    <row r="43" spans="1:15" ht="12.75">
      <c r="A43" s="51">
        <v>1</v>
      </c>
      <c r="B43" s="6">
        <v>0.0001</v>
      </c>
      <c r="C43" s="49">
        <f t="shared" si="7"/>
        <v>10000</v>
      </c>
      <c r="D43" s="53">
        <v>0.1</v>
      </c>
      <c r="E43" s="40">
        <f t="shared" si="5"/>
        <v>10</v>
      </c>
      <c r="F43" s="3">
        <v>100</v>
      </c>
      <c r="G43" s="14">
        <f t="shared" si="0"/>
        <v>0.01</v>
      </c>
      <c r="H43" s="25">
        <f t="shared" si="1"/>
        <v>0.9900498337491681</v>
      </c>
      <c r="I43" s="17">
        <f t="shared" si="8"/>
        <v>10.010000000000002</v>
      </c>
      <c r="J43" s="22">
        <f t="shared" si="3"/>
        <v>0.9990010439042886</v>
      </c>
      <c r="K43" s="48">
        <f t="shared" si="9"/>
        <v>0.9900498337491692</v>
      </c>
      <c r="L43" s="58">
        <f t="shared" si="6"/>
        <v>0.9056525914096019</v>
      </c>
      <c r="M43" s="11"/>
      <c r="N43" s="2"/>
      <c r="O43" s="2"/>
    </row>
    <row r="44" spans="1:15" ht="12.75">
      <c r="A44" s="51">
        <v>1</v>
      </c>
      <c r="B44" s="6">
        <v>0.0001</v>
      </c>
      <c r="C44" s="49">
        <f t="shared" si="7"/>
        <v>10000</v>
      </c>
      <c r="D44" s="53">
        <v>0.1</v>
      </c>
      <c r="E44" s="40">
        <f t="shared" si="5"/>
        <v>10</v>
      </c>
      <c r="F44" s="3">
        <v>1000</v>
      </c>
      <c r="G44" s="14">
        <f t="shared" si="0"/>
        <v>0.1</v>
      </c>
      <c r="H44" s="25">
        <f t="shared" si="1"/>
        <v>0.9048374180359595</v>
      </c>
      <c r="I44" s="17">
        <f t="shared" si="8"/>
        <v>100.10000000000001</v>
      </c>
      <c r="J44" s="22">
        <f t="shared" si="3"/>
        <v>0.9990009990009989</v>
      </c>
      <c r="K44" s="48">
        <f t="shared" si="9"/>
        <v>0.9048374180359621</v>
      </c>
      <c r="L44" s="58">
        <f t="shared" si="6"/>
        <v>0.9056525914096019</v>
      </c>
      <c r="M44" s="11"/>
      <c r="N44" s="2"/>
      <c r="O44" s="2"/>
    </row>
    <row r="45" spans="1:15" ht="12.75">
      <c r="A45" s="51">
        <v>1</v>
      </c>
      <c r="B45" s="6">
        <v>0.0001</v>
      </c>
      <c r="C45" s="49">
        <f t="shared" si="7"/>
        <v>10000</v>
      </c>
      <c r="D45" s="55">
        <v>0.1</v>
      </c>
      <c r="E45" s="41">
        <f t="shared" si="5"/>
        <v>10</v>
      </c>
      <c r="F45" s="8">
        <v>10000</v>
      </c>
      <c r="G45" s="16">
        <f t="shared" si="0"/>
        <v>1</v>
      </c>
      <c r="H45" s="26">
        <f t="shared" si="1"/>
        <v>0.36787944117144233</v>
      </c>
      <c r="I45" s="19">
        <f t="shared" si="8"/>
        <v>1001.0000000000001</v>
      </c>
      <c r="J45" s="23">
        <f t="shared" si="3"/>
        <v>0.9990009990009989</v>
      </c>
      <c r="K45" s="74">
        <f t="shared" si="9"/>
        <v>0.3678794411714491</v>
      </c>
      <c r="L45" s="59">
        <f t="shared" si="6"/>
        <v>0.9056525914096019</v>
      </c>
      <c r="M45" s="11"/>
      <c r="N45" s="2"/>
      <c r="O45" s="2"/>
    </row>
    <row r="46" spans="1:15" ht="12.75">
      <c r="A46" s="51">
        <v>1</v>
      </c>
      <c r="B46" s="6">
        <v>0.0001</v>
      </c>
      <c r="C46" s="49">
        <f t="shared" si="7"/>
        <v>10000</v>
      </c>
      <c r="D46" s="53">
        <v>0.01</v>
      </c>
      <c r="E46" s="40">
        <f t="shared" si="5"/>
        <v>100</v>
      </c>
      <c r="F46" s="3">
        <v>1</v>
      </c>
      <c r="G46" s="14">
        <f t="shared" si="0"/>
        <v>0.0001</v>
      </c>
      <c r="H46" s="25">
        <f t="shared" si="1"/>
        <v>0.9999000049998333</v>
      </c>
      <c r="I46" s="17">
        <f t="shared" si="8"/>
        <v>0.0101</v>
      </c>
      <c r="J46" s="21">
        <f t="shared" si="3"/>
        <v>0.9999005033041177</v>
      </c>
      <c r="K46" s="48">
        <f t="shared" si="9"/>
        <v>0.9999000049998333</v>
      </c>
      <c r="L46" s="58">
        <f t="shared" si="6"/>
        <v>0.9138853427639021</v>
      </c>
      <c r="M46" s="11"/>
      <c r="N46" s="2"/>
      <c r="O46" s="2"/>
    </row>
    <row r="47" spans="1:15" ht="12.75">
      <c r="A47" s="51">
        <v>1</v>
      </c>
      <c r="B47" s="6">
        <v>0.0001</v>
      </c>
      <c r="C47" s="49">
        <f t="shared" si="7"/>
        <v>10000</v>
      </c>
      <c r="D47" s="53">
        <v>0.01</v>
      </c>
      <c r="E47" s="40">
        <f t="shared" si="5"/>
        <v>100</v>
      </c>
      <c r="F47" s="3">
        <v>10</v>
      </c>
      <c r="G47" s="14">
        <f t="shared" si="0"/>
        <v>0.001</v>
      </c>
      <c r="H47" s="25">
        <f t="shared" si="1"/>
        <v>0.999000499833375</v>
      </c>
      <c r="I47" s="17">
        <f t="shared" si="8"/>
        <v>0.10099999999999999</v>
      </c>
      <c r="J47" s="20">
        <f t="shared" si="3"/>
        <v>0.9990488419097612</v>
      </c>
      <c r="K47" s="48">
        <f t="shared" si="9"/>
        <v>0.9990004998333749</v>
      </c>
      <c r="L47" s="58">
        <f t="shared" si="6"/>
        <v>0.9138853427639021</v>
      </c>
      <c r="M47" s="11"/>
      <c r="N47" s="2"/>
      <c r="O47" s="2"/>
    </row>
    <row r="48" spans="1:13" ht="12.75">
      <c r="A48" s="51">
        <v>1</v>
      </c>
      <c r="B48" s="6">
        <v>0.0001</v>
      </c>
      <c r="C48" s="49">
        <f t="shared" si="7"/>
        <v>10000</v>
      </c>
      <c r="D48" s="53">
        <v>0.01</v>
      </c>
      <c r="E48" s="40">
        <f t="shared" si="5"/>
        <v>100</v>
      </c>
      <c r="F48" s="3">
        <v>100</v>
      </c>
      <c r="G48" s="14">
        <f t="shared" si="0"/>
        <v>0.01</v>
      </c>
      <c r="H48" s="25">
        <f t="shared" si="1"/>
        <v>0.9900498337491681</v>
      </c>
      <c r="I48" s="17">
        <f t="shared" si="8"/>
        <v>1.01</v>
      </c>
      <c r="J48" s="21">
        <f t="shared" si="3"/>
        <v>0.9937051384115994</v>
      </c>
      <c r="K48" s="48">
        <f t="shared" si="9"/>
        <v>0.9900498337491692</v>
      </c>
      <c r="L48" s="58">
        <f t="shared" si="6"/>
        <v>0.9138853427639021</v>
      </c>
      <c r="M48" s="10"/>
    </row>
    <row r="49" spans="1:13" ht="12.75">
      <c r="A49" s="51">
        <v>1</v>
      </c>
      <c r="B49" s="6">
        <v>0.0001</v>
      </c>
      <c r="C49" s="49">
        <f t="shared" si="7"/>
        <v>10000</v>
      </c>
      <c r="D49" s="53">
        <v>0.01</v>
      </c>
      <c r="E49" s="40">
        <f t="shared" si="5"/>
        <v>100</v>
      </c>
      <c r="F49" s="3">
        <v>1000</v>
      </c>
      <c r="G49" s="14">
        <f t="shared" si="0"/>
        <v>0.1</v>
      </c>
      <c r="H49" s="25">
        <f t="shared" si="1"/>
        <v>0.9048374180359595</v>
      </c>
      <c r="I49" s="17">
        <f t="shared" si="8"/>
        <v>10.1</v>
      </c>
      <c r="J49" s="22">
        <f t="shared" si="3"/>
        <v>0.9900994166292597</v>
      </c>
      <c r="K49" s="48">
        <f t="shared" si="9"/>
        <v>0.9048374180359621</v>
      </c>
      <c r="L49" s="58">
        <f t="shared" si="6"/>
        <v>0.9138853427639021</v>
      </c>
      <c r="M49" s="10"/>
    </row>
    <row r="50" spans="1:13" ht="12.75">
      <c r="A50" s="51">
        <v>1</v>
      </c>
      <c r="B50" s="4">
        <v>0.0001</v>
      </c>
      <c r="C50" s="50">
        <f t="shared" si="7"/>
        <v>10000</v>
      </c>
      <c r="D50" s="54">
        <v>0.01</v>
      </c>
      <c r="E50" s="41">
        <f t="shared" si="5"/>
        <v>100</v>
      </c>
      <c r="F50" s="5">
        <v>10000</v>
      </c>
      <c r="G50" s="15">
        <f t="shared" si="0"/>
        <v>1</v>
      </c>
      <c r="H50" s="26">
        <f t="shared" si="1"/>
        <v>0.36787944117144233</v>
      </c>
      <c r="I50" s="18">
        <f t="shared" si="8"/>
        <v>101</v>
      </c>
      <c r="J50" s="23">
        <f t="shared" si="3"/>
        <v>0.9900990099009902</v>
      </c>
      <c r="K50" s="74">
        <f t="shared" si="9"/>
        <v>0.3678794411714491</v>
      </c>
      <c r="L50" s="59">
        <f t="shared" si="6"/>
        <v>0.9138853427639021</v>
      </c>
      <c r="M50" s="10"/>
    </row>
    <row r="51" spans="1:13" ht="12.75">
      <c r="A51" s="51">
        <v>1</v>
      </c>
      <c r="B51" s="6">
        <v>1E-05</v>
      </c>
      <c r="C51" s="49">
        <f t="shared" si="7"/>
        <v>99999.99999999999</v>
      </c>
      <c r="D51" s="53">
        <v>1</v>
      </c>
      <c r="E51" s="40">
        <f t="shared" si="5"/>
        <v>1</v>
      </c>
      <c r="F51" s="3">
        <v>1</v>
      </c>
      <c r="G51" s="14">
        <f t="shared" si="0"/>
        <v>1E-05</v>
      </c>
      <c r="H51" s="25">
        <f t="shared" si="1"/>
        <v>0.9999900000499998</v>
      </c>
      <c r="I51" s="17">
        <f t="shared" si="8"/>
        <v>1.00001</v>
      </c>
      <c r="J51" s="21">
        <f t="shared" si="3"/>
        <v>0.9999936788208357</v>
      </c>
      <c r="K51" s="48">
        <f t="shared" si="9"/>
        <v>0.9999900000499997</v>
      </c>
      <c r="L51" s="58">
        <f t="shared" si="6"/>
        <v>0.9900498337986708</v>
      </c>
      <c r="M51" s="10"/>
    </row>
    <row r="52" spans="1:13" ht="12.75">
      <c r="A52" s="51">
        <v>1</v>
      </c>
      <c r="B52" s="6">
        <v>1E-05</v>
      </c>
      <c r="C52" s="49">
        <f t="shared" si="7"/>
        <v>99999.99999999999</v>
      </c>
      <c r="D52" s="53">
        <v>1</v>
      </c>
      <c r="E52" s="40">
        <f t="shared" si="5"/>
        <v>1</v>
      </c>
      <c r="F52" s="3">
        <v>10</v>
      </c>
      <c r="G52" s="14">
        <f t="shared" si="0"/>
        <v>0.0001</v>
      </c>
      <c r="H52" s="25">
        <f t="shared" si="1"/>
        <v>0.9999000049998333</v>
      </c>
      <c r="I52" s="17">
        <f t="shared" si="8"/>
        <v>10.0001</v>
      </c>
      <c r="J52" s="22">
        <f t="shared" si="3"/>
        <v>0.9999900005539483</v>
      </c>
      <c r="K52" s="48">
        <f t="shared" si="9"/>
        <v>0.9999000049998333</v>
      </c>
      <c r="L52" s="58">
        <f t="shared" si="6"/>
        <v>0.9900498337986708</v>
      </c>
      <c r="M52" s="10"/>
    </row>
    <row r="53" spans="1:13" ht="12.75">
      <c r="A53" s="51">
        <v>1</v>
      </c>
      <c r="B53" s="6">
        <v>1E-05</v>
      </c>
      <c r="C53" s="49">
        <f t="shared" si="7"/>
        <v>99999.99999999999</v>
      </c>
      <c r="D53" s="53">
        <v>1</v>
      </c>
      <c r="E53" s="40">
        <f t="shared" si="5"/>
        <v>1</v>
      </c>
      <c r="F53" s="3">
        <v>100</v>
      </c>
      <c r="G53" s="14">
        <f t="shared" si="0"/>
        <v>0.001</v>
      </c>
      <c r="H53" s="25">
        <f t="shared" si="1"/>
        <v>0.999000499833375</v>
      </c>
      <c r="I53" s="17">
        <f t="shared" si="8"/>
        <v>100.001</v>
      </c>
      <c r="J53" s="22">
        <f t="shared" si="3"/>
        <v>0.9999900000999989</v>
      </c>
      <c r="K53" s="48">
        <f t="shared" si="9"/>
        <v>0.9990004998333749</v>
      </c>
      <c r="L53" s="58">
        <f t="shared" si="6"/>
        <v>0.9900498337986708</v>
      </c>
      <c r="M53" s="10"/>
    </row>
    <row r="54" spans="1:13" ht="12.75">
      <c r="A54" s="51">
        <v>1</v>
      </c>
      <c r="B54" s="6">
        <v>1E-05</v>
      </c>
      <c r="C54" s="49">
        <f t="shared" si="7"/>
        <v>99999.99999999999</v>
      </c>
      <c r="D54" s="53">
        <v>1</v>
      </c>
      <c r="E54" s="40">
        <f t="shared" si="5"/>
        <v>1</v>
      </c>
      <c r="F54" s="3">
        <v>1000</v>
      </c>
      <c r="G54" s="14">
        <f t="shared" si="0"/>
        <v>0.01</v>
      </c>
      <c r="H54" s="25">
        <f t="shared" si="1"/>
        <v>0.9900498337491681</v>
      </c>
      <c r="I54" s="17">
        <f t="shared" si="8"/>
        <v>1000.0100000000001</v>
      </c>
      <c r="J54" s="22">
        <f t="shared" si="3"/>
        <v>0.9999900000999989</v>
      </c>
      <c r="K54" s="48">
        <f t="shared" si="9"/>
        <v>0.9900498337491692</v>
      </c>
      <c r="L54" s="58">
        <f t="shared" si="6"/>
        <v>0.9900498337986708</v>
      </c>
      <c r="M54" s="10"/>
    </row>
    <row r="55" spans="1:13" ht="12.75">
      <c r="A55" s="51">
        <v>1</v>
      </c>
      <c r="B55" s="6">
        <v>1E-05</v>
      </c>
      <c r="C55" s="49">
        <f t="shared" si="7"/>
        <v>99999.99999999999</v>
      </c>
      <c r="D55" s="54">
        <v>1</v>
      </c>
      <c r="E55" s="41">
        <f t="shared" si="5"/>
        <v>1</v>
      </c>
      <c r="F55" s="5">
        <v>10000</v>
      </c>
      <c r="G55" s="15">
        <f t="shared" si="0"/>
        <v>0.1</v>
      </c>
      <c r="H55" s="26">
        <f t="shared" si="1"/>
        <v>0.9048374180359595</v>
      </c>
      <c r="I55" s="18">
        <f t="shared" si="8"/>
        <v>10000.1</v>
      </c>
      <c r="J55" s="23">
        <f t="shared" si="3"/>
        <v>0.9999900000999989</v>
      </c>
      <c r="K55" s="74">
        <f t="shared" si="9"/>
        <v>0.9048374180359621</v>
      </c>
      <c r="L55" s="59">
        <f t="shared" si="6"/>
        <v>0.9900498337986708</v>
      </c>
      <c r="M55" s="10"/>
    </row>
    <row r="56" spans="1:13" ht="12.75">
      <c r="A56" s="51">
        <v>1</v>
      </c>
      <c r="B56" s="6">
        <v>1E-05</v>
      </c>
      <c r="C56" s="49">
        <f t="shared" si="7"/>
        <v>99999.99999999999</v>
      </c>
      <c r="D56" s="53">
        <v>0.1</v>
      </c>
      <c r="E56" s="40">
        <f t="shared" si="5"/>
        <v>10</v>
      </c>
      <c r="F56" s="3">
        <v>1</v>
      </c>
      <c r="G56" s="14">
        <f t="shared" si="0"/>
        <v>1E-05</v>
      </c>
      <c r="H56" s="25">
        <f t="shared" si="1"/>
        <v>0.9999900000499998</v>
      </c>
      <c r="I56" s="17">
        <f t="shared" si="8"/>
        <v>0.10001</v>
      </c>
      <c r="J56" s="21">
        <f t="shared" si="3"/>
        <v>0.9999904837885918</v>
      </c>
      <c r="K56" s="48">
        <f t="shared" si="9"/>
        <v>0.9999900000499997</v>
      </c>
      <c r="L56" s="58">
        <f t="shared" si="6"/>
        <v>0.9901389471950524</v>
      </c>
      <c r="M56" s="10"/>
    </row>
    <row r="57" spans="1:13" ht="12.75">
      <c r="A57" s="51">
        <v>1</v>
      </c>
      <c r="B57" s="6">
        <v>1E-05</v>
      </c>
      <c r="C57" s="49">
        <f t="shared" si="7"/>
        <v>99999.99999999999</v>
      </c>
      <c r="D57" s="53">
        <v>0.1</v>
      </c>
      <c r="E57" s="40">
        <f t="shared" si="5"/>
        <v>10</v>
      </c>
      <c r="F57" s="3">
        <v>10</v>
      </c>
      <c r="G57" s="14">
        <f t="shared" si="0"/>
        <v>0.0001</v>
      </c>
      <c r="H57" s="25">
        <f t="shared" si="1"/>
        <v>0.9999000049998333</v>
      </c>
      <c r="I57" s="17">
        <f t="shared" si="8"/>
        <v>1.0001</v>
      </c>
      <c r="J57" s="21">
        <f t="shared" si="3"/>
        <v>0.999936790586448</v>
      </c>
      <c r="K57" s="48">
        <f t="shared" si="9"/>
        <v>0.9999000049998333</v>
      </c>
      <c r="L57" s="58">
        <f t="shared" si="6"/>
        <v>0.9901389471950524</v>
      </c>
      <c r="M57" s="10"/>
    </row>
    <row r="58" spans="1:13" ht="12.75">
      <c r="A58" s="51">
        <v>1</v>
      </c>
      <c r="B58" s="6">
        <v>1E-05</v>
      </c>
      <c r="C58" s="49">
        <f t="shared" si="7"/>
        <v>99999.99999999999</v>
      </c>
      <c r="D58" s="53">
        <v>0.1</v>
      </c>
      <c r="E58" s="40">
        <f t="shared" si="5"/>
        <v>10</v>
      </c>
      <c r="F58" s="3">
        <v>100</v>
      </c>
      <c r="G58" s="14">
        <f t="shared" si="0"/>
        <v>0.001</v>
      </c>
      <c r="H58" s="25">
        <f t="shared" si="1"/>
        <v>0.999000499833375</v>
      </c>
      <c r="I58" s="17">
        <f t="shared" si="8"/>
        <v>10.001</v>
      </c>
      <c r="J58" s="22">
        <f t="shared" si="3"/>
        <v>0.9999000145340018</v>
      </c>
      <c r="K58" s="48">
        <f t="shared" si="9"/>
        <v>0.9990004998333749</v>
      </c>
      <c r="L58" s="58">
        <f t="shared" si="6"/>
        <v>0.9901389471950524</v>
      </c>
      <c r="M58" s="10"/>
    </row>
    <row r="59" spans="1:13" ht="12.75">
      <c r="A59" s="51">
        <v>1</v>
      </c>
      <c r="B59" s="6">
        <v>1E-05</v>
      </c>
      <c r="C59" s="49">
        <f t="shared" si="7"/>
        <v>99999.99999999999</v>
      </c>
      <c r="D59" s="53">
        <v>0.1</v>
      </c>
      <c r="E59" s="40">
        <f t="shared" si="5"/>
        <v>10</v>
      </c>
      <c r="F59" s="3">
        <v>1000</v>
      </c>
      <c r="G59" s="14">
        <f t="shared" si="0"/>
        <v>0.01</v>
      </c>
      <c r="H59" s="25">
        <f t="shared" si="1"/>
        <v>0.9900498337491681</v>
      </c>
      <c r="I59" s="17">
        <f t="shared" si="8"/>
        <v>100.01</v>
      </c>
      <c r="J59" s="22">
        <f t="shared" si="3"/>
        <v>0.9999000099990001</v>
      </c>
      <c r="K59" s="48">
        <f t="shared" si="9"/>
        <v>0.9900498337491692</v>
      </c>
      <c r="L59" s="58">
        <f t="shared" si="6"/>
        <v>0.9901389471950524</v>
      </c>
      <c r="M59" s="10"/>
    </row>
    <row r="60" spans="1:13" ht="12.75">
      <c r="A60" s="51">
        <v>1</v>
      </c>
      <c r="B60" s="6">
        <v>1E-05</v>
      </c>
      <c r="C60" s="49">
        <f t="shared" si="7"/>
        <v>99999.99999999999</v>
      </c>
      <c r="D60" s="54">
        <v>0.1</v>
      </c>
      <c r="E60" s="41">
        <f t="shared" si="5"/>
        <v>10</v>
      </c>
      <c r="F60" s="5">
        <v>10000</v>
      </c>
      <c r="G60" s="15">
        <f t="shared" si="0"/>
        <v>0.1</v>
      </c>
      <c r="H60" s="26">
        <f t="shared" si="1"/>
        <v>0.9048374180359595</v>
      </c>
      <c r="I60" s="18">
        <f t="shared" si="8"/>
        <v>1000.1</v>
      </c>
      <c r="J60" s="23">
        <f t="shared" si="3"/>
        <v>0.9999000099990001</v>
      </c>
      <c r="K60" s="74">
        <f t="shared" si="9"/>
        <v>0.9048374180359621</v>
      </c>
      <c r="L60" s="59">
        <f t="shared" si="6"/>
        <v>0.9901389471950524</v>
      </c>
      <c r="M60" s="10"/>
    </row>
    <row r="61" spans="1:13" ht="12.75">
      <c r="A61" s="51">
        <v>1</v>
      </c>
      <c r="B61" s="6">
        <v>1E-05</v>
      </c>
      <c r="C61" s="49">
        <f t="shared" si="7"/>
        <v>99999.99999999999</v>
      </c>
      <c r="D61" s="53">
        <v>0.01</v>
      </c>
      <c r="E61" s="40">
        <f t="shared" si="5"/>
        <v>100</v>
      </c>
      <c r="F61" s="3">
        <v>1</v>
      </c>
      <c r="G61" s="14">
        <f t="shared" si="0"/>
        <v>1E-05</v>
      </c>
      <c r="H61" s="25">
        <f t="shared" si="1"/>
        <v>0.9999900000499998</v>
      </c>
      <c r="I61" s="17">
        <f t="shared" si="8"/>
        <v>0.01001</v>
      </c>
      <c r="J61" s="21">
        <f t="shared" si="3"/>
        <v>0.999990049883417</v>
      </c>
      <c r="K61" s="48">
        <f t="shared" si="9"/>
        <v>0.9999900000499997</v>
      </c>
      <c r="L61" s="58">
        <f t="shared" si="6"/>
        <v>0.9910309192714113</v>
      </c>
      <c r="M61" s="10"/>
    </row>
    <row r="62" spans="1:13" ht="12.75">
      <c r="A62" s="51">
        <v>1</v>
      </c>
      <c r="B62" s="6">
        <v>1E-05</v>
      </c>
      <c r="C62" s="49">
        <f t="shared" si="7"/>
        <v>99999.99999999999</v>
      </c>
      <c r="D62" s="53">
        <v>0.01</v>
      </c>
      <c r="E62" s="40">
        <f t="shared" si="5"/>
        <v>100</v>
      </c>
      <c r="F62" s="3">
        <v>10</v>
      </c>
      <c r="G62" s="14">
        <f t="shared" si="0"/>
        <v>0.0001</v>
      </c>
      <c r="H62" s="25">
        <f t="shared" si="1"/>
        <v>0.9999000049998333</v>
      </c>
      <c r="I62" s="17">
        <f t="shared" si="8"/>
        <v>0.1001</v>
      </c>
      <c r="J62" s="20">
        <f t="shared" si="3"/>
        <v>0.9999048420967215</v>
      </c>
      <c r="K62" s="48">
        <f t="shared" si="9"/>
        <v>0.9999000049998333</v>
      </c>
      <c r="L62" s="58">
        <f t="shared" si="6"/>
        <v>0.9910309192714113</v>
      </c>
      <c r="M62" s="10"/>
    </row>
    <row r="63" spans="1:13" ht="12.75">
      <c r="A63" s="51">
        <v>1</v>
      </c>
      <c r="B63" s="6">
        <v>1E-05</v>
      </c>
      <c r="C63" s="49">
        <f t="shared" si="7"/>
        <v>99999.99999999999</v>
      </c>
      <c r="D63" s="53">
        <v>0.01</v>
      </c>
      <c r="E63" s="40">
        <f t="shared" si="5"/>
        <v>100</v>
      </c>
      <c r="F63" s="3">
        <v>100</v>
      </c>
      <c r="G63" s="14">
        <f t="shared" si="0"/>
        <v>0.001</v>
      </c>
      <c r="H63" s="25">
        <f t="shared" si="1"/>
        <v>0.999000499833375</v>
      </c>
      <c r="I63" s="17">
        <f t="shared" si="8"/>
        <v>1.001</v>
      </c>
      <c r="J63" s="20">
        <f t="shared" si="3"/>
        <v>0.9993681436020068</v>
      </c>
      <c r="K63" s="48">
        <f t="shared" si="9"/>
        <v>0.9990004998333749</v>
      </c>
      <c r="L63" s="58">
        <f t="shared" si="6"/>
        <v>0.9910309192714113</v>
      </c>
      <c r="M63" s="10"/>
    </row>
    <row r="64" spans="1:13" ht="12.75">
      <c r="A64" s="51">
        <v>1</v>
      </c>
      <c r="B64" s="6">
        <v>1E-05</v>
      </c>
      <c r="C64" s="49">
        <f t="shared" si="7"/>
        <v>99999.99999999999</v>
      </c>
      <c r="D64" s="53">
        <v>0.01</v>
      </c>
      <c r="E64" s="40">
        <f t="shared" si="5"/>
        <v>100</v>
      </c>
      <c r="F64" s="3">
        <v>1000</v>
      </c>
      <c r="G64" s="14">
        <f t="shared" si="0"/>
        <v>0.01</v>
      </c>
      <c r="H64" s="25">
        <f t="shared" si="1"/>
        <v>0.9900498337491681</v>
      </c>
      <c r="I64" s="17">
        <f t="shared" si="8"/>
        <v>10.01</v>
      </c>
      <c r="J64" s="22">
        <f t="shared" si="3"/>
        <v>0.9990010439042887</v>
      </c>
      <c r="K64" s="48">
        <f t="shared" si="9"/>
        <v>0.9900498337491692</v>
      </c>
      <c r="L64" s="58">
        <f t="shared" si="6"/>
        <v>0.9910309192714113</v>
      </c>
      <c r="M64" s="10"/>
    </row>
    <row r="65" spans="1:13" ht="12.75">
      <c r="A65" s="51">
        <v>1</v>
      </c>
      <c r="B65" s="4">
        <v>1E-05</v>
      </c>
      <c r="C65" s="50">
        <f t="shared" si="7"/>
        <v>99999.99999999999</v>
      </c>
      <c r="D65" s="54">
        <v>0.01</v>
      </c>
      <c r="E65" s="41">
        <f t="shared" si="5"/>
        <v>100</v>
      </c>
      <c r="F65" s="5">
        <v>10000</v>
      </c>
      <c r="G65" s="15">
        <f t="shared" si="0"/>
        <v>0.1</v>
      </c>
      <c r="H65" s="26">
        <f t="shared" si="1"/>
        <v>0.9048374180359595</v>
      </c>
      <c r="I65" s="18">
        <f t="shared" si="8"/>
        <v>100.1</v>
      </c>
      <c r="J65" s="23">
        <f t="shared" si="3"/>
        <v>0.999000999000999</v>
      </c>
      <c r="K65" s="74">
        <f t="shared" si="9"/>
        <v>0.9048374180359621</v>
      </c>
      <c r="L65" s="59">
        <f t="shared" si="6"/>
        <v>0.9910309192714113</v>
      </c>
      <c r="M65" s="10"/>
    </row>
    <row r="66" spans="1:13" ht="12.75">
      <c r="A66" s="51">
        <v>1</v>
      </c>
      <c r="B66" s="6">
        <v>1E-06</v>
      </c>
      <c r="C66" s="49">
        <f t="shared" si="7"/>
        <v>1000000</v>
      </c>
      <c r="D66" s="53">
        <v>1</v>
      </c>
      <c r="E66" s="40">
        <f t="shared" si="5"/>
        <v>1</v>
      </c>
      <c r="F66" s="3">
        <v>1</v>
      </c>
      <c r="G66" s="14">
        <f t="shared" si="0"/>
        <v>1E-06</v>
      </c>
      <c r="H66" s="25">
        <f t="shared" si="1"/>
        <v>0.9999990000005</v>
      </c>
      <c r="I66" s="17">
        <f t="shared" si="8"/>
        <v>1.000001</v>
      </c>
      <c r="J66" s="21">
        <f t="shared" si="3"/>
        <v>0.9999993678797054</v>
      </c>
      <c r="K66" s="48">
        <f t="shared" si="9"/>
        <v>0.9999990000005</v>
      </c>
      <c r="L66" s="58">
        <f t="shared" si="6"/>
        <v>0.9990004998338745</v>
      </c>
      <c r="M66" s="10"/>
    </row>
    <row r="67" spans="1:13" ht="12.75">
      <c r="A67" s="51">
        <v>1</v>
      </c>
      <c r="B67" s="6">
        <v>1E-06</v>
      </c>
      <c r="C67" s="49">
        <f t="shared" si="7"/>
        <v>1000000</v>
      </c>
      <c r="D67" s="53">
        <v>1</v>
      </c>
      <c r="E67" s="40">
        <f t="shared" si="5"/>
        <v>1</v>
      </c>
      <c r="F67" s="3">
        <v>10</v>
      </c>
      <c r="G67" s="14">
        <f t="shared" si="0"/>
        <v>9.999999999999999E-06</v>
      </c>
      <c r="H67" s="25">
        <f t="shared" si="1"/>
        <v>0.9999900000499998</v>
      </c>
      <c r="I67" s="17">
        <f t="shared" si="8"/>
        <v>10.00001</v>
      </c>
      <c r="J67" s="22">
        <f t="shared" si="3"/>
        <v>0.9999990000463995</v>
      </c>
      <c r="K67" s="48">
        <f t="shared" si="9"/>
        <v>0.9999900000499997</v>
      </c>
      <c r="L67" s="58">
        <f t="shared" si="6"/>
        <v>0.9990004998338745</v>
      </c>
      <c r="M67" s="10"/>
    </row>
    <row r="68" spans="1:13" ht="12.75">
      <c r="A68" s="51">
        <v>1</v>
      </c>
      <c r="B68" s="6">
        <v>1E-06</v>
      </c>
      <c r="C68" s="49">
        <f t="shared" si="7"/>
        <v>1000000</v>
      </c>
      <c r="D68" s="53">
        <v>1</v>
      </c>
      <c r="E68" s="40">
        <f t="shared" si="5"/>
        <v>1</v>
      </c>
      <c r="F68" s="3">
        <v>100</v>
      </c>
      <c r="G68" s="14">
        <f t="shared" si="0"/>
        <v>9.999999999999999E-05</v>
      </c>
      <c r="H68" s="25">
        <f t="shared" si="1"/>
        <v>0.9999000049998333</v>
      </c>
      <c r="I68" s="17">
        <f t="shared" si="8"/>
        <v>100.00009999999999</v>
      </c>
      <c r="J68" s="22">
        <f t="shared" si="3"/>
        <v>0.9999990000010001</v>
      </c>
      <c r="K68" s="48">
        <f t="shared" si="9"/>
        <v>0.9999000049998333</v>
      </c>
      <c r="L68" s="58">
        <f t="shared" si="6"/>
        <v>0.9990004998338745</v>
      </c>
      <c r="M68" s="10"/>
    </row>
    <row r="69" spans="1:13" ht="12.75">
      <c r="A69" s="51">
        <v>1</v>
      </c>
      <c r="B69" s="6">
        <v>1E-06</v>
      </c>
      <c r="C69" s="49">
        <f t="shared" si="7"/>
        <v>1000000</v>
      </c>
      <c r="D69" s="53">
        <v>1</v>
      </c>
      <c r="E69" s="40">
        <f t="shared" si="5"/>
        <v>1</v>
      </c>
      <c r="F69" s="3">
        <v>1000</v>
      </c>
      <c r="G69" s="14">
        <f t="shared" si="0"/>
        <v>0.001</v>
      </c>
      <c r="H69" s="25">
        <f t="shared" si="1"/>
        <v>0.999000499833375</v>
      </c>
      <c r="I69" s="17">
        <f t="shared" si="8"/>
        <v>1000.0009999999999</v>
      </c>
      <c r="J69" s="22">
        <f t="shared" si="3"/>
        <v>0.9999990000010001</v>
      </c>
      <c r="K69" s="48">
        <f t="shared" si="9"/>
        <v>0.9990004998333749</v>
      </c>
      <c r="L69" s="58">
        <f t="shared" si="6"/>
        <v>0.9990004998338745</v>
      </c>
      <c r="M69" s="10"/>
    </row>
    <row r="70" spans="1:13" ht="12.75">
      <c r="A70" s="51">
        <v>1</v>
      </c>
      <c r="B70" s="6">
        <v>1E-06</v>
      </c>
      <c r="C70" s="49">
        <f t="shared" si="7"/>
        <v>1000000</v>
      </c>
      <c r="D70" s="54">
        <v>1</v>
      </c>
      <c r="E70" s="41">
        <f t="shared" si="5"/>
        <v>1</v>
      </c>
      <c r="F70" s="5">
        <v>10000</v>
      </c>
      <c r="G70" s="15">
        <f t="shared" si="0"/>
        <v>0.01</v>
      </c>
      <c r="H70" s="26">
        <f t="shared" si="1"/>
        <v>0.9900498337491681</v>
      </c>
      <c r="I70" s="18">
        <f t="shared" si="8"/>
        <v>10000.009999999998</v>
      </c>
      <c r="J70" s="23">
        <f t="shared" si="3"/>
        <v>0.9999990000010001</v>
      </c>
      <c r="K70" s="74">
        <f t="shared" si="9"/>
        <v>0.9900498337491692</v>
      </c>
      <c r="L70" s="59">
        <f t="shared" si="6"/>
        <v>0.9990004998338745</v>
      </c>
      <c r="M70" s="10"/>
    </row>
    <row r="71" spans="1:13" ht="12.75">
      <c r="A71" s="51">
        <v>1</v>
      </c>
      <c r="B71" s="6">
        <v>1E-06</v>
      </c>
      <c r="C71" s="49">
        <f t="shared" si="7"/>
        <v>1000000</v>
      </c>
      <c r="D71" s="53">
        <v>0.1</v>
      </c>
      <c r="E71" s="40">
        <f t="shared" si="5"/>
        <v>10</v>
      </c>
      <c r="F71" s="3">
        <v>1</v>
      </c>
      <c r="G71" s="14">
        <f t="shared" si="0"/>
        <v>1E-06</v>
      </c>
      <c r="H71" s="25">
        <f t="shared" si="1"/>
        <v>0.9999990000005</v>
      </c>
      <c r="I71" s="17">
        <f t="shared" si="8"/>
        <v>0.100001</v>
      </c>
      <c r="J71" s="21">
        <f t="shared" si="3"/>
        <v>0.9999990483746481</v>
      </c>
      <c r="K71" s="48">
        <f t="shared" si="9"/>
        <v>0.9999990000005</v>
      </c>
      <c r="L71" s="58">
        <f t="shared" si="6"/>
        <v>0.9990094909282838</v>
      </c>
      <c r="M71" s="10"/>
    </row>
    <row r="72" spans="1:13" ht="12.75">
      <c r="A72" s="51">
        <v>1</v>
      </c>
      <c r="B72" s="6">
        <v>1E-06</v>
      </c>
      <c r="C72" s="49">
        <f t="shared" si="7"/>
        <v>1000000</v>
      </c>
      <c r="D72" s="53">
        <v>0.1</v>
      </c>
      <c r="E72" s="40">
        <f t="shared" si="5"/>
        <v>10</v>
      </c>
      <c r="F72" s="3">
        <v>10</v>
      </c>
      <c r="G72" s="14">
        <f t="shared" si="0"/>
        <v>9.999999999999999E-06</v>
      </c>
      <c r="H72" s="25">
        <f t="shared" si="1"/>
        <v>0.9999900000499998</v>
      </c>
      <c r="I72" s="17">
        <f t="shared" si="8"/>
        <v>1.00001</v>
      </c>
      <c r="J72" s="20">
        <f t="shared" si="3"/>
        <v>0.9999936788208357</v>
      </c>
      <c r="K72" s="48">
        <f t="shared" si="9"/>
        <v>0.9999900000499997</v>
      </c>
      <c r="L72" s="58">
        <f t="shared" si="6"/>
        <v>0.9990094909282838</v>
      </c>
      <c r="M72" s="10"/>
    </row>
    <row r="73" spans="1:13" ht="12.75">
      <c r="A73" s="51">
        <v>1</v>
      </c>
      <c r="B73" s="6">
        <v>1E-06</v>
      </c>
      <c r="C73" s="49">
        <f t="shared" si="7"/>
        <v>1000000</v>
      </c>
      <c r="D73" s="53">
        <v>0.1</v>
      </c>
      <c r="E73" s="40">
        <f t="shared" si="5"/>
        <v>10</v>
      </c>
      <c r="F73" s="3">
        <v>100</v>
      </c>
      <c r="G73" s="14">
        <f t="shared" si="0"/>
        <v>9.999999999999999E-05</v>
      </c>
      <c r="H73" s="25">
        <f t="shared" si="1"/>
        <v>0.9999000049998333</v>
      </c>
      <c r="I73" s="17">
        <f t="shared" si="8"/>
        <v>10.0001</v>
      </c>
      <c r="J73" s="22">
        <f t="shared" si="3"/>
        <v>0.9999900005539483</v>
      </c>
      <c r="K73" s="48">
        <f t="shared" si="9"/>
        <v>0.9999000049998333</v>
      </c>
      <c r="L73" s="58">
        <f t="shared" si="6"/>
        <v>0.9990094909282838</v>
      </c>
      <c r="M73" s="10"/>
    </row>
    <row r="74" spans="1:13" ht="12.75">
      <c r="A74" s="51">
        <v>1</v>
      </c>
      <c r="B74" s="6">
        <v>1E-06</v>
      </c>
      <c r="C74" s="49">
        <f t="shared" si="7"/>
        <v>1000000</v>
      </c>
      <c r="D74" s="53">
        <v>0.1</v>
      </c>
      <c r="E74" s="40">
        <f t="shared" si="5"/>
        <v>10</v>
      </c>
      <c r="F74" s="3">
        <v>1000</v>
      </c>
      <c r="G74" s="14">
        <f t="shared" si="0"/>
        <v>0.001</v>
      </c>
      <c r="H74" s="25">
        <f t="shared" si="1"/>
        <v>0.999000499833375</v>
      </c>
      <c r="I74" s="17">
        <f t="shared" si="8"/>
        <v>100.001</v>
      </c>
      <c r="J74" s="22">
        <f t="shared" si="3"/>
        <v>0.9999900000999989</v>
      </c>
      <c r="K74" s="48">
        <f t="shared" si="9"/>
        <v>0.9990004998333749</v>
      </c>
      <c r="L74" s="58">
        <f t="shared" si="6"/>
        <v>0.9990094909282838</v>
      </c>
      <c r="M74" s="10"/>
    </row>
    <row r="75" spans="1:13" ht="12.75">
      <c r="A75" s="51">
        <v>1</v>
      </c>
      <c r="B75" s="6">
        <v>1E-06</v>
      </c>
      <c r="C75" s="49">
        <f t="shared" si="7"/>
        <v>1000000</v>
      </c>
      <c r="D75" s="54">
        <v>0.1</v>
      </c>
      <c r="E75" s="41">
        <f t="shared" si="5"/>
        <v>10</v>
      </c>
      <c r="F75" s="5">
        <v>10000</v>
      </c>
      <c r="G75" s="15">
        <f t="shared" si="0"/>
        <v>0.01</v>
      </c>
      <c r="H75" s="26">
        <f t="shared" si="1"/>
        <v>0.9900498337491681</v>
      </c>
      <c r="I75" s="18">
        <f t="shared" si="8"/>
        <v>1000.0100000000001</v>
      </c>
      <c r="J75" s="23">
        <f t="shared" si="3"/>
        <v>0.9999900000999989</v>
      </c>
      <c r="K75" s="74">
        <f t="shared" si="9"/>
        <v>0.9900498337491692</v>
      </c>
      <c r="L75" s="59">
        <f t="shared" si="6"/>
        <v>0.9990094909282838</v>
      </c>
      <c r="M75" s="10"/>
    </row>
    <row r="76" spans="1:13" ht="12.75">
      <c r="A76" s="51">
        <v>1</v>
      </c>
      <c r="B76" s="6">
        <v>1E-06</v>
      </c>
      <c r="C76" s="49">
        <f t="shared" si="7"/>
        <v>1000000</v>
      </c>
      <c r="D76" s="53">
        <v>0.01</v>
      </c>
      <c r="E76" s="40">
        <f t="shared" si="5"/>
        <v>100</v>
      </c>
      <c r="F76" s="3">
        <v>1</v>
      </c>
      <c r="G76" s="14">
        <f t="shared" si="0"/>
        <v>1E-06</v>
      </c>
      <c r="H76" s="25">
        <f t="shared" si="1"/>
        <v>0.9999990000005</v>
      </c>
      <c r="I76" s="17">
        <f t="shared" si="8"/>
        <v>0.010001</v>
      </c>
      <c r="J76" s="20">
        <f t="shared" si="3"/>
        <v>0.9999990049838717</v>
      </c>
      <c r="K76" s="48">
        <f t="shared" si="9"/>
        <v>0.9999990000005</v>
      </c>
      <c r="L76" s="58">
        <f t="shared" si="6"/>
        <v>0.9990994062791833</v>
      </c>
      <c r="M76" s="10"/>
    </row>
    <row r="77" spans="1:13" ht="12.75">
      <c r="A77" s="51">
        <v>1</v>
      </c>
      <c r="B77" s="6">
        <v>1E-06</v>
      </c>
      <c r="C77" s="49">
        <f t="shared" si="7"/>
        <v>1000000</v>
      </c>
      <c r="D77" s="53">
        <v>0.01</v>
      </c>
      <c r="E77" s="40">
        <f t="shared" si="5"/>
        <v>100</v>
      </c>
      <c r="F77" s="3">
        <v>10</v>
      </c>
      <c r="G77" s="14">
        <f t="shared" si="0"/>
        <v>9.999999999999999E-06</v>
      </c>
      <c r="H77" s="25">
        <f t="shared" si="1"/>
        <v>0.9999900000499998</v>
      </c>
      <c r="I77" s="17">
        <f t="shared" si="8"/>
        <v>0.10000999999999999</v>
      </c>
      <c r="J77" s="20">
        <f t="shared" si="3"/>
        <v>0.9999904837885919</v>
      </c>
      <c r="K77" s="48">
        <f t="shared" si="9"/>
        <v>0.9999900000499997</v>
      </c>
      <c r="L77" s="58">
        <f t="shared" si="6"/>
        <v>0.9990994062791833</v>
      </c>
      <c r="M77" s="10"/>
    </row>
    <row r="78" spans="1:13" ht="12.75">
      <c r="A78" s="51">
        <v>1</v>
      </c>
      <c r="B78" s="6">
        <v>1E-06</v>
      </c>
      <c r="C78" s="49">
        <f t="shared" si="7"/>
        <v>1000000</v>
      </c>
      <c r="D78" s="53">
        <v>0.01</v>
      </c>
      <c r="E78" s="40">
        <f t="shared" si="5"/>
        <v>100</v>
      </c>
      <c r="F78" s="3">
        <v>100</v>
      </c>
      <c r="G78" s="14">
        <f t="shared" si="0"/>
        <v>9.999999999999999E-05</v>
      </c>
      <c r="H78" s="25">
        <f t="shared" si="1"/>
        <v>0.9999000049998333</v>
      </c>
      <c r="I78" s="17">
        <f t="shared" si="8"/>
        <v>1.0001</v>
      </c>
      <c r="J78" s="20">
        <f t="shared" si="3"/>
        <v>0.9999367905864481</v>
      </c>
      <c r="K78" s="48">
        <f t="shared" si="9"/>
        <v>0.9999000049998333</v>
      </c>
      <c r="L78" s="58">
        <f t="shared" si="6"/>
        <v>0.9990994062791833</v>
      </c>
      <c r="M78" s="10"/>
    </row>
    <row r="79" spans="1:13" ht="12.75">
      <c r="A79" s="51">
        <v>1</v>
      </c>
      <c r="B79" s="6">
        <v>1E-06</v>
      </c>
      <c r="C79" s="49">
        <f t="shared" si="7"/>
        <v>1000000</v>
      </c>
      <c r="D79" s="53">
        <v>0.01</v>
      </c>
      <c r="E79" s="40">
        <f t="shared" si="5"/>
        <v>100</v>
      </c>
      <c r="F79" s="3">
        <v>1000</v>
      </c>
      <c r="G79" s="14">
        <f t="shared" si="0"/>
        <v>0.001</v>
      </c>
      <c r="H79" s="25">
        <f t="shared" si="1"/>
        <v>0.999000499833375</v>
      </c>
      <c r="I79" s="17">
        <f t="shared" si="8"/>
        <v>10.001</v>
      </c>
      <c r="J79" s="22">
        <f t="shared" si="3"/>
        <v>0.9999000145340019</v>
      </c>
      <c r="K79" s="48">
        <f t="shared" si="9"/>
        <v>0.9990004998333749</v>
      </c>
      <c r="L79" s="58">
        <f t="shared" si="6"/>
        <v>0.9990994062791833</v>
      </c>
      <c r="M79" s="10"/>
    </row>
    <row r="80" spans="1:13" ht="12.75">
      <c r="A80" s="52">
        <v>1</v>
      </c>
      <c r="B80" s="4">
        <v>1E-06</v>
      </c>
      <c r="C80" s="50">
        <f t="shared" si="7"/>
        <v>1000000</v>
      </c>
      <c r="D80" s="54">
        <v>0.01</v>
      </c>
      <c r="E80" s="41">
        <f t="shared" si="5"/>
        <v>100</v>
      </c>
      <c r="F80" s="5">
        <v>10000</v>
      </c>
      <c r="G80" s="15">
        <f t="shared" si="0"/>
        <v>0.01</v>
      </c>
      <c r="H80" s="26">
        <f t="shared" si="1"/>
        <v>0.9900498337491681</v>
      </c>
      <c r="I80" s="18">
        <f t="shared" si="8"/>
        <v>100.00999999999999</v>
      </c>
      <c r="J80" s="23">
        <f t="shared" si="3"/>
        <v>0.9999000099990002</v>
      </c>
      <c r="K80" s="74">
        <f t="shared" si="9"/>
        <v>0.9900498337491692</v>
      </c>
      <c r="L80" s="59">
        <f t="shared" si="6"/>
        <v>0.9990994062791833</v>
      </c>
      <c r="M80" s="10"/>
    </row>
    <row r="81" spans="1:13" ht="12.75">
      <c r="A81" s="51">
        <v>1</v>
      </c>
      <c r="B81" s="6">
        <v>1E-07</v>
      </c>
      <c r="C81" s="49">
        <f t="shared" si="7"/>
        <v>10000000</v>
      </c>
      <c r="D81" s="53">
        <v>1</v>
      </c>
      <c r="E81" s="40">
        <f t="shared" si="5"/>
        <v>1</v>
      </c>
      <c r="F81" s="3">
        <v>1</v>
      </c>
      <c r="G81" s="14">
        <f t="shared" si="0"/>
        <v>1E-07</v>
      </c>
      <c r="H81" s="25">
        <f t="shared" si="1"/>
        <v>0.999999900000005</v>
      </c>
      <c r="I81" s="17">
        <f t="shared" si="8"/>
        <v>1.0000001</v>
      </c>
      <c r="J81" s="22">
        <f t="shared" si="3"/>
        <v>0.9999999367879467</v>
      </c>
      <c r="K81" s="48">
        <f t="shared" si="9"/>
        <v>0.9999999000000048</v>
      </c>
      <c r="L81" s="58">
        <f t="shared" si="6"/>
        <v>0.9999000049998383</v>
      </c>
      <c r="M81" s="10"/>
    </row>
    <row r="82" spans="1:13" ht="12.75">
      <c r="A82" s="51">
        <v>1</v>
      </c>
      <c r="B82" s="6">
        <v>1E-07</v>
      </c>
      <c r="C82" s="49">
        <f t="shared" si="7"/>
        <v>10000000</v>
      </c>
      <c r="D82" s="53">
        <v>1</v>
      </c>
      <c r="E82" s="40">
        <f t="shared" si="5"/>
        <v>1</v>
      </c>
      <c r="F82" s="3">
        <v>10</v>
      </c>
      <c r="G82" s="14">
        <f t="shared" si="0"/>
        <v>1E-06</v>
      </c>
      <c r="H82" s="25">
        <f t="shared" si="1"/>
        <v>0.9999990000005</v>
      </c>
      <c r="I82" s="17">
        <f t="shared" si="8"/>
        <v>10.000001000000001</v>
      </c>
      <c r="J82" s="22">
        <f t="shared" si="3"/>
        <v>0.99999990000455</v>
      </c>
      <c r="K82" s="48">
        <f t="shared" si="9"/>
        <v>0.9999990000005</v>
      </c>
      <c r="L82" s="58">
        <f t="shared" si="6"/>
        <v>0.9999000049998383</v>
      </c>
      <c r="M82" s="10"/>
    </row>
    <row r="83" spans="1:13" ht="12.75">
      <c r="A83" s="51">
        <v>1</v>
      </c>
      <c r="B83" s="6">
        <v>1E-07</v>
      </c>
      <c r="C83" s="49">
        <f t="shared" si="7"/>
        <v>10000000</v>
      </c>
      <c r="D83" s="53">
        <v>1</v>
      </c>
      <c r="E83" s="40">
        <f t="shared" si="5"/>
        <v>1</v>
      </c>
      <c r="F83" s="3">
        <v>100</v>
      </c>
      <c r="G83" s="14">
        <f t="shared" si="0"/>
        <v>9.999999999999999E-06</v>
      </c>
      <c r="H83" s="25">
        <f t="shared" si="1"/>
        <v>0.9999900000499998</v>
      </c>
      <c r="I83" s="17">
        <f t="shared" si="8"/>
        <v>100.00001</v>
      </c>
      <c r="J83" s="22">
        <f t="shared" si="3"/>
        <v>0.9999999000000099</v>
      </c>
      <c r="K83" s="48">
        <f t="shared" si="9"/>
        <v>0.9999900000499997</v>
      </c>
      <c r="L83" s="58">
        <f t="shared" si="6"/>
        <v>0.9999000049998383</v>
      </c>
      <c r="M83" s="10"/>
    </row>
    <row r="84" spans="1:13" ht="12.75">
      <c r="A84" s="51">
        <v>1</v>
      </c>
      <c r="B84" s="6">
        <v>1E-07</v>
      </c>
      <c r="C84" s="49">
        <f t="shared" si="7"/>
        <v>10000000</v>
      </c>
      <c r="D84" s="53">
        <v>1</v>
      </c>
      <c r="E84" s="40">
        <f t="shared" si="5"/>
        <v>1</v>
      </c>
      <c r="F84" s="3">
        <v>1000</v>
      </c>
      <c r="G84" s="14">
        <f t="shared" si="0"/>
        <v>9.999999999999999E-05</v>
      </c>
      <c r="H84" s="25">
        <f t="shared" si="1"/>
        <v>0.9999000049998333</v>
      </c>
      <c r="I84" s="17">
        <f t="shared" si="8"/>
        <v>1000.0001000000001</v>
      </c>
      <c r="J84" s="22">
        <f t="shared" si="3"/>
        <v>0.9999999000000099</v>
      </c>
      <c r="K84" s="48">
        <f t="shared" si="9"/>
        <v>0.9999000049998333</v>
      </c>
      <c r="L84" s="58">
        <f t="shared" si="6"/>
        <v>0.9999000049998383</v>
      </c>
      <c r="M84" s="10"/>
    </row>
    <row r="85" spans="1:13" ht="12.75">
      <c r="A85" s="51">
        <v>1</v>
      </c>
      <c r="B85" s="6">
        <v>1E-07</v>
      </c>
      <c r="C85" s="49">
        <f t="shared" si="7"/>
        <v>10000000</v>
      </c>
      <c r="D85" s="54">
        <v>1</v>
      </c>
      <c r="E85" s="41">
        <f t="shared" si="5"/>
        <v>1</v>
      </c>
      <c r="F85" s="5">
        <v>10000</v>
      </c>
      <c r="G85" s="15">
        <f aca="true" t="shared" si="10" ref="G85:G148">A85*B85*F85</f>
        <v>0.001</v>
      </c>
      <c r="H85" s="26">
        <f aca="true" t="shared" si="11" ref="H85:H148">EXP(-(A85*B85*F85))</f>
        <v>0.999000499833375</v>
      </c>
      <c r="I85" s="18">
        <f t="shared" si="8"/>
        <v>10000.001</v>
      </c>
      <c r="J85" s="23">
        <f aca="true" t="shared" si="12" ref="J85:J148">((D85/(D85+B85))+(B85/(D85+B85))*EXP(-(B85+D85)*F85))^A85</f>
        <v>0.9999999000000099</v>
      </c>
      <c r="K85" s="74">
        <f t="shared" si="9"/>
        <v>0.9990004998333749</v>
      </c>
      <c r="L85" s="59">
        <f aca="true" t="shared" si="13" ref="L85:L148">(D85*EXP(-B85*$K$18)-B85*EXP(-D85*$K$18))/(D85-B85)</f>
        <v>0.9999000049998383</v>
      </c>
      <c r="M85" s="10"/>
    </row>
    <row r="86" spans="1:13" ht="12.75">
      <c r="A86" s="51">
        <v>1</v>
      </c>
      <c r="B86" s="6">
        <v>1E-07</v>
      </c>
      <c r="C86" s="49">
        <f t="shared" si="7"/>
        <v>10000000</v>
      </c>
      <c r="D86" s="53">
        <v>0.1</v>
      </c>
      <c r="E86" s="40">
        <f aca="true" t="shared" si="14" ref="E86:E149">1/D86</f>
        <v>10</v>
      </c>
      <c r="F86" s="3">
        <v>1</v>
      </c>
      <c r="G86" s="14">
        <f t="shared" si="10"/>
        <v>1E-07</v>
      </c>
      <c r="H86" s="25">
        <f t="shared" si="11"/>
        <v>0.999999900000005</v>
      </c>
      <c r="I86" s="17">
        <f t="shared" si="8"/>
        <v>0.10000010000000001</v>
      </c>
      <c r="J86" s="21">
        <f t="shared" si="12"/>
        <v>0.9999999048374226</v>
      </c>
      <c r="K86" s="48">
        <f t="shared" si="9"/>
        <v>0.9999999000000048</v>
      </c>
      <c r="L86" s="58">
        <f t="shared" si="13"/>
        <v>0.9999009049107427</v>
      </c>
      <c r="M86" s="10"/>
    </row>
    <row r="87" spans="1:13" ht="12.75">
      <c r="A87" s="51">
        <v>1</v>
      </c>
      <c r="B87" s="6">
        <v>1E-07</v>
      </c>
      <c r="C87" s="49">
        <f t="shared" si="7"/>
        <v>10000000</v>
      </c>
      <c r="D87" s="53">
        <v>0.1</v>
      </c>
      <c r="E87" s="40">
        <f t="shared" si="14"/>
        <v>10</v>
      </c>
      <c r="F87" s="3">
        <v>10</v>
      </c>
      <c r="G87" s="14">
        <f t="shared" si="10"/>
        <v>1E-06</v>
      </c>
      <c r="H87" s="25">
        <f t="shared" si="11"/>
        <v>0.9999990000005</v>
      </c>
      <c r="I87" s="17">
        <f t="shared" si="8"/>
        <v>1.0000010000000001</v>
      </c>
      <c r="J87" s="22">
        <f t="shared" si="12"/>
        <v>0.9999993678797053</v>
      </c>
      <c r="K87" s="48">
        <f t="shared" si="9"/>
        <v>0.9999990000005</v>
      </c>
      <c r="L87" s="58">
        <f t="shared" si="13"/>
        <v>0.9999009049107427</v>
      </c>
      <c r="M87" s="10"/>
    </row>
    <row r="88" spans="1:13" ht="12.75">
      <c r="A88" s="51">
        <v>1</v>
      </c>
      <c r="B88" s="6">
        <v>1E-07</v>
      </c>
      <c r="C88" s="49">
        <f aca="true" t="shared" si="15" ref="C88:C151">1/B88</f>
        <v>10000000</v>
      </c>
      <c r="D88" s="53">
        <v>0.1</v>
      </c>
      <c r="E88" s="40">
        <f t="shared" si="14"/>
        <v>10</v>
      </c>
      <c r="F88" s="3">
        <v>100</v>
      </c>
      <c r="G88" s="14">
        <f t="shared" si="10"/>
        <v>9.999999999999999E-06</v>
      </c>
      <c r="H88" s="25">
        <f t="shared" si="11"/>
        <v>0.9999900000499998</v>
      </c>
      <c r="I88" s="17">
        <f t="shared" si="8"/>
        <v>10.000010000000001</v>
      </c>
      <c r="J88" s="22">
        <f t="shared" si="12"/>
        <v>0.9999990000463994</v>
      </c>
      <c r="K88" s="48">
        <f t="shared" si="9"/>
        <v>0.9999900000499997</v>
      </c>
      <c r="L88" s="58">
        <f t="shared" si="13"/>
        <v>0.9999009049107427</v>
      </c>
      <c r="M88" s="10"/>
    </row>
    <row r="89" spans="1:13" ht="12.75">
      <c r="A89" s="51">
        <v>1</v>
      </c>
      <c r="B89" s="6">
        <v>1E-07</v>
      </c>
      <c r="C89" s="49">
        <f t="shared" si="15"/>
        <v>10000000</v>
      </c>
      <c r="D89" s="53">
        <v>0.1</v>
      </c>
      <c r="E89" s="40">
        <f t="shared" si="14"/>
        <v>10</v>
      </c>
      <c r="F89" s="3">
        <v>1000</v>
      </c>
      <c r="G89" s="14">
        <f t="shared" si="10"/>
        <v>9.999999999999999E-05</v>
      </c>
      <c r="H89" s="25">
        <f t="shared" si="11"/>
        <v>0.9999000049998333</v>
      </c>
      <c r="I89" s="17">
        <f t="shared" si="8"/>
        <v>100.0001</v>
      </c>
      <c r="J89" s="22">
        <f t="shared" si="12"/>
        <v>0.999999000001</v>
      </c>
      <c r="K89" s="48">
        <f t="shared" si="9"/>
        <v>0.9999000049998333</v>
      </c>
      <c r="L89" s="58">
        <f t="shared" si="13"/>
        <v>0.9999009049107427</v>
      </c>
      <c r="M89" s="10"/>
    </row>
    <row r="90" spans="1:13" ht="12.75">
      <c r="A90" s="51">
        <v>1</v>
      </c>
      <c r="B90" s="6">
        <v>1E-07</v>
      </c>
      <c r="C90" s="49">
        <f t="shared" si="15"/>
        <v>10000000</v>
      </c>
      <c r="D90" s="54">
        <v>0.1</v>
      </c>
      <c r="E90" s="41">
        <f t="shared" si="14"/>
        <v>10</v>
      </c>
      <c r="F90" s="5">
        <v>10000</v>
      </c>
      <c r="G90" s="15">
        <f t="shared" si="10"/>
        <v>0.001</v>
      </c>
      <c r="H90" s="26">
        <f t="shared" si="11"/>
        <v>0.999000499833375</v>
      </c>
      <c r="I90" s="18">
        <f aca="true" t="shared" si="16" ref="I90:I95">(B90+D90)*F90</f>
        <v>1000.0010000000001</v>
      </c>
      <c r="J90" s="23">
        <f t="shared" si="12"/>
        <v>0.999999000001</v>
      </c>
      <c r="K90" s="74">
        <f aca="true" t="shared" si="17" ref="K90:K153">POISSON($K$16,G90,TRUE)</f>
        <v>0.9990004998333749</v>
      </c>
      <c r="L90" s="59">
        <f t="shared" si="13"/>
        <v>0.9999009049107427</v>
      </c>
      <c r="M90" s="10"/>
    </row>
    <row r="91" spans="1:13" ht="12.75">
      <c r="A91" s="51">
        <v>1</v>
      </c>
      <c r="B91" s="6">
        <v>1E-07</v>
      </c>
      <c r="C91" s="49">
        <f t="shared" si="15"/>
        <v>10000000</v>
      </c>
      <c r="D91" s="53">
        <v>0.01</v>
      </c>
      <c r="E91" s="40">
        <f t="shared" si="14"/>
        <v>100</v>
      </c>
      <c r="F91" s="3">
        <v>1</v>
      </c>
      <c r="G91" s="14">
        <f t="shared" si="10"/>
        <v>1E-07</v>
      </c>
      <c r="H91" s="25">
        <f t="shared" si="11"/>
        <v>0.999999900000005</v>
      </c>
      <c r="I91" s="17">
        <f t="shared" si="16"/>
        <v>0.0100001</v>
      </c>
      <c r="J91" s="20">
        <f t="shared" si="12"/>
        <v>0.9999999004983425</v>
      </c>
      <c r="K91" s="48">
        <f t="shared" si="17"/>
        <v>0.9999999000000048</v>
      </c>
      <c r="L91" s="58">
        <f t="shared" si="13"/>
        <v>0.9999099036593924</v>
      </c>
      <c r="M91" s="10"/>
    </row>
    <row r="92" spans="1:13" ht="12.75">
      <c r="A92" s="51">
        <v>1</v>
      </c>
      <c r="B92" s="6">
        <v>1E-07</v>
      </c>
      <c r="C92" s="49">
        <f t="shared" si="15"/>
        <v>10000000</v>
      </c>
      <c r="D92" s="53">
        <v>0.01</v>
      </c>
      <c r="E92" s="40">
        <f t="shared" si="14"/>
        <v>100</v>
      </c>
      <c r="F92" s="3">
        <v>10</v>
      </c>
      <c r="G92" s="14">
        <f t="shared" si="10"/>
        <v>1E-06</v>
      </c>
      <c r="H92" s="25">
        <f t="shared" si="11"/>
        <v>0.9999990000005</v>
      </c>
      <c r="I92" s="17">
        <f t="shared" si="16"/>
        <v>0.10000099999999999</v>
      </c>
      <c r="J92" s="20">
        <f t="shared" si="12"/>
        <v>0.9999990483746483</v>
      </c>
      <c r="K92" s="48">
        <f t="shared" si="17"/>
        <v>0.9999990000005</v>
      </c>
      <c r="L92" s="58">
        <f t="shared" si="13"/>
        <v>0.9999099036593924</v>
      </c>
      <c r="M92" s="10"/>
    </row>
    <row r="93" spans="1:13" ht="12.75">
      <c r="A93" s="51">
        <v>1</v>
      </c>
      <c r="B93" s="6">
        <v>1E-07</v>
      </c>
      <c r="C93" s="49">
        <f t="shared" si="15"/>
        <v>10000000</v>
      </c>
      <c r="D93" s="53">
        <v>0.01</v>
      </c>
      <c r="E93" s="40">
        <f t="shared" si="14"/>
        <v>100</v>
      </c>
      <c r="F93" s="3">
        <v>100</v>
      </c>
      <c r="G93" s="14">
        <f t="shared" si="10"/>
        <v>9.999999999999999E-06</v>
      </c>
      <c r="H93" s="25">
        <f t="shared" si="11"/>
        <v>0.9999900000499998</v>
      </c>
      <c r="I93" s="17">
        <f t="shared" si="16"/>
        <v>1.00001</v>
      </c>
      <c r="J93" s="20">
        <f t="shared" si="12"/>
        <v>0.9999936788208358</v>
      </c>
      <c r="K93" s="48">
        <f t="shared" si="17"/>
        <v>0.9999900000499997</v>
      </c>
      <c r="L93" s="58">
        <f t="shared" si="13"/>
        <v>0.9999099036593924</v>
      </c>
      <c r="M93" s="10"/>
    </row>
    <row r="94" spans="1:13" ht="12.75">
      <c r="A94" s="51">
        <v>1</v>
      </c>
      <c r="B94" s="6">
        <v>1E-07</v>
      </c>
      <c r="C94" s="49">
        <f t="shared" si="15"/>
        <v>10000000</v>
      </c>
      <c r="D94" s="53">
        <v>0.01</v>
      </c>
      <c r="E94" s="40">
        <f t="shared" si="14"/>
        <v>100</v>
      </c>
      <c r="F94" s="3">
        <v>1000</v>
      </c>
      <c r="G94" s="14">
        <f t="shared" si="10"/>
        <v>9.999999999999999E-05</v>
      </c>
      <c r="H94" s="25">
        <f t="shared" si="11"/>
        <v>0.9999000049998333</v>
      </c>
      <c r="I94" s="17">
        <f t="shared" si="16"/>
        <v>10.0001</v>
      </c>
      <c r="J94" s="22">
        <f t="shared" si="12"/>
        <v>0.9999900005539484</v>
      </c>
      <c r="K94" s="48">
        <f t="shared" si="17"/>
        <v>0.9999000049998333</v>
      </c>
      <c r="L94" s="58">
        <f t="shared" si="13"/>
        <v>0.9999099036593924</v>
      </c>
      <c r="M94" s="10"/>
    </row>
    <row r="95" spans="1:13" ht="12.75">
      <c r="A95" s="52">
        <v>1</v>
      </c>
      <c r="B95" s="4">
        <v>1E-07</v>
      </c>
      <c r="C95" s="50">
        <f t="shared" si="15"/>
        <v>10000000</v>
      </c>
      <c r="D95" s="54">
        <v>0.01</v>
      </c>
      <c r="E95" s="41">
        <f t="shared" si="14"/>
        <v>100</v>
      </c>
      <c r="F95" s="5">
        <v>10000</v>
      </c>
      <c r="G95" s="15">
        <f t="shared" si="10"/>
        <v>0.001</v>
      </c>
      <c r="H95" s="26">
        <f t="shared" si="11"/>
        <v>0.999000499833375</v>
      </c>
      <c r="I95" s="18">
        <f t="shared" si="16"/>
        <v>100.00099999999999</v>
      </c>
      <c r="J95" s="23">
        <f t="shared" si="12"/>
        <v>0.999990000099999</v>
      </c>
      <c r="K95" s="74">
        <f t="shared" si="17"/>
        <v>0.9990004998333749</v>
      </c>
      <c r="L95" s="59">
        <f t="shared" si="13"/>
        <v>0.9999099036593924</v>
      </c>
      <c r="M95" s="10"/>
    </row>
    <row r="96" spans="1:13" ht="12.75">
      <c r="A96" s="51">
        <v>10</v>
      </c>
      <c r="B96" s="6">
        <v>0.001</v>
      </c>
      <c r="C96" s="49">
        <f t="shared" si="15"/>
        <v>1000</v>
      </c>
      <c r="D96" s="53">
        <v>1</v>
      </c>
      <c r="E96" s="40">
        <f t="shared" si="14"/>
        <v>1</v>
      </c>
      <c r="F96" s="3">
        <v>1</v>
      </c>
      <c r="G96" s="14">
        <f t="shared" si="10"/>
        <v>0.01</v>
      </c>
      <c r="H96" s="25">
        <f t="shared" si="11"/>
        <v>0.9900498337491681</v>
      </c>
      <c r="I96" s="17">
        <f>(B96+D96)*F96</f>
        <v>1.001</v>
      </c>
      <c r="J96" s="20">
        <f t="shared" si="12"/>
        <v>0.9936993716946902</v>
      </c>
      <c r="K96" s="48">
        <f t="shared" si="17"/>
        <v>0.9900498337491692</v>
      </c>
      <c r="L96" s="58">
        <f t="shared" si="13"/>
        <v>0.3678796252339274</v>
      </c>
      <c r="M96" s="10"/>
    </row>
    <row r="97" spans="1:13" ht="12.75">
      <c r="A97" s="51">
        <v>10</v>
      </c>
      <c r="B97" s="6">
        <v>0.001</v>
      </c>
      <c r="C97" s="49">
        <f t="shared" si="15"/>
        <v>1000</v>
      </c>
      <c r="D97" s="53">
        <v>1</v>
      </c>
      <c r="E97" s="40">
        <f t="shared" si="14"/>
        <v>1</v>
      </c>
      <c r="F97" s="3">
        <v>10</v>
      </c>
      <c r="G97" s="14">
        <f t="shared" si="10"/>
        <v>0.1</v>
      </c>
      <c r="H97" s="25">
        <f t="shared" si="11"/>
        <v>0.9048374180359595</v>
      </c>
      <c r="I97" s="17">
        <f>(B97+D97)*F97</f>
        <v>10.009999999999998</v>
      </c>
      <c r="J97" s="22">
        <f t="shared" si="12"/>
        <v>0.9900552257248272</v>
      </c>
      <c r="K97" s="48">
        <f t="shared" si="17"/>
        <v>0.9048374180359621</v>
      </c>
      <c r="L97" s="58">
        <f t="shared" si="13"/>
        <v>0.3678796252339274</v>
      </c>
      <c r="M97" s="10"/>
    </row>
    <row r="98" spans="1:13" ht="12.75">
      <c r="A98" s="51">
        <v>10</v>
      </c>
      <c r="B98" s="6">
        <v>0.001</v>
      </c>
      <c r="C98" s="49">
        <f t="shared" si="15"/>
        <v>1000</v>
      </c>
      <c r="D98" s="53">
        <v>1</v>
      </c>
      <c r="E98" s="40">
        <f t="shared" si="14"/>
        <v>1</v>
      </c>
      <c r="F98" s="3">
        <v>100</v>
      </c>
      <c r="G98" s="14">
        <f t="shared" si="10"/>
        <v>1</v>
      </c>
      <c r="H98" s="25">
        <f t="shared" si="11"/>
        <v>0.36787944117144233</v>
      </c>
      <c r="I98" s="17">
        <f>(B98+D98)*F98</f>
        <v>100.1</v>
      </c>
      <c r="J98" s="22">
        <f t="shared" si="12"/>
        <v>0.9900547807130045</v>
      </c>
      <c r="K98" s="48">
        <f t="shared" si="17"/>
        <v>0.3678794411714491</v>
      </c>
      <c r="L98" s="58">
        <f t="shared" si="13"/>
        <v>0.3678796252339274</v>
      </c>
      <c r="M98" s="10"/>
    </row>
    <row r="99" spans="1:13" ht="12.75">
      <c r="A99" s="51">
        <v>10</v>
      </c>
      <c r="B99" s="6">
        <v>0.001</v>
      </c>
      <c r="C99" s="49">
        <f t="shared" si="15"/>
        <v>1000</v>
      </c>
      <c r="D99" s="53">
        <v>1</v>
      </c>
      <c r="E99" s="40">
        <f t="shared" si="14"/>
        <v>1</v>
      </c>
      <c r="F99" s="3">
        <v>1000</v>
      </c>
      <c r="G99" s="14">
        <f t="shared" si="10"/>
        <v>10</v>
      </c>
      <c r="H99" s="25">
        <f t="shared" si="11"/>
        <v>4.5399929762484854E-05</v>
      </c>
      <c r="I99" s="17">
        <f>(B99+D99)*F99</f>
        <v>1000.9999999999999</v>
      </c>
      <c r="J99" s="22">
        <f t="shared" si="12"/>
        <v>0.9900547807130045</v>
      </c>
      <c r="K99" s="48">
        <f t="shared" si="17"/>
        <v>4.539992976248529E-05</v>
      </c>
      <c r="L99" s="58">
        <f t="shared" si="13"/>
        <v>0.3678796252339274</v>
      </c>
      <c r="M99" s="10"/>
    </row>
    <row r="100" spans="1:13" ht="12.75">
      <c r="A100" s="51">
        <v>10</v>
      </c>
      <c r="B100" s="6">
        <v>0.001</v>
      </c>
      <c r="C100" s="49">
        <f t="shared" si="15"/>
        <v>1000</v>
      </c>
      <c r="D100" s="54">
        <v>1</v>
      </c>
      <c r="E100" s="41">
        <f t="shared" si="14"/>
        <v>1</v>
      </c>
      <c r="F100" s="5">
        <v>10000</v>
      </c>
      <c r="G100" s="15">
        <f t="shared" si="10"/>
        <v>100</v>
      </c>
      <c r="H100" s="26">
        <f t="shared" si="11"/>
        <v>3.720075976020836E-44</v>
      </c>
      <c r="I100" s="18">
        <f>(B100+D100)*F100</f>
        <v>10009.999999999998</v>
      </c>
      <c r="J100" s="23">
        <f t="shared" si="12"/>
        <v>0.9900547807130045</v>
      </c>
      <c r="K100" s="74">
        <f t="shared" si="17"/>
        <v>0</v>
      </c>
      <c r="L100" s="59">
        <f t="shared" si="13"/>
        <v>0.3678796252339274</v>
      </c>
      <c r="M100" s="10"/>
    </row>
    <row r="101" spans="1:13" ht="12.75">
      <c r="A101" s="51">
        <v>10</v>
      </c>
      <c r="B101" s="6">
        <v>0.001</v>
      </c>
      <c r="C101" s="49">
        <f t="shared" si="15"/>
        <v>1000</v>
      </c>
      <c r="D101" s="53">
        <v>0.1</v>
      </c>
      <c r="E101" s="40">
        <f t="shared" si="14"/>
        <v>10</v>
      </c>
      <c r="F101" s="3">
        <v>1</v>
      </c>
      <c r="G101" s="14">
        <f t="shared" si="10"/>
        <v>0.01</v>
      </c>
      <c r="H101" s="25">
        <f t="shared" si="11"/>
        <v>0.9900498337491681</v>
      </c>
      <c r="I101" s="17">
        <f aca="true" t="shared" si="18" ref="I101:I164">(B101+D101)*F101</f>
        <v>0.101</v>
      </c>
      <c r="J101" s="21">
        <f t="shared" si="12"/>
        <v>0.9905290275846423</v>
      </c>
      <c r="K101" s="48">
        <f t="shared" si="17"/>
        <v>0.9900498337491692</v>
      </c>
      <c r="L101" s="58">
        <f t="shared" si="13"/>
        <v>0.37122398546332674</v>
      </c>
      <c r="M101" s="10"/>
    </row>
    <row r="102" spans="1:13" ht="12.75">
      <c r="A102" s="51">
        <v>10</v>
      </c>
      <c r="B102" s="6">
        <v>0.001</v>
      </c>
      <c r="C102" s="49">
        <f t="shared" si="15"/>
        <v>1000</v>
      </c>
      <c r="D102" s="53">
        <v>0.1</v>
      </c>
      <c r="E102" s="40">
        <f t="shared" si="14"/>
        <v>10</v>
      </c>
      <c r="F102" s="3">
        <v>10</v>
      </c>
      <c r="G102" s="14">
        <f t="shared" si="10"/>
        <v>0.1</v>
      </c>
      <c r="H102" s="25">
        <f t="shared" si="11"/>
        <v>0.9048374180359595</v>
      </c>
      <c r="I102" s="17">
        <f t="shared" si="18"/>
        <v>1.01</v>
      </c>
      <c r="J102" s="21">
        <f t="shared" si="12"/>
        <v>0.9388049168010693</v>
      </c>
      <c r="K102" s="48">
        <f t="shared" si="17"/>
        <v>0.9048374180359621</v>
      </c>
      <c r="L102" s="58">
        <f t="shared" si="13"/>
        <v>0.37122398546332674</v>
      </c>
      <c r="M102" s="10"/>
    </row>
    <row r="103" spans="1:13" ht="12.75">
      <c r="A103" s="51">
        <v>10</v>
      </c>
      <c r="B103" s="6">
        <v>0.001</v>
      </c>
      <c r="C103" s="49">
        <f t="shared" si="15"/>
        <v>1000</v>
      </c>
      <c r="D103" s="53">
        <v>0.1</v>
      </c>
      <c r="E103" s="40">
        <f t="shared" si="14"/>
        <v>10</v>
      </c>
      <c r="F103" s="3">
        <v>100</v>
      </c>
      <c r="G103" s="14">
        <f t="shared" si="10"/>
        <v>1</v>
      </c>
      <c r="H103" s="25">
        <f t="shared" si="11"/>
        <v>0.36787944117144233</v>
      </c>
      <c r="I103" s="17">
        <f t="shared" si="18"/>
        <v>10.100000000000001</v>
      </c>
      <c r="J103" s="21">
        <f t="shared" si="12"/>
        <v>0.9052906735784024</v>
      </c>
      <c r="K103" s="48">
        <f t="shared" si="17"/>
        <v>0.3678794411714491</v>
      </c>
      <c r="L103" s="58">
        <f t="shared" si="13"/>
        <v>0.37122398546332674</v>
      </c>
      <c r="M103" s="10"/>
    </row>
    <row r="104" spans="1:13" ht="12.75">
      <c r="A104" s="51">
        <v>10</v>
      </c>
      <c r="B104" s="6">
        <v>0.001</v>
      </c>
      <c r="C104" s="49">
        <f t="shared" si="15"/>
        <v>1000</v>
      </c>
      <c r="D104" s="53">
        <v>0.1</v>
      </c>
      <c r="E104" s="40">
        <f t="shared" si="14"/>
        <v>10</v>
      </c>
      <c r="F104" s="3">
        <v>1000</v>
      </c>
      <c r="G104" s="14">
        <f t="shared" si="10"/>
        <v>10</v>
      </c>
      <c r="H104" s="25">
        <f t="shared" si="11"/>
        <v>4.5399929762484854E-05</v>
      </c>
      <c r="I104" s="17">
        <f t="shared" si="18"/>
        <v>101</v>
      </c>
      <c r="J104" s="22">
        <f t="shared" si="12"/>
        <v>0.905286954692983</v>
      </c>
      <c r="K104" s="48">
        <f t="shared" si="17"/>
        <v>4.539992976248529E-05</v>
      </c>
      <c r="L104" s="58">
        <f t="shared" si="13"/>
        <v>0.37122398546332674</v>
      </c>
      <c r="M104" s="10"/>
    </row>
    <row r="105" spans="1:13" ht="12.75">
      <c r="A105" s="51">
        <v>10</v>
      </c>
      <c r="B105" s="6">
        <v>0.001</v>
      </c>
      <c r="C105" s="49">
        <f t="shared" si="15"/>
        <v>1000</v>
      </c>
      <c r="D105" s="54">
        <v>0.1</v>
      </c>
      <c r="E105" s="41">
        <f t="shared" si="14"/>
        <v>10</v>
      </c>
      <c r="F105" s="5">
        <v>10000</v>
      </c>
      <c r="G105" s="15">
        <f t="shared" si="10"/>
        <v>100</v>
      </c>
      <c r="H105" s="26">
        <f t="shared" si="11"/>
        <v>3.720075976020836E-44</v>
      </c>
      <c r="I105" s="18">
        <f t="shared" si="18"/>
        <v>1010.0000000000001</v>
      </c>
      <c r="J105" s="23">
        <f t="shared" si="12"/>
        <v>0.905286954692983</v>
      </c>
      <c r="K105" s="74">
        <f t="shared" si="17"/>
        <v>0</v>
      </c>
      <c r="L105" s="59">
        <f t="shared" si="13"/>
        <v>0.37122398546332674</v>
      </c>
      <c r="M105" s="10"/>
    </row>
    <row r="106" spans="1:13" ht="12.75">
      <c r="A106" s="51">
        <v>10</v>
      </c>
      <c r="B106" s="6">
        <v>0.001</v>
      </c>
      <c r="C106" s="49">
        <f t="shared" si="15"/>
        <v>1000</v>
      </c>
      <c r="D106" s="53">
        <v>0.01</v>
      </c>
      <c r="E106" s="40">
        <f t="shared" si="14"/>
        <v>100</v>
      </c>
      <c r="F106" s="3">
        <v>1</v>
      </c>
      <c r="G106" s="14">
        <f t="shared" si="10"/>
        <v>0.01</v>
      </c>
      <c r="H106" s="25">
        <f t="shared" si="11"/>
        <v>0.9900498337491681</v>
      </c>
      <c r="I106" s="17">
        <f t="shared" si="18"/>
        <v>0.011</v>
      </c>
      <c r="J106" s="21">
        <f t="shared" si="12"/>
        <v>0.9900991892151909</v>
      </c>
      <c r="K106" s="48">
        <f t="shared" si="17"/>
        <v>0.9900498337491692</v>
      </c>
      <c r="L106" s="58">
        <f t="shared" si="13"/>
        <v>0.4083413897660023</v>
      </c>
      <c r="M106" s="10"/>
    </row>
    <row r="107" spans="1:13" ht="12.75">
      <c r="A107" s="51">
        <v>10</v>
      </c>
      <c r="B107" s="6">
        <v>0.001</v>
      </c>
      <c r="C107" s="49">
        <f t="shared" si="15"/>
        <v>1000</v>
      </c>
      <c r="D107" s="53">
        <v>0.01</v>
      </c>
      <c r="E107" s="40">
        <f t="shared" si="14"/>
        <v>100</v>
      </c>
      <c r="F107" s="3">
        <v>10</v>
      </c>
      <c r="G107" s="14">
        <f t="shared" si="10"/>
        <v>0.1</v>
      </c>
      <c r="H107" s="25">
        <f t="shared" si="11"/>
        <v>0.9048374180359595</v>
      </c>
      <c r="I107" s="17">
        <f t="shared" si="18"/>
        <v>0.10999999999999999</v>
      </c>
      <c r="J107" s="21">
        <f t="shared" si="12"/>
        <v>0.909238847870765</v>
      </c>
      <c r="K107" s="48">
        <f t="shared" si="17"/>
        <v>0.9048374180359621</v>
      </c>
      <c r="L107" s="58">
        <f t="shared" si="13"/>
        <v>0.4083413897660023</v>
      </c>
      <c r="M107" s="10"/>
    </row>
    <row r="108" spans="1:13" ht="12.75">
      <c r="A108" s="51">
        <v>10</v>
      </c>
      <c r="B108" s="6">
        <v>0.001</v>
      </c>
      <c r="C108" s="49">
        <f t="shared" si="15"/>
        <v>1000</v>
      </c>
      <c r="D108" s="53">
        <v>0.01</v>
      </c>
      <c r="E108" s="40">
        <f t="shared" si="14"/>
        <v>100</v>
      </c>
      <c r="F108" s="3">
        <v>100</v>
      </c>
      <c r="G108" s="14">
        <f t="shared" si="10"/>
        <v>1</v>
      </c>
      <c r="H108" s="25">
        <f t="shared" si="11"/>
        <v>0.36787944117144233</v>
      </c>
      <c r="I108" s="17">
        <f t="shared" si="18"/>
        <v>1.0999999999999999</v>
      </c>
      <c r="J108" s="21">
        <f t="shared" si="12"/>
        <v>0.5349131304953559</v>
      </c>
      <c r="K108" s="48">
        <f t="shared" si="17"/>
        <v>0.3678794411714491</v>
      </c>
      <c r="L108" s="58">
        <f t="shared" si="13"/>
        <v>0.4083413897660023</v>
      </c>
      <c r="M108" s="10"/>
    </row>
    <row r="109" spans="1:13" ht="12.75">
      <c r="A109" s="51">
        <v>10</v>
      </c>
      <c r="B109" s="6">
        <v>0.001</v>
      </c>
      <c r="C109" s="49">
        <f t="shared" si="15"/>
        <v>1000</v>
      </c>
      <c r="D109" s="53">
        <v>0.01</v>
      </c>
      <c r="E109" s="40">
        <f t="shared" si="14"/>
        <v>100</v>
      </c>
      <c r="F109" s="3">
        <v>1000</v>
      </c>
      <c r="G109" s="14">
        <f t="shared" si="10"/>
        <v>10</v>
      </c>
      <c r="H109" s="25">
        <f t="shared" si="11"/>
        <v>4.5399929762484854E-05</v>
      </c>
      <c r="I109" s="17">
        <f>(B109+D109)*F109</f>
        <v>11</v>
      </c>
      <c r="J109" s="21">
        <f t="shared" si="12"/>
        <v>0.3855497287065897</v>
      </c>
      <c r="K109" s="48">
        <f t="shared" si="17"/>
        <v>4.539992976248529E-05</v>
      </c>
      <c r="L109" s="58">
        <f t="shared" si="13"/>
        <v>0.4083413897660023</v>
      </c>
      <c r="M109" s="10"/>
    </row>
    <row r="110" spans="1:13" ht="12.75">
      <c r="A110" s="51">
        <v>10</v>
      </c>
      <c r="B110" s="4">
        <v>0.001</v>
      </c>
      <c r="C110" s="50">
        <f t="shared" si="15"/>
        <v>1000</v>
      </c>
      <c r="D110" s="54">
        <v>0.01</v>
      </c>
      <c r="E110" s="41">
        <f t="shared" si="14"/>
        <v>100</v>
      </c>
      <c r="F110" s="5">
        <v>10000</v>
      </c>
      <c r="G110" s="15">
        <f t="shared" si="10"/>
        <v>100</v>
      </c>
      <c r="H110" s="26">
        <f t="shared" si="11"/>
        <v>3.720075976020836E-44</v>
      </c>
      <c r="I110" s="18">
        <f t="shared" si="18"/>
        <v>110</v>
      </c>
      <c r="J110" s="24">
        <f t="shared" si="12"/>
        <v>0.38554328942953214</v>
      </c>
      <c r="K110" s="74">
        <f t="shared" si="17"/>
        <v>0</v>
      </c>
      <c r="L110" s="59">
        <f t="shared" si="13"/>
        <v>0.4083413897660023</v>
      </c>
      <c r="M110" s="10"/>
    </row>
    <row r="111" spans="1:13" ht="12.75">
      <c r="A111" s="51">
        <v>10</v>
      </c>
      <c r="B111" s="6">
        <v>0.0001</v>
      </c>
      <c r="C111" s="49">
        <f t="shared" si="15"/>
        <v>10000</v>
      </c>
      <c r="D111" s="53">
        <v>1</v>
      </c>
      <c r="E111" s="40">
        <f t="shared" si="14"/>
        <v>1</v>
      </c>
      <c r="F111" s="3">
        <v>1</v>
      </c>
      <c r="G111" s="14">
        <f t="shared" si="10"/>
        <v>0.001</v>
      </c>
      <c r="H111" s="25">
        <f t="shared" si="11"/>
        <v>0.999000499833375</v>
      </c>
      <c r="I111" s="17">
        <f t="shared" si="18"/>
        <v>1.0001</v>
      </c>
      <c r="J111" s="21">
        <f t="shared" si="12"/>
        <v>0.9993680856285261</v>
      </c>
      <c r="K111" s="48">
        <f t="shared" si="17"/>
        <v>0.9990004998333749</v>
      </c>
      <c r="L111" s="58">
        <f t="shared" si="13"/>
        <v>0.9048374225604483</v>
      </c>
      <c r="M111" s="10"/>
    </row>
    <row r="112" spans="1:13" ht="12.75">
      <c r="A112" s="51">
        <v>10</v>
      </c>
      <c r="B112" s="6">
        <v>0.0001</v>
      </c>
      <c r="C112" s="49">
        <f t="shared" si="15"/>
        <v>10000</v>
      </c>
      <c r="D112" s="53">
        <v>1</v>
      </c>
      <c r="E112" s="40">
        <f t="shared" si="14"/>
        <v>1</v>
      </c>
      <c r="F112" s="3">
        <v>10</v>
      </c>
      <c r="G112" s="14">
        <f t="shared" si="10"/>
        <v>0.01</v>
      </c>
      <c r="H112" s="25">
        <f t="shared" si="11"/>
        <v>0.9900498337491681</v>
      </c>
      <c r="I112" s="17">
        <f t="shared" si="18"/>
        <v>10.001</v>
      </c>
      <c r="J112" s="22">
        <f t="shared" si="12"/>
        <v>0.9990005950892945</v>
      </c>
      <c r="K112" s="48">
        <f t="shared" si="17"/>
        <v>0.9900498337491692</v>
      </c>
      <c r="L112" s="58">
        <f t="shared" si="13"/>
        <v>0.9048374225604483</v>
      </c>
      <c r="M112" s="10"/>
    </row>
    <row r="113" spans="1:13" ht="12.75">
      <c r="A113" s="51">
        <v>10</v>
      </c>
      <c r="B113" s="6">
        <v>0.0001</v>
      </c>
      <c r="C113" s="49">
        <f t="shared" si="15"/>
        <v>10000</v>
      </c>
      <c r="D113" s="53">
        <v>1</v>
      </c>
      <c r="E113" s="40">
        <f t="shared" si="14"/>
        <v>1</v>
      </c>
      <c r="F113" s="3">
        <v>100</v>
      </c>
      <c r="G113" s="14">
        <f t="shared" si="10"/>
        <v>0.1</v>
      </c>
      <c r="H113" s="25">
        <f t="shared" si="11"/>
        <v>0.9048374180359595</v>
      </c>
      <c r="I113" s="17">
        <f t="shared" si="18"/>
        <v>100.01</v>
      </c>
      <c r="J113" s="22">
        <f t="shared" si="12"/>
        <v>0.9990005497800714</v>
      </c>
      <c r="K113" s="48">
        <f t="shared" si="17"/>
        <v>0.9048374180359621</v>
      </c>
      <c r="L113" s="58">
        <f t="shared" si="13"/>
        <v>0.9048374225604483</v>
      </c>
      <c r="M113" s="10"/>
    </row>
    <row r="114" spans="1:13" ht="12.75">
      <c r="A114" s="51">
        <v>10</v>
      </c>
      <c r="B114" s="6">
        <v>0.0001</v>
      </c>
      <c r="C114" s="49">
        <f t="shared" si="15"/>
        <v>10000</v>
      </c>
      <c r="D114" s="53">
        <v>1</v>
      </c>
      <c r="E114" s="40">
        <f t="shared" si="14"/>
        <v>1</v>
      </c>
      <c r="F114" s="7">
        <v>1000</v>
      </c>
      <c r="G114" s="14">
        <f t="shared" si="10"/>
        <v>1</v>
      </c>
      <c r="H114" s="25">
        <f t="shared" si="11"/>
        <v>0.36787944117144233</v>
      </c>
      <c r="I114" s="17">
        <f t="shared" si="18"/>
        <v>1000.1</v>
      </c>
      <c r="J114" s="22">
        <f t="shared" si="12"/>
        <v>0.9990005497800714</v>
      </c>
      <c r="K114" s="48">
        <f t="shared" si="17"/>
        <v>0.3678794411714491</v>
      </c>
      <c r="L114" s="58">
        <f t="shared" si="13"/>
        <v>0.9048374225604483</v>
      </c>
      <c r="M114" s="10"/>
    </row>
    <row r="115" spans="1:13" ht="12.75">
      <c r="A115" s="51">
        <v>10</v>
      </c>
      <c r="B115" s="6">
        <v>0.0001</v>
      </c>
      <c r="C115" s="49">
        <f t="shared" si="15"/>
        <v>10000</v>
      </c>
      <c r="D115" s="54">
        <v>1</v>
      </c>
      <c r="E115" s="41">
        <f t="shared" si="14"/>
        <v>1</v>
      </c>
      <c r="F115" s="5">
        <v>10000</v>
      </c>
      <c r="G115" s="15">
        <f t="shared" si="10"/>
        <v>10</v>
      </c>
      <c r="H115" s="26">
        <f t="shared" si="11"/>
        <v>4.5399929762484854E-05</v>
      </c>
      <c r="I115" s="18">
        <f t="shared" si="18"/>
        <v>10001</v>
      </c>
      <c r="J115" s="23">
        <f t="shared" si="12"/>
        <v>0.9990005497800714</v>
      </c>
      <c r="K115" s="74">
        <f t="shared" si="17"/>
        <v>4.539992976248529E-05</v>
      </c>
      <c r="L115" s="59">
        <f t="shared" si="13"/>
        <v>0.9048374225604483</v>
      </c>
      <c r="M115" s="10"/>
    </row>
    <row r="116" spans="1:13" ht="12.75">
      <c r="A116" s="51">
        <v>10</v>
      </c>
      <c r="B116" s="6">
        <v>0.0001</v>
      </c>
      <c r="C116" s="49">
        <f t="shared" si="15"/>
        <v>10000</v>
      </c>
      <c r="D116" s="53">
        <v>0.1</v>
      </c>
      <c r="E116" s="40">
        <f t="shared" si="14"/>
        <v>10</v>
      </c>
      <c r="F116" s="3">
        <v>1</v>
      </c>
      <c r="G116" s="14">
        <f t="shared" si="10"/>
        <v>0.001</v>
      </c>
      <c r="H116" s="25">
        <f t="shared" si="11"/>
        <v>0.999000499833375</v>
      </c>
      <c r="I116" s="17">
        <f t="shared" si="18"/>
        <v>0.10010000000000001</v>
      </c>
      <c r="J116" s="21">
        <f t="shared" si="12"/>
        <v>0.9990488283400268</v>
      </c>
      <c r="K116" s="48">
        <f t="shared" si="17"/>
        <v>0.9990004998333749</v>
      </c>
      <c r="L116" s="58">
        <f t="shared" si="13"/>
        <v>0.9056525914096019</v>
      </c>
      <c r="M116" s="10"/>
    </row>
    <row r="117" spans="1:13" ht="12.75">
      <c r="A117" s="51">
        <v>10</v>
      </c>
      <c r="B117" s="6">
        <v>0.0001</v>
      </c>
      <c r="C117" s="49">
        <f t="shared" si="15"/>
        <v>10000</v>
      </c>
      <c r="D117" s="53">
        <v>0.1</v>
      </c>
      <c r="E117" s="40">
        <f t="shared" si="14"/>
        <v>10</v>
      </c>
      <c r="F117" s="3">
        <v>10</v>
      </c>
      <c r="G117" s="14">
        <f t="shared" si="10"/>
        <v>0.01</v>
      </c>
      <c r="H117" s="25">
        <f t="shared" si="11"/>
        <v>0.9900498337491681</v>
      </c>
      <c r="I117" s="17">
        <f t="shared" si="18"/>
        <v>1.0010000000000001</v>
      </c>
      <c r="J117" s="21">
        <f t="shared" si="12"/>
        <v>0.993699371694688</v>
      </c>
      <c r="K117" s="48">
        <f t="shared" si="17"/>
        <v>0.9900498337491692</v>
      </c>
      <c r="L117" s="58">
        <f t="shared" si="13"/>
        <v>0.9056525914096019</v>
      </c>
      <c r="M117" s="10"/>
    </row>
    <row r="118" spans="1:13" ht="12.75">
      <c r="A118" s="51">
        <v>10</v>
      </c>
      <c r="B118" s="6">
        <v>0.0001</v>
      </c>
      <c r="C118" s="49">
        <f t="shared" si="15"/>
        <v>10000</v>
      </c>
      <c r="D118" s="53">
        <v>0.1</v>
      </c>
      <c r="E118" s="40">
        <f t="shared" si="14"/>
        <v>10</v>
      </c>
      <c r="F118" s="3">
        <v>100</v>
      </c>
      <c r="G118" s="14">
        <f t="shared" si="10"/>
        <v>0.1</v>
      </c>
      <c r="H118" s="25">
        <f t="shared" si="11"/>
        <v>0.9048374180359595</v>
      </c>
      <c r="I118" s="17">
        <f t="shared" si="18"/>
        <v>10.010000000000002</v>
      </c>
      <c r="J118" s="22">
        <f t="shared" si="12"/>
        <v>0.990055225724825</v>
      </c>
      <c r="K118" s="48">
        <f t="shared" si="17"/>
        <v>0.9048374180359621</v>
      </c>
      <c r="L118" s="58">
        <f t="shared" si="13"/>
        <v>0.9056525914096019</v>
      </c>
      <c r="M118" s="10"/>
    </row>
    <row r="119" spans="1:13" ht="12.75">
      <c r="A119" s="51">
        <v>10</v>
      </c>
      <c r="B119" s="6">
        <v>0.0001</v>
      </c>
      <c r="C119" s="49">
        <f t="shared" si="15"/>
        <v>10000</v>
      </c>
      <c r="D119" s="53">
        <v>0.1</v>
      </c>
      <c r="E119" s="40">
        <f t="shared" si="14"/>
        <v>10</v>
      </c>
      <c r="F119" s="3">
        <v>1000</v>
      </c>
      <c r="G119" s="14">
        <f t="shared" si="10"/>
        <v>1</v>
      </c>
      <c r="H119" s="25">
        <f t="shared" si="11"/>
        <v>0.36787944117144233</v>
      </c>
      <c r="I119" s="17">
        <f t="shared" si="18"/>
        <v>100.10000000000001</v>
      </c>
      <c r="J119" s="22">
        <f t="shared" si="12"/>
        <v>0.9900547807130022</v>
      </c>
      <c r="K119" s="48">
        <f t="shared" si="17"/>
        <v>0.3678794411714491</v>
      </c>
      <c r="L119" s="58">
        <f t="shared" si="13"/>
        <v>0.9056525914096019</v>
      </c>
      <c r="M119" s="13"/>
    </row>
    <row r="120" spans="1:13" ht="12.75">
      <c r="A120" s="51">
        <v>10</v>
      </c>
      <c r="B120" s="6">
        <v>0.0001</v>
      </c>
      <c r="C120" s="49">
        <f t="shared" si="15"/>
        <v>10000</v>
      </c>
      <c r="D120" s="55">
        <v>0.1</v>
      </c>
      <c r="E120" s="41">
        <f t="shared" si="14"/>
        <v>10</v>
      </c>
      <c r="F120" s="8">
        <v>10000</v>
      </c>
      <c r="G120" s="16">
        <f t="shared" si="10"/>
        <v>10</v>
      </c>
      <c r="H120" s="26">
        <f t="shared" si="11"/>
        <v>4.5399929762484854E-05</v>
      </c>
      <c r="I120" s="19">
        <f t="shared" si="18"/>
        <v>1001.0000000000001</v>
      </c>
      <c r="J120" s="23">
        <f t="shared" si="12"/>
        <v>0.9900547807130022</v>
      </c>
      <c r="K120" s="74">
        <f t="shared" si="17"/>
        <v>4.539992976248529E-05</v>
      </c>
      <c r="L120" s="59">
        <f t="shared" si="13"/>
        <v>0.9056525914096019</v>
      </c>
      <c r="M120" s="13"/>
    </row>
    <row r="121" spans="1:13" ht="12.75">
      <c r="A121" s="51">
        <v>10</v>
      </c>
      <c r="B121" s="6">
        <v>0.0001</v>
      </c>
      <c r="C121" s="49">
        <f t="shared" si="15"/>
        <v>10000</v>
      </c>
      <c r="D121" s="53">
        <v>0.01</v>
      </c>
      <c r="E121" s="40">
        <f t="shared" si="14"/>
        <v>100</v>
      </c>
      <c r="F121" s="3">
        <v>1</v>
      </c>
      <c r="G121" s="14">
        <f t="shared" si="10"/>
        <v>0.001</v>
      </c>
      <c r="H121" s="25">
        <f t="shared" si="11"/>
        <v>0.999000499833375</v>
      </c>
      <c r="I121" s="17">
        <f t="shared" si="18"/>
        <v>0.0101</v>
      </c>
      <c r="J121" s="21">
        <f t="shared" si="12"/>
        <v>0.9990054784046627</v>
      </c>
      <c r="K121" s="48">
        <f t="shared" si="17"/>
        <v>0.9990004998333749</v>
      </c>
      <c r="L121" s="58">
        <f t="shared" si="13"/>
        <v>0.9138853427639021</v>
      </c>
      <c r="M121" s="13"/>
    </row>
    <row r="122" spans="1:13" ht="12.75">
      <c r="A122" s="51">
        <v>10</v>
      </c>
      <c r="B122" s="6">
        <v>0.0001</v>
      </c>
      <c r="C122" s="49">
        <f t="shared" si="15"/>
        <v>10000</v>
      </c>
      <c r="D122" s="53">
        <v>0.01</v>
      </c>
      <c r="E122" s="40">
        <f t="shared" si="14"/>
        <v>100</v>
      </c>
      <c r="F122" s="3">
        <v>10</v>
      </c>
      <c r="G122" s="14">
        <f t="shared" si="10"/>
        <v>0.01</v>
      </c>
      <c r="H122" s="25">
        <f t="shared" si="11"/>
        <v>0.9900498337491681</v>
      </c>
      <c r="I122" s="17">
        <f t="shared" si="18"/>
        <v>0.10099999999999999</v>
      </c>
      <c r="J122" s="20">
        <f t="shared" si="12"/>
        <v>0.9905290275846435</v>
      </c>
      <c r="K122" s="48">
        <f t="shared" si="17"/>
        <v>0.9900498337491692</v>
      </c>
      <c r="L122" s="58">
        <f t="shared" si="13"/>
        <v>0.9138853427639021</v>
      </c>
      <c r="M122" s="13"/>
    </row>
    <row r="123" spans="1:13" ht="12.75">
      <c r="A123" s="51">
        <v>10</v>
      </c>
      <c r="B123" s="6">
        <v>0.0001</v>
      </c>
      <c r="C123" s="49">
        <f t="shared" si="15"/>
        <v>10000</v>
      </c>
      <c r="D123" s="53">
        <v>0.01</v>
      </c>
      <c r="E123" s="40">
        <f t="shared" si="14"/>
        <v>100</v>
      </c>
      <c r="F123" s="3">
        <v>100</v>
      </c>
      <c r="G123" s="14">
        <f t="shared" si="10"/>
        <v>0.1</v>
      </c>
      <c r="H123" s="25">
        <f t="shared" si="11"/>
        <v>0.9048374180359595</v>
      </c>
      <c r="I123" s="17">
        <f t="shared" si="18"/>
        <v>1.01</v>
      </c>
      <c r="J123" s="21">
        <f t="shared" si="12"/>
        <v>0.9388049168010704</v>
      </c>
      <c r="K123" s="48">
        <f t="shared" si="17"/>
        <v>0.9048374180359621</v>
      </c>
      <c r="L123" s="58">
        <f t="shared" si="13"/>
        <v>0.9138853427639021</v>
      </c>
      <c r="M123" s="13"/>
    </row>
    <row r="124" spans="1:13" ht="12.75">
      <c r="A124" s="51">
        <v>10</v>
      </c>
      <c r="B124" s="6">
        <v>0.0001</v>
      </c>
      <c r="C124" s="49">
        <f t="shared" si="15"/>
        <v>10000</v>
      </c>
      <c r="D124" s="53">
        <v>0.01</v>
      </c>
      <c r="E124" s="40">
        <f t="shared" si="14"/>
        <v>100</v>
      </c>
      <c r="F124" s="3">
        <v>1000</v>
      </c>
      <c r="G124" s="14">
        <f t="shared" si="10"/>
        <v>1</v>
      </c>
      <c r="H124" s="25">
        <f t="shared" si="11"/>
        <v>0.36787944117144233</v>
      </c>
      <c r="I124" s="17">
        <f t="shared" si="18"/>
        <v>10.1</v>
      </c>
      <c r="J124" s="21">
        <f t="shared" si="12"/>
        <v>0.9052906735784034</v>
      </c>
      <c r="K124" s="48">
        <f t="shared" si="17"/>
        <v>0.3678794411714491</v>
      </c>
      <c r="L124" s="58">
        <f t="shared" si="13"/>
        <v>0.9138853427639021</v>
      </c>
      <c r="M124" s="13"/>
    </row>
    <row r="125" spans="1:13" ht="12.75">
      <c r="A125" s="51">
        <v>10</v>
      </c>
      <c r="B125" s="4">
        <v>0.0001</v>
      </c>
      <c r="C125" s="50">
        <f t="shared" si="15"/>
        <v>10000</v>
      </c>
      <c r="D125" s="54">
        <v>0.01</v>
      </c>
      <c r="E125" s="41">
        <f t="shared" si="14"/>
        <v>100</v>
      </c>
      <c r="F125" s="5">
        <v>10000</v>
      </c>
      <c r="G125" s="15">
        <f t="shared" si="10"/>
        <v>10</v>
      </c>
      <c r="H125" s="26">
        <f t="shared" si="11"/>
        <v>4.5399929762484854E-05</v>
      </c>
      <c r="I125" s="18">
        <f t="shared" si="18"/>
        <v>101</v>
      </c>
      <c r="J125" s="24">
        <f t="shared" si="12"/>
        <v>0.9052869546929839</v>
      </c>
      <c r="K125" s="74">
        <f t="shared" si="17"/>
        <v>4.539992976248529E-05</v>
      </c>
      <c r="L125" s="59">
        <f t="shared" si="13"/>
        <v>0.9138853427639021</v>
      </c>
      <c r="M125" s="13"/>
    </row>
    <row r="126" spans="1:13" ht="12.75">
      <c r="A126" s="51">
        <v>10</v>
      </c>
      <c r="B126" s="6">
        <v>1E-05</v>
      </c>
      <c r="C126" s="49">
        <f t="shared" si="15"/>
        <v>99999.99999999999</v>
      </c>
      <c r="D126" s="53">
        <v>1</v>
      </c>
      <c r="E126" s="40">
        <f t="shared" si="14"/>
        <v>1</v>
      </c>
      <c r="F126" s="3">
        <v>1</v>
      </c>
      <c r="G126" s="14">
        <f t="shared" si="10"/>
        <v>0.0001</v>
      </c>
      <c r="H126" s="25">
        <f t="shared" si="11"/>
        <v>0.9999000049998333</v>
      </c>
      <c r="I126" s="17">
        <f t="shared" si="18"/>
        <v>1.00001</v>
      </c>
      <c r="J126" s="21">
        <f t="shared" si="12"/>
        <v>0.999936790006405</v>
      </c>
      <c r="K126" s="48">
        <f t="shared" si="17"/>
        <v>0.9999000049998333</v>
      </c>
      <c r="L126" s="58">
        <f t="shared" si="13"/>
        <v>0.9900498337986708</v>
      </c>
      <c r="M126" s="13"/>
    </row>
    <row r="127" spans="1:13" ht="12.75">
      <c r="A127" s="51">
        <v>10</v>
      </c>
      <c r="B127" s="6">
        <v>1E-05</v>
      </c>
      <c r="C127" s="49">
        <f t="shared" si="15"/>
        <v>99999.99999999999</v>
      </c>
      <c r="D127" s="53">
        <v>1</v>
      </c>
      <c r="E127" s="40">
        <f t="shared" si="14"/>
        <v>1</v>
      </c>
      <c r="F127" s="3">
        <v>10</v>
      </c>
      <c r="G127" s="14">
        <f t="shared" si="10"/>
        <v>0.001</v>
      </c>
      <c r="H127" s="25">
        <f t="shared" si="11"/>
        <v>0.999000499833375</v>
      </c>
      <c r="I127" s="17">
        <f t="shared" si="18"/>
        <v>10.0001</v>
      </c>
      <c r="J127" s="22">
        <f t="shared" si="12"/>
        <v>0.9999000100388642</v>
      </c>
      <c r="K127" s="48">
        <f t="shared" si="17"/>
        <v>0.9990004998333749</v>
      </c>
      <c r="L127" s="58">
        <f t="shared" si="13"/>
        <v>0.9900498337986708</v>
      </c>
      <c r="M127" s="13"/>
    </row>
    <row r="128" spans="1:13" ht="12.75">
      <c r="A128" s="51">
        <v>10</v>
      </c>
      <c r="B128" s="6">
        <v>1E-05</v>
      </c>
      <c r="C128" s="49">
        <f t="shared" si="15"/>
        <v>99999.99999999999</v>
      </c>
      <c r="D128" s="53">
        <v>1</v>
      </c>
      <c r="E128" s="40">
        <f t="shared" si="14"/>
        <v>1</v>
      </c>
      <c r="F128" s="3">
        <v>100</v>
      </c>
      <c r="G128" s="14">
        <f t="shared" si="10"/>
        <v>0.01</v>
      </c>
      <c r="H128" s="25">
        <f t="shared" si="11"/>
        <v>0.9900498337491681</v>
      </c>
      <c r="I128" s="17">
        <f t="shared" si="18"/>
        <v>100.001</v>
      </c>
      <c r="J128" s="22">
        <f t="shared" si="12"/>
        <v>0.9999000054997795</v>
      </c>
      <c r="K128" s="48">
        <f t="shared" si="17"/>
        <v>0.9900498337491692</v>
      </c>
      <c r="L128" s="58">
        <f t="shared" si="13"/>
        <v>0.9900498337986708</v>
      </c>
      <c r="M128" s="13"/>
    </row>
    <row r="129" spans="1:13" ht="12.75">
      <c r="A129" s="51">
        <v>10</v>
      </c>
      <c r="B129" s="6">
        <v>1E-05</v>
      </c>
      <c r="C129" s="49">
        <f t="shared" si="15"/>
        <v>99999.99999999999</v>
      </c>
      <c r="D129" s="53">
        <v>1</v>
      </c>
      <c r="E129" s="40">
        <f t="shared" si="14"/>
        <v>1</v>
      </c>
      <c r="F129" s="3">
        <v>1000</v>
      </c>
      <c r="G129" s="14">
        <f t="shared" si="10"/>
        <v>0.1</v>
      </c>
      <c r="H129" s="25">
        <f t="shared" si="11"/>
        <v>0.9048374180359595</v>
      </c>
      <c r="I129" s="17">
        <f t="shared" si="18"/>
        <v>1000.0100000000001</v>
      </c>
      <c r="J129" s="22">
        <f t="shared" si="12"/>
        <v>0.9999000054997795</v>
      </c>
      <c r="K129" s="48">
        <f t="shared" si="17"/>
        <v>0.9048374180359621</v>
      </c>
      <c r="L129" s="58">
        <f t="shared" si="13"/>
        <v>0.9900498337986708</v>
      </c>
      <c r="M129" s="13"/>
    </row>
    <row r="130" spans="1:13" ht="12.75">
      <c r="A130" s="51">
        <v>10</v>
      </c>
      <c r="B130" s="6">
        <v>1E-05</v>
      </c>
      <c r="C130" s="49">
        <f t="shared" si="15"/>
        <v>99999.99999999999</v>
      </c>
      <c r="D130" s="54">
        <v>1</v>
      </c>
      <c r="E130" s="41">
        <f t="shared" si="14"/>
        <v>1</v>
      </c>
      <c r="F130" s="5">
        <v>10000</v>
      </c>
      <c r="G130" s="15">
        <f t="shared" si="10"/>
        <v>1</v>
      </c>
      <c r="H130" s="26">
        <f t="shared" si="11"/>
        <v>0.36787944117144233</v>
      </c>
      <c r="I130" s="18">
        <f t="shared" si="18"/>
        <v>10000.1</v>
      </c>
      <c r="J130" s="23">
        <f t="shared" si="12"/>
        <v>0.9999000054997795</v>
      </c>
      <c r="K130" s="74">
        <f t="shared" si="17"/>
        <v>0.3678794411714491</v>
      </c>
      <c r="L130" s="59">
        <f t="shared" si="13"/>
        <v>0.9900498337986708</v>
      </c>
      <c r="M130" s="13"/>
    </row>
    <row r="131" spans="1:13" ht="12.75">
      <c r="A131" s="51">
        <v>10</v>
      </c>
      <c r="B131" s="6">
        <v>1E-05</v>
      </c>
      <c r="C131" s="49">
        <f t="shared" si="15"/>
        <v>99999.99999999999</v>
      </c>
      <c r="D131" s="53">
        <v>0.1</v>
      </c>
      <c r="E131" s="40">
        <f t="shared" si="14"/>
        <v>10</v>
      </c>
      <c r="F131" s="3">
        <v>1</v>
      </c>
      <c r="G131" s="14">
        <f t="shared" si="10"/>
        <v>0.0001</v>
      </c>
      <c r="H131" s="25">
        <f t="shared" si="11"/>
        <v>0.9999000049998333</v>
      </c>
      <c r="I131" s="17">
        <f t="shared" si="18"/>
        <v>0.10001</v>
      </c>
      <c r="J131" s="21">
        <f t="shared" si="12"/>
        <v>0.9999048419609369</v>
      </c>
      <c r="K131" s="48">
        <f t="shared" si="17"/>
        <v>0.9999000049998333</v>
      </c>
      <c r="L131" s="58">
        <f t="shared" si="13"/>
        <v>0.9901389471950524</v>
      </c>
      <c r="M131" s="13"/>
    </row>
    <row r="132" spans="1:13" ht="12.75">
      <c r="A132" s="51">
        <v>10</v>
      </c>
      <c r="B132" s="6">
        <v>1E-05</v>
      </c>
      <c r="C132" s="49">
        <f t="shared" si="15"/>
        <v>99999.99999999999</v>
      </c>
      <c r="D132" s="53">
        <v>0.1</v>
      </c>
      <c r="E132" s="40">
        <f t="shared" si="14"/>
        <v>10</v>
      </c>
      <c r="F132" s="3">
        <v>10</v>
      </c>
      <c r="G132" s="14">
        <f t="shared" si="10"/>
        <v>0.001</v>
      </c>
      <c r="H132" s="25">
        <f t="shared" si="11"/>
        <v>0.999000499833375</v>
      </c>
      <c r="I132" s="17">
        <f t="shared" si="18"/>
        <v>1.0001</v>
      </c>
      <c r="J132" s="21">
        <f t="shared" si="12"/>
        <v>0.9993680856285261</v>
      </c>
      <c r="K132" s="48">
        <f t="shared" si="17"/>
        <v>0.9990004998333749</v>
      </c>
      <c r="L132" s="58">
        <f t="shared" si="13"/>
        <v>0.9901389471950524</v>
      </c>
      <c r="M132" s="13"/>
    </row>
    <row r="133" spans="1:13" ht="12.75">
      <c r="A133" s="51">
        <v>10</v>
      </c>
      <c r="B133" s="6">
        <v>1E-05</v>
      </c>
      <c r="C133" s="49">
        <f t="shared" si="15"/>
        <v>99999.99999999999</v>
      </c>
      <c r="D133" s="53">
        <v>0.1</v>
      </c>
      <c r="E133" s="40">
        <f t="shared" si="14"/>
        <v>10</v>
      </c>
      <c r="F133" s="3">
        <v>100</v>
      </c>
      <c r="G133" s="14">
        <f t="shared" si="10"/>
        <v>0.01</v>
      </c>
      <c r="H133" s="25">
        <f t="shared" si="11"/>
        <v>0.9900498337491681</v>
      </c>
      <c r="I133" s="17">
        <f t="shared" si="18"/>
        <v>10.001</v>
      </c>
      <c r="J133" s="22">
        <f t="shared" si="12"/>
        <v>0.9990005950892945</v>
      </c>
      <c r="K133" s="48">
        <f t="shared" si="17"/>
        <v>0.9900498337491692</v>
      </c>
      <c r="L133" s="58">
        <f t="shared" si="13"/>
        <v>0.9901389471950524</v>
      </c>
      <c r="M133" s="13"/>
    </row>
    <row r="134" spans="1:13" ht="12.75">
      <c r="A134" s="51">
        <v>10</v>
      </c>
      <c r="B134" s="6">
        <v>1E-05</v>
      </c>
      <c r="C134" s="49">
        <f t="shared" si="15"/>
        <v>99999.99999999999</v>
      </c>
      <c r="D134" s="53">
        <v>0.1</v>
      </c>
      <c r="E134" s="40">
        <f t="shared" si="14"/>
        <v>10</v>
      </c>
      <c r="F134" s="3">
        <v>1000</v>
      </c>
      <c r="G134" s="14">
        <f t="shared" si="10"/>
        <v>0.1</v>
      </c>
      <c r="H134" s="25">
        <f t="shared" si="11"/>
        <v>0.9048374180359595</v>
      </c>
      <c r="I134" s="17">
        <f t="shared" si="18"/>
        <v>100.01</v>
      </c>
      <c r="J134" s="22">
        <f t="shared" si="12"/>
        <v>0.9990005497800714</v>
      </c>
      <c r="K134" s="48">
        <f t="shared" si="17"/>
        <v>0.9048374180359621</v>
      </c>
      <c r="L134" s="58">
        <f t="shared" si="13"/>
        <v>0.9901389471950524</v>
      </c>
      <c r="M134" s="13"/>
    </row>
    <row r="135" spans="1:13" ht="12.75">
      <c r="A135" s="51">
        <v>10</v>
      </c>
      <c r="B135" s="6">
        <v>1E-05</v>
      </c>
      <c r="C135" s="49">
        <f t="shared" si="15"/>
        <v>99999.99999999999</v>
      </c>
      <c r="D135" s="54">
        <v>0.1</v>
      </c>
      <c r="E135" s="41">
        <f t="shared" si="14"/>
        <v>10</v>
      </c>
      <c r="F135" s="5">
        <v>10000</v>
      </c>
      <c r="G135" s="15">
        <f t="shared" si="10"/>
        <v>1</v>
      </c>
      <c r="H135" s="26">
        <f t="shared" si="11"/>
        <v>0.36787944117144233</v>
      </c>
      <c r="I135" s="18">
        <f t="shared" si="18"/>
        <v>1000.1</v>
      </c>
      <c r="J135" s="23">
        <f t="shared" si="12"/>
        <v>0.9990005497800714</v>
      </c>
      <c r="K135" s="74">
        <f t="shared" si="17"/>
        <v>0.3678794411714491</v>
      </c>
      <c r="L135" s="59">
        <f t="shared" si="13"/>
        <v>0.9901389471950524</v>
      </c>
      <c r="M135" s="13"/>
    </row>
    <row r="136" spans="1:13" ht="12.75">
      <c r="A136" s="51">
        <v>10</v>
      </c>
      <c r="B136" s="6">
        <v>1E-05</v>
      </c>
      <c r="C136" s="49">
        <f t="shared" si="15"/>
        <v>99999.99999999999</v>
      </c>
      <c r="D136" s="53">
        <v>0.01</v>
      </c>
      <c r="E136" s="40">
        <f t="shared" si="14"/>
        <v>100</v>
      </c>
      <c r="F136" s="3">
        <v>1</v>
      </c>
      <c r="G136" s="14">
        <f t="shared" si="10"/>
        <v>0.0001</v>
      </c>
      <c r="H136" s="25">
        <f t="shared" si="11"/>
        <v>0.9999000049998333</v>
      </c>
      <c r="I136" s="17">
        <f t="shared" si="18"/>
        <v>0.01001</v>
      </c>
      <c r="J136" s="21">
        <f t="shared" si="12"/>
        <v>0.9999005032892685</v>
      </c>
      <c r="K136" s="48">
        <f t="shared" si="17"/>
        <v>0.9999000049998333</v>
      </c>
      <c r="L136" s="58">
        <f t="shared" si="13"/>
        <v>0.9910309192714113</v>
      </c>
      <c r="M136" s="13"/>
    </row>
    <row r="137" spans="1:13" ht="12.75">
      <c r="A137" s="51">
        <v>10</v>
      </c>
      <c r="B137" s="6">
        <v>1E-05</v>
      </c>
      <c r="C137" s="49">
        <f t="shared" si="15"/>
        <v>99999.99999999999</v>
      </c>
      <c r="D137" s="53">
        <v>0.01</v>
      </c>
      <c r="E137" s="40">
        <f t="shared" si="14"/>
        <v>100</v>
      </c>
      <c r="F137" s="3">
        <v>10</v>
      </c>
      <c r="G137" s="14">
        <f t="shared" si="10"/>
        <v>0.001</v>
      </c>
      <c r="H137" s="25">
        <f t="shared" si="11"/>
        <v>0.999000499833375</v>
      </c>
      <c r="I137" s="17">
        <f t="shared" si="18"/>
        <v>0.1001</v>
      </c>
      <c r="J137" s="20">
        <f t="shared" si="12"/>
        <v>0.999048828340028</v>
      </c>
      <c r="K137" s="48">
        <f t="shared" si="17"/>
        <v>0.9990004998333749</v>
      </c>
      <c r="L137" s="58">
        <f t="shared" si="13"/>
        <v>0.9910309192714113</v>
      </c>
      <c r="M137" s="13"/>
    </row>
    <row r="138" spans="1:13" ht="12.75">
      <c r="A138" s="51">
        <v>10</v>
      </c>
      <c r="B138" s="6">
        <v>1E-05</v>
      </c>
      <c r="C138" s="49">
        <f t="shared" si="15"/>
        <v>99999.99999999999</v>
      </c>
      <c r="D138" s="53">
        <v>0.01</v>
      </c>
      <c r="E138" s="40">
        <f t="shared" si="14"/>
        <v>100</v>
      </c>
      <c r="F138" s="3">
        <v>100</v>
      </c>
      <c r="G138" s="14">
        <f t="shared" si="10"/>
        <v>0.01</v>
      </c>
      <c r="H138" s="25">
        <f t="shared" si="11"/>
        <v>0.9900498337491681</v>
      </c>
      <c r="I138" s="17">
        <f t="shared" si="18"/>
        <v>1.001</v>
      </c>
      <c r="J138" s="20">
        <f t="shared" si="12"/>
        <v>0.9936993716946891</v>
      </c>
      <c r="K138" s="48">
        <f t="shared" si="17"/>
        <v>0.9900498337491692</v>
      </c>
      <c r="L138" s="58">
        <f t="shared" si="13"/>
        <v>0.9910309192714113</v>
      </c>
      <c r="M138" s="13"/>
    </row>
    <row r="139" spans="1:13" ht="12.75">
      <c r="A139" s="51">
        <v>10</v>
      </c>
      <c r="B139" s="6">
        <v>1E-05</v>
      </c>
      <c r="C139" s="49">
        <f t="shared" si="15"/>
        <v>99999.99999999999</v>
      </c>
      <c r="D139" s="53">
        <v>0.01</v>
      </c>
      <c r="E139" s="40">
        <f t="shared" si="14"/>
        <v>100</v>
      </c>
      <c r="F139" s="3">
        <v>1000</v>
      </c>
      <c r="G139" s="14">
        <f t="shared" si="10"/>
        <v>0.1</v>
      </c>
      <c r="H139" s="25">
        <f t="shared" si="11"/>
        <v>0.9048374180359595</v>
      </c>
      <c r="I139" s="17">
        <f t="shared" si="18"/>
        <v>10.01</v>
      </c>
      <c r="J139" s="22">
        <f t="shared" si="12"/>
        <v>0.9900552257248261</v>
      </c>
      <c r="K139" s="48">
        <f t="shared" si="17"/>
        <v>0.9048374180359621</v>
      </c>
      <c r="L139" s="58">
        <f t="shared" si="13"/>
        <v>0.9910309192714113</v>
      </c>
      <c r="M139" s="13"/>
    </row>
    <row r="140" spans="1:13" ht="12.75">
      <c r="A140" s="51">
        <v>10</v>
      </c>
      <c r="B140" s="4">
        <v>1E-05</v>
      </c>
      <c r="C140" s="50">
        <f t="shared" si="15"/>
        <v>99999.99999999999</v>
      </c>
      <c r="D140" s="54">
        <v>0.01</v>
      </c>
      <c r="E140" s="41">
        <f t="shared" si="14"/>
        <v>100</v>
      </c>
      <c r="F140" s="5">
        <v>10000</v>
      </c>
      <c r="G140" s="15">
        <f t="shared" si="10"/>
        <v>1</v>
      </c>
      <c r="H140" s="26">
        <f t="shared" si="11"/>
        <v>0.36787944117144233</v>
      </c>
      <c r="I140" s="18">
        <f t="shared" si="18"/>
        <v>100.1</v>
      </c>
      <c r="J140" s="23">
        <f t="shared" si="12"/>
        <v>0.9900547807130033</v>
      </c>
      <c r="K140" s="74">
        <f t="shared" si="17"/>
        <v>0.3678794411714491</v>
      </c>
      <c r="L140" s="59">
        <f t="shared" si="13"/>
        <v>0.9910309192714113</v>
      </c>
      <c r="M140" s="13"/>
    </row>
    <row r="141" spans="1:13" ht="12.75">
      <c r="A141" s="51">
        <v>10</v>
      </c>
      <c r="B141" s="6">
        <v>1E-06</v>
      </c>
      <c r="C141" s="49">
        <f t="shared" si="15"/>
        <v>1000000</v>
      </c>
      <c r="D141" s="53">
        <v>1</v>
      </c>
      <c r="E141" s="40">
        <f t="shared" si="14"/>
        <v>1</v>
      </c>
      <c r="F141" s="3">
        <v>1</v>
      </c>
      <c r="G141" s="14">
        <f t="shared" si="10"/>
        <v>9.999999999999999E-06</v>
      </c>
      <c r="H141" s="25">
        <f t="shared" si="11"/>
        <v>0.9999900000499998</v>
      </c>
      <c r="I141" s="17">
        <f t="shared" si="18"/>
        <v>1.000001</v>
      </c>
      <c r="J141" s="21">
        <f t="shared" si="12"/>
        <v>0.9999936788150353</v>
      </c>
      <c r="K141" s="48">
        <f t="shared" si="17"/>
        <v>0.9999900000499997</v>
      </c>
      <c r="L141" s="58">
        <f t="shared" si="13"/>
        <v>0.9990004998338745</v>
      </c>
      <c r="M141" s="13"/>
    </row>
    <row r="142" spans="1:13" ht="12.75">
      <c r="A142" s="51">
        <v>10</v>
      </c>
      <c r="B142" s="6">
        <v>1E-06</v>
      </c>
      <c r="C142" s="49">
        <f t="shared" si="15"/>
        <v>1000000</v>
      </c>
      <c r="D142" s="53">
        <v>1</v>
      </c>
      <c r="E142" s="40">
        <f t="shared" si="14"/>
        <v>1</v>
      </c>
      <c r="F142" s="3">
        <v>10</v>
      </c>
      <c r="G142" s="14">
        <f t="shared" si="10"/>
        <v>9.999999999999999E-05</v>
      </c>
      <c r="H142" s="25">
        <f t="shared" si="11"/>
        <v>0.9999000049998333</v>
      </c>
      <c r="I142" s="17">
        <f t="shared" si="18"/>
        <v>10.00001</v>
      </c>
      <c r="J142" s="22">
        <f t="shared" si="12"/>
        <v>0.9999900005089906</v>
      </c>
      <c r="K142" s="48">
        <f t="shared" si="17"/>
        <v>0.9999000049998333</v>
      </c>
      <c r="L142" s="58">
        <f t="shared" si="13"/>
        <v>0.9990004998338745</v>
      </c>
      <c r="M142" s="13"/>
    </row>
    <row r="143" spans="1:13" ht="12.75">
      <c r="A143" s="51">
        <v>10</v>
      </c>
      <c r="B143" s="6">
        <v>1E-06</v>
      </c>
      <c r="C143" s="49">
        <f t="shared" si="15"/>
        <v>1000000</v>
      </c>
      <c r="D143" s="53">
        <v>1</v>
      </c>
      <c r="E143" s="40">
        <f t="shared" si="14"/>
        <v>1</v>
      </c>
      <c r="F143" s="3">
        <v>100</v>
      </c>
      <c r="G143" s="14">
        <f t="shared" si="10"/>
        <v>0.001</v>
      </c>
      <c r="H143" s="25">
        <f t="shared" si="11"/>
        <v>0.999000499833375</v>
      </c>
      <c r="I143" s="17">
        <f t="shared" si="18"/>
        <v>100.00009999999999</v>
      </c>
      <c r="J143" s="22">
        <f t="shared" si="12"/>
        <v>0.9999900000550003</v>
      </c>
      <c r="K143" s="48">
        <f t="shared" si="17"/>
        <v>0.9990004998333749</v>
      </c>
      <c r="L143" s="58">
        <f t="shared" si="13"/>
        <v>0.9990004998338745</v>
      </c>
      <c r="M143" s="13"/>
    </row>
    <row r="144" spans="1:13" ht="12.75">
      <c r="A144" s="51">
        <v>10</v>
      </c>
      <c r="B144" s="6">
        <v>1E-06</v>
      </c>
      <c r="C144" s="49">
        <f t="shared" si="15"/>
        <v>1000000</v>
      </c>
      <c r="D144" s="53">
        <v>1</v>
      </c>
      <c r="E144" s="40">
        <f t="shared" si="14"/>
        <v>1</v>
      </c>
      <c r="F144" s="3">
        <v>1000</v>
      </c>
      <c r="G144" s="14">
        <f t="shared" si="10"/>
        <v>0.009999999999999998</v>
      </c>
      <c r="H144" s="25">
        <f t="shared" si="11"/>
        <v>0.9900498337491681</v>
      </c>
      <c r="I144" s="17">
        <f t="shared" si="18"/>
        <v>1000.0009999999999</v>
      </c>
      <c r="J144" s="22">
        <f t="shared" si="12"/>
        <v>0.9999900000550003</v>
      </c>
      <c r="K144" s="48">
        <f t="shared" si="17"/>
        <v>0.9900498337491692</v>
      </c>
      <c r="L144" s="58">
        <f t="shared" si="13"/>
        <v>0.9990004998338745</v>
      </c>
      <c r="M144" s="13"/>
    </row>
    <row r="145" spans="1:13" ht="12.75">
      <c r="A145" s="51">
        <v>10</v>
      </c>
      <c r="B145" s="6">
        <v>1E-06</v>
      </c>
      <c r="C145" s="49">
        <f t="shared" si="15"/>
        <v>1000000</v>
      </c>
      <c r="D145" s="54">
        <v>1</v>
      </c>
      <c r="E145" s="41">
        <f t="shared" si="14"/>
        <v>1</v>
      </c>
      <c r="F145" s="5">
        <v>10000</v>
      </c>
      <c r="G145" s="15">
        <f t="shared" si="10"/>
        <v>0.09999999999999999</v>
      </c>
      <c r="H145" s="26">
        <f t="shared" si="11"/>
        <v>0.9048374180359596</v>
      </c>
      <c r="I145" s="18">
        <f t="shared" si="18"/>
        <v>10000.009999999998</v>
      </c>
      <c r="J145" s="23">
        <f t="shared" si="12"/>
        <v>0.9999900000550003</v>
      </c>
      <c r="K145" s="74">
        <f t="shared" si="17"/>
        <v>0.9048374180359621</v>
      </c>
      <c r="L145" s="59">
        <f t="shared" si="13"/>
        <v>0.9990004998338745</v>
      </c>
      <c r="M145" s="13"/>
    </row>
    <row r="146" spans="1:13" ht="12.75">
      <c r="A146" s="51">
        <v>10</v>
      </c>
      <c r="B146" s="6">
        <v>1E-06</v>
      </c>
      <c r="C146" s="49">
        <f t="shared" si="15"/>
        <v>1000000</v>
      </c>
      <c r="D146" s="53">
        <v>0.1</v>
      </c>
      <c r="E146" s="40">
        <f t="shared" si="14"/>
        <v>10</v>
      </c>
      <c r="F146" s="3">
        <v>1</v>
      </c>
      <c r="G146" s="14">
        <f t="shared" si="10"/>
        <v>9.999999999999999E-06</v>
      </c>
      <c r="H146" s="25">
        <f t="shared" si="11"/>
        <v>0.9999900000499998</v>
      </c>
      <c r="I146" s="17">
        <f t="shared" si="18"/>
        <v>0.100001</v>
      </c>
      <c r="J146" s="21">
        <f t="shared" si="12"/>
        <v>0.999990483787233</v>
      </c>
      <c r="K146" s="48">
        <f t="shared" si="17"/>
        <v>0.9999900000499997</v>
      </c>
      <c r="L146" s="58">
        <f t="shared" si="13"/>
        <v>0.9990094909282838</v>
      </c>
      <c r="M146" s="13"/>
    </row>
    <row r="147" spans="1:13" ht="12.75">
      <c r="A147" s="51">
        <v>10</v>
      </c>
      <c r="B147" s="6">
        <v>1E-06</v>
      </c>
      <c r="C147" s="49">
        <f t="shared" si="15"/>
        <v>1000000</v>
      </c>
      <c r="D147" s="53">
        <v>0.1</v>
      </c>
      <c r="E147" s="40">
        <f t="shared" si="14"/>
        <v>10</v>
      </c>
      <c r="F147" s="3">
        <v>10</v>
      </c>
      <c r="G147" s="14">
        <f t="shared" si="10"/>
        <v>9.999999999999999E-05</v>
      </c>
      <c r="H147" s="25">
        <f t="shared" si="11"/>
        <v>0.9999000049998333</v>
      </c>
      <c r="I147" s="17">
        <f t="shared" si="18"/>
        <v>1.00001</v>
      </c>
      <c r="J147" s="20">
        <f t="shared" si="12"/>
        <v>0.999936790006405</v>
      </c>
      <c r="K147" s="48">
        <f t="shared" si="17"/>
        <v>0.9999000049998333</v>
      </c>
      <c r="L147" s="58">
        <f t="shared" si="13"/>
        <v>0.9990094909282838</v>
      </c>
      <c r="M147" s="13"/>
    </row>
    <row r="148" spans="1:13" ht="12.75">
      <c r="A148" s="51">
        <v>10</v>
      </c>
      <c r="B148" s="6">
        <v>1E-06</v>
      </c>
      <c r="C148" s="49">
        <f t="shared" si="15"/>
        <v>1000000</v>
      </c>
      <c r="D148" s="53">
        <v>0.1</v>
      </c>
      <c r="E148" s="40">
        <f t="shared" si="14"/>
        <v>10</v>
      </c>
      <c r="F148" s="3">
        <v>100</v>
      </c>
      <c r="G148" s="14">
        <f t="shared" si="10"/>
        <v>0.001</v>
      </c>
      <c r="H148" s="25">
        <f t="shared" si="11"/>
        <v>0.999000499833375</v>
      </c>
      <c r="I148" s="17">
        <f t="shared" si="18"/>
        <v>10.0001</v>
      </c>
      <c r="J148" s="22">
        <f t="shared" si="12"/>
        <v>0.9999000100388642</v>
      </c>
      <c r="K148" s="48">
        <f t="shared" si="17"/>
        <v>0.9990004998333749</v>
      </c>
      <c r="L148" s="58">
        <f t="shared" si="13"/>
        <v>0.9990094909282838</v>
      </c>
      <c r="M148" s="13"/>
    </row>
    <row r="149" spans="1:13" ht="12.75">
      <c r="A149" s="51">
        <v>10</v>
      </c>
      <c r="B149" s="6">
        <v>1E-06</v>
      </c>
      <c r="C149" s="49">
        <f t="shared" si="15"/>
        <v>1000000</v>
      </c>
      <c r="D149" s="53">
        <v>0.1</v>
      </c>
      <c r="E149" s="40">
        <f t="shared" si="14"/>
        <v>10</v>
      </c>
      <c r="F149" s="3">
        <v>1000</v>
      </c>
      <c r="G149" s="14">
        <f aca="true" t="shared" si="19" ref="G149:G212">A149*B149*F149</f>
        <v>0.009999999999999998</v>
      </c>
      <c r="H149" s="25">
        <f aca="true" t="shared" si="20" ref="H149:H212">EXP(-(A149*B149*F149))</f>
        <v>0.9900498337491681</v>
      </c>
      <c r="I149" s="17">
        <f t="shared" si="18"/>
        <v>100.001</v>
      </c>
      <c r="J149" s="22">
        <f aca="true" t="shared" si="21" ref="J149:J212">((D149/(D149+B149))+(B149/(D149+B149))*EXP(-(B149+D149)*F149))^A149</f>
        <v>0.9999000054997795</v>
      </c>
      <c r="K149" s="48">
        <f t="shared" si="17"/>
        <v>0.9900498337491692</v>
      </c>
      <c r="L149" s="58">
        <f aca="true" t="shared" si="22" ref="L149:L212">(D149*EXP(-B149*$K$18)-B149*EXP(-D149*$K$18))/(D149-B149)</f>
        <v>0.9990094909282838</v>
      </c>
      <c r="M149" s="13"/>
    </row>
    <row r="150" spans="1:13" ht="12.75">
      <c r="A150" s="51">
        <v>10</v>
      </c>
      <c r="B150" s="6">
        <v>1E-06</v>
      </c>
      <c r="C150" s="49">
        <f t="shared" si="15"/>
        <v>1000000</v>
      </c>
      <c r="D150" s="54">
        <v>0.1</v>
      </c>
      <c r="E150" s="41">
        <f aca="true" t="shared" si="23" ref="E150:E213">1/D150</f>
        <v>10</v>
      </c>
      <c r="F150" s="5">
        <v>10000</v>
      </c>
      <c r="G150" s="15">
        <f t="shared" si="19"/>
        <v>0.09999999999999999</v>
      </c>
      <c r="H150" s="26">
        <f t="shared" si="20"/>
        <v>0.9048374180359596</v>
      </c>
      <c r="I150" s="18">
        <f t="shared" si="18"/>
        <v>1000.0100000000001</v>
      </c>
      <c r="J150" s="23">
        <f t="shared" si="21"/>
        <v>0.9999000054997795</v>
      </c>
      <c r="K150" s="74">
        <f t="shared" si="17"/>
        <v>0.9048374180359621</v>
      </c>
      <c r="L150" s="59">
        <f t="shared" si="22"/>
        <v>0.9990094909282838</v>
      </c>
      <c r="M150" s="13"/>
    </row>
    <row r="151" spans="1:13" ht="12.75">
      <c r="A151" s="51">
        <v>10</v>
      </c>
      <c r="B151" s="6">
        <v>1E-06</v>
      </c>
      <c r="C151" s="49">
        <f t="shared" si="15"/>
        <v>1000000</v>
      </c>
      <c r="D151" s="53">
        <v>0.01</v>
      </c>
      <c r="E151" s="40">
        <f t="shared" si="23"/>
        <v>100</v>
      </c>
      <c r="F151" s="3">
        <v>1</v>
      </c>
      <c r="G151" s="14">
        <f t="shared" si="19"/>
        <v>9.999999999999999E-06</v>
      </c>
      <c r="H151" s="25">
        <f t="shared" si="20"/>
        <v>0.9999900000499998</v>
      </c>
      <c r="I151" s="17">
        <f t="shared" si="18"/>
        <v>0.010001</v>
      </c>
      <c r="J151" s="20">
        <f t="shared" si="21"/>
        <v>0.9999900498832701</v>
      </c>
      <c r="K151" s="48">
        <f t="shared" si="17"/>
        <v>0.9999900000499997</v>
      </c>
      <c r="L151" s="58">
        <f t="shared" si="22"/>
        <v>0.9990994062791833</v>
      </c>
      <c r="M151" s="13"/>
    </row>
    <row r="152" spans="1:13" ht="12.75">
      <c r="A152" s="51">
        <v>10</v>
      </c>
      <c r="B152" s="6">
        <v>1E-06</v>
      </c>
      <c r="C152" s="49">
        <f aca="true" t="shared" si="24" ref="C152:C215">1/B152</f>
        <v>1000000</v>
      </c>
      <c r="D152" s="53">
        <v>0.01</v>
      </c>
      <c r="E152" s="40">
        <f t="shared" si="23"/>
        <v>100</v>
      </c>
      <c r="F152" s="3">
        <v>10</v>
      </c>
      <c r="G152" s="14">
        <f t="shared" si="19"/>
        <v>9.999999999999999E-05</v>
      </c>
      <c r="H152" s="25">
        <f t="shared" si="20"/>
        <v>0.9999000049998333</v>
      </c>
      <c r="I152" s="17">
        <f t="shared" si="18"/>
        <v>0.10000999999999999</v>
      </c>
      <c r="J152" s="20">
        <f t="shared" si="21"/>
        <v>0.999904841960938</v>
      </c>
      <c r="K152" s="48">
        <f t="shared" si="17"/>
        <v>0.9999000049998333</v>
      </c>
      <c r="L152" s="58">
        <f t="shared" si="22"/>
        <v>0.9990994062791833</v>
      </c>
      <c r="M152" s="13"/>
    </row>
    <row r="153" spans="1:13" ht="12.75">
      <c r="A153" s="51">
        <v>10</v>
      </c>
      <c r="B153" s="6">
        <v>1E-06</v>
      </c>
      <c r="C153" s="49">
        <f t="shared" si="24"/>
        <v>1000000</v>
      </c>
      <c r="D153" s="53">
        <v>0.01</v>
      </c>
      <c r="E153" s="40">
        <f t="shared" si="23"/>
        <v>100</v>
      </c>
      <c r="F153" s="3">
        <v>100</v>
      </c>
      <c r="G153" s="14">
        <f t="shared" si="19"/>
        <v>0.001</v>
      </c>
      <c r="H153" s="25">
        <f t="shared" si="20"/>
        <v>0.999000499833375</v>
      </c>
      <c r="I153" s="17">
        <f t="shared" si="18"/>
        <v>1.0001</v>
      </c>
      <c r="J153" s="20">
        <f t="shared" si="21"/>
        <v>0.9993680856285272</v>
      </c>
      <c r="K153" s="48">
        <f t="shared" si="17"/>
        <v>0.9990004998333749</v>
      </c>
      <c r="L153" s="58">
        <f t="shared" si="22"/>
        <v>0.9990994062791833</v>
      </c>
      <c r="M153" s="13"/>
    </row>
    <row r="154" spans="1:13" ht="12.75">
      <c r="A154" s="51">
        <v>10</v>
      </c>
      <c r="B154" s="6">
        <v>1E-06</v>
      </c>
      <c r="C154" s="49">
        <f t="shared" si="24"/>
        <v>1000000</v>
      </c>
      <c r="D154" s="53">
        <v>0.01</v>
      </c>
      <c r="E154" s="40">
        <f t="shared" si="23"/>
        <v>100</v>
      </c>
      <c r="F154" s="3">
        <v>1000</v>
      </c>
      <c r="G154" s="14">
        <f t="shared" si="19"/>
        <v>0.009999999999999998</v>
      </c>
      <c r="H154" s="25">
        <f t="shared" si="20"/>
        <v>0.9900498337491681</v>
      </c>
      <c r="I154" s="17">
        <f t="shared" si="18"/>
        <v>10.001</v>
      </c>
      <c r="J154" s="22">
        <f t="shared" si="21"/>
        <v>0.9990005950892956</v>
      </c>
      <c r="K154" s="48">
        <f aca="true" t="shared" si="25" ref="K154:K217">POISSON($K$16,G154,TRUE)</f>
        <v>0.9900498337491692</v>
      </c>
      <c r="L154" s="58">
        <f t="shared" si="22"/>
        <v>0.9990994062791833</v>
      </c>
      <c r="M154" s="13"/>
    </row>
    <row r="155" spans="1:13" ht="12.75">
      <c r="A155" s="51">
        <v>10</v>
      </c>
      <c r="B155" s="4">
        <v>1E-06</v>
      </c>
      <c r="C155" s="50">
        <f t="shared" si="24"/>
        <v>1000000</v>
      </c>
      <c r="D155" s="54">
        <v>0.01</v>
      </c>
      <c r="E155" s="41">
        <f t="shared" si="23"/>
        <v>100</v>
      </c>
      <c r="F155" s="5">
        <v>10000</v>
      </c>
      <c r="G155" s="15">
        <f t="shared" si="19"/>
        <v>0.09999999999999999</v>
      </c>
      <c r="H155" s="26">
        <f t="shared" si="20"/>
        <v>0.9048374180359596</v>
      </c>
      <c r="I155" s="18">
        <f t="shared" si="18"/>
        <v>100.00999999999999</v>
      </c>
      <c r="J155" s="23">
        <f t="shared" si="21"/>
        <v>0.9990005497800725</v>
      </c>
      <c r="K155" s="74">
        <f t="shared" si="25"/>
        <v>0.9048374180359621</v>
      </c>
      <c r="L155" s="59">
        <f t="shared" si="22"/>
        <v>0.9990994062791833</v>
      </c>
      <c r="M155" s="13"/>
    </row>
    <row r="156" spans="1:13" ht="12.75">
      <c r="A156" s="51">
        <v>10</v>
      </c>
      <c r="B156" s="6">
        <v>1E-07</v>
      </c>
      <c r="C156" s="49">
        <f t="shared" si="24"/>
        <v>10000000</v>
      </c>
      <c r="D156" s="53">
        <v>1</v>
      </c>
      <c r="E156" s="40">
        <f t="shared" si="23"/>
        <v>1</v>
      </c>
      <c r="F156" s="3">
        <v>1</v>
      </c>
      <c r="G156" s="14">
        <f t="shared" si="19"/>
        <v>1E-06</v>
      </c>
      <c r="H156" s="25">
        <f t="shared" si="20"/>
        <v>0.9999990000005</v>
      </c>
      <c r="I156" s="17">
        <f t="shared" si="18"/>
        <v>1.0000001</v>
      </c>
      <c r="J156" s="20">
        <f t="shared" si="21"/>
        <v>0.9999993678796473</v>
      </c>
      <c r="K156" s="48">
        <f t="shared" si="25"/>
        <v>0.9999990000005</v>
      </c>
      <c r="L156" s="58">
        <f t="shared" si="22"/>
        <v>0.9999000049998383</v>
      </c>
      <c r="M156" s="13"/>
    </row>
    <row r="157" spans="1:13" ht="12.75">
      <c r="A157" s="51">
        <v>10</v>
      </c>
      <c r="B157" s="6">
        <v>1E-07</v>
      </c>
      <c r="C157" s="49">
        <f t="shared" si="24"/>
        <v>10000000</v>
      </c>
      <c r="D157" s="53">
        <v>1</v>
      </c>
      <c r="E157" s="40">
        <f t="shared" si="23"/>
        <v>1</v>
      </c>
      <c r="F157" s="3">
        <v>10</v>
      </c>
      <c r="G157" s="14">
        <f t="shared" si="19"/>
        <v>9.999999999999999E-06</v>
      </c>
      <c r="H157" s="25">
        <f t="shared" si="20"/>
        <v>0.9999900000499998</v>
      </c>
      <c r="I157" s="17">
        <f t="shared" si="18"/>
        <v>10.000001000000001</v>
      </c>
      <c r="J157" s="22">
        <f t="shared" si="21"/>
        <v>0.9999990000459495</v>
      </c>
      <c r="K157" s="48">
        <f t="shared" si="25"/>
        <v>0.9999900000499997</v>
      </c>
      <c r="L157" s="58">
        <f t="shared" si="22"/>
        <v>0.9999000049998383</v>
      </c>
      <c r="M157" s="13"/>
    </row>
    <row r="158" spans="1:13" ht="12.75">
      <c r="A158" s="51">
        <v>10</v>
      </c>
      <c r="B158" s="6">
        <v>1E-07</v>
      </c>
      <c r="C158" s="49">
        <f t="shared" si="24"/>
        <v>10000000</v>
      </c>
      <c r="D158" s="53">
        <v>1</v>
      </c>
      <c r="E158" s="40">
        <f t="shared" si="23"/>
        <v>1</v>
      </c>
      <c r="F158" s="3">
        <v>100</v>
      </c>
      <c r="G158" s="14">
        <f t="shared" si="19"/>
        <v>9.999999999999999E-05</v>
      </c>
      <c r="H158" s="25">
        <f t="shared" si="20"/>
        <v>0.9999000049998333</v>
      </c>
      <c r="I158" s="17">
        <f t="shared" si="18"/>
        <v>100.00001</v>
      </c>
      <c r="J158" s="22">
        <f t="shared" si="21"/>
        <v>0.9999990000005492</v>
      </c>
      <c r="K158" s="48">
        <f t="shared" si="25"/>
        <v>0.9999000049998333</v>
      </c>
      <c r="L158" s="58">
        <f t="shared" si="22"/>
        <v>0.9999000049998383</v>
      </c>
      <c r="M158" s="13"/>
    </row>
    <row r="159" spans="1:13" ht="12.75">
      <c r="A159" s="51">
        <v>10</v>
      </c>
      <c r="B159" s="6">
        <v>1E-07</v>
      </c>
      <c r="C159" s="49">
        <f t="shared" si="24"/>
        <v>10000000</v>
      </c>
      <c r="D159" s="53">
        <v>1</v>
      </c>
      <c r="E159" s="40">
        <f t="shared" si="23"/>
        <v>1</v>
      </c>
      <c r="F159" s="3">
        <v>1000</v>
      </c>
      <c r="G159" s="14">
        <f t="shared" si="19"/>
        <v>0.001</v>
      </c>
      <c r="H159" s="25">
        <f t="shared" si="20"/>
        <v>0.999000499833375</v>
      </c>
      <c r="I159" s="17">
        <f t="shared" si="18"/>
        <v>1000.0001000000001</v>
      </c>
      <c r="J159" s="22">
        <f t="shared" si="21"/>
        <v>0.9999990000005492</v>
      </c>
      <c r="K159" s="48">
        <f t="shared" si="25"/>
        <v>0.9990004998333749</v>
      </c>
      <c r="L159" s="58">
        <f t="shared" si="22"/>
        <v>0.9999000049998383</v>
      </c>
      <c r="M159" s="13"/>
    </row>
    <row r="160" spans="1:13" ht="12.75">
      <c r="A160" s="51">
        <v>10</v>
      </c>
      <c r="B160" s="6">
        <v>1E-07</v>
      </c>
      <c r="C160" s="49">
        <f t="shared" si="24"/>
        <v>10000000</v>
      </c>
      <c r="D160" s="54">
        <v>1</v>
      </c>
      <c r="E160" s="41">
        <f t="shared" si="23"/>
        <v>1</v>
      </c>
      <c r="F160" s="5">
        <v>10000</v>
      </c>
      <c r="G160" s="15">
        <f t="shared" si="19"/>
        <v>0.01</v>
      </c>
      <c r="H160" s="26">
        <f t="shared" si="20"/>
        <v>0.9900498337491681</v>
      </c>
      <c r="I160" s="18">
        <f t="shared" si="18"/>
        <v>10000.001</v>
      </c>
      <c r="J160" s="23">
        <f t="shared" si="21"/>
        <v>0.9999990000005492</v>
      </c>
      <c r="K160" s="74">
        <f t="shared" si="25"/>
        <v>0.9900498337491692</v>
      </c>
      <c r="L160" s="59">
        <f t="shared" si="22"/>
        <v>0.9999000049998383</v>
      </c>
      <c r="M160" s="13"/>
    </row>
    <row r="161" spans="1:13" ht="12.75">
      <c r="A161" s="51">
        <v>10</v>
      </c>
      <c r="B161" s="6">
        <v>1E-07</v>
      </c>
      <c r="C161" s="49">
        <f t="shared" si="24"/>
        <v>10000000</v>
      </c>
      <c r="D161" s="53">
        <v>0.1</v>
      </c>
      <c r="E161" s="40">
        <f t="shared" si="23"/>
        <v>10</v>
      </c>
      <c r="F161" s="3">
        <v>1</v>
      </c>
      <c r="G161" s="14">
        <f t="shared" si="19"/>
        <v>1E-06</v>
      </c>
      <c r="H161" s="25">
        <f t="shared" si="20"/>
        <v>0.9999990000005</v>
      </c>
      <c r="I161" s="17">
        <f t="shared" si="18"/>
        <v>0.10000010000000001</v>
      </c>
      <c r="J161" s="20">
        <f t="shared" si="21"/>
        <v>0.9999990483746339</v>
      </c>
      <c r="K161" s="48">
        <f t="shared" si="25"/>
        <v>0.9999990000005</v>
      </c>
      <c r="L161" s="58">
        <f t="shared" si="22"/>
        <v>0.9999009049107427</v>
      </c>
      <c r="M161" s="13"/>
    </row>
    <row r="162" spans="1:13" ht="12.75">
      <c r="A162" s="51">
        <v>10</v>
      </c>
      <c r="B162" s="6">
        <v>1E-07</v>
      </c>
      <c r="C162" s="49">
        <f t="shared" si="24"/>
        <v>10000000</v>
      </c>
      <c r="D162" s="53">
        <v>0.1</v>
      </c>
      <c r="E162" s="40">
        <f t="shared" si="23"/>
        <v>10</v>
      </c>
      <c r="F162" s="3">
        <v>10</v>
      </c>
      <c r="G162" s="14">
        <f t="shared" si="19"/>
        <v>9.999999999999999E-06</v>
      </c>
      <c r="H162" s="25">
        <f t="shared" si="20"/>
        <v>0.9999900000499998</v>
      </c>
      <c r="I162" s="17">
        <f t="shared" si="18"/>
        <v>1.0000010000000001</v>
      </c>
      <c r="J162" s="20">
        <f t="shared" si="21"/>
        <v>0.9999936788150342</v>
      </c>
      <c r="K162" s="48">
        <f t="shared" si="25"/>
        <v>0.9999900000499997</v>
      </c>
      <c r="L162" s="58">
        <f t="shared" si="22"/>
        <v>0.9999009049107427</v>
      </c>
      <c r="M162" s="13"/>
    </row>
    <row r="163" spans="1:13" ht="12.75">
      <c r="A163" s="51">
        <v>10</v>
      </c>
      <c r="B163" s="6">
        <v>1E-07</v>
      </c>
      <c r="C163" s="49">
        <f t="shared" si="24"/>
        <v>10000000</v>
      </c>
      <c r="D163" s="53">
        <v>0.1</v>
      </c>
      <c r="E163" s="40">
        <f t="shared" si="23"/>
        <v>10</v>
      </c>
      <c r="F163" s="3">
        <v>100</v>
      </c>
      <c r="G163" s="14">
        <f t="shared" si="19"/>
        <v>9.999999999999999E-05</v>
      </c>
      <c r="H163" s="25">
        <f t="shared" si="20"/>
        <v>0.9999000049998333</v>
      </c>
      <c r="I163" s="17">
        <f t="shared" si="18"/>
        <v>10.000010000000001</v>
      </c>
      <c r="J163" s="22">
        <f t="shared" si="21"/>
        <v>0.9999900005089895</v>
      </c>
      <c r="K163" s="48">
        <f t="shared" si="25"/>
        <v>0.9999000049998333</v>
      </c>
      <c r="L163" s="58">
        <f t="shared" si="22"/>
        <v>0.9999009049107427</v>
      </c>
      <c r="M163" s="13"/>
    </row>
    <row r="164" spans="1:13" ht="12.75">
      <c r="A164" s="51">
        <v>10</v>
      </c>
      <c r="B164" s="6">
        <v>1E-07</v>
      </c>
      <c r="C164" s="49">
        <f t="shared" si="24"/>
        <v>10000000</v>
      </c>
      <c r="D164" s="53">
        <v>0.1</v>
      </c>
      <c r="E164" s="40">
        <f t="shared" si="23"/>
        <v>10</v>
      </c>
      <c r="F164" s="3">
        <v>1000</v>
      </c>
      <c r="G164" s="14">
        <f t="shared" si="19"/>
        <v>0.001</v>
      </c>
      <c r="H164" s="25">
        <f t="shared" si="20"/>
        <v>0.999000499833375</v>
      </c>
      <c r="I164" s="17">
        <f t="shared" si="18"/>
        <v>100.0001</v>
      </c>
      <c r="J164" s="22">
        <f t="shared" si="21"/>
        <v>0.9999900000549992</v>
      </c>
      <c r="K164" s="48">
        <f t="shared" si="25"/>
        <v>0.9990004998333749</v>
      </c>
      <c r="L164" s="58">
        <f t="shared" si="22"/>
        <v>0.9999009049107427</v>
      </c>
      <c r="M164" s="13"/>
    </row>
    <row r="165" spans="1:13" ht="12.75">
      <c r="A165" s="51">
        <v>10</v>
      </c>
      <c r="B165" s="6">
        <v>1E-07</v>
      </c>
      <c r="C165" s="49">
        <f t="shared" si="24"/>
        <v>10000000</v>
      </c>
      <c r="D165" s="54">
        <v>0.1</v>
      </c>
      <c r="E165" s="41">
        <f t="shared" si="23"/>
        <v>10</v>
      </c>
      <c r="F165" s="5">
        <v>10000</v>
      </c>
      <c r="G165" s="15">
        <f t="shared" si="19"/>
        <v>0.01</v>
      </c>
      <c r="H165" s="26">
        <f t="shared" si="20"/>
        <v>0.9900498337491681</v>
      </c>
      <c r="I165" s="18">
        <f aca="true" t="shared" si="26" ref="I165:I170">(B165+D165)*F165</f>
        <v>1000.0010000000001</v>
      </c>
      <c r="J165" s="23">
        <f t="shared" si="21"/>
        <v>0.9999900000549992</v>
      </c>
      <c r="K165" s="74">
        <f t="shared" si="25"/>
        <v>0.9900498337491692</v>
      </c>
      <c r="L165" s="59">
        <f t="shared" si="22"/>
        <v>0.9999009049107427</v>
      </c>
      <c r="M165" s="13"/>
    </row>
    <row r="166" spans="1:13" ht="12.75">
      <c r="A166" s="51">
        <v>10</v>
      </c>
      <c r="B166" s="6">
        <v>1E-07</v>
      </c>
      <c r="C166" s="49">
        <f t="shared" si="24"/>
        <v>10000000</v>
      </c>
      <c r="D166" s="53">
        <v>0.01</v>
      </c>
      <c r="E166" s="40">
        <f t="shared" si="23"/>
        <v>100</v>
      </c>
      <c r="F166" s="3">
        <v>1</v>
      </c>
      <c r="G166" s="14">
        <f t="shared" si="19"/>
        <v>1E-06</v>
      </c>
      <c r="H166" s="25">
        <f t="shared" si="20"/>
        <v>0.9999990000005</v>
      </c>
      <c r="I166" s="17">
        <f t="shared" si="26"/>
        <v>0.0100001</v>
      </c>
      <c r="J166" s="20">
        <f t="shared" si="21"/>
        <v>0.9999990049838708</v>
      </c>
      <c r="K166" s="48">
        <f t="shared" si="25"/>
        <v>0.9999990000005</v>
      </c>
      <c r="L166" s="58">
        <f t="shared" si="22"/>
        <v>0.9999099036593924</v>
      </c>
      <c r="M166" s="13"/>
    </row>
    <row r="167" spans="1:13" ht="12.75">
      <c r="A167" s="51">
        <v>10</v>
      </c>
      <c r="B167" s="6">
        <v>1E-07</v>
      </c>
      <c r="C167" s="49">
        <f t="shared" si="24"/>
        <v>10000000</v>
      </c>
      <c r="D167" s="53">
        <v>0.01</v>
      </c>
      <c r="E167" s="40">
        <f t="shared" si="23"/>
        <v>100</v>
      </c>
      <c r="F167" s="3">
        <v>10</v>
      </c>
      <c r="G167" s="14">
        <f t="shared" si="19"/>
        <v>9.999999999999999E-06</v>
      </c>
      <c r="H167" s="25">
        <f t="shared" si="20"/>
        <v>0.9999900000499998</v>
      </c>
      <c r="I167" s="17">
        <f t="shared" si="26"/>
        <v>0.10000099999999999</v>
      </c>
      <c r="J167" s="20">
        <f t="shared" si="21"/>
        <v>0.9999904837872341</v>
      </c>
      <c r="K167" s="48">
        <f t="shared" si="25"/>
        <v>0.9999900000499997</v>
      </c>
      <c r="L167" s="58">
        <f t="shared" si="22"/>
        <v>0.9999099036593924</v>
      </c>
      <c r="M167" s="13"/>
    </row>
    <row r="168" spans="1:13" ht="12.75">
      <c r="A168" s="51">
        <v>10</v>
      </c>
      <c r="B168" s="6">
        <v>1E-07</v>
      </c>
      <c r="C168" s="49">
        <f t="shared" si="24"/>
        <v>10000000</v>
      </c>
      <c r="D168" s="53">
        <v>0.01</v>
      </c>
      <c r="E168" s="40">
        <f t="shared" si="23"/>
        <v>100</v>
      </c>
      <c r="F168" s="3">
        <v>100</v>
      </c>
      <c r="G168" s="14">
        <f t="shared" si="19"/>
        <v>9.999999999999999E-05</v>
      </c>
      <c r="H168" s="25">
        <f t="shared" si="20"/>
        <v>0.9999000049998333</v>
      </c>
      <c r="I168" s="17">
        <f t="shared" si="26"/>
        <v>1.00001</v>
      </c>
      <c r="J168" s="20">
        <f t="shared" si="21"/>
        <v>0.9999367900064061</v>
      </c>
      <c r="K168" s="48">
        <f t="shared" si="25"/>
        <v>0.9999000049998333</v>
      </c>
      <c r="L168" s="58">
        <f t="shared" si="22"/>
        <v>0.9999099036593924</v>
      </c>
      <c r="M168" s="13"/>
    </row>
    <row r="169" spans="1:13" ht="12.75">
      <c r="A169" s="51">
        <v>10</v>
      </c>
      <c r="B169" s="6">
        <v>1E-07</v>
      </c>
      <c r="C169" s="49">
        <f t="shared" si="24"/>
        <v>10000000</v>
      </c>
      <c r="D169" s="53">
        <v>0.01</v>
      </c>
      <c r="E169" s="40">
        <f t="shared" si="23"/>
        <v>100</v>
      </c>
      <c r="F169" s="3">
        <v>1000</v>
      </c>
      <c r="G169" s="14">
        <f t="shared" si="19"/>
        <v>0.001</v>
      </c>
      <c r="H169" s="25">
        <f t="shared" si="20"/>
        <v>0.999000499833375</v>
      </c>
      <c r="I169" s="17">
        <f t="shared" si="26"/>
        <v>10.0001</v>
      </c>
      <c r="J169" s="22">
        <f t="shared" si="21"/>
        <v>0.9999000100388653</v>
      </c>
      <c r="K169" s="48">
        <f t="shared" si="25"/>
        <v>0.9990004998333749</v>
      </c>
      <c r="L169" s="58">
        <f t="shared" si="22"/>
        <v>0.9999099036593924</v>
      </c>
      <c r="M169" s="13"/>
    </row>
    <row r="170" spans="1:13" ht="12.75">
      <c r="A170" s="52">
        <v>10</v>
      </c>
      <c r="B170" s="4">
        <v>1E-07</v>
      </c>
      <c r="C170" s="50">
        <f t="shared" si="24"/>
        <v>10000000</v>
      </c>
      <c r="D170" s="54">
        <v>0.01</v>
      </c>
      <c r="E170" s="41">
        <f t="shared" si="23"/>
        <v>100</v>
      </c>
      <c r="F170" s="5">
        <v>10000</v>
      </c>
      <c r="G170" s="15">
        <f t="shared" si="19"/>
        <v>0.01</v>
      </c>
      <c r="H170" s="26">
        <f t="shared" si="20"/>
        <v>0.9900498337491681</v>
      </c>
      <c r="I170" s="18">
        <f t="shared" si="26"/>
        <v>100.00099999999999</v>
      </c>
      <c r="J170" s="23">
        <f t="shared" si="21"/>
        <v>0.9999000054997806</v>
      </c>
      <c r="K170" s="74">
        <f t="shared" si="25"/>
        <v>0.9900498337491692</v>
      </c>
      <c r="L170" s="59">
        <f t="shared" si="22"/>
        <v>0.9999099036593924</v>
      </c>
      <c r="M170" s="13"/>
    </row>
    <row r="171" spans="1:13" ht="12.75">
      <c r="A171" s="51">
        <v>100</v>
      </c>
      <c r="B171" s="6">
        <v>0.001</v>
      </c>
      <c r="C171" s="49">
        <f t="shared" si="24"/>
        <v>1000</v>
      </c>
      <c r="D171" s="53">
        <v>1</v>
      </c>
      <c r="E171" s="40">
        <f t="shared" si="23"/>
        <v>1</v>
      </c>
      <c r="F171" s="3">
        <v>1</v>
      </c>
      <c r="G171" s="14">
        <f t="shared" si="19"/>
        <v>0.1</v>
      </c>
      <c r="H171" s="25">
        <f t="shared" si="20"/>
        <v>0.9048374180359595</v>
      </c>
      <c r="I171" s="17">
        <f>(B171+D171)*F171</f>
        <v>1.001</v>
      </c>
      <c r="J171" s="20">
        <f t="shared" si="21"/>
        <v>0.9387504370504769</v>
      </c>
      <c r="K171" s="48">
        <f t="shared" si="25"/>
        <v>0.9048374180359621</v>
      </c>
      <c r="L171" s="58">
        <f t="shared" si="22"/>
        <v>0.3678796252339274</v>
      </c>
      <c r="M171" s="13"/>
    </row>
    <row r="172" spans="1:13" ht="12.75">
      <c r="A172" s="51">
        <v>100</v>
      </c>
      <c r="B172" s="6">
        <v>0.001</v>
      </c>
      <c r="C172" s="49">
        <f t="shared" si="24"/>
        <v>1000</v>
      </c>
      <c r="D172" s="53">
        <v>1</v>
      </c>
      <c r="E172" s="40">
        <f t="shared" si="23"/>
        <v>1</v>
      </c>
      <c r="F172" s="3">
        <v>10</v>
      </c>
      <c r="G172" s="14">
        <f t="shared" si="19"/>
        <v>1</v>
      </c>
      <c r="H172" s="25">
        <f t="shared" si="20"/>
        <v>0.36787944117144233</v>
      </c>
      <c r="I172" s="17">
        <f>(B172+D172)*F172</f>
        <v>10.009999999999998</v>
      </c>
      <c r="J172" s="21">
        <f t="shared" si="21"/>
        <v>0.9048866981907442</v>
      </c>
      <c r="K172" s="48">
        <f t="shared" si="25"/>
        <v>0.3678794411714491</v>
      </c>
      <c r="L172" s="58">
        <f t="shared" si="22"/>
        <v>0.3678796252339274</v>
      </c>
      <c r="M172" s="13"/>
    </row>
    <row r="173" spans="1:13" ht="12.75">
      <c r="A173" s="51">
        <v>100</v>
      </c>
      <c r="B173" s="6">
        <v>0.001</v>
      </c>
      <c r="C173" s="49">
        <f t="shared" si="24"/>
        <v>1000</v>
      </c>
      <c r="D173" s="53">
        <v>1</v>
      </c>
      <c r="E173" s="40">
        <f t="shared" si="23"/>
        <v>1</v>
      </c>
      <c r="F173" s="3">
        <v>100</v>
      </c>
      <c r="G173" s="14">
        <f t="shared" si="19"/>
        <v>10</v>
      </c>
      <c r="H173" s="25">
        <f t="shared" si="20"/>
        <v>4.5399929762484854E-05</v>
      </c>
      <c r="I173" s="17">
        <f>(B173+D173)*F173</f>
        <v>100.1</v>
      </c>
      <c r="J173" s="22">
        <f t="shared" si="21"/>
        <v>0.9048826308977894</v>
      </c>
      <c r="K173" s="48">
        <f t="shared" si="25"/>
        <v>4.539992976248529E-05</v>
      </c>
      <c r="L173" s="58">
        <f t="shared" si="22"/>
        <v>0.3678796252339274</v>
      </c>
      <c r="M173" s="13"/>
    </row>
    <row r="174" spans="1:13" ht="12.75">
      <c r="A174" s="51">
        <v>100</v>
      </c>
      <c r="B174" s="6">
        <v>0.001</v>
      </c>
      <c r="C174" s="49">
        <f t="shared" si="24"/>
        <v>1000</v>
      </c>
      <c r="D174" s="53">
        <v>1</v>
      </c>
      <c r="E174" s="40">
        <f t="shared" si="23"/>
        <v>1</v>
      </c>
      <c r="F174" s="3">
        <v>1000</v>
      </c>
      <c r="G174" s="14">
        <f t="shared" si="19"/>
        <v>100</v>
      </c>
      <c r="H174" s="25">
        <f t="shared" si="20"/>
        <v>3.720075976020836E-44</v>
      </c>
      <c r="I174" s="17">
        <f>(B174+D174)*F174</f>
        <v>1000.9999999999999</v>
      </c>
      <c r="J174" s="22">
        <f t="shared" si="21"/>
        <v>0.9048826308977894</v>
      </c>
      <c r="K174" s="48">
        <f t="shared" si="25"/>
        <v>0</v>
      </c>
      <c r="L174" s="58">
        <f t="shared" si="22"/>
        <v>0.3678796252339274</v>
      </c>
      <c r="M174" s="13"/>
    </row>
    <row r="175" spans="1:13" ht="12.75">
      <c r="A175" s="51">
        <v>100</v>
      </c>
      <c r="B175" s="6">
        <v>0.001</v>
      </c>
      <c r="C175" s="49">
        <f t="shared" si="24"/>
        <v>1000</v>
      </c>
      <c r="D175" s="54">
        <v>1</v>
      </c>
      <c r="E175" s="41">
        <f t="shared" si="23"/>
        <v>1</v>
      </c>
      <c r="F175" s="5">
        <v>10000</v>
      </c>
      <c r="G175" s="15">
        <f t="shared" si="19"/>
        <v>1000</v>
      </c>
      <c r="H175" s="26">
        <f t="shared" si="20"/>
        <v>0</v>
      </c>
      <c r="I175" s="18">
        <f>(B175+D175)*F175</f>
        <v>10009.999999999998</v>
      </c>
      <c r="J175" s="23">
        <f t="shared" si="21"/>
        <v>0.9048826308977894</v>
      </c>
      <c r="K175" s="74">
        <f t="shared" si="25"/>
        <v>0</v>
      </c>
      <c r="L175" s="59">
        <f t="shared" si="22"/>
        <v>0.3678796252339274</v>
      </c>
      <c r="M175" s="13"/>
    </row>
    <row r="176" spans="1:13" ht="12.75">
      <c r="A176" s="51">
        <v>100</v>
      </c>
      <c r="B176" s="6">
        <v>0.001</v>
      </c>
      <c r="C176" s="49">
        <f t="shared" si="24"/>
        <v>1000</v>
      </c>
      <c r="D176" s="53">
        <v>0.1</v>
      </c>
      <c r="E176" s="40">
        <f t="shared" si="23"/>
        <v>10</v>
      </c>
      <c r="F176" s="3">
        <v>1</v>
      </c>
      <c r="G176" s="14">
        <f t="shared" si="19"/>
        <v>0.1</v>
      </c>
      <c r="H176" s="25">
        <f t="shared" si="20"/>
        <v>0.9048374180359595</v>
      </c>
      <c r="I176" s="17">
        <f aca="true" t="shared" si="27" ref="I176:I239">(B176+D176)*F176</f>
        <v>0.101</v>
      </c>
      <c r="J176" s="21">
        <f t="shared" si="21"/>
        <v>0.9092264710068282</v>
      </c>
      <c r="K176" s="48">
        <f t="shared" si="25"/>
        <v>0.9048374180359621</v>
      </c>
      <c r="L176" s="58">
        <f t="shared" si="22"/>
        <v>0.37122398546332674</v>
      </c>
      <c r="M176" s="13"/>
    </row>
    <row r="177" spans="1:13" ht="12.75">
      <c r="A177" s="51">
        <v>100</v>
      </c>
      <c r="B177" s="6">
        <v>0.001</v>
      </c>
      <c r="C177" s="49">
        <f t="shared" si="24"/>
        <v>1000</v>
      </c>
      <c r="D177" s="53">
        <v>0.1</v>
      </c>
      <c r="E177" s="40">
        <f t="shared" si="23"/>
        <v>10</v>
      </c>
      <c r="F177" s="3">
        <v>10</v>
      </c>
      <c r="G177" s="14">
        <f t="shared" si="19"/>
        <v>1</v>
      </c>
      <c r="H177" s="25">
        <f t="shared" si="20"/>
        <v>0.36787944117144233</v>
      </c>
      <c r="I177" s="17">
        <f t="shared" si="27"/>
        <v>1.01</v>
      </c>
      <c r="J177" s="21">
        <f t="shared" si="21"/>
        <v>0.5318063939959873</v>
      </c>
      <c r="K177" s="48">
        <f t="shared" si="25"/>
        <v>0.3678794411714491</v>
      </c>
      <c r="L177" s="58">
        <f t="shared" si="22"/>
        <v>0.37122398546332674</v>
      </c>
      <c r="M177" s="13"/>
    </row>
    <row r="178" spans="1:13" ht="12.75">
      <c r="A178" s="51">
        <v>100</v>
      </c>
      <c r="B178" s="6">
        <v>0.001</v>
      </c>
      <c r="C178" s="49">
        <f t="shared" si="24"/>
        <v>1000</v>
      </c>
      <c r="D178" s="53">
        <v>0.1</v>
      </c>
      <c r="E178" s="40">
        <f t="shared" si="23"/>
        <v>10</v>
      </c>
      <c r="F178" s="3">
        <v>100</v>
      </c>
      <c r="G178" s="14">
        <f t="shared" si="19"/>
        <v>10</v>
      </c>
      <c r="H178" s="25">
        <f t="shared" si="20"/>
        <v>4.5399929762484854E-05</v>
      </c>
      <c r="I178" s="17">
        <f t="shared" si="27"/>
        <v>10.100000000000001</v>
      </c>
      <c r="J178" s="21">
        <f t="shared" si="21"/>
        <v>0.3697264002101155</v>
      </c>
      <c r="K178" s="48">
        <f t="shared" si="25"/>
        <v>4.539992976248529E-05</v>
      </c>
      <c r="L178" s="58">
        <f t="shared" si="22"/>
        <v>0.37122398546332674</v>
      </c>
      <c r="M178" s="13"/>
    </row>
    <row r="179" spans="1:13" ht="12.75">
      <c r="A179" s="51">
        <v>100</v>
      </c>
      <c r="B179" s="6">
        <v>0.001</v>
      </c>
      <c r="C179" s="49">
        <f t="shared" si="24"/>
        <v>1000</v>
      </c>
      <c r="D179" s="53">
        <v>0.1</v>
      </c>
      <c r="E179" s="40">
        <f t="shared" si="23"/>
        <v>10</v>
      </c>
      <c r="F179" s="3">
        <v>1000</v>
      </c>
      <c r="G179" s="14">
        <f t="shared" si="19"/>
        <v>100</v>
      </c>
      <c r="H179" s="25">
        <f t="shared" si="20"/>
        <v>3.720075976020836E-44</v>
      </c>
      <c r="I179" s="17">
        <f t="shared" si="27"/>
        <v>101</v>
      </c>
      <c r="J179" s="22">
        <f t="shared" si="21"/>
        <v>0.36971121232911835</v>
      </c>
      <c r="K179" s="48">
        <f t="shared" si="25"/>
        <v>0</v>
      </c>
      <c r="L179" s="58">
        <f t="shared" si="22"/>
        <v>0.37122398546332674</v>
      </c>
      <c r="M179" s="13"/>
    </row>
    <row r="180" spans="1:13" ht="12.75">
      <c r="A180" s="51">
        <v>100</v>
      </c>
      <c r="B180" s="6">
        <v>0.001</v>
      </c>
      <c r="C180" s="49">
        <f t="shared" si="24"/>
        <v>1000</v>
      </c>
      <c r="D180" s="54">
        <v>0.1</v>
      </c>
      <c r="E180" s="41">
        <f t="shared" si="23"/>
        <v>10</v>
      </c>
      <c r="F180" s="5">
        <v>10000</v>
      </c>
      <c r="G180" s="15">
        <f t="shared" si="19"/>
        <v>1000</v>
      </c>
      <c r="H180" s="26">
        <f t="shared" si="20"/>
        <v>0</v>
      </c>
      <c r="I180" s="18">
        <f t="shared" si="27"/>
        <v>1010.0000000000001</v>
      </c>
      <c r="J180" s="23">
        <f t="shared" si="21"/>
        <v>0.36971121232911835</v>
      </c>
      <c r="K180" s="74">
        <f t="shared" si="25"/>
        <v>0</v>
      </c>
      <c r="L180" s="59">
        <f t="shared" si="22"/>
        <v>0.37122398546332674</v>
      </c>
      <c r="M180" s="13"/>
    </row>
    <row r="181" spans="1:13" ht="12.75">
      <c r="A181" s="51">
        <v>100</v>
      </c>
      <c r="B181" s="6">
        <v>0.001</v>
      </c>
      <c r="C181" s="49">
        <f t="shared" si="24"/>
        <v>1000</v>
      </c>
      <c r="D181" s="53">
        <v>0.01</v>
      </c>
      <c r="E181" s="40">
        <f t="shared" si="23"/>
        <v>100</v>
      </c>
      <c r="F181" s="3">
        <v>1</v>
      </c>
      <c r="G181" s="14">
        <f t="shared" si="19"/>
        <v>0.1</v>
      </c>
      <c r="H181" s="25">
        <f t="shared" si="20"/>
        <v>0.9048374180359595</v>
      </c>
      <c r="I181" s="17">
        <f t="shared" si="27"/>
        <v>0.011</v>
      </c>
      <c r="J181" s="21">
        <f t="shared" si="21"/>
        <v>0.9052885942354679</v>
      </c>
      <c r="K181" s="48">
        <f t="shared" si="25"/>
        <v>0.9048374180359621</v>
      </c>
      <c r="L181" s="58">
        <f t="shared" si="22"/>
        <v>0.4083413897660023</v>
      </c>
      <c r="M181" s="13"/>
    </row>
    <row r="182" spans="1:13" ht="12.75">
      <c r="A182" s="51">
        <v>100</v>
      </c>
      <c r="B182" s="6">
        <v>0.001</v>
      </c>
      <c r="C182" s="49">
        <f t="shared" si="24"/>
        <v>1000</v>
      </c>
      <c r="D182" s="53">
        <v>0.01</v>
      </c>
      <c r="E182" s="40">
        <f t="shared" si="23"/>
        <v>100</v>
      </c>
      <c r="F182" s="3">
        <v>10</v>
      </c>
      <c r="G182" s="14">
        <f t="shared" si="19"/>
        <v>1</v>
      </c>
      <c r="H182" s="25">
        <f t="shared" si="20"/>
        <v>0.36787944117144233</v>
      </c>
      <c r="I182" s="17">
        <f t="shared" si="27"/>
        <v>0.10999999999999999</v>
      </c>
      <c r="J182" s="21">
        <f t="shared" si="21"/>
        <v>0.3861711539176442</v>
      </c>
      <c r="K182" s="48">
        <f t="shared" si="25"/>
        <v>0.3678794411714491</v>
      </c>
      <c r="L182" s="58">
        <f t="shared" si="22"/>
        <v>0.4083413897660023</v>
      </c>
      <c r="M182" s="13"/>
    </row>
    <row r="183" spans="1:13" ht="12.75">
      <c r="A183" s="51">
        <v>100</v>
      </c>
      <c r="B183" s="6">
        <v>0.001</v>
      </c>
      <c r="C183" s="49">
        <f t="shared" si="24"/>
        <v>1000</v>
      </c>
      <c r="D183" s="53">
        <v>0.01</v>
      </c>
      <c r="E183" s="40">
        <f t="shared" si="23"/>
        <v>100</v>
      </c>
      <c r="F183" s="3">
        <v>100</v>
      </c>
      <c r="G183" s="14">
        <f t="shared" si="19"/>
        <v>10</v>
      </c>
      <c r="H183" s="25">
        <f t="shared" si="20"/>
        <v>4.5399929762484854E-05</v>
      </c>
      <c r="I183" s="17">
        <f t="shared" si="27"/>
        <v>1.0999999999999999</v>
      </c>
      <c r="J183" s="21">
        <f t="shared" si="21"/>
        <v>0.0019179292669253235</v>
      </c>
      <c r="K183" s="48">
        <f t="shared" si="25"/>
        <v>4.539992976248529E-05</v>
      </c>
      <c r="L183" s="58">
        <f t="shared" si="22"/>
        <v>0.4083413897660023</v>
      </c>
      <c r="M183" s="13"/>
    </row>
    <row r="184" spans="1:13" ht="12.75">
      <c r="A184" s="51">
        <v>100</v>
      </c>
      <c r="B184" s="6">
        <v>0.001</v>
      </c>
      <c r="C184" s="49">
        <f t="shared" si="24"/>
        <v>1000</v>
      </c>
      <c r="D184" s="53">
        <v>0.01</v>
      </c>
      <c r="E184" s="40">
        <f t="shared" si="23"/>
        <v>100</v>
      </c>
      <c r="F184" s="3">
        <v>1000</v>
      </c>
      <c r="G184" s="14">
        <f t="shared" si="19"/>
        <v>100</v>
      </c>
      <c r="H184" s="25">
        <f t="shared" si="20"/>
        <v>3.720075976020836E-44</v>
      </c>
      <c r="I184" s="17">
        <f>(B184+D184)*F184</f>
        <v>11</v>
      </c>
      <c r="J184" s="22">
        <f t="shared" si="21"/>
        <v>7.257783661226112E-05</v>
      </c>
      <c r="K184" s="48">
        <f t="shared" si="25"/>
        <v>0</v>
      </c>
      <c r="L184" s="58">
        <f t="shared" si="22"/>
        <v>0.4083413897660023</v>
      </c>
      <c r="M184" s="13"/>
    </row>
    <row r="185" spans="1:13" ht="12.75">
      <c r="A185" s="51">
        <v>100</v>
      </c>
      <c r="B185" s="4">
        <v>0.001</v>
      </c>
      <c r="C185" s="50">
        <f t="shared" si="24"/>
        <v>1000</v>
      </c>
      <c r="D185" s="54">
        <v>0.01</v>
      </c>
      <c r="E185" s="41">
        <f t="shared" si="23"/>
        <v>100</v>
      </c>
      <c r="F185" s="5">
        <v>10000</v>
      </c>
      <c r="G185" s="15">
        <f t="shared" si="19"/>
        <v>1000</v>
      </c>
      <c r="H185" s="26">
        <f t="shared" si="20"/>
        <v>0</v>
      </c>
      <c r="I185" s="18">
        <f t="shared" si="27"/>
        <v>110</v>
      </c>
      <c r="J185" s="23">
        <f t="shared" si="21"/>
        <v>7.256571590148277E-05</v>
      </c>
      <c r="K185" s="74">
        <f t="shared" si="25"/>
        <v>0</v>
      </c>
      <c r="L185" s="59">
        <f t="shared" si="22"/>
        <v>0.4083413897660023</v>
      </c>
      <c r="M185" s="13"/>
    </row>
    <row r="186" spans="1:13" ht="12.75">
      <c r="A186" s="51">
        <v>100</v>
      </c>
      <c r="B186" s="6">
        <v>0.0001</v>
      </c>
      <c r="C186" s="49">
        <f t="shared" si="24"/>
        <v>10000</v>
      </c>
      <c r="D186" s="53">
        <v>1</v>
      </c>
      <c r="E186" s="40">
        <f t="shared" si="23"/>
        <v>1</v>
      </c>
      <c r="F186" s="3">
        <v>1</v>
      </c>
      <c r="G186" s="14">
        <f t="shared" si="19"/>
        <v>0.01</v>
      </c>
      <c r="H186" s="25">
        <f t="shared" si="20"/>
        <v>0.9900498337491681</v>
      </c>
      <c r="I186" s="17">
        <f t="shared" si="27"/>
        <v>1.0001</v>
      </c>
      <c r="J186" s="21">
        <f t="shared" si="21"/>
        <v>0.9936987952484949</v>
      </c>
      <c r="K186" s="48">
        <f t="shared" si="25"/>
        <v>0.9900498337491692</v>
      </c>
      <c r="L186" s="58">
        <f t="shared" si="22"/>
        <v>0.9048374225604483</v>
      </c>
      <c r="M186" s="13"/>
    </row>
    <row r="187" spans="1:13" ht="12.75">
      <c r="A187" s="51">
        <v>100</v>
      </c>
      <c r="B187" s="6">
        <v>0.0001</v>
      </c>
      <c r="C187" s="49">
        <f t="shared" si="24"/>
        <v>10000</v>
      </c>
      <c r="D187" s="53">
        <v>1</v>
      </c>
      <c r="E187" s="40">
        <f t="shared" si="23"/>
        <v>1</v>
      </c>
      <c r="F187" s="3">
        <v>10</v>
      </c>
      <c r="G187" s="14">
        <f t="shared" si="19"/>
        <v>0.1</v>
      </c>
      <c r="H187" s="25">
        <f t="shared" si="20"/>
        <v>0.9048374180359595</v>
      </c>
      <c r="I187" s="17">
        <f t="shared" si="27"/>
        <v>10.001</v>
      </c>
      <c r="J187" s="21">
        <f t="shared" si="21"/>
        <v>0.9900507777741981</v>
      </c>
      <c r="K187" s="48">
        <f t="shared" si="25"/>
        <v>0.9048374180359621</v>
      </c>
      <c r="L187" s="58">
        <f t="shared" si="22"/>
        <v>0.9048374225604483</v>
      </c>
      <c r="M187" s="13"/>
    </row>
    <row r="188" spans="1:13" ht="12.75">
      <c r="A188" s="51">
        <v>100</v>
      </c>
      <c r="B188" s="6">
        <v>0.0001</v>
      </c>
      <c r="C188" s="49">
        <f t="shared" si="24"/>
        <v>10000</v>
      </c>
      <c r="D188" s="53">
        <v>1</v>
      </c>
      <c r="E188" s="40">
        <f t="shared" si="23"/>
        <v>1</v>
      </c>
      <c r="F188" s="3">
        <v>100</v>
      </c>
      <c r="G188" s="14">
        <f t="shared" si="19"/>
        <v>1</v>
      </c>
      <c r="H188" s="25">
        <f t="shared" si="20"/>
        <v>0.36787944117144233</v>
      </c>
      <c r="I188" s="17">
        <f t="shared" si="27"/>
        <v>100.01</v>
      </c>
      <c r="J188" s="22">
        <f t="shared" si="21"/>
        <v>0.990050328741208</v>
      </c>
      <c r="K188" s="48">
        <f t="shared" si="25"/>
        <v>0.3678794411714491</v>
      </c>
      <c r="L188" s="58">
        <f t="shared" si="22"/>
        <v>0.9048374225604483</v>
      </c>
      <c r="M188" s="13"/>
    </row>
    <row r="189" spans="1:13" ht="12.75">
      <c r="A189" s="51">
        <v>100</v>
      </c>
      <c r="B189" s="6">
        <v>0.0001</v>
      </c>
      <c r="C189" s="49">
        <f t="shared" si="24"/>
        <v>10000</v>
      </c>
      <c r="D189" s="53">
        <v>1</v>
      </c>
      <c r="E189" s="40">
        <f t="shared" si="23"/>
        <v>1</v>
      </c>
      <c r="F189" s="7">
        <v>1000</v>
      </c>
      <c r="G189" s="14">
        <f t="shared" si="19"/>
        <v>10</v>
      </c>
      <c r="H189" s="25">
        <f t="shared" si="20"/>
        <v>4.5399929762484854E-05</v>
      </c>
      <c r="I189" s="17">
        <f t="shared" si="27"/>
        <v>1000.1</v>
      </c>
      <c r="J189" s="22">
        <f t="shared" si="21"/>
        <v>0.990050328741208</v>
      </c>
      <c r="K189" s="48">
        <f t="shared" si="25"/>
        <v>4.539992976248529E-05</v>
      </c>
      <c r="L189" s="58">
        <f t="shared" si="22"/>
        <v>0.9048374225604483</v>
      </c>
      <c r="M189" s="13"/>
    </row>
    <row r="190" spans="1:13" ht="12.75">
      <c r="A190" s="51">
        <v>100</v>
      </c>
      <c r="B190" s="6">
        <v>0.0001</v>
      </c>
      <c r="C190" s="49">
        <f t="shared" si="24"/>
        <v>10000</v>
      </c>
      <c r="D190" s="54">
        <v>1</v>
      </c>
      <c r="E190" s="41">
        <f t="shared" si="23"/>
        <v>1</v>
      </c>
      <c r="F190" s="5">
        <v>10000</v>
      </c>
      <c r="G190" s="15">
        <f t="shared" si="19"/>
        <v>100</v>
      </c>
      <c r="H190" s="26">
        <f t="shared" si="20"/>
        <v>3.720075976020836E-44</v>
      </c>
      <c r="I190" s="18">
        <f t="shared" si="27"/>
        <v>10001</v>
      </c>
      <c r="J190" s="23">
        <f t="shared" si="21"/>
        <v>0.990050328741208</v>
      </c>
      <c r="K190" s="74">
        <f t="shared" si="25"/>
        <v>0</v>
      </c>
      <c r="L190" s="59">
        <f t="shared" si="22"/>
        <v>0.9048374225604483</v>
      </c>
      <c r="M190" s="13"/>
    </row>
    <row r="191" spans="1:13" ht="12.75">
      <c r="A191" s="51">
        <v>100</v>
      </c>
      <c r="B191" s="6">
        <v>0.0001</v>
      </c>
      <c r="C191" s="49">
        <f t="shared" si="24"/>
        <v>10000</v>
      </c>
      <c r="D191" s="53">
        <v>0.1</v>
      </c>
      <c r="E191" s="40">
        <f t="shared" si="23"/>
        <v>10</v>
      </c>
      <c r="F191" s="3">
        <v>1</v>
      </c>
      <c r="G191" s="14">
        <f t="shared" si="19"/>
        <v>0.01</v>
      </c>
      <c r="H191" s="25">
        <f t="shared" si="20"/>
        <v>0.9900498337491681</v>
      </c>
      <c r="I191" s="17">
        <f t="shared" si="27"/>
        <v>0.10010000000000001</v>
      </c>
      <c r="J191" s="21">
        <f t="shared" si="21"/>
        <v>0.9905288930445253</v>
      </c>
      <c r="K191" s="48">
        <f t="shared" si="25"/>
        <v>0.9900498337491692</v>
      </c>
      <c r="L191" s="58">
        <f t="shared" si="22"/>
        <v>0.9056525914096019</v>
      </c>
      <c r="M191" s="13"/>
    </row>
    <row r="192" spans="1:13" ht="12.75">
      <c r="A192" s="51">
        <v>100</v>
      </c>
      <c r="B192" s="6">
        <v>0.0001</v>
      </c>
      <c r="C192" s="49">
        <f t="shared" si="24"/>
        <v>10000</v>
      </c>
      <c r="D192" s="53">
        <v>0.1</v>
      </c>
      <c r="E192" s="40">
        <f t="shared" si="23"/>
        <v>10</v>
      </c>
      <c r="F192" s="3">
        <v>10</v>
      </c>
      <c r="G192" s="14">
        <f t="shared" si="19"/>
        <v>0.1</v>
      </c>
      <c r="H192" s="25">
        <f t="shared" si="20"/>
        <v>0.9048374180359595</v>
      </c>
      <c r="I192" s="17">
        <f t="shared" si="27"/>
        <v>1.0010000000000001</v>
      </c>
      <c r="J192" s="21">
        <f t="shared" si="21"/>
        <v>0.9387504370504561</v>
      </c>
      <c r="K192" s="48">
        <f t="shared" si="25"/>
        <v>0.9048374180359621</v>
      </c>
      <c r="L192" s="58">
        <f t="shared" si="22"/>
        <v>0.9056525914096019</v>
      </c>
      <c r="M192" s="13"/>
    </row>
    <row r="193" spans="1:13" ht="12.75">
      <c r="A193" s="51">
        <v>100</v>
      </c>
      <c r="B193" s="6">
        <v>0.0001</v>
      </c>
      <c r="C193" s="49">
        <f t="shared" si="24"/>
        <v>10000</v>
      </c>
      <c r="D193" s="53">
        <v>0.1</v>
      </c>
      <c r="E193" s="40">
        <f t="shared" si="23"/>
        <v>10</v>
      </c>
      <c r="F193" s="3">
        <v>100</v>
      </c>
      <c r="G193" s="14">
        <f t="shared" si="19"/>
        <v>1</v>
      </c>
      <c r="H193" s="25">
        <f t="shared" si="20"/>
        <v>0.36787944117144233</v>
      </c>
      <c r="I193" s="17">
        <f t="shared" si="27"/>
        <v>10.010000000000002</v>
      </c>
      <c r="J193" s="21">
        <f t="shared" si="21"/>
        <v>0.9048866981907238</v>
      </c>
      <c r="K193" s="48">
        <f t="shared" si="25"/>
        <v>0.3678794411714491</v>
      </c>
      <c r="L193" s="58">
        <f t="shared" si="22"/>
        <v>0.9056525914096019</v>
      </c>
      <c r="M193" s="13"/>
    </row>
    <row r="194" spans="1:13" ht="12.75">
      <c r="A194" s="51">
        <v>100</v>
      </c>
      <c r="B194" s="6">
        <v>0.0001</v>
      </c>
      <c r="C194" s="49">
        <f t="shared" si="24"/>
        <v>10000</v>
      </c>
      <c r="D194" s="53">
        <v>0.1</v>
      </c>
      <c r="E194" s="40">
        <f t="shared" si="23"/>
        <v>10</v>
      </c>
      <c r="F194" s="3">
        <v>1000</v>
      </c>
      <c r="G194" s="14">
        <f t="shared" si="19"/>
        <v>10</v>
      </c>
      <c r="H194" s="25">
        <f t="shared" si="20"/>
        <v>4.5399929762484854E-05</v>
      </c>
      <c r="I194" s="17">
        <f t="shared" si="27"/>
        <v>100.10000000000001</v>
      </c>
      <c r="J194" s="22">
        <f t="shared" si="21"/>
        <v>0.904882630897769</v>
      </c>
      <c r="K194" s="48">
        <f t="shared" si="25"/>
        <v>4.539992976248529E-05</v>
      </c>
      <c r="L194" s="58">
        <f t="shared" si="22"/>
        <v>0.9056525914096019</v>
      </c>
      <c r="M194" s="13"/>
    </row>
    <row r="195" spans="1:13" ht="12.75">
      <c r="A195" s="51">
        <v>100</v>
      </c>
      <c r="B195" s="6">
        <v>0.0001</v>
      </c>
      <c r="C195" s="49">
        <f t="shared" si="24"/>
        <v>10000</v>
      </c>
      <c r="D195" s="55">
        <v>0.1</v>
      </c>
      <c r="E195" s="40">
        <f t="shared" si="23"/>
        <v>10</v>
      </c>
      <c r="F195" s="8">
        <v>10000</v>
      </c>
      <c r="G195" s="16">
        <f t="shared" si="19"/>
        <v>100</v>
      </c>
      <c r="H195" s="26">
        <f t="shared" si="20"/>
        <v>3.720075976020836E-44</v>
      </c>
      <c r="I195" s="19">
        <f t="shared" si="27"/>
        <v>1001.0000000000001</v>
      </c>
      <c r="J195" s="23">
        <f t="shared" si="21"/>
        <v>0.904882630897769</v>
      </c>
      <c r="K195" s="74">
        <f t="shared" si="25"/>
        <v>0</v>
      </c>
      <c r="L195" s="59">
        <f t="shared" si="22"/>
        <v>0.9056525914096019</v>
      </c>
      <c r="M195" s="13"/>
    </row>
    <row r="196" spans="1:13" ht="12.75">
      <c r="A196" s="51">
        <v>100</v>
      </c>
      <c r="B196" s="6">
        <v>0.0001</v>
      </c>
      <c r="C196" s="49">
        <f t="shared" si="24"/>
        <v>10000</v>
      </c>
      <c r="D196" s="53">
        <v>0.01</v>
      </c>
      <c r="E196" s="40">
        <f t="shared" si="23"/>
        <v>100</v>
      </c>
      <c r="F196" s="3">
        <v>1</v>
      </c>
      <c r="G196" s="14">
        <f t="shared" si="19"/>
        <v>0.01</v>
      </c>
      <c r="H196" s="25">
        <f t="shared" si="20"/>
        <v>0.9900498337491681</v>
      </c>
      <c r="I196" s="17">
        <f t="shared" si="27"/>
        <v>0.0101</v>
      </c>
      <c r="J196" s="21">
        <f t="shared" si="21"/>
        <v>0.9900991745074202</v>
      </c>
      <c r="K196" s="48">
        <f t="shared" si="25"/>
        <v>0.9900498337491692</v>
      </c>
      <c r="L196" s="58">
        <f t="shared" si="22"/>
        <v>0.9138853427639021</v>
      </c>
      <c r="M196" s="13"/>
    </row>
    <row r="197" spans="1:13" ht="12.75">
      <c r="A197" s="51">
        <v>100</v>
      </c>
      <c r="B197" s="6">
        <v>0.0001</v>
      </c>
      <c r="C197" s="49">
        <f t="shared" si="24"/>
        <v>10000</v>
      </c>
      <c r="D197" s="53">
        <v>0.01</v>
      </c>
      <c r="E197" s="40">
        <f t="shared" si="23"/>
        <v>100</v>
      </c>
      <c r="F197" s="3">
        <v>10</v>
      </c>
      <c r="G197" s="14">
        <f t="shared" si="19"/>
        <v>0.1</v>
      </c>
      <c r="H197" s="25">
        <f t="shared" si="20"/>
        <v>0.9048374180359595</v>
      </c>
      <c r="I197" s="17">
        <f t="shared" si="27"/>
        <v>0.10099999999999999</v>
      </c>
      <c r="J197" s="20">
        <f t="shared" si="21"/>
        <v>0.9092264710068382</v>
      </c>
      <c r="K197" s="48">
        <f t="shared" si="25"/>
        <v>0.9048374180359621</v>
      </c>
      <c r="L197" s="58">
        <f t="shared" si="22"/>
        <v>0.9138853427639021</v>
      </c>
      <c r="M197" s="13"/>
    </row>
    <row r="198" spans="1:13" ht="12.75">
      <c r="A198" s="51">
        <v>100</v>
      </c>
      <c r="B198" s="6">
        <v>0.0001</v>
      </c>
      <c r="C198" s="49">
        <f t="shared" si="24"/>
        <v>10000</v>
      </c>
      <c r="D198" s="53">
        <v>0.01</v>
      </c>
      <c r="E198" s="40">
        <f t="shared" si="23"/>
        <v>100</v>
      </c>
      <c r="F198" s="3">
        <v>100</v>
      </c>
      <c r="G198" s="14">
        <f t="shared" si="19"/>
        <v>1</v>
      </c>
      <c r="H198" s="25">
        <f t="shared" si="20"/>
        <v>0.36787944117144233</v>
      </c>
      <c r="I198" s="17">
        <f t="shared" si="27"/>
        <v>1.01</v>
      </c>
      <c r="J198" s="21">
        <f t="shared" si="21"/>
        <v>0.5318063939959935</v>
      </c>
      <c r="K198" s="48">
        <f t="shared" si="25"/>
        <v>0.3678794411714491</v>
      </c>
      <c r="L198" s="58">
        <f t="shared" si="22"/>
        <v>0.9138853427639021</v>
      </c>
      <c r="M198" s="13"/>
    </row>
    <row r="199" spans="1:13" ht="12.75">
      <c r="A199" s="51">
        <v>100</v>
      </c>
      <c r="B199" s="6">
        <v>0.0001</v>
      </c>
      <c r="C199" s="49">
        <f t="shared" si="24"/>
        <v>10000</v>
      </c>
      <c r="D199" s="53">
        <v>0.01</v>
      </c>
      <c r="E199" s="40">
        <f t="shared" si="23"/>
        <v>100</v>
      </c>
      <c r="F199" s="3">
        <v>1000</v>
      </c>
      <c r="G199" s="14">
        <f t="shared" si="19"/>
        <v>10</v>
      </c>
      <c r="H199" s="25">
        <f t="shared" si="20"/>
        <v>4.5399929762484854E-05</v>
      </c>
      <c r="I199" s="17">
        <f t="shared" si="27"/>
        <v>10.1</v>
      </c>
      <c r="J199" s="21">
        <f t="shared" si="21"/>
        <v>0.3697264002101196</v>
      </c>
      <c r="K199" s="48">
        <f t="shared" si="25"/>
        <v>4.539992976248529E-05</v>
      </c>
      <c r="L199" s="58">
        <f t="shared" si="22"/>
        <v>0.9138853427639021</v>
      </c>
      <c r="M199" s="13"/>
    </row>
    <row r="200" spans="1:13" ht="12.75">
      <c r="A200" s="51">
        <v>100</v>
      </c>
      <c r="B200" s="4">
        <v>0.0001</v>
      </c>
      <c r="C200" s="50">
        <f t="shared" si="24"/>
        <v>10000</v>
      </c>
      <c r="D200" s="54">
        <v>0.01</v>
      </c>
      <c r="E200" s="41">
        <f t="shared" si="23"/>
        <v>100</v>
      </c>
      <c r="F200" s="5">
        <v>10000</v>
      </c>
      <c r="G200" s="15">
        <f t="shared" si="19"/>
        <v>100</v>
      </c>
      <c r="H200" s="26">
        <f t="shared" si="20"/>
        <v>3.720075976020836E-44</v>
      </c>
      <c r="I200" s="18">
        <f t="shared" si="27"/>
        <v>101</v>
      </c>
      <c r="J200" s="24">
        <f t="shared" si="21"/>
        <v>0.3697112123291216</v>
      </c>
      <c r="K200" s="74">
        <f t="shared" si="25"/>
        <v>0</v>
      </c>
      <c r="L200" s="59">
        <f t="shared" si="22"/>
        <v>0.9138853427639021</v>
      </c>
      <c r="M200" s="13"/>
    </row>
    <row r="201" spans="1:13" ht="12.75">
      <c r="A201" s="51">
        <v>100</v>
      </c>
      <c r="B201" s="6">
        <v>1E-05</v>
      </c>
      <c r="C201" s="49">
        <f t="shared" si="24"/>
        <v>99999.99999999999</v>
      </c>
      <c r="D201" s="53">
        <v>1</v>
      </c>
      <c r="E201" s="40">
        <f t="shared" si="23"/>
        <v>1</v>
      </c>
      <c r="F201" s="3">
        <v>1</v>
      </c>
      <c r="G201" s="14">
        <f t="shared" si="19"/>
        <v>0.001</v>
      </c>
      <c r="H201" s="25">
        <f t="shared" si="20"/>
        <v>0.999000499833375</v>
      </c>
      <c r="I201" s="17">
        <f t="shared" si="27"/>
        <v>1.00001</v>
      </c>
      <c r="J201" s="21">
        <f t="shared" si="21"/>
        <v>0.9993680798313952</v>
      </c>
      <c r="K201" s="48">
        <f t="shared" si="25"/>
        <v>0.9990004998333749</v>
      </c>
      <c r="L201" s="58">
        <f t="shared" si="22"/>
        <v>0.9900498337986708</v>
      </c>
      <c r="M201" s="13"/>
    </row>
    <row r="202" spans="1:13" ht="12.75">
      <c r="A202" s="51">
        <v>100</v>
      </c>
      <c r="B202" s="6">
        <v>1E-05</v>
      </c>
      <c r="C202" s="49">
        <f t="shared" si="24"/>
        <v>99999.99999999999</v>
      </c>
      <c r="D202" s="53">
        <v>1</v>
      </c>
      <c r="E202" s="40">
        <f t="shared" si="23"/>
        <v>1</v>
      </c>
      <c r="F202" s="3">
        <v>10</v>
      </c>
      <c r="G202" s="14">
        <f t="shared" si="19"/>
        <v>0.01</v>
      </c>
      <c r="H202" s="25">
        <f t="shared" si="20"/>
        <v>0.9900498337491681</v>
      </c>
      <c r="I202" s="17">
        <f t="shared" si="27"/>
        <v>10.0001</v>
      </c>
      <c r="J202" s="22">
        <f t="shared" si="21"/>
        <v>0.9990005501783535</v>
      </c>
      <c r="K202" s="48">
        <f t="shared" si="25"/>
        <v>0.9900498337491692</v>
      </c>
      <c r="L202" s="58">
        <f t="shared" si="22"/>
        <v>0.9900498337986708</v>
      </c>
      <c r="M202" s="13"/>
    </row>
    <row r="203" spans="1:13" ht="12.75">
      <c r="A203" s="51">
        <v>100</v>
      </c>
      <c r="B203" s="6">
        <v>1E-05</v>
      </c>
      <c r="C203" s="49">
        <f t="shared" si="24"/>
        <v>99999.99999999999</v>
      </c>
      <c r="D203" s="53">
        <v>1</v>
      </c>
      <c r="E203" s="40">
        <f t="shared" si="23"/>
        <v>1</v>
      </c>
      <c r="F203" s="3">
        <v>100</v>
      </c>
      <c r="G203" s="14">
        <f t="shared" si="19"/>
        <v>0.1</v>
      </c>
      <c r="H203" s="25">
        <f t="shared" si="20"/>
        <v>0.9048374180359595</v>
      </c>
      <c r="I203" s="17">
        <f t="shared" si="27"/>
        <v>100.001</v>
      </c>
      <c r="J203" s="22">
        <f t="shared" si="21"/>
        <v>0.9990005048283397</v>
      </c>
      <c r="K203" s="48">
        <f t="shared" si="25"/>
        <v>0.9048374180359621</v>
      </c>
      <c r="L203" s="58">
        <f t="shared" si="22"/>
        <v>0.9900498337986708</v>
      </c>
      <c r="M203" s="13"/>
    </row>
    <row r="204" spans="1:13" ht="12.75">
      <c r="A204" s="51">
        <v>100</v>
      </c>
      <c r="B204" s="6">
        <v>1E-05</v>
      </c>
      <c r="C204" s="49">
        <f t="shared" si="24"/>
        <v>99999.99999999999</v>
      </c>
      <c r="D204" s="53">
        <v>1</v>
      </c>
      <c r="E204" s="40">
        <f t="shared" si="23"/>
        <v>1</v>
      </c>
      <c r="F204" s="3">
        <v>1000</v>
      </c>
      <c r="G204" s="14">
        <f t="shared" si="19"/>
        <v>1</v>
      </c>
      <c r="H204" s="25">
        <f t="shared" si="20"/>
        <v>0.36787944117144233</v>
      </c>
      <c r="I204" s="17">
        <f t="shared" si="27"/>
        <v>1000.0100000000001</v>
      </c>
      <c r="J204" s="22">
        <f t="shared" si="21"/>
        <v>0.9990005048283397</v>
      </c>
      <c r="K204" s="48">
        <f t="shared" si="25"/>
        <v>0.3678794411714491</v>
      </c>
      <c r="L204" s="58">
        <f t="shared" si="22"/>
        <v>0.9900498337986708</v>
      </c>
      <c r="M204" s="13"/>
    </row>
    <row r="205" spans="1:13" ht="12.75">
      <c r="A205" s="51">
        <v>100</v>
      </c>
      <c r="B205" s="6">
        <v>1E-05</v>
      </c>
      <c r="C205" s="49">
        <f t="shared" si="24"/>
        <v>99999.99999999999</v>
      </c>
      <c r="D205" s="54">
        <v>1</v>
      </c>
      <c r="E205" s="41">
        <f t="shared" si="23"/>
        <v>1</v>
      </c>
      <c r="F205" s="5">
        <v>10000</v>
      </c>
      <c r="G205" s="15">
        <f t="shared" si="19"/>
        <v>10</v>
      </c>
      <c r="H205" s="26">
        <f t="shared" si="20"/>
        <v>4.5399929762484854E-05</v>
      </c>
      <c r="I205" s="18">
        <f t="shared" si="27"/>
        <v>10000.1</v>
      </c>
      <c r="J205" s="23">
        <f t="shared" si="21"/>
        <v>0.9990005048283397</v>
      </c>
      <c r="K205" s="74">
        <f t="shared" si="25"/>
        <v>4.539992976248529E-05</v>
      </c>
      <c r="L205" s="59">
        <f t="shared" si="22"/>
        <v>0.9900498337986708</v>
      </c>
      <c r="M205" s="13"/>
    </row>
    <row r="206" spans="1:13" ht="12.75">
      <c r="A206" s="51">
        <v>100</v>
      </c>
      <c r="B206" s="6">
        <v>1E-05</v>
      </c>
      <c r="C206" s="49">
        <f t="shared" si="24"/>
        <v>99999.99999999999</v>
      </c>
      <c r="D206" s="53">
        <v>0.1</v>
      </c>
      <c r="E206" s="40">
        <f t="shared" si="23"/>
        <v>10</v>
      </c>
      <c r="F206" s="3">
        <v>1</v>
      </c>
      <c r="G206" s="14">
        <f t="shared" si="19"/>
        <v>0.001</v>
      </c>
      <c r="H206" s="25">
        <f t="shared" si="20"/>
        <v>0.999000499833375</v>
      </c>
      <c r="I206" s="17">
        <f t="shared" si="27"/>
        <v>0.10001</v>
      </c>
      <c r="J206" s="21">
        <f t="shared" si="21"/>
        <v>0.9990488269833446</v>
      </c>
      <c r="K206" s="48">
        <f t="shared" si="25"/>
        <v>0.9990004998333749</v>
      </c>
      <c r="L206" s="58">
        <f t="shared" si="22"/>
        <v>0.9901389471950524</v>
      </c>
      <c r="M206" s="13"/>
    </row>
    <row r="207" spans="1:13" ht="12.75">
      <c r="A207" s="51">
        <v>100</v>
      </c>
      <c r="B207" s="6">
        <v>1E-05</v>
      </c>
      <c r="C207" s="49">
        <f t="shared" si="24"/>
        <v>99999.99999999999</v>
      </c>
      <c r="D207" s="53">
        <v>0.1</v>
      </c>
      <c r="E207" s="40">
        <f t="shared" si="23"/>
        <v>10</v>
      </c>
      <c r="F207" s="3">
        <v>10</v>
      </c>
      <c r="G207" s="14">
        <f t="shared" si="19"/>
        <v>0.01</v>
      </c>
      <c r="H207" s="25">
        <f t="shared" si="20"/>
        <v>0.9900498337491681</v>
      </c>
      <c r="I207" s="17">
        <f t="shared" si="27"/>
        <v>1.0001</v>
      </c>
      <c r="J207" s="21">
        <f t="shared" si="21"/>
        <v>0.9936987952484949</v>
      </c>
      <c r="K207" s="48">
        <f t="shared" si="25"/>
        <v>0.9900498337491692</v>
      </c>
      <c r="L207" s="58">
        <f t="shared" si="22"/>
        <v>0.9901389471950524</v>
      </c>
      <c r="M207" s="13"/>
    </row>
    <row r="208" spans="1:13" ht="12.75">
      <c r="A208" s="51">
        <v>100</v>
      </c>
      <c r="B208" s="6">
        <v>1E-05</v>
      </c>
      <c r="C208" s="49">
        <f t="shared" si="24"/>
        <v>99999.99999999999</v>
      </c>
      <c r="D208" s="53">
        <v>0.1</v>
      </c>
      <c r="E208" s="40">
        <f t="shared" si="23"/>
        <v>10</v>
      </c>
      <c r="F208" s="3">
        <v>100</v>
      </c>
      <c r="G208" s="14">
        <f t="shared" si="19"/>
        <v>0.1</v>
      </c>
      <c r="H208" s="25">
        <f t="shared" si="20"/>
        <v>0.9048374180359595</v>
      </c>
      <c r="I208" s="17">
        <f t="shared" si="27"/>
        <v>10.001</v>
      </c>
      <c r="J208" s="21">
        <f t="shared" si="21"/>
        <v>0.9900507777741981</v>
      </c>
      <c r="K208" s="48">
        <f t="shared" si="25"/>
        <v>0.9048374180359621</v>
      </c>
      <c r="L208" s="58">
        <f t="shared" si="22"/>
        <v>0.9901389471950524</v>
      </c>
      <c r="M208" s="13"/>
    </row>
    <row r="209" spans="1:13" ht="12.75">
      <c r="A209" s="51">
        <v>100</v>
      </c>
      <c r="B209" s="6">
        <v>1E-05</v>
      </c>
      <c r="C209" s="49">
        <f t="shared" si="24"/>
        <v>99999.99999999999</v>
      </c>
      <c r="D209" s="53">
        <v>0.1</v>
      </c>
      <c r="E209" s="40">
        <f t="shared" si="23"/>
        <v>10</v>
      </c>
      <c r="F209" s="3">
        <v>1000</v>
      </c>
      <c r="G209" s="14">
        <f t="shared" si="19"/>
        <v>1</v>
      </c>
      <c r="H209" s="25">
        <f t="shared" si="20"/>
        <v>0.36787944117144233</v>
      </c>
      <c r="I209" s="17">
        <f t="shared" si="27"/>
        <v>100.01</v>
      </c>
      <c r="J209" s="22">
        <f t="shared" si="21"/>
        <v>0.990050328741208</v>
      </c>
      <c r="K209" s="48">
        <f t="shared" si="25"/>
        <v>0.3678794411714491</v>
      </c>
      <c r="L209" s="58">
        <f t="shared" si="22"/>
        <v>0.9901389471950524</v>
      </c>
      <c r="M209" s="13"/>
    </row>
    <row r="210" spans="1:13" ht="12.75">
      <c r="A210" s="51">
        <v>100</v>
      </c>
      <c r="B210" s="6">
        <v>1E-05</v>
      </c>
      <c r="C210" s="49">
        <f t="shared" si="24"/>
        <v>99999.99999999999</v>
      </c>
      <c r="D210" s="54">
        <v>0.1</v>
      </c>
      <c r="E210" s="41">
        <f t="shared" si="23"/>
        <v>10</v>
      </c>
      <c r="F210" s="5">
        <v>10000</v>
      </c>
      <c r="G210" s="15">
        <f t="shared" si="19"/>
        <v>10</v>
      </c>
      <c r="H210" s="26">
        <f t="shared" si="20"/>
        <v>4.5399929762484854E-05</v>
      </c>
      <c r="I210" s="18">
        <f t="shared" si="27"/>
        <v>1000.1</v>
      </c>
      <c r="J210" s="23">
        <f t="shared" si="21"/>
        <v>0.990050328741208</v>
      </c>
      <c r="K210" s="74">
        <f t="shared" si="25"/>
        <v>4.539992976248529E-05</v>
      </c>
      <c r="L210" s="59">
        <f t="shared" si="22"/>
        <v>0.9901389471950524</v>
      </c>
      <c r="M210" s="13"/>
    </row>
    <row r="211" spans="1:13" ht="12.75">
      <c r="A211" s="51">
        <v>100</v>
      </c>
      <c r="B211" s="6">
        <v>1E-05</v>
      </c>
      <c r="C211" s="49">
        <f t="shared" si="24"/>
        <v>99999.99999999999</v>
      </c>
      <c r="D211" s="53">
        <v>0.01</v>
      </c>
      <c r="E211" s="40">
        <f t="shared" si="23"/>
        <v>100</v>
      </c>
      <c r="F211" s="3">
        <v>1</v>
      </c>
      <c r="G211" s="14">
        <f t="shared" si="19"/>
        <v>0.001</v>
      </c>
      <c r="H211" s="25">
        <f t="shared" si="20"/>
        <v>0.999000499833375</v>
      </c>
      <c r="I211" s="17">
        <f t="shared" si="27"/>
        <v>0.01001</v>
      </c>
      <c r="J211" s="21">
        <f t="shared" si="21"/>
        <v>0.9990054782563035</v>
      </c>
      <c r="K211" s="48">
        <f t="shared" si="25"/>
        <v>0.9990004998333749</v>
      </c>
      <c r="L211" s="58">
        <f t="shared" si="22"/>
        <v>0.9910309192714113</v>
      </c>
      <c r="M211" s="13"/>
    </row>
    <row r="212" spans="1:13" ht="12.75">
      <c r="A212" s="51">
        <v>100</v>
      </c>
      <c r="B212" s="6">
        <v>1E-05</v>
      </c>
      <c r="C212" s="49">
        <f t="shared" si="24"/>
        <v>99999.99999999999</v>
      </c>
      <c r="D212" s="53">
        <v>0.01</v>
      </c>
      <c r="E212" s="40">
        <f t="shared" si="23"/>
        <v>100</v>
      </c>
      <c r="F212" s="3">
        <v>10</v>
      </c>
      <c r="G212" s="14">
        <f t="shared" si="19"/>
        <v>0.01</v>
      </c>
      <c r="H212" s="25">
        <f t="shared" si="20"/>
        <v>0.9900498337491681</v>
      </c>
      <c r="I212" s="17">
        <f t="shared" si="27"/>
        <v>0.1001</v>
      </c>
      <c r="J212" s="20">
        <f t="shared" si="21"/>
        <v>0.9905288930445363</v>
      </c>
      <c r="K212" s="48">
        <f t="shared" si="25"/>
        <v>0.9900498337491692</v>
      </c>
      <c r="L212" s="58">
        <f t="shared" si="22"/>
        <v>0.9910309192714113</v>
      </c>
      <c r="M212" s="13"/>
    </row>
    <row r="213" spans="1:13" ht="12.75">
      <c r="A213" s="51">
        <v>100</v>
      </c>
      <c r="B213" s="6">
        <v>1E-05</v>
      </c>
      <c r="C213" s="49">
        <f t="shared" si="24"/>
        <v>99999.99999999999</v>
      </c>
      <c r="D213" s="53">
        <v>0.01</v>
      </c>
      <c r="E213" s="40">
        <f t="shared" si="23"/>
        <v>100</v>
      </c>
      <c r="F213" s="3">
        <v>100</v>
      </c>
      <c r="G213" s="14">
        <f aca="true" t="shared" si="28" ref="G213:G276">A213*B213*F213</f>
        <v>0.1</v>
      </c>
      <c r="H213" s="25">
        <f aca="true" t="shared" si="29" ref="H213:H276">EXP(-(A213*B213*F213))</f>
        <v>0.9048374180359595</v>
      </c>
      <c r="I213" s="17">
        <f t="shared" si="27"/>
        <v>1.001</v>
      </c>
      <c r="J213" s="20">
        <f aca="true" t="shared" si="30" ref="J213:J276">((D213/(D213+B213))+(B213/(D213+B213))*EXP(-(B213+D213)*F213))^A213</f>
        <v>0.9387504370504663</v>
      </c>
      <c r="K213" s="48">
        <f t="shared" si="25"/>
        <v>0.9048374180359621</v>
      </c>
      <c r="L213" s="58">
        <f aca="true" t="shared" si="31" ref="L213:L276">(D213*EXP(-B213*$K$18)-B213*EXP(-D213*$K$18))/(D213-B213)</f>
        <v>0.9910309192714113</v>
      </c>
      <c r="M213" s="13"/>
    </row>
    <row r="214" spans="1:13" ht="12.75">
      <c r="A214" s="51">
        <v>100</v>
      </c>
      <c r="B214" s="6">
        <v>1E-05</v>
      </c>
      <c r="C214" s="49">
        <f t="shared" si="24"/>
        <v>99999.99999999999</v>
      </c>
      <c r="D214" s="53">
        <v>0.01</v>
      </c>
      <c r="E214" s="40">
        <f aca="true" t="shared" si="32" ref="E214:E277">1/D214</f>
        <v>100</v>
      </c>
      <c r="F214" s="3">
        <v>1000</v>
      </c>
      <c r="G214" s="14">
        <f t="shared" si="28"/>
        <v>1</v>
      </c>
      <c r="H214" s="25">
        <f t="shared" si="29"/>
        <v>0.36787944117144233</v>
      </c>
      <c r="I214" s="17">
        <f t="shared" si="27"/>
        <v>10.01</v>
      </c>
      <c r="J214" s="21">
        <f t="shared" si="30"/>
        <v>0.9048866981907342</v>
      </c>
      <c r="K214" s="48">
        <f t="shared" si="25"/>
        <v>0.3678794411714491</v>
      </c>
      <c r="L214" s="58">
        <f t="shared" si="31"/>
        <v>0.9910309192714113</v>
      </c>
      <c r="M214" s="13"/>
    </row>
    <row r="215" spans="1:13" ht="12.75">
      <c r="A215" s="51">
        <v>100</v>
      </c>
      <c r="B215" s="4">
        <v>1E-05</v>
      </c>
      <c r="C215" s="50">
        <f t="shared" si="24"/>
        <v>99999.99999999999</v>
      </c>
      <c r="D215" s="54">
        <v>0.01</v>
      </c>
      <c r="E215" s="41">
        <f t="shared" si="32"/>
        <v>100</v>
      </c>
      <c r="F215" s="5">
        <v>10000</v>
      </c>
      <c r="G215" s="15">
        <f t="shared" si="28"/>
        <v>10</v>
      </c>
      <c r="H215" s="26">
        <f t="shared" si="29"/>
        <v>4.5399929762484854E-05</v>
      </c>
      <c r="I215" s="18">
        <f t="shared" si="27"/>
        <v>100.1</v>
      </c>
      <c r="J215" s="24">
        <f t="shared" si="30"/>
        <v>0.9048826308977794</v>
      </c>
      <c r="K215" s="74">
        <f t="shared" si="25"/>
        <v>4.539992976248529E-05</v>
      </c>
      <c r="L215" s="59">
        <f t="shared" si="31"/>
        <v>0.9910309192714113</v>
      </c>
      <c r="M215" s="13"/>
    </row>
    <row r="216" spans="1:13" ht="12.75">
      <c r="A216" s="51">
        <v>100</v>
      </c>
      <c r="B216" s="6">
        <v>1E-06</v>
      </c>
      <c r="C216" s="49">
        <f aca="true" t="shared" si="33" ref="C216:C279">1/B216</f>
        <v>1000000</v>
      </c>
      <c r="D216" s="53">
        <v>1</v>
      </c>
      <c r="E216" s="40">
        <f t="shared" si="32"/>
        <v>1</v>
      </c>
      <c r="F216" s="3">
        <v>1</v>
      </c>
      <c r="G216" s="14">
        <f t="shared" si="28"/>
        <v>9.999999999999999E-05</v>
      </c>
      <c r="H216" s="25">
        <f t="shared" si="29"/>
        <v>0.9999000049998333</v>
      </c>
      <c r="I216" s="17">
        <f t="shared" si="27"/>
        <v>1.000001</v>
      </c>
      <c r="J216" s="21">
        <f t="shared" si="30"/>
        <v>0.9999367899484047</v>
      </c>
      <c r="K216" s="48">
        <f t="shared" si="25"/>
        <v>0.9999000049998333</v>
      </c>
      <c r="L216" s="58">
        <f t="shared" si="31"/>
        <v>0.9990004998338745</v>
      </c>
      <c r="M216" s="13"/>
    </row>
    <row r="217" spans="1:13" ht="12.75">
      <c r="A217" s="51">
        <v>100</v>
      </c>
      <c r="B217" s="6">
        <v>1E-06</v>
      </c>
      <c r="C217" s="49">
        <f t="shared" si="33"/>
        <v>1000000</v>
      </c>
      <c r="D217" s="53">
        <v>1</v>
      </c>
      <c r="E217" s="40">
        <f t="shared" si="32"/>
        <v>1</v>
      </c>
      <c r="F217" s="3">
        <v>10</v>
      </c>
      <c r="G217" s="14">
        <f t="shared" si="28"/>
        <v>0.001</v>
      </c>
      <c r="H217" s="25">
        <f t="shared" si="29"/>
        <v>0.999000499833375</v>
      </c>
      <c r="I217" s="17">
        <f t="shared" si="27"/>
        <v>10.00001</v>
      </c>
      <c r="J217" s="22">
        <f t="shared" si="30"/>
        <v>0.9999000095893272</v>
      </c>
      <c r="K217" s="48">
        <f t="shared" si="25"/>
        <v>0.9990004998333749</v>
      </c>
      <c r="L217" s="58">
        <f t="shared" si="31"/>
        <v>0.9990004998338745</v>
      </c>
      <c r="M217" s="13"/>
    </row>
    <row r="218" spans="1:13" ht="12.75">
      <c r="A218" s="51">
        <v>100</v>
      </c>
      <c r="B218" s="6">
        <v>1E-06</v>
      </c>
      <c r="C218" s="49">
        <f t="shared" si="33"/>
        <v>1000000</v>
      </c>
      <c r="D218" s="53">
        <v>1</v>
      </c>
      <c r="E218" s="40">
        <f t="shared" si="32"/>
        <v>1</v>
      </c>
      <c r="F218" s="3">
        <v>100</v>
      </c>
      <c r="G218" s="14">
        <f t="shared" si="28"/>
        <v>0.009999999999999998</v>
      </c>
      <c r="H218" s="25">
        <f t="shared" si="29"/>
        <v>0.9900498337491681</v>
      </c>
      <c r="I218" s="17">
        <f t="shared" si="27"/>
        <v>100.00009999999999</v>
      </c>
      <c r="J218" s="22">
        <f t="shared" si="30"/>
        <v>0.9999000050498341</v>
      </c>
      <c r="K218" s="48">
        <f aca="true" t="shared" si="34" ref="K218:K281">POISSON($K$16,G218,TRUE)</f>
        <v>0.9900498337491692</v>
      </c>
      <c r="L218" s="58">
        <f t="shared" si="31"/>
        <v>0.9990004998338745</v>
      </c>
      <c r="M218" s="13"/>
    </row>
    <row r="219" spans="1:13" ht="12.75">
      <c r="A219" s="51">
        <v>100</v>
      </c>
      <c r="B219" s="6">
        <v>1E-06</v>
      </c>
      <c r="C219" s="49">
        <f t="shared" si="33"/>
        <v>1000000</v>
      </c>
      <c r="D219" s="53">
        <v>1</v>
      </c>
      <c r="E219" s="40">
        <f t="shared" si="32"/>
        <v>1</v>
      </c>
      <c r="F219" s="3">
        <v>1000</v>
      </c>
      <c r="G219" s="14">
        <f t="shared" si="28"/>
        <v>0.09999999999999999</v>
      </c>
      <c r="H219" s="25">
        <f t="shared" si="29"/>
        <v>0.9048374180359596</v>
      </c>
      <c r="I219" s="17">
        <f t="shared" si="27"/>
        <v>1000.0009999999999</v>
      </c>
      <c r="J219" s="22">
        <f t="shared" si="30"/>
        <v>0.9999000050498341</v>
      </c>
      <c r="K219" s="48">
        <f t="shared" si="34"/>
        <v>0.9048374180359621</v>
      </c>
      <c r="L219" s="58">
        <f t="shared" si="31"/>
        <v>0.9990004998338745</v>
      </c>
      <c r="M219" s="13"/>
    </row>
    <row r="220" spans="1:13" ht="12.75">
      <c r="A220" s="51">
        <v>100</v>
      </c>
      <c r="B220" s="6">
        <v>1E-06</v>
      </c>
      <c r="C220" s="49">
        <f t="shared" si="33"/>
        <v>1000000</v>
      </c>
      <c r="D220" s="54">
        <v>1</v>
      </c>
      <c r="E220" s="41">
        <f t="shared" si="32"/>
        <v>1</v>
      </c>
      <c r="F220" s="5">
        <v>10000</v>
      </c>
      <c r="G220" s="15">
        <f t="shared" si="28"/>
        <v>0.9999999999999999</v>
      </c>
      <c r="H220" s="26">
        <f t="shared" si="29"/>
        <v>0.3678794411714424</v>
      </c>
      <c r="I220" s="18">
        <f t="shared" si="27"/>
        <v>10000.009999999998</v>
      </c>
      <c r="J220" s="23">
        <f t="shared" si="30"/>
        <v>0.9999000050498341</v>
      </c>
      <c r="K220" s="74">
        <f t="shared" si="34"/>
        <v>0.3678794411714491</v>
      </c>
      <c r="L220" s="59">
        <f t="shared" si="31"/>
        <v>0.9990004998338745</v>
      </c>
      <c r="M220" s="13"/>
    </row>
    <row r="221" spans="1:13" ht="12.75">
      <c r="A221" s="51">
        <v>100</v>
      </c>
      <c r="B221" s="6">
        <v>1E-06</v>
      </c>
      <c r="C221" s="49">
        <f t="shared" si="33"/>
        <v>1000000</v>
      </c>
      <c r="D221" s="53">
        <v>0.1</v>
      </c>
      <c r="E221" s="40">
        <f t="shared" si="32"/>
        <v>10</v>
      </c>
      <c r="F221" s="3">
        <v>1</v>
      </c>
      <c r="G221" s="14">
        <f t="shared" si="28"/>
        <v>9.999999999999999E-05</v>
      </c>
      <c r="H221" s="25">
        <f t="shared" si="29"/>
        <v>0.9999000049998333</v>
      </c>
      <c r="I221" s="17">
        <f t="shared" si="27"/>
        <v>0.100001</v>
      </c>
      <c r="J221" s="21">
        <f t="shared" si="30"/>
        <v>0.9999048419473497</v>
      </c>
      <c r="K221" s="48">
        <f t="shared" si="34"/>
        <v>0.9999000049998333</v>
      </c>
      <c r="L221" s="58">
        <f t="shared" si="31"/>
        <v>0.9990094909282838</v>
      </c>
      <c r="M221" s="13"/>
    </row>
    <row r="222" spans="1:13" ht="12.75">
      <c r="A222" s="51">
        <v>100</v>
      </c>
      <c r="B222" s="6">
        <v>1E-06</v>
      </c>
      <c r="C222" s="49">
        <f t="shared" si="33"/>
        <v>1000000</v>
      </c>
      <c r="D222" s="53">
        <v>0.1</v>
      </c>
      <c r="E222" s="40">
        <f t="shared" si="32"/>
        <v>10</v>
      </c>
      <c r="F222" s="3">
        <v>10</v>
      </c>
      <c r="G222" s="14">
        <f t="shared" si="28"/>
        <v>0.001</v>
      </c>
      <c r="H222" s="25">
        <f t="shared" si="29"/>
        <v>0.999000499833375</v>
      </c>
      <c r="I222" s="17">
        <f t="shared" si="27"/>
        <v>1.00001</v>
      </c>
      <c r="J222" s="20">
        <f t="shared" si="30"/>
        <v>0.9993680798313952</v>
      </c>
      <c r="K222" s="48">
        <f t="shared" si="34"/>
        <v>0.9990004998333749</v>
      </c>
      <c r="L222" s="58">
        <f t="shared" si="31"/>
        <v>0.9990094909282838</v>
      </c>
      <c r="M222" s="13"/>
    </row>
    <row r="223" spans="1:13" ht="12.75">
      <c r="A223" s="51">
        <v>100</v>
      </c>
      <c r="B223" s="6">
        <v>1E-06</v>
      </c>
      <c r="C223" s="49">
        <f t="shared" si="33"/>
        <v>1000000</v>
      </c>
      <c r="D223" s="53">
        <v>0.1</v>
      </c>
      <c r="E223" s="40">
        <f t="shared" si="32"/>
        <v>10</v>
      </c>
      <c r="F223" s="3">
        <v>100</v>
      </c>
      <c r="G223" s="14">
        <f t="shared" si="28"/>
        <v>0.009999999999999998</v>
      </c>
      <c r="H223" s="25">
        <f t="shared" si="29"/>
        <v>0.9900498337491681</v>
      </c>
      <c r="I223" s="17">
        <f t="shared" si="27"/>
        <v>10.0001</v>
      </c>
      <c r="J223" s="22">
        <f t="shared" si="30"/>
        <v>0.9990005501783535</v>
      </c>
      <c r="K223" s="48">
        <f t="shared" si="34"/>
        <v>0.9900498337491692</v>
      </c>
      <c r="L223" s="58">
        <f t="shared" si="31"/>
        <v>0.9990094909282838</v>
      </c>
      <c r="M223" s="13"/>
    </row>
    <row r="224" spans="1:13" ht="12.75">
      <c r="A224" s="51">
        <v>100</v>
      </c>
      <c r="B224" s="6">
        <v>1E-06</v>
      </c>
      <c r="C224" s="49">
        <f t="shared" si="33"/>
        <v>1000000</v>
      </c>
      <c r="D224" s="53">
        <v>0.1</v>
      </c>
      <c r="E224" s="40">
        <f t="shared" si="32"/>
        <v>10</v>
      </c>
      <c r="F224" s="3">
        <v>1000</v>
      </c>
      <c r="G224" s="14">
        <f t="shared" si="28"/>
        <v>0.09999999999999999</v>
      </c>
      <c r="H224" s="25">
        <f t="shared" si="29"/>
        <v>0.9048374180359596</v>
      </c>
      <c r="I224" s="17">
        <f t="shared" si="27"/>
        <v>100.001</v>
      </c>
      <c r="J224" s="22">
        <f t="shared" si="30"/>
        <v>0.9990005048283397</v>
      </c>
      <c r="K224" s="48">
        <f t="shared" si="34"/>
        <v>0.9048374180359621</v>
      </c>
      <c r="L224" s="58">
        <f t="shared" si="31"/>
        <v>0.9990094909282838</v>
      </c>
      <c r="M224" s="13"/>
    </row>
    <row r="225" spans="1:13" ht="12.75">
      <c r="A225" s="51">
        <v>100</v>
      </c>
      <c r="B225" s="6">
        <v>1E-06</v>
      </c>
      <c r="C225" s="49">
        <f t="shared" si="33"/>
        <v>1000000</v>
      </c>
      <c r="D225" s="54">
        <v>0.1</v>
      </c>
      <c r="E225" s="41">
        <f t="shared" si="32"/>
        <v>10</v>
      </c>
      <c r="F225" s="5">
        <v>10000</v>
      </c>
      <c r="G225" s="15">
        <f t="shared" si="28"/>
        <v>0.9999999999999999</v>
      </c>
      <c r="H225" s="26">
        <f t="shared" si="29"/>
        <v>0.3678794411714424</v>
      </c>
      <c r="I225" s="18">
        <f t="shared" si="27"/>
        <v>1000.0100000000001</v>
      </c>
      <c r="J225" s="23">
        <f t="shared" si="30"/>
        <v>0.9990005048283397</v>
      </c>
      <c r="K225" s="74">
        <f t="shared" si="34"/>
        <v>0.3678794411714491</v>
      </c>
      <c r="L225" s="59">
        <f t="shared" si="31"/>
        <v>0.9990094909282838</v>
      </c>
      <c r="M225" s="13"/>
    </row>
    <row r="226" spans="1:13" ht="12.75">
      <c r="A226" s="51">
        <v>100</v>
      </c>
      <c r="B226" s="6">
        <v>1E-06</v>
      </c>
      <c r="C226" s="49">
        <f t="shared" si="33"/>
        <v>1000000</v>
      </c>
      <c r="D226" s="53">
        <v>0.01</v>
      </c>
      <c r="E226" s="40">
        <f t="shared" si="32"/>
        <v>100</v>
      </c>
      <c r="F226" s="3">
        <v>1</v>
      </c>
      <c r="G226" s="14">
        <f t="shared" si="28"/>
        <v>9.999999999999999E-05</v>
      </c>
      <c r="H226" s="25">
        <f t="shared" si="29"/>
        <v>0.9999000049998333</v>
      </c>
      <c r="I226" s="17">
        <f t="shared" si="27"/>
        <v>0.010001</v>
      </c>
      <c r="J226" s="20">
        <f t="shared" si="30"/>
        <v>0.9999005032877998</v>
      </c>
      <c r="K226" s="48">
        <f t="shared" si="34"/>
        <v>0.9999000049998333</v>
      </c>
      <c r="L226" s="58">
        <f t="shared" si="31"/>
        <v>0.9990994062791833</v>
      </c>
      <c r="M226" s="13"/>
    </row>
    <row r="227" spans="1:13" ht="12.75">
      <c r="A227" s="51">
        <v>100</v>
      </c>
      <c r="B227" s="6">
        <v>1E-06</v>
      </c>
      <c r="C227" s="49">
        <f t="shared" si="33"/>
        <v>1000000</v>
      </c>
      <c r="D227" s="53">
        <v>0.01</v>
      </c>
      <c r="E227" s="40">
        <f t="shared" si="32"/>
        <v>100</v>
      </c>
      <c r="F227" s="3">
        <v>10</v>
      </c>
      <c r="G227" s="14">
        <f t="shared" si="28"/>
        <v>0.001</v>
      </c>
      <c r="H227" s="25">
        <f t="shared" si="29"/>
        <v>0.999000499833375</v>
      </c>
      <c r="I227" s="17">
        <f t="shared" si="27"/>
        <v>0.10000999999999999</v>
      </c>
      <c r="J227" s="20">
        <f t="shared" si="30"/>
        <v>0.9990488269833557</v>
      </c>
      <c r="K227" s="48">
        <f t="shared" si="34"/>
        <v>0.9990004998333749</v>
      </c>
      <c r="L227" s="58">
        <f t="shared" si="31"/>
        <v>0.9990994062791833</v>
      </c>
      <c r="M227" s="13"/>
    </row>
    <row r="228" spans="1:13" ht="12.75">
      <c r="A228" s="51">
        <v>100</v>
      </c>
      <c r="B228" s="6">
        <v>1E-06</v>
      </c>
      <c r="C228" s="49">
        <f t="shared" si="33"/>
        <v>1000000</v>
      </c>
      <c r="D228" s="53">
        <v>0.01</v>
      </c>
      <c r="E228" s="40">
        <f t="shared" si="32"/>
        <v>100</v>
      </c>
      <c r="F228" s="3">
        <v>100</v>
      </c>
      <c r="G228" s="14">
        <f t="shared" si="28"/>
        <v>0.009999999999999998</v>
      </c>
      <c r="H228" s="25">
        <f t="shared" si="29"/>
        <v>0.9900498337491681</v>
      </c>
      <c r="I228" s="17">
        <f t="shared" si="27"/>
        <v>1.0001</v>
      </c>
      <c r="J228" s="20">
        <f t="shared" si="30"/>
        <v>0.993698795248506</v>
      </c>
      <c r="K228" s="48">
        <f t="shared" si="34"/>
        <v>0.9900498337491692</v>
      </c>
      <c r="L228" s="58">
        <f t="shared" si="31"/>
        <v>0.9990994062791833</v>
      </c>
      <c r="M228" s="13"/>
    </row>
    <row r="229" spans="1:13" ht="12.75">
      <c r="A229" s="51">
        <v>100</v>
      </c>
      <c r="B229" s="6">
        <v>1E-06</v>
      </c>
      <c r="C229" s="49">
        <f t="shared" si="33"/>
        <v>1000000</v>
      </c>
      <c r="D229" s="53">
        <v>0.01</v>
      </c>
      <c r="E229" s="40">
        <f t="shared" si="32"/>
        <v>100</v>
      </c>
      <c r="F229" s="3">
        <v>1000</v>
      </c>
      <c r="G229" s="14">
        <f t="shared" si="28"/>
        <v>0.09999999999999999</v>
      </c>
      <c r="H229" s="25">
        <f t="shared" si="29"/>
        <v>0.9048374180359596</v>
      </c>
      <c r="I229" s="17">
        <f t="shared" si="27"/>
        <v>10.001</v>
      </c>
      <c r="J229" s="21">
        <f t="shared" si="30"/>
        <v>0.9900507777742088</v>
      </c>
      <c r="K229" s="48">
        <f t="shared" si="34"/>
        <v>0.9048374180359621</v>
      </c>
      <c r="L229" s="58">
        <f t="shared" si="31"/>
        <v>0.9990994062791833</v>
      </c>
      <c r="M229" s="13"/>
    </row>
    <row r="230" spans="1:13" ht="12.75">
      <c r="A230" s="51">
        <v>100</v>
      </c>
      <c r="B230" s="4">
        <v>1E-06</v>
      </c>
      <c r="C230" s="50">
        <f t="shared" si="33"/>
        <v>1000000</v>
      </c>
      <c r="D230" s="54">
        <v>0.01</v>
      </c>
      <c r="E230" s="41">
        <f t="shared" si="32"/>
        <v>100</v>
      </c>
      <c r="F230" s="5">
        <v>10000</v>
      </c>
      <c r="G230" s="15">
        <f t="shared" si="28"/>
        <v>0.9999999999999999</v>
      </c>
      <c r="H230" s="26">
        <f t="shared" si="29"/>
        <v>0.3678794411714424</v>
      </c>
      <c r="I230" s="18">
        <f t="shared" si="27"/>
        <v>100.00999999999999</v>
      </c>
      <c r="J230" s="24">
        <f t="shared" si="30"/>
        <v>0.990050328741219</v>
      </c>
      <c r="K230" s="74">
        <f t="shared" si="34"/>
        <v>0.3678794411714491</v>
      </c>
      <c r="L230" s="59">
        <f t="shared" si="31"/>
        <v>0.9990994062791833</v>
      </c>
      <c r="M230" s="13"/>
    </row>
    <row r="231" spans="1:13" ht="12.75">
      <c r="A231" s="51">
        <v>100</v>
      </c>
      <c r="B231" s="6">
        <v>1E-07</v>
      </c>
      <c r="C231" s="49">
        <f t="shared" si="33"/>
        <v>10000000</v>
      </c>
      <c r="D231" s="53">
        <v>1</v>
      </c>
      <c r="E231" s="40">
        <f t="shared" si="32"/>
        <v>1</v>
      </c>
      <c r="F231" s="3">
        <v>1</v>
      </c>
      <c r="G231" s="14">
        <f t="shared" si="28"/>
        <v>9.999999999999999E-06</v>
      </c>
      <c r="H231" s="25">
        <f t="shared" si="29"/>
        <v>0.9999900000499998</v>
      </c>
      <c r="I231" s="17">
        <f t="shared" si="27"/>
        <v>1.0000001</v>
      </c>
      <c r="J231" s="20">
        <f t="shared" si="30"/>
        <v>0.9999936788144533</v>
      </c>
      <c r="K231" s="48">
        <f t="shared" si="34"/>
        <v>0.9999900000499997</v>
      </c>
      <c r="L231" s="58">
        <f t="shared" si="31"/>
        <v>0.9999000049998383</v>
      </c>
      <c r="M231" s="13"/>
    </row>
    <row r="232" spans="1:13" ht="12.75">
      <c r="A232" s="51">
        <v>100</v>
      </c>
      <c r="B232" s="6">
        <v>1E-07</v>
      </c>
      <c r="C232" s="49">
        <f t="shared" si="33"/>
        <v>10000000</v>
      </c>
      <c r="D232" s="53">
        <v>1</v>
      </c>
      <c r="E232" s="40">
        <f t="shared" si="32"/>
        <v>1</v>
      </c>
      <c r="F232" s="3">
        <v>10</v>
      </c>
      <c r="G232" s="14">
        <f t="shared" si="28"/>
        <v>9.999999999999999E-05</v>
      </c>
      <c r="H232" s="25">
        <f t="shared" si="29"/>
        <v>0.9999000049998333</v>
      </c>
      <c r="I232" s="17">
        <f t="shared" si="27"/>
        <v>10.000001000000001</v>
      </c>
      <c r="J232" s="22">
        <f t="shared" si="30"/>
        <v>0.9999900005044909</v>
      </c>
      <c r="K232" s="48">
        <f t="shared" si="34"/>
        <v>0.9999000049998333</v>
      </c>
      <c r="L232" s="58">
        <f t="shared" si="31"/>
        <v>0.9999000049998383</v>
      </c>
      <c r="M232" s="13"/>
    </row>
    <row r="233" spans="1:13" ht="12.75">
      <c r="A233" s="51">
        <v>100</v>
      </c>
      <c r="B233" s="6">
        <v>1E-07</v>
      </c>
      <c r="C233" s="49">
        <f t="shared" si="33"/>
        <v>10000000</v>
      </c>
      <c r="D233" s="53">
        <v>1</v>
      </c>
      <c r="E233" s="40">
        <f t="shared" si="32"/>
        <v>1</v>
      </c>
      <c r="F233" s="3">
        <v>100</v>
      </c>
      <c r="G233" s="14">
        <f t="shared" si="28"/>
        <v>0.001</v>
      </c>
      <c r="H233" s="25">
        <f t="shared" si="29"/>
        <v>0.999000499833375</v>
      </c>
      <c r="I233" s="17">
        <f t="shared" si="27"/>
        <v>100.00001</v>
      </c>
      <c r="J233" s="22">
        <f t="shared" si="30"/>
        <v>0.9999900000504919</v>
      </c>
      <c r="K233" s="48">
        <f t="shared" si="34"/>
        <v>0.9990004998333749</v>
      </c>
      <c r="L233" s="58">
        <f t="shared" si="31"/>
        <v>0.9999000049998383</v>
      </c>
      <c r="M233" s="13"/>
    </row>
    <row r="234" spans="1:13" ht="12.75">
      <c r="A234" s="51">
        <v>100</v>
      </c>
      <c r="B234" s="6">
        <v>1E-07</v>
      </c>
      <c r="C234" s="49">
        <f t="shared" si="33"/>
        <v>10000000</v>
      </c>
      <c r="D234" s="53">
        <v>1</v>
      </c>
      <c r="E234" s="40">
        <f t="shared" si="32"/>
        <v>1</v>
      </c>
      <c r="F234" s="3">
        <v>1000</v>
      </c>
      <c r="G234" s="14">
        <f t="shared" si="28"/>
        <v>0.009999999999999998</v>
      </c>
      <c r="H234" s="25">
        <f t="shared" si="29"/>
        <v>0.9900498337491681</v>
      </c>
      <c r="I234" s="17">
        <f t="shared" si="27"/>
        <v>1000.0001000000001</v>
      </c>
      <c r="J234" s="22">
        <f t="shared" si="30"/>
        <v>0.9999900000504919</v>
      </c>
      <c r="K234" s="48">
        <f t="shared" si="34"/>
        <v>0.9900498337491692</v>
      </c>
      <c r="L234" s="58">
        <f t="shared" si="31"/>
        <v>0.9999000049998383</v>
      </c>
      <c r="M234" s="13"/>
    </row>
    <row r="235" spans="1:13" ht="12.75">
      <c r="A235" s="51">
        <v>100</v>
      </c>
      <c r="B235" s="6">
        <v>1E-07</v>
      </c>
      <c r="C235" s="49">
        <f t="shared" si="33"/>
        <v>10000000</v>
      </c>
      <c r="D235" s="54">
        <v>1</v>
      </c>
      <c r="E235" s="41">
        <f t="shared" si="32"/>
        <v>1</v>
      </c>
      <c r="F235" s="5">
        <v>10000</v>
      </c>
      <c r="G235" s="15">
        <f t="shared" si="28"/>
        <v>0.09999999999999999</v>
      </c>
      <c r="H235" s="26">
        <f t="shared" si="29"/>
        <v>0.9048374180359596</v>
      </c>
      <c r="I235" s="18">
        <f t="shared" si="27"/>
        <v>10000.001</v>
      </c>
      <c r="J235" s="23">
        <f t="shared" si="30"/>
        <v>0.9999900000504919</v>
      </c>
      <c r="K235" s="74">
        <f t="shared" si="34"/>
        <v>0.9048374180359621</v>
      </c>
      <c r="L235" s="59">
        <f t="shared" si="31"/>
        <v>0.9999000049998383</v>
      </c>
      <c r="M235" s="13"/>
    </row>
    <row r="236" spans="1:13" ht="12.75">
      <c r="A236" s="51">
        <v>100</v>
      </c>
      <c r="B236" s="6">
        <v>1E-07</v>
      </c>
      <c r="C236" s="49">
        <f t="shared" si="33"/>
        <v>10000000</v>
      </c>
      <c r="D236" s="53">
        <v>0.1</v>
      </c>
      <c r="E236" s="40">
        <f t="shared" si="32"/>
        <v>10</v>
      </c>
      <c r="F236" s="3">
        <v>1</v>
      </c>
      <c r="G236" s="14">
        <f t="shared" si="28"/>
        <v>9.999999999999999E-06</v>
      </c>
      <c r="H236" s="25">
        <f t="shared" si="29"/>
        <v>0.9999900000499998</v>
      </c>
      <c r="I236" s="17">
        <f t="shared" si="27"/>
        <v>0.10000010000000001</v>
      </c>
      <c r="J236" s="20">
        <f t="shared" si="30"/>
        <v>0.9999904837870904</v>
      </c>
      <c r="K236" s="48">
        <f t="shared" si="34"/>
        <v>0.9999900000499997</v>
      </c>
      <c r="L236" s="58">
        <f t="shared" si="31"/>
        <v>0.9999009049107427</v>
      </c>
      <c r="M236" s="13"/>
    </row>
    <row r="237" spans="1:13" ht="12.75">
      <c r="A237" s="51">
        <v>100</v>
      </c>
      <c r="B237" s="6">
        <v>1E-07</v>
      </c>
      <c r="C237" s="49">
        <f t="shared" si="33"/>
        <v>10000000</v>
      </c>
      <c r="D237" s="53">
        <v>0.1</v>
      </c>
      <c r="E237" s="40">
        <f t="shared" si="32"/>
        <v>10</v>
      </c>
      <c r="F237" s="3">
        <v>10</v>
      </c>
      <c r="G237" s="14">
        <f t="shared" si="28"/>
        <v>9.999999999999999E-05</v>
      </c>
      <c r="H237" s="25">
        <f t="shared" si="29"/>
        <v>0.9999000049998333</v>
      </c>
      <c r="I237" s="17">
        <f t="shared" si="27"/>
        <v>1.0000010000000001</v>
      </c>
      <c r="J237" s="20">
        <f t="shared" si="30"/>
        <v>0.9999367899483936</v>
      </c>
      <c r="K237" s="48">
        <f t="shared" si="34"/>
        <v>0.9999000049998333</v>
      </c>
      <c r="L237" s="58">
        <f t="shared" si="31"/>
        <v>0.9999009049107427</v>
      </c>
      <c r="M237" s="13"/>
    </row>
    <row r="238" spans="1:13" ht="12.75">
      <c r="A238" s="51">
        <v>100</v>
      </c>
      <c r="B238" s="6">
        <v>1E-07</v>
      </c>
      <c r="C238" s="49">
        <f t="shared" si="33"/>
        <v>10000000</v>
      </c>
      <c r="D238" s="53">
        <v>0.1</v>
      </c>
      <c r="E238" s="40">
        <f t="shared" si="32"/>
        <v>10</v>
      </c>
      <c r="F238" s="3">
        <v>100</v>
      </c>
      <c r="G238" s="14">
        <f t="shared" si="28"/>
        <v>0.001</v>
      </c>
      <c r="H238" s="25">
        <f t="shared" si="29"/>
        <v>0.999000499833375</v>
      </c>
      <c r="I238" s="17">
        <f t="shared" si="27"/>
        <v>10.000010000000001</v>
      </c>
      <c r="J238" s="22">
        <f t="shared" si="30"/>
        <v>0.9999000095893161</v>
      </c>
      <c r="K238" s="48">
        <f t="shared" si="34"/>
        <v>0.9990004998333749</v>
      </c>
      <c r="L238" s="58">
        <f t="shared" si="31"/>
        <v>0.9999009049107427</v>
      </c>
      <c r="M238" s="13"/>
    </row>
    <row r="239" spans="1:13" ht="12.75">
      <c r="A239" s="51">
        <v>100</v>
      </c>
      <c r="B239" s="6">
        <v>1E-07</v>
      </c>
      <c r="C239" s="49">
        <f t="shared" si="33"/>
        <v>10000000</v>
      </c>
      <c r="D239" s="53">
        <v>0.1</v>
      </c>
      <c r="E239" s="40">
        <f t="shared" si="32"/>
        <v>10</v>
      </c>
      <c r="F239" s="3">
        <v>1000</v>
      </c>
      <c r="G239" s="14">
        <f t="shared" si="28"/>
        <v>0.009999999999999998</v>
      </c>
      <c r="H239" s="25">
        <f t="shared" si="29"/>
        <v>0.9900498337491681</v>
      </c>
      <c r="I239" s="17">
        <f t="shared" si="27"/>
        <v>100.0001</v>
      </c>
      <c r="J239" s="22">
        <f t="shared" si="30"/>
        <v>0.999900005049823</v>
      </c>
      <c r="K239" s="48">
        <f t="shared" si="34"/>
        <v>0.9900498337491692</v>
      </c>
      <c r="L239" s="58">
        <f t="shared" si="31"/>
        <v>0.9999009049107427</v>
      </c>
      <c r="M239" s="13"/>
    </row>
    <row r="240" spans="1:13" ht="12.75">
      <c r="A240" s="51">
        <v>100</v>
      </c>
      <c r="B240" s="6">
        <v>1E-07</v>
      </c>
      <c r="C240" s="49">
        <f t="shared" si="33"/>
        <v>10000000</v>
      </c>
      <c r="D240" s="54">
        <v>0.1</v>
      </c>
      <c r="E240" s="41">
        <f t="shared" si="32"/>
        <v>10</v>
      </c>
      <c r="F240" s="5">
        <v>10000</v>
      </c>
      <c r="G240" s="15">
        <f t="shared" si="28"/>
        <v>0.09999999999999999</v>
      </c>
      <c r="H240" s="26">
        <f t="shared" si="29"/>
        <v>0.9048374180359596</v>
      </c>
      <c r="I240" s="18">
        <f aca="true" t="shared" si="35" ref="I240:I245">(B240+D240)*F240</f>
        <v>1000.0010000000001</v>
      </c>
      <c r="J240" s="23">
        <f t="shared" si="30"/>
        <v>0.999900005049823</v>
      </c>
      <c r="K240" s="74">
        <f t="shared" si="34"/>
        <v>0.9048374180359621</v>
      </c>
      <c r="L240" s="59">
        <f t="shared" si="31"/>
        <v>0.9999009049107427</v>
      </c>
      <c r="M240" s="13"/>
    </row>
    <row r="241" spans="1:13" ht="12.75">
      <c r="A241" s="51">
        <v>100</v>
      </c>
      <c r="B241" s="6">
        <v>1E-07</v>
      </c>
      <c r="C241" s="49">
        <f t="shared" si="33"/>
        <v>10000000</v>
      </c>
      <c r="D241" s="53">
        <v>0.01</v>
      </c>
      <c r="E241" s="40">
        <f t="shared" si="32"/>
        <v>100</v>
      </c>
      <c r="F241" s="3">
        <v>1</v>
      </c>
      <c r="G241" s="14">
        <f t="shared" si="28"/>
        <v>9.999999999999999E-06</v>
      </c>
      <c r="H241" s="25">
        <f t="shared" si="29"/>
        <v>0.9999900000499998</v>
      </c>
      <c r="I241" s="17">
        <f t="shared" si="35"/>
        <v>0.0100001</v>
      </c>
      <c r="J241" s="20">
        <f t="shared" si="30"/>
        <v>0.9999900498832607</v>
      </c>
      <c r="K241" s="48">
        <f t="shared" si="34"/>
        <v>0.9999900000499997</v>
      </c>
      <c r="L241" s="58">
        <f t="shared" si="31"/>
        <v>0.9999099036593924</v>
      </c>
      <c r="M241" s="13"/>
    </row>
    <row r="242" spans="1:13" ht="12.75">
      <c r="A242" s="51">
        <v>100</v>
      </c>
      <c r="B242" s="6">
        <v>1E-07</v>
      </c>
      <c r="C242" s="49">
        <f t="shared" si="33"/>
        <v>10000000</v>
      </c>
      <c r="D242" s="53">
        <v>0.01</v>
      </c>
      <c r="E242" s="40">
        <f t="shared" si="32"/>
        <v>100</v>
      </c>
      <c r="F242" s="3">
        <v>10</v>
      </c>
      <c r="G242" s="14">
        <f t="shared" si="28"/>
        <v>9.999999999999999E-05</v>
      </c>
      <c r="H242" s="25">
        <f t="shared" si="29"/>
        <v>0.9999000049998333</v>
      </c>
      <c r="I242" s="17">
        <f t="shared" si="35"/>
        <v>0.10000099999999999</v>
      </c>
      <c r="J242" s="20">
        <f t="shared" si="30"/>
        <v>0.9999048419473608</v>
      </c>
      <c r="K242" s="48">
        <f t="shared" si="34"/>
        <v>0.9999000049998333</v>
      </c>
      <c r="L242" s="58">
        <f t="shared" si="31"/>
        <v>0.9999099036593924</v>
      </c>
      <c r="M242" s="13"/>
    </row>
    <row r="243" spans="1:13" ht="12.75">
      <c r="A243" s="51">
        <v>100</v>
      </c>
      <c r="B243" s="6">
        <v>1E-07</v>
      </c>
      <c r="C243" s="49">
        <f t="shared" si="33"/>
        <v>10000000</v>
      </c>
      <c r="D243" s="53">
        <v>0.01</v>
      </c>
      <c r="E243" s="40">
        <f t="shared" si="32"/>
        <v>100</v>
      </c>
      <c r="F243" s="3">
        <v>100</v>
      </c>
      <c r="G243" s="14">
        <f t="shared" si="28"/>
        <v>0.001</v>
      </c>
      <c r="H243" s="25">
        <f t="shared" si="29"/>
        <v>0.999000499833375</v>
      </c>
      <c r="I243" s="17">
        <f t="shared" si="35"/>
        <v>1.00001</v>
      </c>
      <c r="J243" s="20">
        <f t="shared" si="30"/>
        <v>0.9993680798314063</v>
      </c>
      <c r="K243" s="48">
        <f t="shared" si="34"/>
        <v>0.9990004998333749</v>
      </c>
      <c r="L243" s="58">
        <f t="shared" si="31"/>
        <v>0.9999099036593924</v>
      </c>
      <c r="M243" s="13"/>
    </row>
    <row r="244" spans="1:13" ht="12.75">
      <c r="A244" s="51">
        <v>100</v>
      </c>
      <c r="B244" s="6">
        <v>1E-07</v>
      </c>
      <c r="C244" s="49">
        <f t="shared" si="33"/>
        <v>10000000</v>
      </c>
      <c r="D244" s="53">
        <v>0.01</v>
      </c>
      <c r="E244" s="40">
        <f t="shared" si="32"/>
        <v>100</v>
      </c>
      <c r="F244" s="3">
        <v>1000</v>
      </c>
      <c r="G244" s="14">
        <f t="shared" si="28"/>
        <v>0.009999999999999998</v>
      </c>
      <c r="H244" s="25">
        <f t="shared" si="29"/>
        <v>0.9900498337491681</v>
      </c>
      <c r="I244" s="17">
        <f t="shared" si="35"/>
        <v>10.0001</v>
      </c>
      <c r="J244" s="22">
        <f t="shared" si="30"/>
        <v>0.9990005501783646</v>
      </c>
      <c r="K244" s="48">
        <f t="shared" si="34"/>
        <v>0.9900498337491692</v>
      </c>
      <c r="L244" s="58">
        <f t="shared" si="31"/>
        <v>0.9999099036593924</v>
      </c>
      <c r="M244" s="13"/>
    </row>
    <row r="245" spans="1:13" ht="12.75">
      <c r="A245" s="52">
        <v>100</v>
      </c>
      <c r="B245" s="4">
        <v>1E-07</v>
      </c>
      <c r="C245" s="50">
        <f t="shared" si="33"/>
        <v>10000000</v>
      </c>
      <c r="D245" s="54">
        <v>0.01</v>
      </c>
      <c r="E245" s="41">
        <f t="shared" si="32"/>
        <v>100</v>
      </c>
      <c r="F245" s="5">
        <v>10000</v>
      </c>
      <c r="G245" s="15">
        <f t="shared" si="28"/>
        <v>0.09999999999999999</v>
      </c>
      <c r="H245" s="26">
        <f t="shared" si="29"/>
        <v>0.9048374180359596</v>
      </c>
      <c r="I245" s="18">
        <f t="shared" si="35"/>
        <v>100.00099999999999</v>
      </c>
      <c r="J245" s="23">
        <f t="shared" si="30"/>
        <v>0.9990005048283508</v>
      </c>
      <c r="K245" s="74">
        <f t="shared" si="34"/>
        <v>0.9048374180359621</v>
      </c>
      <c r="L245" s="59">
        <f t="shared" si="31"/>
        <v>0.9999099036593924</v>
      </c>
      <c r="M245" s="13"/>
    </row>
    <row r="246" spans="1:13" ht="12.75">
      <c r="A246" s="51">
        <v>1000</v>
      </c>
      <c r="B246" s="6">
        <v>0.001</v>
      </c>
      <c r="C246" s="49">
        <f t="shared" si="33"/>
        <v>1000</v>
      </c>
      <c r="D246" s="53">
        <v>1</v>
      </c>
      <c r="E246" s="40">
        <f t="shared" si="32"/>
        <v>1</v>
      </c>
      <c r="F246" s="3">
        <v>1</v>
      </c>
      <c r="G246" s="14">
        <f t="shared" si="28"/>
        <v>1</v>
      </c>
      <c r="H246" s="25">
        <f t="shared" si="29"/>
        <v>0.36787944117144233</v>
      </c>
      <c r="I246" s="17">
        <f>(B246+D246)*F246</f>
        <v>1.001</v>
      </c>
      <c r="J246" s="20">
        <f t="shared" si="30"/>
        <v>0.5314978622184607</v>
      </c>
      <c r="K246" s="48">
        <f t="shared" si="34"/>
        <v>0.3678794411714491</v>
      </c>
      <c r="L246" s="58">
        <f t="shared" si="31"/>
        <v>0.3678796252339274</v>
      </c>
      <c r="M246" s="13"/>
    </row>
    <row r="247" spans="1:13" ht="12.75">
      <c r="A247" s="51">
        <v>1000</v>
      </c>
      <c r="B247" s="6">
        <v>0.001</v>
      </c>
      <c r="C247" s="49">
        <f t="shared" si="33"/>
        <v>1000</v>
      </c>
      <c r="D247" s="53">
        <v>1</v>
      </c>
      <c r="E247" s="40">
        <f t="shared" si="32"/>
        <v>1</v>
      </c>
      <c r="F247" s="3">
        <v>10</v>
      </c>
      <c r="G247" s="14">
        <f t="shared" si="28"/>
        <v>10</v>
      </c>
      <c r="H247" s="25">
        <f t="shared" si="29"/>
        <v>4.5399929762484854E-05</v>
      </c>
      <c r="I247" s="17">
        <f>(B247+D247)*F247</f>
        <v>10.009999999999998</v>
      </c>
      <c r="J247" s="21">
        <f t="shared" si="30"/>
        <v>0.36807984844067526</v>
      </c>
      <c r="K247" s="48">
        <f t="shared" si="34"/>
        <v>4.539992976248529E-05</v>
      </c>
      <c r="L247" s="58">
        <f t="shared" si="31"/>
        <v>0.3678796252339274</v>
      </c>
      <c r="M247" s="13"/>
    </row>
    <row r="248" spans="1:13" ht="12.75">
      <c r="A248" s="51">
        <v>1000</v>
      </c>
      <c r="B248" s="6">
        <v>0.001</v>
      </c>
      <c r="C248" s="49">
        <f t="shared" si="33"/>
        <v>1000</v>
      </c>
      <c r="D248" s="53">
        <v>1</v>
      </c>
      <c r="E248" s="40">
        <f t="shared" si="32"/>
        <v>1</v>
      </c>
      <c r="F248" s="3">
        <v>100</v>
      </c>
      <c r="G248" s="14">
        <f t="shared" si="28"/>
        <v>100</v>
      </c>
      <c r="H248" s="25">
        <f t="shared" si="29"/>
        <v>3.720075976020836E-44</v>
      </c>
      <c r="I248" s="17">
        <f>(B248+D248)*F248</f>
        <v>100.1</v>
      </c>
      <c r="J248" s="22">
        <f t="shared" si="30"/>
        <v>0.36806330428883133</v>
      </c>
      <c r="K248" s="48">
        <f t="shared" si="34"/>
        <v>0</v>
      </c>
      <c r="L248" s="58">
        <f t="shared" si="31"/>
        <v>0.3678796252339274</v>
      </c>
      <c r="M248" s="13"/>
    </row>
    <row r="249" spans="1:13" ht="12.75">
      <c r="A249" s="51">
        <v>1000</v>
      </c>
      <c r="B249" s="6">
        <v>0.001</v>
      </c>
      <c r="C249" s="49">
        <f t="shared" si="33"/>
        <v>1000</v>
      </c>
      <c r="D249" s="53">
        <v>1</v>
      </c>
      <c r="E249" s="40">
        <f t="shared" si="32"/>
        <v>1</v>
      </c>
      <c r="F249" s="3">
        <v>1000</v>
      </c>
      <c r="G249" s="14">
        <f t="shared" si="28"/>
        <v>1000</v>
      </c>
      <c r="H249" s="25">
        <f t="shared" si="29"/>
        <v>0</v>
      </c>
      <c r="I249" s="17">
        <f>(B249+D249)*F249</f>
        <v>1000.9999999999999</v>
      </c>
      <c r="J249" s="22">
        <f t="shared" si="30"/>
        <v>0.36806330428883133</v>
      </c>
      <c r="K249" s="48">
        <f t="shared" si="34"/>
        <v>0</v>
      </c>
      <c r="L249" s="58">
        <f t="shared" si="31"/>
        <v>0.3678796252339274</v>
      </c>
      <c r="M249" s="13"/>
    </row>
    <row r="250" spans="1:13" ht="12.75">
      <c r="A250" s="51">
        <v>1000</v>
      </c>
      <c r="B250" s="6">
        <v>0.001</v>
      </c>
      <c r="C250" s="49">
        <f t="shared" si="33"/>
        <v>1000</v>
      </c>
      <c r="D250" s="54">
        <v>1</v>
      </c>
      <c r="E250" s="41">
        <f t="shared" si="32"/>
        <v>1</v>
      </c>
      <c r="F250" s="5">
        <v>10000</v>
      </c>
      <c r="G250" s="15">
        <f t="shared" si="28"/>
        <v>10000</v>
      </c>
      <c r="H250" s="26">
        <f t="shared" si="29"/>
        <v>0</v>
      </c>
      <c r="I250" s="18">
        <f>(B250+D250)*F250</f>
        <v>10009.999999999998</v>
      </c>
      <c r="J250" s="23">
        <f t="shared" si="30"/>
        <v>0.36806330428883133</v>
      </c>
      <c r="K250" s="74">
        <f t="shared" si="34"/>
        <v>0</v>
      </c>
      <c r="L250" s="59">
        <f t="shared" si="31"/>
        <v>0.3678796252339274</v>
      </c>
      <c r="M250" s="13"/>
    </row>
    <row r="251" spans="1:13" ht="12.75">
      <c r="A251" s="51">
        <v>1000</v>
      </c>
      <c r="B251" s="6">
        <v>0.001</v>
      </c>
      <c r="C251" s="49">
        <f t="shared" si="33"/>
        <v>1000</v>
      </c>
      <c r="D251" s="53">
        <v>0.1</v>
      </c>
      <c r="E251" s="40">
        <f t="shared" si="32"/>
        <v>10</v>
      </c>
      <c r="F251" s="3">
        <v>1</v>
      </c>
      <c r="G251" s="14">
        <f t="shared" si="28"/>
        <v>1</v>
      </c>
      <c r="H251" s="25">
        <f t="shared" si="29"/>
        <v>0.36787944117144233</v>
      </c>
      <c r="I251" s="17">
        <f aca="true" t="shared" si="36" ref="I251:I314">(B251+D251)*F251</f>
        <v>0.101</v>
      </c>
      <c r="J251" s="21">
        <f t="shared" si="30"/>
        <v>0.3861185902257814</v>
      </c>
      <c r="K251" s="48">
        <f t="shared" si="34"/>
        <v>0.3678794411714491</v>
      </c>
      <c r="L251" s="58">
        <f t="shared" si="31"/>
        <v>0.37122398546332674</v>
      </c>
      <c r="M251" s="13"/>
    </row>
    <row r="252" spans="1:13" ht="12.75">
      <c r="A252" s="51">
        <v>1000</v>
      </c>
      <c r="B252" s="6">
        <v>0.001</v>
      </c>
      <c r="C252" s="49">
        <f t="shared" si="33"/>
        <v>1000</v>
      </c>
      <c r="D252" s="53">
        <v>0.1</v>
      </c>
      <c r="E252" s="40">
        <f t="shared" si="32"/>
        <v>10</v>
      </c>
      <c r="F252" s="3">
        <v>10</v>
      </c>
      <c r="G252" s="14">
        <f t="shared" si="28"/>
        <v>10</v>
      </c>
      <c r="H252" s="25">
        <f t="shared" si="29"/>
        <v>4.5399929762484854E-05</v>
      </c>
      <c r="I252" s="17">
        <f t="shared" si="36"/>
        <v>1.01</v>
      </c>
      <c r="J252" s="21">
        <f t="shared" si="30"/>
        <v>0.0018094040006105705</v>
      </c>
      <c r="K252" s="48">
        <f t="shared" si="34"/>
        <v>4.539992976248529E-05</v>
      </c>
      <c r="L252" s="58">
        <f t="shared" si="31"/>
        <v>0.37122398546332674</v>
      </c>
      <c r="M252" s="13"/>
    </row>
    <row r="253" spans="1:13" ht="12.75">
      <c r="A253" s="51">
        <v>1000</v>
      </c>
      <c r="B253" s="6">
        <v>0.001</v>
      </c>
      <c r="C253" s="49">
        <f t="shared" si="33"/>
        <v>1000</v>
      </c>
      <c r="D253" s="53">
        <v>0.1</v>
      </c>
      <c r="E253" s="40">
        <f t="shared" si="32"/>
        <v>10</v>
      </c>
      <c r="F253" s="3">
        <v>100</v>
      </c>
      <c r="G253" s="14">
        <f t="shared" si="28"/>
        <v>100</v>
      </c>
      <c r="H253" s="25">
        <f t="shared" si="29"/>
        <v>3.720075976020836E-44</v>
      </c>
      <c r="I253" s="17">
        <f t="shared" si="36"/>
        <v>10.100000000000001</v>
      </c>
      <c r="J253" s="22">
        <f t="shared" si="30"/>
        <v>4.773144954613218E-05</v>
      </c>
      <c r="K253" s="48">
        <f t="shared" si="34"/>
        <v>0</v>
      </c>
      <c r="L253" s="58">
        <f t="shared" si="31"/>
        <v>0.37122398546332674</v>
      </c>
      <c r="M253" s="13"/>
    </row>
    <row r="254" spans="1:13" ht="12.75">
      <c r="A254" s="51">
        <v>1000</v>
      </c>
      <c r="B254" s="6">
        <v>0.001</v>
      </c>
      <c r="C254" s="49">
        <f t="shared" si="33"/>
        <v>1000</v>
      </c>
      <c r="D254" s="53">
        <v>0.1</v>
      </c>
      <c r="E254" s="40">
        <f t="shared" si="32"/>
        <v>10</v>
      </c>
      <c r="F254" s="3">
        <v>1000</v>
      </c>
      <c r="G254" s="14">
        <f t="shared" si="28"/>
        <v>1000</v>
      </c>
      <c r="H254" s="25">
        <f t="shared" si="29"/>
        <v>0</v>
      </c>
      <c r="I254" s="17">
        <f t="shared" si="36"/>
        <v>101</v>
      </c>
      <c r="J254" s="22">
        <f t="shared" si="30"/>
        <v>4.771184570984408E-05</v>
      </c>
      <c r="K254" s="48">
        <f t="shared" si="34"/>
        <v>0</v>
      </c>
      <c r="L254" s="58">
        <f t="shared" si="31"/>
        <v>0.37122398546332674</v>
      </c>
      <c r="M254" s="13"/>
    </row>
    <row r="255" spans="1:13" ht="12.75">
      <c r="A255" s="51">
        <v>1000</v>
      </c>
      <c r="B255" s="6">
        <v>0.001</v>
      </c>
      <c r="C255" s="49">
        <f t="shared" si="33"/>
        <v>1000</v>
      </c>
      <c r="D255" s="54">
        <v>0.1</v>
      </c>
      <c r="E255" s="41">
        <f t="shared" si="32"/>
        <v>10</v>
      </c>
      <c r="F255" s="5">
        <v>10000</v>
      </c>
      <c r="G255" s="15">
        <f t="shared" si="28"/>
        <v>10000</v>
      </c>
      <c r="H255" s="26">
        <f t="shared" si="29"/>
        <v>0</v>
      </c>
      <c r="I255" s="18">
        <f t="shared" si="36"/>
        <v>1010.0000000000001</v>
      </c>
      <c r="J255" s="23">
        <f t="shared" si="30"/>
        <v>4.771184570984408E-05</v>
      </c>
      <c r="K255" s="74">
        <f t="shared" si="34"/>
        <v>0</v>
      </c>
      <c r="L255" s="59">
        <f t="shared" si="31"/>
        <v>0.37122398546332674</v>
      </c>
      <c r="M255" s="13"/>
    </row>
    <row r="256" spans="1:13" ht="12.75">
      <c r="A256" s="51">
        <v>1000</v>
      </c>
      <c r="B256" s="6">
        <v>0.001</v>
      </c>
      <c r="C256" s="49">
        <f t="shared" si="33"/>
        <v>1000</v>
      </c>
      <c r="D256" s="53">
        <v>0.01</v>
      </c>
      <c r="E256" s="40">
        <f t="shared" si="32"/>
        <v>100</v>
      </c>
      <c r="F256" s="3">
        <v>1</v>
      </c>
      <c r="G256" s="14">
        <f t="shared" si="28"/>
        <v>1</v>
      </c>
      <c r="H256" s="25">
        <f t="shared" si="29"/>
        <v>0.36787944117144233</v>
      </c>
      <c r="I256" s="17">
        <f t="shared" si="36"/>
        <v>0.011</v>
      </c>
      <c r="J256" s="21">
        <f t="shared" si="30"/>
        <v>0.3697179081306727</v>
      </c>
      <c r="K256" s="48">
        <f t="shared" si="34"/>
        <v>0.3678794411714491</v>
      </c>
      <c r="L256" s="58">
        <f t="shared" si="31"/>
        <v>0.4083413897660023</v>
      </c>
      <c r="M256" s="13"/>
    </row>
    <row r="257" spans="1:13" ht="12.75">
      <c r="A257" s="51">
        <v>1000</v>
      </c>
      <c r="B257" s="6">
        <v>0.001</v>
      </c>
      <c r="C257" s="49">
        <f t="shared" si="33"/>
        <v>1000</v>
      </c>
      <c r="D257" s="53">
        <v>0.01</v>
      </c>
      <c r="E257" s="40">
        <f t="shared" si="32"/>
        <v>100</v>
      </c>
      <c r="F257" s="3">
        <v>10</v>
      </c>
      <c r="G257" s="14">
        <f t="shared" si="28"/>
        <v>10</v>
      </c>
      <c r="H257" s="25">
        <f t="shared" si="29"/>
        <v>4.5399929762484854E-05</v>
      </c>
      <c r="I257" s="17">
        <f t="shared" si="36"/>
        <v>0.10999999999999999</v>
      </c>
      <c r="J257" s="21">
        <f t="shared" si="30"/>
        <v>7.375616016285901E-05</v>
      </c>
      <c r="K257" s="48">
        <f t="shared" si="34"/>
        <v>4.539992976248529E-05</v>
      </c>
      <c r="L257" s="58">
        <f t="shared" si="31"/>
        <v>0.4083413897660023</v>
      </c>
      <c r="M257" s="13"/>
    </row>
    <row r="258" spans="1:13" ht="12.75">
      <c r="A258" s="51">
        <v>1000</v>
      </c>
      <c r="B258" s="6">
        <v>0.001</v>
      </c>
      <c r="C258" s="49">
        <f t="shared" si="33"/>
        <v>1000</v>
      </c>
      <c r="D258" s="53">
        <v>0.01</v>
      </c>
      <c r="E258" s="40">
        <f t="shared" si="32"/>
        <v>100</v>
      </c>
      <c r="F258" s="3">
        <v>100</v>
      </c>
      <c r="G258" s="14">
        <f t="shared" si="28"/>
        <v>100</v>
      </c>
      <c r="H258" s="25">
        <f t="shared" si="29"/>
        <v>3.720075976020836E-44</v>
      </c>
      <c r="I258" s="17">
        <f t="shared" si="36"/>
        <v>1.0999999999999999</v>
      </c>
      <c r="J258" s="22">
        <f t="shared" si="30"/>
        <v>6.734817998375008E-28</v>
      </c>
      <c r="K258" s="48">
        <f t="shared" si="34"/>
        <v>0</v>
      </c>
      <c r="L258" s="58">
        <f t="shared" si="31"/>
        <v>0.4083413897660023</v>
      </c>
      <c r="M258" s="13"/>
    </row>
    <row r="259" spans="1:13" ht="12.75">
      <c r="A259" s="51">
        <v>1000</v>
      </c>
      <c r="B259" s="6">
        <v>0.001</v>
      </c>
      <c r="C259" s="49">
        <f t="shared" si="33"/>
        <v>1000</v>
      </c>
      <c r="D259" s="53">
        <v>0.01</v>
      </c>
      <c r="E259" s="40">
        <f t="shared" si="32"/>
        <v>100</v>
      </c>
      <c r="F259" s="3">
        <v>1000</v>
      </c>
      <c r="G259" s="14">
        <f t="shared" si="28"/>
        <v>1000</v>
      </c>
      <c r="H259" s="25">
        <f t="shared" si="29"/>
        <v>0</v>
      </c>
      <c r="I259" s="17">
        <f>(B259+D259)*F259</f>
        <v>11</v>
      </c>
      <c r="J259" s="22">
        <f t="shared" si="30"/>
        <v>4.0554606033657575E-42</v>
      </c>
      <c r="K259" s="48">
        <f t="shared" si="34"/>
        <v>0</v>
      </c>
      <c r="L259" s="58">
        <f t="shared" si="31"/>
        <v>0.4083413897660023</v>
      </c>
      <c r="M259" s="13"/>
    </row>
    <row r="260" spans="1:13" ht="12.75">
      <c r="A260" s="51">
        <v>1000</v>
      </c>
      <c r="B260" s="4">
        <v>0.001</v>
      </c>
      <c r="C260" s="50">
        <f t="shared" si="33"/>
        <v>1000</v>
      </c>
      <c r="D260" s="54">
        <v>0.01</v>
      </c>
      <c r="E260" s="41">
        <f t="shared" si="32"/>
        <v>100</v>
      </c>
      <c r="F260" s="5">
        <v>10000</v>
      </c>
      <c r="G260" s="15">
        <f t="shared" si="28"/>
        <v>10000</v>
      </c>
      <c r="H260" s="26">
        <f t="shared" si="29"/>
        <v>0</v>
      </c>
      <c r="I260" s="18">
        <f t="shared" si="36"/>
        <v>110</v>
      </c>
      <c r="J260" s="23">
        <f t="shared" si="30"/>
        <v>4.0486929531976375E-42</v>
      </c>
      <c r="K260" s="74">
        <f t="shared" si="34"/>
        <v>0</v>
      </c>
      <c r="L260" s="59">
        <f t="shared" si="31"/>
        <v>0.4083413897660023</v>
      </c>
      <c r="M260" s="13"/>
    </row>
    <row r="261" spans="1:13" ht="12.75">
      <c r="A261" s="51">
        <v>1000</v>
      </c>
      <c r="B261" s="6">
        <v>0.0001</v>
      </c>
      <c r="C261" s="49">
        <f t="shared" si="33"/>
        <v>10000</v>
      </c>
      <c r="D261" s="53">
        <v>1</v>
      </c>
      <c r="E261" s="40">
        <f t="shared" si="32"/>
        <v>1</v>
      </c>
      <c r="F261" s="3">
        <v>1</v>
      </c>
      <c r="G261" s="14">
        <f t="shared" si="28"/>
        <v>0.1</v>
      </c>
      <c r="H261" s="25">
        <f t="shared" si="29"/>
        <v>0.9048374180359595</v>
      </c>
      <c r="I261" s="17">
        <f t="shared" si="36"/>
        <v>1.0001</v>
      </c>
      <c r="J261" s="21">
        <f t="shared" si="30"/>
        <v>0.9387449913621674</v>
      </c>
      <c r="K261" s="48">
        <f t="shared" si="34"/>
        <v>0.9048374180359621</v>
      </c>
      <c r="L261" s="58">
        <f t="shared" si="31"/>
        <v>0.9048374225604483</v>
      </c>
      <c r="M261" s="13"/>
    </row>
    <row r="262" spans="1:13" ht="12.75">
      <c r="A262" s="51">
        <v>1000</v>
      </c>
      <c r="B262" s="6">
        <v>0.0001</v>
      </c>
      <c r="C262" s="49">
        <f t="shared" si="33"/>
        <v>10000</v>
      </c>
      <c r="D262" s="53">
        <v>1</v>
      </c>
      <c r="E262" s="40">
        <f t="shared" si="32"/>
        <v>1</v>
      </c>
      <c r="F262" s="3">
        <v>10</v>
      </c>
      <c r="G262" s="14">
        <f t="shared" si="28"/>
        <v>1</v>
      </c>
      <c r="H262" s="25">
        <f t="shared" si="29"/>
        <v>0.36787944117144233</v>
      </c>
      <c r="I262" s="17">
        <f t="shared" si="36"/>
        <v>10.001</v>
      </c>
      <c r="J262" s="21">
        <f t="shared" si="30"/>
        <v>0.9048460458121264</v>
      </c>
      <c r="K262" s="48">
        <f t="shared" si="34"/>
        <v>0.3678794411714491</v>
      </c>
      <c r="L262" s="58">
        <f t="shared" si="31"/>
        <v>0.9048374225604483</v>
      </c>
      <c r="M262" s="13"/>
    </row>
    <row r="263" spans="1:13" ht="12.75">
      <c r="A263" s="51">
        <v>1000</v>
      </c>
      <c r="B263" s="6">
        <v>0.0001</v>
      </c>
      <c r="C263" s="49">
        <f t="shared" si="33"/>
        <v>10000</v>
      </c>
      <c r="D263" s="53">
        <v>1</v>
      </c>
      <c r="E263" s="40">
        <f t="shared" si="32"/>
        <v>1</v>
      </c>
      <c r="F263" s="3">
        <v>100</v>
      </c>
      <c r="G263" s="14">
        <f t="shared" si="28"/>
        <v>10</v>
      </c>
      <c r="H263" s="25">
        <f t="shared" si="29"/>
        <v>4.5399929762484854E-05</v>
      </c>
      <c r="I263" s="17">
        <f t="shared" si="36"/>
        <v>100.01</v>
      </c>
      <c r="J263" s="22">
        <f t="shared" si="30"/>
        <v>0.9048419419327561</v>
      </c>
      <c r="K263" s="48">
        <f t="shared" si="34"/>
        <v>4.539992976248529E-05</v>
      </c>
      <c r="L263" s="58">
        <f t="shared" si="31"/>
        <v>0.9048374225604483</v>
      </c>
      <c r="M263" s="13"/>
    </row>
    <row r="264" spans="1:13" ht="12.75">
      <c r="A264" s="51">
        <v>1000</v>
      </c>
      <c r="B264" s="6">
        <v>0.0001</v>
      </c>
      <c r="C264" s="49">
        <f t="shared" si="33"/>
        <v>10000</v>
      </c>
      <c r="D264" s="53">
        <v>1</v>
      </c>
      <c r="E264" s="40">
        <f t="shared" si="32"/>
        <v>1</v>
      </c>
      <c r="F264" s="7">
        <v>1000</v>
      </c>
      <c r="G264" s="14">
        <f t="shared" si="28"/>
        <v>100</v>
      </c>
      <c r="H264" s="25">
        <f t="shared" si="29"/>
        <v>3.720075976020836E-44</v>
      </c>
      <c r="I264" s="17">
        <f t="shared" si="36"/>
        <v>1000.1</v>
      </c>
      <c r="J264" s="22">
        <f t="shared" si="30"/>
        <v>0.9048419419327561</v>
      </c>
      <c r="K264" s="48">
        <f t="shared" si="34"/>
        <v>0</v>
      </c>
      <c r="L264" s="58">
        <f t="shared" si="31"/>
        <v>0.9048374225604483</v>
      </c>
      <c r="M264" s="13"/>
    </row>
    <row r="265" spans="1:13" ht="12.75">
      <c r="A265" s="51">
        <v>1000</v>
      </c>
      <c r="B265" s="6">
        <v>0.0001</v>
      </c>
      <c r="C265" s="49">
        <f t="shared" si="33"/>
        <v>10000</v>
      </c>
      <c r="D265" s="54">
        <v>1</v>
      </c>
      <c r="E265" s="41">
        <f t="shared" si="32"/>
        <v>1</v>
      </c>
      <c r="F265" s="5">
        <v>10000</v>
      </c>
      <c r="G265" s="15">
        <f t="shared" si="28"/>
        <v>1000</v>
      </c>
      <c r="H265" s="26">
        <f t="shared" si="29"/>
        <v>0</v>
      </c>
      <c r="I265" s="18">
        <f t="shared" si="36"/>
        <v>10001</v>
      </c>
      <c r="J265" s="23">
        <f t="shared" si="30"/>
        <v>0.9048419419327561</v>
      </c>
      <c r="K265" s="74">
        <f t="shared" si="34"/>
        <v>0</v>
      </c>
      <c r="L265" s="59">
        <f t="shared" si="31"/>
        <v>0.9048374225604483</v>
      </c>
      <c r="M265" s="13"/>
    </row>
    <row r="266" spans="1:13" ht="12.75">
      <c r="A266" s="51">
        <v>1000</v>
      </c>
      <c r="B266" s="6">
        <v>0.0001</v>
      </c>
      <c r="C266" s="49">
        <f t="shared" si="33"/>
        <v>10000</v>
      </c>
      <c r="D266" s="53">
        <v>0.1</v>
      </c>
      <c r="E266" s="40">
        <f t="shared" si="32"/>
        <v>10</v>
      </c>
      <c r="F266" s="3">
        <v>1</v>
      </c>
      <c r="G266" s="14">
        <f t="shared" si="28"/>
        <v>0.1</v>
      </c>
      <c r="H266" s="25">
        <f t="shared" si="29"/>
        <v>0.9048374180359595</v>
      </c>
      <c r="I266" s="17">
        <f t="shared" si="36"/>
        <v>0.10010000000000001</v>
      </c>
      <c r="J266" s="21">
        <f t="shared" si="30"/>
        <v>0.9092252360368506</v>
      </c>
      <c r="K266" s="48">
        <f t="shared" si="34"/>
        <v>0.9048374180359621</v>
      </c>
      <c r="L266" s="58">
        <f t="shared" si="31"/>
        <v>0.9056525914096019</v>
      </c>
      <c r="M266" s="13"/>
    </row>
    <row r="267" spans="1:13" ht="12.75">
      <c r="A267" s="51">
        <v>1000</v>
      </c>
      <c r="B267" s="6">
        <v>0.0001</v>
      </c>
      <c r="C267" s="49">
        <f t="shared" si="33"/>
        <v>10000</v>
      </c>
      <c r="D267" s="53">
        <v>0.1</v>
      </c>
      <c r="E267" s="40">
        <f t="shared" si="32"/>
        <v>10</v>
      </c>
      <c r="F267" s="3">
        <v>10</v>
      </c>
      <c r="G267" s="14">
        <f t="shared" si="28"/>
        <v>1</v>
      </c>
      <c r="H267" s="25">
        <f t="shared" si="29"/>
        <v>0.36787944117144233</v>
      </c>
      <c r="I267" s="17">
        <f t="shared" si="36"/>
        <v>1.0010000000000001</v>
      </c>
      <c r="J267" s="21">
        <f t="shared" si="30"/>
        <v>0.5314978622183424</v>
      </c>
      <c r="K267" s="48">
        <f t="shared" si="34"/>
        <v>0.3678794411714491</v>
      </c>
      <c r="L267" s="58">
        <f t="shared" si="31"/>
        <v>0.9056525914096019</v>
      </c>
      <c r="M267" s="13"/>
    </row>
    <row r="268" spans="1:13" ht="12.75">
      <c r="A268" s="51">
        <v>1000</v>
      </c>
      <c r="B268" s="6">
        <v>0.0001</v>
      </c>
      <c r="C268" s="49">
        <f t="shared" si="33"/>
        <v>10000</v>
      </c>
      <c r="D268" s="53">
        <v>0.1</v>
      </c>
      <c r="E268" s="40">
        <f t="shared" si="32"/>
        <v>10</v>
      </c>
      <c r="F268" s="3">
        <v>100</v>
      </c>
      <c r="G268" s="14">
        <f t="shared" si="28"/>
        <v>10</v>
      </c>
      <c r="H268" s="25">
        <f t="shared" si="29"/>
        <v>4.5399929762484854E-05</v>
      </c>
      <c r="I268" s="17">
        <f t="shared" si="36"/>
        <v>10.010000000000002</v>
      </c>
      <c r="J268" s="21">
        <f t="shared" si="30"/>
        <v>0.36807984844059216</v>
      </c>
      <c r="K268" s="48">
        <f t="shared" si="34"/>
        <v>4.539992976248529E-05</v>
      </c>
      <c r="L268" s="58">
        <f t="shared" si="31"/>
        <v>0.9056525914096019</v>
      </c>
      <c r="M268" s="13"/>
    </row>
    <row r="269" spans="1:13" ht="12.75">
      <c r="A269" s="51">
        <v>1000</v>
      </c>
      <c r="B269" s="6">
        <v>0.0001</v>
      </c>
      <c r="C269" s="49">
        <f t="shared" si="33"/>
        <v>10000</v>
      </c>
      <c r="D269" s="53">
        <v>0.1</v>
      </c>
      <c r="E269" s="40">
        <f t="shared" si="32"/>
        <v>10</v>
      </c>
      <c r="F269" s="3">
        <v>1000</v>
      </c>
      <c r="G269" s="14">
        <f t="shared" si="28"/>
        <v>100</v>
      </c>
      <c r="H269" s="25">
        <f t="shared" si="29"/>
        <v>3.720075976020836E-44</v>
      </c>
      <c r="I269" s="17">
        <f t="shared" si="36"/>
        <v>100.10000000000001</v>
      </c>
      <c r="J269" s="22">
        <f t="shared" si="30"/>
        <v>0.3680633042887483</v>
      </c>
      <c r="K269" s="48">
        <f t="shared" si="34"/>
        <v>0</v>
      </c>
      <c r="L269" s="58">
        <f t="shared" si="31"/>
        <v>0.9056525914096019</v>
      </c>
      <c r="M269" s="13"/>
    </row>
    <row r="270" spans="1:13" ht="12.75">
      <c r="A270" s="51">
        <v>1000</v>
      </c>
      <c r="B270" s="6">
        <v>0.0001</v>
      </c>
      <c r="C270" s="49">
        <f t="shared" si="33"/>
        <v>10000</v>
      </c>
      <c r="D270" s="55">
        <v>0.1</v>
      </c>
      <c r="E270" s="41">
        <f t="shared" si="32"/>
        <v>10</v>
      </c>
      <c r="F270" s="8">
        <v>10000</v>
      </c>
      <c r="G270" s="16">
        <f t="shared" si="28"/>
        <v>1000</v>
      </c>
      <c r="H270" s="26">
        <f t="shared" si="29"/>
        <v>0</v>
      </c>
      <c r="I270" s="19">
        <f t="shared" si="36"/>
        <v>1001.0000000000001</v>
      </c>
      <c r="J270" s="23">
        <f t="shared" si="30"/>
        <v>0.3680633042887483</v>
      </c>
      <c r="K270" s="74">
        <f t="shared" si="34"/>
        <v>0</v>
      </c>
      <c r="L270" s="59">
        <f t="shared" si="31"/>
        <v>0.9056525914096019</v>
      </c>
      <c r="M270" s="13"/>
    </row>
    <row r="271" spans="1:13" ht="12.75">
      <c r="A271" s="51">
        <v>1000</v>
      </c>
      <c r="B271" s="6">
        <v>0.0001</v>
      </c>
      <c r="C271" s="49">
        <f t="shared" si="33"/>
        <v>10000</v>
      </c>
      <c r="D271" s="53">
        <v>0.01</v>
      </c>
      <c r="E271" s="40">
        <f t="shared" si="32"/>
        <v>100</v>
      </c>
      <c r="F271" s="3">
        <v>1</v>
      </c>
      <c r="G271" s="14">
        <f t="shared" si="28"/>
        <v>0.1</v>
      </c>
      <c r="H271" s="25">
        <f t="shared" si="29"/>
        <v>0.9048374180359595</v>
      </c>
      <c r="I271" s="17">
        <f t="shared" si="36"/>
        <v>0.0101</v>
      </c>
      <c r="J271" s="21">
        <f t="shared" si="30"/>
        <v>0.9052884597562536</v>
      </c>
      <c r="K271" s="48">
        <f t="shared" si="34"/>
        <v>0.9048374180359621</v>
      </c>
      <c r="L271" s="58">
        <f t="shared" si="31"/>
        <v>0.9138853427639021</v>
      </c>
      <c r="M271" s="13"/>
    </row>
    <row r="272" spans="1:13" ht="12.75">
      <c r="A272" s="51">
        <v>1000</v>
      </c>
      <c r="B272" s="6">
        <v>0.0001</v>
      </c>
      <c r="C272" s="49">
        <f t="shared" si="33"/>
        <v>10000</v>
      </c>
      <c r="D272" s="53">
        <v>0.01</v>
      </c>
      <c r="E272" s="40">
        <f t="shared" si="32"/>
        <v>100</v>
      </c>
      <c r="F272" s="3">
        <v>10</v>
      </c>
      <c r="G272" s="14">
        <f t="shared" si="28"/>
        <v>1</v>
      </c>
      <c r="H272" s="25">
        <f t="shared" si="29"/>
        <v>0.36787944117144233</v>
      </c>
      <c r="I272" s="17">
        <f t="shared" si="36"/>
        <v>0.10099999999999999</v>
      </c>
      <c r="J272" s="20">
        <f t="shared" si="30"/>
        <v>0.38611859022582407</v>
      </c>
      <c r="K272" s="48">
        <f t="shared" si="34"/>
        <v>0.3678794411714491</v>
      </c>
      <c r="L272" s="58">
        <f t="shared" si="31"/>
        <v>0.9138853427639021</v>
      </c>
      <c r="M272" s="13"/>
    </row>
    <row r="273" spans="1:13" ht="12.75">
      <c r="A273" s="51">
        <v>1000</v>
      </c>
      <c r="B273" s="6">
        <v>0.0001</v>
      </c>
      <c r="C273" s="49">
        <f t="shared" si="33"/>
        <v>10000</v>
      </c>
      <c r="D273" s="53">
        <v>0.01</v>
      </c>
      <c r="E273" s="40">
        <f t="shared" si="32"/>
        <v>100</v>
      </c>
      <c r="F273" s="3">
        <v>100</v>
      </c>
      <c r="G273" s="14">
        <f t="shared" si="28"/>
        <v>10</v>
      </c>
      <c r="H273" s="25">
        <f t="shared" si="29"/>
        <v>4.5399929762484854E-05</v>
      </c>
      <c r="I273" s="17">
        <f t="shared" si="36"/>
        <v>1.01</v>
      </c>
      <c r="J273" s="21">
        <f t="shared" si="30"/>
        <v>0.0018094040006107833</v>
      </c>
      <c r="K273" s="48">
        <f t="shared" si="34"/>
        <v>4.539992976248529E-05</v>
      </c>
      <c r="L273" s="58">
        <f t="shared" si="31"/>
        <v>0.9138853427639021</v>
      </c>
      <c r="M273" s="13"/>
    </row>
    <row r="274" spans="1:13" ht="12.75">
      <c r="A274" s="51">
        <v>1000</v>
      </c>
      <c r="B274" s="6">
        <v>0.0001</v>
      </c>
      <c r="C274" s="49">
        <f t="shared" si="33"/>
        <v>10000</v>
      </c>
      <c r="D274" s="53">
        <v>0.01</v>
      </c>
      <c r="E274" s="40">
        <f t="shared" si="32"/>
        <v>100</v>
      </c>
      <c r="F274" s="3">
        <v>1000</v>
      </c>
      <c r="G274" s="14">
        <f t="shared" si="28"/>
        <v>100</v>
      </c>
      <c r="H274" s="25">
        <f t="shared" si="29"/>
        <v>3.720075976020836E-44</v>
      </c>
      <c r="I274" s="17">
        <f t="shared" si="36"/>
        <v>10.1</v>
      </c>
      <c r="J274" s="22">
        <f t="shared" si="30"/>
        <v>4.7731449546137506E-05</v>
      </c>
      <c r="K274" s="48">
        <f t="shared" si="34"/>
        <v>0</v>
      </c>
      <c r="L274" s="58">
        <f t="shared" si="31"/>
        <v>0.9138853427639021</v>
      </c>
      <c r="M274" s="13"/>
    </row>
    <row r="275" spans="1:13" ht="12.75">
      <c r="A275" s="51">
        <v>1000</v>
      </c>
      <c r="B275" s="4">
        <v>0.0001</v>
      </c>
      <c r="C275" s="50">
        <f t="shared" si="33"/>
        <v>10000</v>
      </c>
      <c r="D275" s="54">
        <v>0.01</v>
      </c>
      <c r="E275" s="41">
        <f t="shared" si="32"/>
        <v>100</v>
      </c>
      <c r="F275" s="5">
        <v>10000</v>
      </c>
      <c r="G275" s="15">
        <f t="shared" si="28"/>
        <v>1000</v>
      </c>
      <c r="H275" s="26">
        <f t="shared" si="29"/>
        <v>0</v>
      </c>
      <c r="I275" s="18">
        <f t="shared" si="36"/>
        <v>101</v>
      </c>
      <c r="J275" s="23">
        <f t="shared" si="30"/>
        <v>4.771184570984828E-05</v>
      </c>
      <c r="K275" s="74">
        <f t="shared" si="34"/>
        <v>0</v>
      </c>
      <c r="L275" s="59">
        <f t="shared" si="31"/>
        <v>0.9138853427639021</v>
      </c>
      <c r="M275" s="13"/>
    </row>
    <row r="276" spans="1:13" ht="12.75">
      <c r="A276" s="51">
        <v>1000</v>
      </c>
      <c r="B276" s="6">
        <v>1E-05</v>
      </c>
      <c r="C276" s="49">
        <f t="shared" si="33"/>
        <v>99999.99999999999</v>
      </c>
      <c r="D276" s="53">
        <v>1</v>
      </c>
      <c r="E276" s="40">
        <f t="shared" si="32"/>
        <v>1</v>
      </c>
      <c r="F276" s="3">
        <v>1</v>
      </c>
      <c r="G276" s="14">
        <f t="shared" si="28"/>
        <v>0.01</v>
      </c>
      <c r="H276" s="25">
        <f t="shared" si="29"/>
        <v>0.9900498337491681</v>
      </c>
      <c r="I276" s="17">
        <f t="shared" si="36"/>
        <v>1.00001</v>
      </c>
      <c r="J276" s="21">
        <f t="shared" si="30"/>
        <v>0.9936987376060523</v>
      </c>
      <c r="K276" s="48">
        <f t="shared" si="34"/>
        <v>0.9900498337491692</v>
      </c>
      <c r="L276" s="58">
        <f t="shared" si="31"/>
        <v>0.9900498337986708</v>
      </c>
      <c r="M276" s="13"/>
    </row>
    <row r="277" spans="1:13" ht="12.75">
      <c r="A277" s="51">
        <v>1000</v>
      </c>
      <c r="B277" s="6">
        <v>1E-05</v>
      </c>
      <c r="C277" s="49">
        <f t="shared" si="33"/>
        <v>99999.99999999999</v>
      </c>
      <c r="D277" s="53">
        <v>1</v>
      </c>
      <c r="E277" s="40">
        <f t="shared" si="32"/>
        <v>1</v>
      </c>
      <c r="F277" s="3">
        <v>10</v>
      </c>
      <c r="G277" s="14">
        <f aca="true" t="shared" si="37" ref="G277:G340">A277*B277*F277</f>
        <v>0.1</v>
      </c>
      <c r="H277" s="25">
        <f aca="true" t="shared" si="38" ref="H277:H340">EXP(-(A277*B277*F277))</f>
        <v>0.9048374180359595</v>
      </c>
      <c r="I277" s="17">
        <f t="shared" si="36"/>
        <v>10.0001</v>
      </c>
      <c r="J277" s="21">
        <f aca="true" t="shared" si="39" ref="J277:J340">((D277/(D277+B277))+(B277/(D277+B277))*EXP(-(B277+D277)*F277))^A277</f>
        <v>0.9900503326883482</v>
      </c>
      <c r="K277" s="48">
        <f t="shared" si="34"/>
        <v>0.9048374180359621</v>
      </c>
      <c r="L277" s="58">
        <f aca="true" t="shared" si="40" ref="L277:L340">(D277*EXP(-B277*$K$18)-B277*EXP(-D277*$K$18))/(D277-B277)</f>
        <v>0.9900498337986708</v>
      </c>
      <c r="M277" s="13"/>
    </row>
    <row r="278" spans="1:13" ht="12.75">
      <c r="A278" s="51">
        <v>1000</v>
      </c>
      <c r="B278" s="6">
        <v>1E-05</v>
      </c>
      <c r="C278" s="49">
        <f t="shared" si="33"/>
        <v>99999.99999999999</v>
      </c>
      <c r="D278" s="53">
        <v>1</v>
      </c>
      <c r="E278" s="40">
        <f aca="true" t="shared" si="41" ref="E278:E341">1/D278</f>
        <v>1</v>
      </c>
      <c r="F278" s="3">
        <v>100</v>
      </c>
      <c r="G278" s="14">
        <f t="shared" si="37"/>
        <v>1</v>
      </c>
      <c r="H278" s="25">
        <f t="shared" si="38"/>
        <v>0.36787944117144233</v>
      </c>
      <c r="I278" s="17">
        <f t="shared" si="36"/>
        <v>100.001</v>
      </c>
      <c r="J278" s="22">
        <f t="shared" si="39"/>
        <v>0.9900498832512857</v>
      </c>
      <c r="K278" s="48">
        <f t="shared" si="34"/>
        <v>0.3678794411714491</v>
      </c>
      <c r="L278" s="58">
        <f t="shared" si="40"/>
        <v>0.9900498337986708</v>
      </c>
      <c r="M278" s="13"/>
    </row>
    <row r="279" spans="1:13" ht="12.75">
      <c r="A279" s="51">
        <v>1000</v>
      </c>
      <c r="B279" s="6">
        <v>1E-05</v>
      </c>
      <c r="C279" s="49">
        <f t="shared" si="33"/>
        <v>99999.99999999999</v>
      </c>
      <c r="D279" s="53">
        <v>1</v>
      </c>
      <c r="E279" s="40">
        <f t="shared" si="41"/>
        <v>1</v>
      </c>
      <c r="F279" s="3">
        <v>1000</v>
      </c>
      <c r="G279" s="14">
        <f t="shared" si="37"/>
        <v>10</v>
      </c>
      <c r="H279" s="25">
        <f t="shared" si="38"/>
        <v>4.5399929762484854E-05</v>
      </c>
      <c r="I279" s="17">
        <f t="shared" si="36"/>
        <v>1000.0100000000001</v>
      </c>
      <c r="J279" s="22">
        <f t="shared" si="39"/>
        <v>0.9900498832512857</v>
      </c>
      <c r="K279" s="48">
        <f t="shared" si="34"/>
        <v>4.539992976248529E-05</v>
      </c>
      <c r="L279" s="58">
        <f t="shared" si="40"/>
        <v>0.9900498337986708</v>
      </c>
      <c r="M279" s="13"/>
    </row>
    <row r="280" spans="1:13" ht="12.75">
      <c r="A280" s="51">
        <v>1000</v>
      </c>
      <c r="B280" s="6">
        <v>1E-05</v>
      </c>
      <c r="C280" s="49">
        <f aca="true" t="shared" si="42" ref="C280:C343">1/B280</f>
        <v>99999.99999999999</v>
      </c>
      <c r="D280" s="54">
        <v>1</v>
      </c>
      <c r="E280" s="41">
        <f t="shared" si="41"/>
        <v>1</v>
      </c>
      <c r="F280" s="5">
        <v>10000</v>
      </c>
      <c r="G280" s="15">
        <f t="shared" si="37"/>
        <v>100</v>
      </c>
      <c r="H280" s="26">
        <f t="shared" si="38"/>
        <v>3.720075976020836E-44</v>
      </c>
      <c r="I280" s="18">
        <f t="shared" si="36"/>
        <v>10000.1</v>
      </c>
      <c r="J280" s="23">
        <f t="shared" si="39"/>
        <v>0.9900498832512857</v>
      </c>
      <c r="K280" s="74">
        <f t="shared" si="34"/>
        <v>0</v>
      </c>
      <c r="L280" s="59">
        <f t="shared" si="40"/>
        <v>0.9900498337986708</v>
      </c>
      <c r="M280" s="13"/>
    </row>
    <row r="281" spans="1:13" ht="12.75">
      <c r="A281" s="51">
        <v>1000</v>
      </c>
      <c r="B281" s="6">
        <v>1E-05</v>
      </c>
      <c r="C281" s="49">
        <f t="shared" si="42"/>
        <v>99999.99999999999</v>
      </c>
      <c r="D281" s="53">
        <v>0.1</v>
      </c>
      <c r="E281" s="40">
        <f t="shared" si="41"/>
        <v>10</v>
      </c>
      <c r="F281" s="3">
        <v>1</v>
      </c>
      <c r="G281" s="14">
        <f t="shared" si="37"/>
        <v>0.01</v>
      </c>
      <c r="H281" s="25">
        <f t="shared" si="38"/>
        <v>0.9900498337491681</v>
      </c>
      <c r="I281" s="17">
        <f t="shared" si="36"/>
        <v>0.10001</v>
      </c>
      <c r="J281" s="21">
        <f t="shared" si="39"/>
        <v>0.9905288795934026</v>
      </c>
      <c r="K281" s="48">
        <f t="shared" si="34"/>
        <v>0.9900498337491692</v>
      </c>
      <c r="L281" s="58">
        <f t="shared" si="40"/>
        <v>0.9901389471950524</v>
      </c>
      <c r="M281" s="13"/>
    </row>
    <row r="282" spans="1:13" ht="12.75">
      <c r="A282" s="51">
        <v>1000</v>
      </c>
      <c r="B282" s="6">
        <v>1E-05</v>
      </c>
      <c r="C282" s="49">
        <f t="shared" si="42"/>
        <v>99999.99999999999</v>
      </c>
      <c r="D282" s="53">
        <v>0.1</v>
      </c>
      <c r="E282" s="40">
        <f t="shared" si="41"/>
        <v>10</v>
      </c>
      <c r="F282" s="3">
        <v>10</v>
      </c>
      <c r="G282" s="14">
        <f t="shared" si="37"/>
        <v>0.1</v>
      </c>
      <c r="H282" s="25">
        <f t="shared" si="38"/>
        <v>0.9048374180359595</v>
      </c>
      <c r="I282" s="17">
        <f t="shared" si="36"/>
        <v>1.0001</v>
      </c>
      <c r="J282" s="21">
        <f t="shared" si="39"/>
        <v>0.9387449913621674</v>
      </c>
      <c r="K282" s="48">
        <f aca="true" t="shared" si="43" ref="K282:K345">POISSON($K$16,G282,TRUE)</f>
        <v>0.9048374180359621</v>
      </c>
      <c r="L282" s="58">
        <f t="shared" si="40"/>
        <v>0.9901389471950524</v>
      </c>
      <c r="M282" s="13"/>
    </row>
    <row r="283" spans="1:13" ht="12.75">
      <c r="A283" s="51">
        <v>1000</v>
      </c>
      <c r="B283" s="6">
        <v>1E-05</v>
      </c>
      <c r="C283" s="49">
        <f t="shared" si="42"/>
        <v>99999.99999999999</v>
      </c>
      <c r="D283" s="53">
        <v>0.1</v>
      </c>
      <c r="E283" s="40">
        <f t="shared" si="41"/>
        <v>10</v>
      </c>
      <c r="F283" s="3">
        <v>100</v>
      </c>
      <c r="G283" s="14">
        <f t="shared" si="37"/>
        <v>1</v>
      </c>
      <c r="H283" s="25">
        <f t="shared" si="38"/>
        <v>0.36787944117144233</v>
      </c>
      <c r="I283" s="17">
        <f t="shared" si="36"/>
        <v>10.001</v>
      </c>
      <c r="J283" s="21">
        <f t="shared" si="39"/>
        <v>0.9048460458121264</v>
      </c>
      <c r="K283" s="48">
        <f t="shared" si="43"/>
        <v>0.3678794411714491</v>
      </c>
      <c r="L283" s="58">
        <f t="shared" si="40"/>
        <v>0.9901389471950524</v>
      </c>
      <c r="M283" s="13"/>
    </row>
    <row r="284" spans="1:13" ht="12.75">
      <c r="A284" s="51">
        <v>1000</v>
      </c>
      <c r="B284" s="6">
        <v>1E-05</v>
      </c>
      <c r="C284" s="49">
        <f t="shared" si="42"/>
        <v>99999.99999999999</v>
      </c>
      <c r="D284" s="53">
        <v>0.1</v>
      </c>
      <c r="E284" s="40">
        <f t="shared" si="41"/>
        <v>10</v>
      </c>
      <c r="F284" s="3">
        <v>1000</v>
      </c>
      <c r="G284" s="14">
        <f t="shared" si="37"/>
        <v>10</v>
      </c>
      <c r="H284" s="25">
        <f t="shared" si="38"/>
        <v>4.5399929762484854E-05</v>
      </c>
      <c r="I284" s="17">
        <f t="shared" si="36"/>
        <v>100.01</v>
      </c>
      <c r="J284" s="22">
        <f t="shared" si="39"/>
        <v>0.9048419419327561</v>
      </c>
      <c r="K284" s="48">
        <f t="shared" si="43"/>
        <v>4.539992976248529E-05</v>
      </c>
      <c r="L284" s="58">
        <f t="shared" si="40"/>
        <v>0.9901389471950524</v>
      </c>
      <c r="M284" s="13"/>
    </row>
    <row r="285" spans="1:13" ht="12.75">
      <c r="A285" s="51">
        <v>1000</v>
      </c>
      <c r="B285" s="6">
        <v>1E-05</v>
      </c>
      <c r="C285" s="49">
        <f t="shared" si="42"/>
        <v>99999.99999999999</v>
      </c>
      <c r="D285" s="54">
        <v>0.1</v>
      </c>
      <c r="E285" s="41">
        <f t="shared" si="41"/>
        <v>10</v>
      </c>
      <c r="F285" s="5">
        <v>10000</v>
      </c>
      <c r="G285" s="15">
        <f t="shared" si="37"/>
        <v>100</v>
      </c>
      <c r="H285" s="26">
        <f t="shared" si="38"/>
        <v>3.720075976020836E-44</v>
      </c>
      <c r="I285" s="18">
        <f t="shared" si="36"/>
        <v>1000.1</v>
      </c>
      <c r="J285" s="23">
        <f t="shared" si="39"/>
        <v>0.9048419419327561</v>
      </c>
      <c r="K285" s="74">
        <f t="shared" si="43"/>
        <v>0</v>
      </c>
      <c r="L285" s="59">
        <f t="shared" si="40"/>
        <v>0.9901389471950524</v>
      </c>
      <c r="M285" s="13"/>
    </row>
    <row r="286" spans="1:13" ht="12.75">
      <c r="A286" s="51">
        <v>1000</v>
      </c>
      <c r="B286" s="6">
        <v>1E-05</v>
      </c>
      <c r="C286" s="49">
        <f t="shared" si="42"/>
        <v>99999.99999999999</v>
      </c>
      <c r="D286" s="53">
        <v>0.01</v>
      </c>
      <c r="E286" s="40">
        <f t="shared" si="41"/>
        <v>100</v>
      </c>
      <c r="F286" s="3">
        <v>1</v>
      </c>
      <c r="G286" s="14">
        <f t="shared" si="37"/>
        <v>0.01</v>
      </c>
      <c r="H286" s="25">
        <f t="shared" si="38"/>
        <v>0.9900498337491681</v>
      </c>
      <c r="I286" s="17">
        <f t="shared" si="36"/>
        <v>0.01001</v>
      </c>
      <c r="J286" s="21">
        <f t="shared" si="39"/>
        <v>0.990099173037054</v>
      </c>
      <c r="K286" s="48">
        <f t="shared" si="43"/>
        <v>0.9900498337491692</v>
      </c>
      <c r="L286" s="58">
        <f t="shared" si="40"/>
        <v>0.9910309192714113</v>
      </c>
      <c r="M286" s="13"/>
    </row>
    <row r="287" spans="1:13" ht="12.75">
      <c r="A287" s="51">
        <v>1000</v>
      </c>
      <c r="B287" s="6">
        <v>1E-05</v>
      </c>
      <c r="C287" s="49">
        <f t="shared" si="42"/>
        <v>99999.99999999999</v>
      </c>
      <c r="D287" s="53">
        <v>0.01</v>
      </c>
      <c r="E287" s="40">
        <f t="shared" si="41"/>
        <v>100</v>
      </c>
      <c r="F287" s="3">
        <v>10</v>
      </c>
      <c r="G287" s="14">
        <f t="shared" si="37"/>
        <v>0.1</v>
      </c>
      <c r="H287" s="25">
        <f t="shared" si="38"/>
        <v>0.9048374180359595</v>
      </c>
      <c r="I287" s="17">
        <f t="shared" si="36"/>
        <v>0.1001</v>
      </c>
      <c r="J287" s="20">
        <f t="shared" si="39"/>
        <v>0.9092252360369527</v>
      </c>
      <c r="K287" s="48">
        <f t="shared" si="43"/>
        <v>0.9048374180359621</v>
      </c>
      <c r="L287" s="58">
        <f t="shared" si="40"/>
        <v>0.9910309192714113</v>
      </c>
      <c r="M287" s="13"/>
    </row>
    <row r="288" spans="1:13" ht="12.75">
      <c r="A288" s="51">
        <v>1000</v>
      </c>
      <c r="B288" s="6">
        <v>1E-05</v>
      </c>
      <c r="C288" s="49">
        <f t="shared" si="42"/>
        <v>99999.99999999999</v>
      </c>
      <c r="D288" s="53">
        <v>0.01</v>
      </c>
      <c r="E288" s="40">
        <f t="shared" si="41"/>
        <v>100</v>
      </c>
      <c r="F288" s="3">
        <v>100</v>
      </c>
      <c r="G288" s="14">
        <f t="shared" si="37"/>
        <v>1</v>
      </c>
      <c r="H288" s="25">
        <f t="shared" si="38"/>
        <v>0.36787944117144233</v>
      </c>
      <c r="I288" s="17">
        <f t="shared" si="36"/>
        <v>1.001</v>
      </c>
      <c r="J288" s="20">
        <f t="shared" si="39"/>
        <v>0.5314978622184012</v>
      </c>
      <c r="K288" s="48">
        <f t="shared" si="43"/>
        <v>0.3678794411714491</v>
      </c>
      <c r="L288" s="58">
        <f t="shared" si="40"/>
        <v>0.9910309192714113</v>
      </c>
      <c r="M288" s="13"/>
    </row>
    <row r="289" spans="1:13" ht="12.75">
      <c r="A289" s="51">
        <v>1000</v>
      </c>
      <c r="B289" s="6">
        <v>1E-05</v>
      </c>
      <c r="C289" s="49">
        <f t="shared" si="42"/>
        <v>99999.99999999999</v>
      </c>
      <c r="D289" s="53">
        <v>0.01</v>
      </c>
      <c r="E289" s="40">
        <f t="shared" si="41"/>
        <v>100</v>
      </c>
      <c r="F289" s="3">
        <v>1000</v>
      </c>
      <c r="G289" s="14">
        <f t="shared" si="37"/>
        <v>10</v>
      </c>
      <c r="H289" s="25">
        <f t="shared" si="38"/>
        <v>4.5399929762484854E-05</v>
      </c>
      <c r="I289" s="17">
        <f t="shared" si="36"/>
        <v>10.01</v>
      </c>
      <c r="J289" s="21">
        <f t="shared" si="39"/>
        <v>0.36807984844063457</v>
      </c>
      <c r="K289" s="48">
        <f t="shared" si="43"/>
        <v>4.539992976248529E-05</v>
      </c>
      <c r="L289" s="58">
        <f t="shared" si="40"/>
        <v>0.9910309192714113</v>
      </c>
      <c r="M289" s="13"/>
    </row>
    <row r="290" spans="1:13" ht="12.75">
      <c r="A290" s="51">
        <v>1000</v>
      </c>
      <c r="B290" s="4">
        <v>1E-05</v>
      </c>
      <c r="C290" s="50">
        <f t="shared" si="42"/>
        <v>99999.99999999999</v>
      </c>
      <c r="D290" s="54">
        <v>0.01</v>
      </c>
      <c r="E290" s="41">
        <f t="shared" si="41"/>
        <v>100</v>
      </c>
      <c r="F290" s="5">
        <v>10000</v>
      </c>
      <c r="G290" s="15">
        <f t="shared" si="37"/>
        <v>100</v>
      </c>
      <c r="H290" s="26">
        <f t="shared" si="38"/>
        <v>3.720075976020836E-44</v>
      </c>
      <c r="I290" s="18">
        <f t="shared" si="36"/>
        <v>100.1</v>
      </c>
      <c r="J290" s="24">
        <f t="shared" si="39"/>
        <v>0.3680633042887903</v>
      </c>
      <c r="K290" s="74">
        <f t="shared" si="43"/>
        <v>0</v>
      </c>
      <c r="L290" s="59">
        <f t="shared" si="40"/>
        <v>0.9910309192714113</v>
      </c>
      <c r="M290" s="13"/>
    </row>
    <row r="291" spans="1:13" ht="12.75">
      <c r="A291" s="51">
        <v>1000</v>
      </c>
      <c r="B291" s="6">
        <v>1E-06</v>
      </c>
      <c r="C291" s="49">
        <f t="shared" si="42"/>
        <v>1000000</v>
      </c>
      <c r="D291" s="53">
        <v>1</v>
      </c>
      <c r="E291" s="40">
        <f t="shared" si="41"/>
        <v>1</v>
      </c>
      <c r="F291" s="3">
        <v>1</v>
      </c>
      <c r="G291" s="14">
        <f t="shared" si="37"/>
        <v>0.001</v>
      </c>
      <c r="H291" s="25">
        <f t="shared" si="38"/>
        <v>0.999000499833375</v>
      </c>
      <c r="I291" s="17">
        <f t="shared" si="36"/>
        <v>1.000001</v>
      </c>
      <c r="J291" s="21">
        <f t="shared" si="39"/>
        <v>0.9993680792517228</v>
      </c>
      <c r="K291" s="48">
        <f t="shared" si="43"/>
        <v>0.9990004998333749</v>
      </c>
      <c r="L291" s="58">
        <f t="shared" si="40"/>
        <v>0.9990004998338745</v>
      </c>
      <c r="M291" s="13"/>
    </row>
    <row r="292" spans="1:13" ht="12.75">
      <c r="A292" s="51">
        <v>1000</v>
      </c>
      <c r="B292" s="6">
        <v>1E-06</v>
      </c>
      <c r="C292" s="49">
        <f t="shared" si="42"/>
        <v>1000000</v>
      </c>
      <c r="D292" s="53">
        <v>1</v>
      </c>
      <c r="E292" s="40">
        <f t="shared" si="41"/>
        <v>1</v>
      </c>
      <c r="F292" s="3">
        <v>10</v>
      </c>
      <c r="G292" s="14">
        <f t="shared" si="37"/>
        <v>0.01</v>
      </c>
      <c r="H292" s="25">
        <f t="shared" si="38"/>
        <v>0.9900498337491681</v>
      </c>
      <c r="I292" s="17">
        <f t="shared" si="36"/>
        <v>10.00001</v>
      </c>
      <c r="J292" s="22">
        <f t="shared" si="39"/>
        <v>0.9990005456870272</v>
      </c>
      <c r="K292" s="48">
        <f t="shared" si="43"/>
        <v>0.9900498337491692</v>
      </c>
      <c r="L292" s="58">
        <f t="shared" si="40"/>
        <v>0.9990004998338745</v>
      </c>
      <c r="M292" s="13"/>
    </row>
    <row r="293" spans="1:13" ht="12.75">
      <c r="A293" s="51">
        <v>1000</v>
      </c>
      <c r="B293" s="6">
        <v>1E-06</v>
      </c>
      <c r="C293" s="49">
        <f t="shared" si="42"/>
        <v>1000000</v>
      </c>
      <c r="D293" s="53">
        <v>1</v>
      </c>
      <c r="E293" s="40">
        <f t="shared" si="41"/>
        <v>1</v>
      </c>
      <c r="F293" s="3">
        <v>100</v>
      </c>
      <c r="G293" s="14">
        <f t="shared" si="37"/>
        <v>0.1</v>
      </c>
      <c r="H293" s="25">
        <f t="shared" si="38"/>
        <v>0.9048374180359595</v>
      </c>
      <c r="I293" s="17">
        <f t="shared" si="36"/>
        <v>100.00009999999999</v>
      </c>
      <c r="J293" s="22">
        <f t="shared" si="39"/>
        <v>0.9990005003329323</v>
      </c>
      <c r="K293" s="48">
        <f t="shared" si="43"/>
        <v>0.9048374180359621</v>
      </c>
      <c r="L293" s="58">
        <f t="shared" si="40"/>
        <v>0.9990004998338745</v>
      </c>
      <c r="M293" s="13"/>
    </row>
    <row r="294" spans="1:13" ht="12.75">
      <c r="A294" s="51">
        <v>1000</v>
      </c>
      <c r="B294" s="6">
        <v>1E-06</v>
      </c>
      <c r="C294" s="49">
        <f t="shared" si="42"/>
        <v>1000000</v>
      </c>
      <c r="D294" s="53">
        <v>1</v>
      </c>
      <c r="E294" s="40">
        <f t="shared" si="41"/>
        <v>1</v>
      </c>
      <c r="F294" s="3">
        <v>1000</v>
      </c>
      <c r="G294" s="14">
        <f t="shared" si="37"/>
        <v>1</v>
      </c>
      <c r="H294" s="25">
        <f t="shared" si="38"/>
        <v>0.36787944117144233</v>
      </c>
      <c r="I294" s="17">
        <f t="shared" si="36"/>
        <v>1000.0009999999999</v>
      </c>
      <c r="J294" s="22">
        <f t="shared" si="39"/>
        <v>0.9990005003329323</v>
      </c>
      <c r="K294" s="48">
        <f t="shared" si="43"/>
        <v>0.3678794411714491</v>
      </c>
      <c r="L294" s="58">
        <f t="shared" si="40"/>
        <v>0.9990004998338745</v>
      </c>
      <c r="M294" s="13"/>
    </row>
    <row r="295" spans="1:13" ht="12.75">
      <c r="A295" s="51">
        <v>1000</v>
      </c>
      <c r="B295" s="6">
        <v>1E-06</v>
      </c>
      <c r="C295" s="49">
        <f t="shared" si="42"/>
        <v>1000000</v>
      </c>
      <c r="D295" s="54">
        <v>1</v>
      </c>
      <c r="E295" s="41">
        <f t="shared" si="41"/>
        <v>1</v>
      </c>
      <c r="F295" s="5">
        <v>10000</v>
      </c>
      <c r="G295" s="15">
        <f t="shared" si="37"/>
        <v>10</v>
      </c>
      <c r="H295" s="26">
        <f t="shared" si="38"/>
        <v>4.5399929762484854E-05</v>
      </c>
      <c r="I295" s="18">
        <f t="shared" si="36"/>
        <v>10000.009999999998</v>
      </c>
      <c r="J295" s="23">
        <f t="shared" si="39"/>
        <v>0.9990005003329323</v>
      </c>
      <c r="K295" s="74">
        <f t="shared" si="43"/>
        <v>4.539992976248529E-05</v>
      </c>
      <c r="L295" s="59">
        <f t="shared" si="40"/>
        <v>0.9990004998338745</v>
      </c>
      <c r="M295" s="13"/>
    </row>
    <row r="296" spans="1:13" ht="12.75">
      <c r="A296" s="51">
        <v>1000</v>
      </c>
      <c r="B296" s="6">
        <v>1E-06</v>
      </c>
      <c r="C296" s="49">
        <f t="shared" si="42"/>
        <v>1000000</v>
      </c>
      <c r="D296" s="53">
        <v>0.1</v>
      </c>
      <c r="E296" s="40">
        <f t="shared" si="41"/>
        <v>10</v>
      </c>
      <c r="F296" s="3">
        <v>1</v>
      </c>
      <c r="G296" s="14">
        <f t="shared" si="37"/>
        <v>0.001</v>
      </c>
      <c r="H296" s="25">
        <f t="shared" si="38"/>
        <v>0.999000499833375</v>
      </c>
      <c r="I296" s="17">
        <f t="shared" si="36"/>
        <v>0.100001</v>
      </c>
      <c r="J296" s="21">
        <f t="shared" si="39"/>
        <v>0.9990488268475899</v>
      </c>
      <c r="K296" s="48">
        <f t="shared" si="43"/>
        <v>0.9990004998333749</v>
      </c>
      <c r="L296" s="58">
        <f t="shared" si="40"/>
        <v>0.9990094909282838</v>
      </c>
      <c r="M296" s="13"/>
    </row>
    <row r="297" spans="1:13" ht="12.75">
      <c r="A297" s="51">
        <v>1000</v>
      </c>
      <c r="B297" s="6">
        <v>1E-06</v>
      </c>
      <c r="C297" s="49">
        <f t="shared" si="42"/>
        <v>1000000</v>
      </c>
      <c r="D297" s="53">
        <v>0.1</v>
      </c>
      <c r="E297" s="40">
        <f t="shared" si="41"/>
        <v>10</v>
      </c>
      <c r="F297" s="3">
        <v>10</v>
      </c>
      <c r="G297" s="14">
        <f t="shared" si="37"/>
        <v>0.01</v>
      </c>
      <c r="H297" s="25">
        <f t="shared" si="38"/>
        <v>0.9900498337491681</v>
      </c>
      <c r="I297" s="17">
        <f t="shared" si="36"/>
        <v>1.00001</v>
      </c>
      <c r="J297" s="20">
        <f t="shared" si="39"/>
        <v>0.9936987376060523</v>
      </c>
      <c r="K297" s="48">
        <f t="shared" si="43"/>
        <v>0.9900498337491692</v>
      </c>
      <c r="L297" s="58">
        <f t="shared" si="40"/>
        <v>0.9990094909282838</v>
      </c>
      <c r="M297" s="13"/>
    </row>
    <row r="298" spans="1:13" ht="12.75">
      <c r="A298" s="51">
        <v>1000</v>
      </c>
      <c r="B298" s="6">
        <v>1E-06</v>
      </c>
      <c r="C298" s="49">
        <f t="shared" si="42"/>
        <v>1000000</v>
      </c>
      <c r="D298" s="53">
        <v>0.1</v>
      </c>
      <c r="E298" s="40">
        <f t="shared" si="41"/>
        <v>10</v>
      </c>
      <c r="F298" s="3">
        <v>100</v>
      </c>
      <c r="G298" s="14">
        <f t="shared" si="37"/>
        <v>0.1</v>
      </c>
      <c r="H298" s="25">
        <f t="shared" si="38"/>
        <v>0.9048374180359595</v>
      </c>
      <c r="I298" s="17">
        <f t="shared" si="36"/>
        <v>10.0001</v>
      </c>
      <c r="J298" s="22">
        <f t="shared" si="39"/>
        <v>0.9900503326883482</v>
      </c>
      <c r="K298" s="48">
        <f t="shared" si="43"/>
        <v>0.9048374180359621</v>
      </c>
      <c r="L298" s="58">
        <f t="shared" si="40"/>
        <v>0.9990094909282838</v>
      </c>
      <c r="M298" s="13"/>
    </row>
    <row r="299" spans="1:13" ht="12.75">
      <c r="A299" s="51">
        <v>1000</v>
      </c>
      <c r="B299" s="6">
        <v>1E-06</v>
      </c>
      <c r="C299" s="49">
        <f t="shared" si="42"/>
        <v>1000000</v>
      </c>
      <c r="D299" s="53">
        <v>0.1</v>
      </c>
      <c r="E299" s="40">
        <f t="shared" si="41"/>
        <v>10</v>
      </c>
      <c r="F299" s="3">
        <v>1000</v>
      </c>
      <c r="G299" s="14">
        <f t="shared" si="37"/>
        <v>1</v>
      </c>
      <c r="H299" s="25">
        <f t="shared" si="38"/>
        <v>0.36787944117144233</v>
      </c>
      <c r="I299" s="17">
        <f t="shared" si="36"/>
        <v>100.001</v>
      </c>
      <c r="J299" s="22">
        <f t="shared" si="39"/>
        <v>0.9900498832512857</v>
      </c>
      <c r="K299" s="48">
        <f t="shared" si="43"/>
        <v>0.3678794411714491</v>
      </c>
      <c r="L299" s="58">
        <f t="shared" si="40"/>
        <v>0.9990094909282838</v>
      </c>
      <c r="M299" s="13"/>
    </row>
    <row r="300" spans="1:13" ht="12.75">
      <c r="A300" s="51">
        <v>1000</v>
      </c>
      <c r="B300" s="6">
        <v>1E-06</v>
      </c>
      <c r="C300" s="49">
        <f t="shared" si="42"/>
        <v>1000000</v>
      </c>
      <c r="D300" s="54">
        <v>0.1</v>
      </c>
      <c r="E300" s="41">
        <f t="shared" si="41"/>
        <v>10</v>
      </c>
      <c r="F300" s="5">
        <v>10000</v>
      </c>
      <c r="G300" s="15">
        <f t="shared" si="37"/>
        <v>10</v>
      </c>
      <c r="H300" s="26">
        <f t="shared" si="38"/>
        <v>4.5399929762484854E-05</v>
      </c>
      <c r="I300" s="18">
        <f t="shared" si="36"/>
        <v>1000.0100000000001</v>
      </c>
      <c r="J300" s="23">
        <f t="shared" si="39"/>
        <v>0.9900498832512857</v>
      </c>
      <c r="K300" s="74">
        <f t="shared" si="43"/>
        <v>4.539992976248529E-05</v>
      </c>
      <c r="L300" s="59">
        <f t="shared" si="40"/>
        <v>0.9990094909282838</v>
      </c>
      <c r="M300" s="13"/>
    </row>
    <row r="301" spans="1:13" ht="12.75">
      <c r="A301" s="51">
        <v>1000</v>
      </c>
      <c r="B301" s="6">
        <v>1E-06</v>
      </c>
      <c r="C301" s="49">
        <f t="shared" si="42"/>
        <v>1000000</v>
      </c>
      <c r="D301" s="53">
        <v>0.01</v>
      </c>
      <c r="E301" s="40">
        <f t="shared" si="41"/>
        <v>100</v>
      </c>
      <c r="F301" s="3">
        <v>1</v>
      </c>
      <c r="G301" s="14">
        <f t="shared" si="37"/>
        <v>0.001</v>
      </c>
      <c r="H301" s="25">
        <f t="shared" si="38"/>
        <v>0.999000499833375</v>
      </c>
      <c r="I301" s="17">
        <f t="shared" si="36"/>
        <v>0.010001</v>
      </c>
      <c r="J301" s="20">
        <f t="shared" si="39"/>
        <v>0.9990054782416293</v>
      </c>
      <c r="K301" s="48">
        <f t="shared" si="43"/>
        <v>0.9990004998333749</v>
      </c>
      <c r="L301" s="58">
        <f t="shared" si="40"/>
        <v>0.9990994062791833</v>
      </c>
      <c r="M301" s="13"/>
    </row>
    <row r="302" spans="1:13" ht="12.75">
      <c r="A302" s="51">
        <v>1000</v>
      </c>
      <c r="B302" s="6">
        <v>1E-06</v>
      </c>
      <c r="C302" s="49">
        <f t="shared" si="42"/>
        <v>1000000</v>
      </c>
      <c r="D302" s="53">
        <v>0.01</v>
      </c>
      <c r="E302" s="40">
        <f t="shared" si="41"/>
        <v>100</v>
      </c>
      <c r="F302" s="3">
        <v>10</v>
      </c>
      <c r="G302" s="14">
        <f t="shared" si="37"/>
        <v>0.01</v>
      </c>
      <c r="H302" s="25">
        <f t="shared" si="38"/>
        <v>0.9900498337491681</v>
      </c>
      <c r="I302" s="17">
        <f t="shared" si="36"/>
        <v>0.10000999999999999</v>
      </c>
      <c r="J302" s="20">
        <f t="shared" si="39"/>
        <v>0.990528879593512</v>
      </c>
      <c r="K302" s="48">
        <f t="shared" si="43"/>
        <v>0.9900498337491692</v>
      </c>
      <c r="L302" s="58">
        <f t="shared" si="40"/>
        <v>0.9990994062791833</v>
      </c>
      <c r="M302" s="13"/>
    </row>
    <row r="303" spans="1:13" ht="12.75">
      <c r="A303" s="51">
        <v>1000</v>
      </c>
      <c r="B303" s="6">
        <v>1E-06</v>
      </c>
      <c r="C303" s="49">
        <f t="shared" si="42"/>
        <v>1000000</v>
      </c>
      <c r="D303" s="53">
        <v>0.01</v>
      </c>
      <c r="E303" s="40">
        <f t="shared" si="41"/>
        <v>100</v>
      </c>
      <c r="F303" s="3">
        <v>100</v>
      </c>
      <c r="G303" s="14">
        <f t="shared" si="37"/>
        <v>0.1</v>
      </c>
      <c r="H303" s="25">
        <f t="shared" si="38"/>
        <v>0.9048374180359595</v>
      </c>
      <c r="I303" s="17">
        <f t="shared" si="36"/>
        <v>1.0001</v>
      </c>
      <c r="J303" s="20">
        <f t="shared" si="39"/>
        <v>0.9387449913622724</v>
      </c>
      <c r="K303" s="48">
        <f t="shared" si="43"/>
        <v>0.9048374180359621</v>
      </c>
      <c r="L303" s="58">
        <f t="shared" si="40"/>
        <v>0.9990994062791833</v>
      </c>
      <c r="M303" s="13"/>
    </row>
    <row r="304" spans="1:13" ht="12.75">
      <c r="A304" s="51">
        <v>1000</v>
      </c>
      <c r="B304" s="6">
        <v>1E-06</v>
      </c>
      <c r="C304" s="49">
        <f t="shared" si="42"/>
        <v>1000000</v>
      </c>
      <c r="D304" s="53">
        <v>0.01</v>
      </c>
      <c r="E304" s="40">
        <f t="shared" si="41"/>
        <v>100</v>
      </c>
      <c r="F304" s="3">
        <v>1000</v>
      </c>
      <c r="G304" s="14">
        <f t="shared" si="37"/>
        <v>1</v>
      </c>
      <c r="H304" s="25">
        <f t="shared" si="38"/>
        <v>0.36787944117144233</v>
      </c>
      <c r="I304" s="17">
        <f t="shared" si="36"/>
        <v>10.001</v>
      </c>
      <c r="J304" s="21">
        <f t="shared" si="39"/>
        <v>0.9048460458122245</v>
      </c>
      <c r="K304" s="48">
        <f t="shared" si="43"/>
        <v>0.3678794411714491</v>
      </c>
      <c r="L304" s="58">
        <f t="shared" si="40"/>
        <v>0.9990994062791833</v>
      </c>
      <c r="M304" s="13"/>
    </row>
    <row r="305" spans="1:13" ht="12.75">
      <c r="A305" s="51">
        <v>1000</v>
      </c>
      <c r="B305" s="4">
        <v>1E-06</v>
      </c>
      <c r="C305" s="50">
        <f t="shared" si="42"/>
        <v>1000000</v>
      </c>
      <c r="D305" s="54">
        <v>0.01</v>
      </c>
      <c r="E305" s="41">
        <f t="shared" si="41"/>
        <v>100</v>
      </c>
      <c r="F305" s="5">
        <v>10000</v>
      </c>
      <c r="G305" s="15">
        <f t="shared" si="37"/>
        <v>10</v>
      </c>
      <c r="H305" s="26">
        <f t="shared" si="38"/>
        <v>4.5399929762484854E-05</v>
      </c>
      <c r="I305" s="18">
        <f t="shared" si="36"/>
        <v>100.00999999999999</v>
      </c>
      <c r="J305" s="24">
        <f t="shared" si="39"/>
        <v>0.9048419419328568</v>
      </c>
      <c r="K305" s="74">
        <f t="shared" si="43"/>
        <v>4.539992976248529E-05</v>
      </c>
      <c r="L305" s="59">
        <f t="shared" si="40"/>
        <v>0.9990994062791833</v>
      </c>
      <c r="M305" s="13"/>
    </row>
    <row r="306" spans="1:13" ht="12.75">
      <c r="A306" s="51">
        <v>1000</v>
      </c>
      <c r="B306" s="6">
        <v>1E-07</v>
      </c>
      <c r="C306" s="49">
        <f t="shared" si="42"/>
        <v>10000000</v>
      </c>
      <c r="D306" s="53">
        <v>1</v>
      </c>
      <c r="E306" s="40">
        <f t="shared" si="41"/>
        <v>1</v>
      </c>
      <c r="F306" s="3">
        <v>1</v>
      </c>
      <c r="G306" s="14">
        <f t="shared" si="37"/>
        <v>9.999999999999999E-05</v>
      </c>
      <c r="H306" s="25">
        <f t="shared" si="38"/>
        <v>0.9999000049998333</v>
      </c>
      <c r="I306" s="17">
        <f t="shared" si="36"/>
        <v>1.0000001</v>
      </c>
      <c r="J306" s="20">
        <f t="shared" si="39"/>
        <v>0.9999367899425854</v>
      </c>
      <c r="K306" s="48">
        <f t="shared" si="43"/>
        <v>0.9999000049998333</v>
      </c>
      <c r="L306" s="58">
        <f t="shared" si="40"/>
        <v>0.9999000049998383</v>
      </c>
      <c r="M306" s="13"/>
    </row>
    <row r="307" spans="1:13" ht="12.75">
      <c r="A307" s="51">
        <v>1000</v>
      </c>
      <c r="B307" s="6">
        <v>1E-07</v>
      </c>
      <c r="C307" s="49">
        <f t="shared" si="42"/>
        <v>10000000</v>
      </c>
      <c r="D307" s="53">
        <v>1</v>
      </c>
      <c r="E307" s="40">
        <f t="shared" si="41"/>
        <v>1</v>
      </c>
      <c r="F307" s="3">
        <v>10</v>
      </c>
      <c r="G307" s="14">
        <f t="shared" si="37"/>
        <v>0.001</v>
      </c>
      <c r="H307" s="25">
        <f t="shared" si="38"/>
        <v>0.999000499833375</v>
      </c>
      <c r="I307" s="17">
        <f t="shared" si="36"/>
        <v>10.000001000000001</v>
      </c>
      <c r="J307" s="22">
        <f t="shared" si="39"/>
        <v>0.9999000095443351</v>
      </c>
      <c r="K307" s="48">
        <f t="shared" si="43"/>
        <v>0.9990004998333749</v>
      </c>
      <c r="L307" s="58">
        <f t="shared" si="40"/>
        <v>0.9999000049998383</v>
      </c>
      <c r="M307" s="13"/>
    </row>
    <row r="308" spans="1:13" ht="12.75">
      <c r="A308" s="51">
        <v>1000</v>
      </c>
      <c r="B308" s="6">
        <v>1E-07</v>
      </c>
      <c r="C308" s="49">
        <f t="shared" si="42"/>
        <v>10000000</v>
      </c>
      <c r="D308" s="53">
        <v>1</v>
      </c>
      <c r="E308" s="40">
        <f t="shared" si="41"/>
        <v>1</v>
      </c>
      <c r="F308" s="3">
        <v>100</v>
      </c>
      <c r="G308" s="14">
        <f t="shared" si="37"/>
        <v>0.009999999999999998</v>
      </c>
      <c r="H308" s="25">
        <f t="shared" si="38"/>
        <v>0.9900498337491681</v>
      </c>
      <c r="I308" s="17">
        <f t="shared" si="36"/>
        <v>100.00001</v>
      </c>
      <c r="J308" s="22">
        <f t="shared" si="39"/>
        <v>0.9999000050047524</v>
      </c>
      <c r="K308" s="48">
        <f t="shared" si="43"/>
        <v>0.9900498337491692</v>
      </c>
      <c r="L308" s="58">
        <f t="shared" si="40"/>
        <v>0.9999000049998383</v>
      </c>
      <c r="M308" s="13"/>
    </row>
    <row r="309" spans="1:13" ht="12.75">
      <c r="A309" s="51">
        <v>1000</v>
      </c>
      <c r="B309" s="6">
        <v>1E-07</v>
      </c>
      <c r="C309" s="49">
        <f t="shared" si="42"/>
        <v>10000000</v>
      </c>
      <c r="D309" s="53">
        <v>1</v>
      </c>
      <c r="E309" s="40">
        <f t="shared" si="41"/>
        <v>1</v>
      </c>
      <c r="F309" s="3">
        <v>1000</v>
      </c>
      <c r="G309" s="14">
        <f t="shared" si="37"/>
        <v>0.09999999999999999</v>
      </c>
      <c r="H309" s="25">
        <f t="shared" si="38"/>
        <v>0.9048374180359596</v>
      </c>
      <c r="I309" s="17">
        <f t="shared" si="36"/>
        <v>1000.0001000000001</v>
      </c>
      <c r="J309" s="22">
        <f t="shared" si="39"/>
        <v>0.9999000050047524</v>
      </c>
      <c r="K309" s="48">
        <f t="shared" si="43"/>
        <v>0.9048374180359621</v>
      </c>
      <c r="L309" s="58">
        <f t="shared" si="40"/>
        <v>0.9999000049998383</v>
      </c>
      <c r="M309" s="13"/>
    </row>
    <row r="310" spans="1:13" ht="12.75">
      <c r="A310" s="51">
        <v>1000</v>
      </c>
      <c r="B310" s="6">
        <v>1E-07</v>
      </c>
      <c r="C310" s="49">
        <f t="shared" si="42"/>
        <v>10000000</v>
      </c>
      <c r="D310" s="54">
        <v>1</v>
      </c>
      <c r="E310" s="41">
        <f t="shared" si="41"/>
        <v>1</v>
      </c>
      <c r="F310" s="5">
        <v>10000</v>
      </c>
      <c r="G310" s="15">
        <f t="shared" si="37"/>
        <v>0.9999999999999999</v>
      </c>
      <c r="H310" s="26">
        <f t="shared" si="38"/>
        <v>0.3678794411714424</v>
      </c>
      <c r="I310" s="18">
        <f t="shared" si="36"/>
        <v>10000.001</v>
      </c>
      <c r="J310" s="23">
        <f t="shared" si="39"/>
        <v>0.9999000050047524</v>
      </c>
      <c r="K310" s="74">
        <f t="shared" si="43"/>
        <v>0.3678794411714491</v>
      </c>
      <c r="L310" s="59">
        <f t="shared" si="40"/>
        <v>0.9999000049998383</v>
      </c>
      <c r="M310" s="13"/>
    </row>
    <row r="311" spans="1:13" ht="12.75">
      <c r="A311" s="51">
        <v>1000</v>
      </c>
      <c r="B311" s="6">
        <v>1E-07</v>
      </c>
      <c r="C311" s="49">
        <f t="shared" si="42"/>
        <v>10000000</v>
      </c>
      <c r="D311" s="53">
        <v>0.1</v>
      </c>
      <c r="E311" s="40">
        <f t="shared" si="41"/>
        <v>10</v>
      </c>
      <c r="F311" s="3">
        <v>1</v>
      </c>
      <c r="G311" s="14">
        <f t="shared" si="37"/>
        <v>9.999999999999999E-05</v>
      </c>
      <c r="H311" s="25">
        <f t="shared" si="38"/>
        <v>0.9999000049998333</v>
      </c>
      <c r="I311" s="17">
        <f t="shared" si="36"/>
        <v>0.10000010000000001</v>
      </c>
      <c r="J311" s="20">
        <f t="shared" si="39"/>
        <v>0.9999048419459239</v>
      </c>
      <c r="K311" s="48">
        <f t="shared" si="43"/>
        <v>0.9999000049998333</v>
      </c>
      <c r="L311" s="58">
        <f t="shared" si="40"/>
        <v>0.9999009049107427</v>
      </c>
      <c r="M311" s="13"/>
    </row>
    <row r="312" spans="1:13" ht="12.75">
      <c r="A312" s="51">
        <v>1000</v>
      </c>
      <c r="B312" s="6">
        <v>1E-07</v>
      </c>
      <c r="C312" s="49">
        <f t="shared" si="42"/>
        <v>10000000</v>
      </c>
      <c r="D312" s="53">
        <v>0.1</v>
      </c>
      <c r="E312" s="40">
        <f t="shared" si="41"/>
        <v>10</v>
      </c>
      <c r="F312" s="3">
        <v>10</v>
      </c>
      <c r="G312" s="14">
        <f t="shared" si="37"/>
        <v>0.001</v>
      </c>
      <c r="H312" s="25">
        <f t="shared" si="38"/>
        <v>0.999000499833375</v>
      </c>
      <c r="I312" s="17">
        <f t="shared" si="36"/>
        <v>1.0000010000000001</v>
      </c>
      <c r="J312" s="20">
        <f t="shared" si="39"/>
        <v>0.9993680792516119</v>
      </c>
      <c r="K312" s="48">
        <f t="shared" si="43"/>
        <v>0.9990004998333749</v>
      </c>
      <c r="L312" s="58">
        <f t="shared" si="40"/>
        <v>0.9999009049107427</v>
      </c>
      <c r="M312" s="13"/>
    </row>
    <row r="313" spans="1:13" ht="12.75">
      <c r="A313" s="51">
        <v>1000</v>
      </c>
      <c r="B313" s="6">
        <v>1E-07</v>
      </c>
      <c r="C313" s="49">
        <f t="shared" si="42"/>
        <v>10000000</v>
      </c>
      <c r="D313" s="53">
        <v>0.1</v>
      </c>
      <c r="E313" s="40">
        <f t="shared" si="41"/>
        <v>10</v>
      </c>
      <c r="F313" s="3">
        <v>100</v>
      </c>
      <c r="G313" s="14">
        <f t="shared" si="37"/>
        <v>0.009999999999999998</v>
      </c>
      <c r="H313" s="25">
        <f t="shared" si="38"/>
        <v>0.9900498337491681</v>
      </c>
      <c r="I313" s="17">
        <f t="shared" si="36"/>
        <v>10.000010000000001</v>
      </c>
      <c r="J313" s="22">
        <f t="shared" si="39"/>
        <v>0.9990005456869163</v>
      </c>
      <c r="K313" s="48">
        <f t="shared" si="43"/>
        <v>0.9900498337491692</v>
      </c>
      <c r="L313" s="58">
        <f t="shared" si="40"/>
        <v>0.9999009049107427</v>
      </c>
      <c r="M313" s="13"/>
    </row>
    <row r="314" spans="1:12" ht="12.75">
      <c r="A314" s="51">
        <v>1000</v>
      </c>
      <c r="B314" s="6">
        <v>1E-07</v>
      </c>
      <c r="C314" s="49">
        <f t="shared" si="42"/>
        <v>10000000</v>
      </c>
      <c r="D314" s="53">
        <v>0.1</v>
      </c>
      <c r="E314" s="40">
        <f t="shared" si="41"/>
        <v>10</v>
      </c>
      <c r="F314" s="3">
        <v>1000</v>
      </c>
      <c r="G314" s="14">
        <f t="shared" si="37"/>
        <v>0.09999999999999999</v>
      </c>
      <c r="H314" s="25">
        <f t="shared" si="38"/>
        <v>0.9048374180359596</v>
      </c>
      <c r="I314" s="17">
        <f t="shared" si="36"/>
        <v>100.0001</v>
      </c>
      <c r="J314" s="22">
        <f t="shared" si="39"/>
        <v>0.9990005003328213</v>
      </c>
      <c r="K314" s="48">
        <f t="shared" si="43"/>
        <v>0.9048374180359621</v>
      </c>
      <c r="L314" s="58">
        <f t="shared" si="40"/>
        <v>0.9999009049107427</v>
      </c>
    </row>
    <row r="315" spans="1:12" ht="12.75">
      <c r="A315" s="51">
        <v>1000</v>
      </c>
      <c r="B315" s="6">
        <v>1E-07</v>
      </c>
      <c r="C315" s="49">
        <f t="shared" si="42"/>
        <v>10000000</v>
      </c>
      <c r="D315" s="54">
        <v>0.1</v>
      </c>
      <c r="E315" s="41">
        <f t="shared" si="41"/>
        <v>10</v>
      </c>
      <c r="F315" s="5">
        <v>10000</v>
      </c>
      <c r="G315" s="15">
        <f t="shared" si="37"/>
        <v>0.9999999999999999</v>
      </c>
      <c r="H315" s="26">
        <f t="shared" si="38"/>
        <v>0.3678794411714424</v>
      </c>
      <c r="I315" s="18">
        <f aca="true" t="shared" si="44" ref="I315:I320">(B315+D315)*F315</f>
        <v>1000.0010000000001</v>
      </c>
      <c r="J315" s="23">
        <f t="shared" si="39"/>
        <v>0.9990005003328213</v>
      </c>
      <c r="K315" s="74">
        <f t="shared" si="43"/>
        <v>0.3678794411714491</v>
      </c>
      <c r="L315" s="59">
        <f t="shared" si="40"/>
        <v>0.9999009049107427</v>
      </c>
    </row>
    <row r="316" spans="1:12" ht="12.75">
      <c r="A316" s="51">
        <v>1000</v>
      </c>
      <c r="B316" s="6">
        <v>1E-07</v>
      </c>
      <c r="C316" s="49">
        <f t="shared" si="42"/>
        <v>10000000</v>
      </c>
      <c r="D316" s="53">
        <v>0.01</v>
      </c>
      <c r="E316" s="40">
        <f t="shared" si="41"/>
        <v>100</v>
      </c>
      <c r="F316" s="3">
        <v>1</v>
      </c>
      <c r="G316" s="14">
        <f t="shared" si="37"/>
        <v>9.999999999999999E-05</v>
      </c>
      <c r="H316" s="25">
        <f t="shared" si="38"/>
        <v>0.9999000049998333</v>
      </c>
      <c r="I316" s="17">
        <f t="shared" si="44"/>
        <v>0.0100001</v>
      </c>
      <c r="J316" s="20">
        <f t="shared" si="39"/>
        <v>0.9999005032877047</v>
      </c>
      <c r="K316" s="48">
        <f t="shared" si="43"/>
        <v>0.9999000049998333</v>
      </c>
      <c r="L316" s="58">
        <f t="shared" si="40"/>
        <v>0.9999099036593924</v>
      </c>
    </row>
    <row r="317" spans="1:12" ht="12.75">
      <c r="A317" s="51">
        <v>1000</v>
      </c>
      <c r="B317" s="6">
        <v>1E-07</v>
      </c>
      <c r="C317" s="49">
        <f t="shared" si="42"/>
        <v>10000000</v>
      </c>
      <c r="D317" s="53">
        <v>0.01</v>
      </c>
      <c r="E317" s="40">
        <f t="shared" si="41"/>
        <v>100</v>
      </c>
      <c r="F317" s="3">
        <v>10</v>
      </c>
      <c r="G317" s="14">
        <f t="shared" si="37"/>
        <v>0.001</v>
      </c>
      <c r="H317" s="25">
        <f t="shared" si="38"/>
        <v>0.999000499833375</v>
      </c>
      <c r="I317" s="17">
        <f t="shared" si="44"/>
        <v>0.10000099999999999</v>
      </c>
      <c r="J317" s="20">
        <f t="shared" si="39"/>
        <v>0.9990488268477008</v>
      </c>
      <c r="K317" s="48">
        <f t="shared" si="43"/>
        <v>0.9990004998333749</v>
      </c>
      <c r="L317" s="58">
        <f t="shared" si="40"/>
        <v>0.9999099036593924</v>
      </c>
    </row>
    <row r="318" spans="1:12" ht="12.75">
      <c r="A318" s="51">
        <v>1000</v>
      </c>
      <c r="B318" s="6">
        <v>1E-07</v>
      </c>
      <c r="C318" s="49">
        <f t="shared" si="42"/>
        <v>10000000</v>
      </c>
      <c r="D318" s="53">
        <v>0.01</v>
      </c>
      <c r="E318" s="40">
        <f t="shared" si="41"/>
        <v>100</v>
      </c>
      <c r="F318" s="3">
        <v>100</v>
      </c>
      <c r="G318" s="14">
        <f t="shared" si="37"/>
        <v>0.009999999999999998</v>
      </c>
      <c r="H318" s="25">
        <f t="shared" si="38"/>
        <v>0.9900498337491681</v>
      </c>
      <c r="I318" s="17">
        <f t="shared" si="44"/>
        <v>1.00001</v>
      </c>
      <c r="J318" s="20">
        <f t="shared" si="39"/>
        <v>0.9936987376061629</v>
      </c>
      <c r="K318" s="48">
        <f t="shared" si="43"/>
        <v>0.9900498337491692</v>
      </c>
      <c r="L318" s="58">
        <f t="shared" si="40"/>
        <v>0.9999099036593924</v>
      </c>
    </row>
    <row r="319" spans="1:12" ht="12.75">
      <c r="A319" s="51">
        <v>1000</v>
      </c>
      <c r="B319" s="6">
        <v>1E-07</v>
      </c>
      <c r="C319" s="49">
        <f t="shared" si="42"/>
        <v>10000000</v>
      </c>
      <c r="D319" s="53">
        <v>0.01</v>
      </c>
      <c r="E319" s="40">
        <f t="shared" si="41"/>
        <v>100</v>
      </c>
      <c r="F319" s="3">
        <v>1000</v>
      </c>
      <c r="G319" s="14">
        <f t="shared" si="37"/>
        <v>0.09999999999999999</v>
      </c>
      <c r="H319" s="25">
        <f t="shared" si="38"/>
        <v>0.9048374180359596</v>
      </c>
      <c r="I319" s="17">
        <f t="shared" si="44"/>
        <v>10.0001</v>
      </c>
      <c r="J319" s="22">
        <f t="shared" si="39"/>
        <v>0.990050332688458</v>
      </c>
      <c r="K319" s="48">
        <f t="shared" si="43"/>
        <v>0.9048374180359621</v>
      </c>
      <c r="L319" s="58">
        <f t="shared" si="40"/>
        <v>0.9999099036593924</v>
      </c>
    </row>
    <row r="320" spans="1:12" ht="12.75">
      <c r="A320" s="52">
        <v>1000</v>
      </c>
      <c r="B320" s="4">
        <v>1E-07</v>
      </c>
      <c r="C320" s="50">
        <f t="shared" si="42"/>
        <v>10000000</v>
      </c>
      <c r="D320" s="54">
        <v>0.01</v>
      </c>
      <c r="E320" s="41">
        <f t="shared" si="41"/>
        <v>100</v>
      </c>
      <c r="F320" s="5">
        <v>10000</v>
      </c>
      <c r="G320" s="15">
        <f t="shared" si="37"/>
        <v>0.9999999999999999</v>
      </c>
      <c r="H320" s="26">
        <f t="shared" si="38"/>
        <v>0.3678794411714424</v>
      </c>
      <c r="I320" s="18">
        <f t="shared" si="44"/>
        <v>100.00099999999999</v>
      </c>
      <c r="J320" s="23">
        <f t="shared" si="39"/>
        <v>0.9900498832513959</v>
      </c>
      <c r="K320" s="74">
        <f t="shared" si="43"/>
        <v>0.3678794411714491</v>
      </c>
      <c r="L320" s="59">
        <f t="shared" si="40"/>
        <v>0.9999099036593924</v>
      </c>
    </row>
    <row r="321" spans="1:12" ht="12.75">
      <c r="A321" s="51">
        <v>10000</v>
      </c>
      <c r="B321" s="6">
        <v>0.001</v>
      </c>
      <c r="C321" s="49">
        <f t="shared" si="42"/>
        <v>1000</v>
      </c>
      <c r="D321" s="53">
        <v>1</v>
      </c>
      <c r="E321" s="40">
        <f t="shared" si="41"/>
        <v>1</v>
      </c>
      <c r="F321" s="3">
        <v>1</v>
      </c>
      <c r="G321" s="14">
        <f t="shared" si="37"/>
        <v>10</v>
      </c>
      <c r="H321" s="25">
        <f t="shared" si="38"/>
        <v>4.5399929762484854E-05</v>
      </c>
      <c r="I321" s="17">
        <f>(B321+D321)*F321</f>
        <v>1.001</v>
      </c>
      <c r="J321" s="20">
        <f t="shared" si="39"/>
        <v>0.0017989339604001</v>
      </c>
      <c r="K321" s="48">
        <f t="shared" si="43"/>
        <v>4.539992976248529E-05</v>
      </c>
      <c r="L321" s="58">
        <f t="shared" si="40"/>
        <v>0.3678796252339274</v>
      </c>
    </row>
    <row r="322" spans="1:12" ht="12.75">
      <c r="A322" s="51">
        <v>10000</v>
      </c>
      <c r="B322" s="6">
        <v>0.001</v>
      </c>
      <c r="C322" s="49">
        <f t="shared" si="42"/>
        <v>1000</v>
      </c>
      <c r="D322" s="53">
        <v>1</v>
      </c>
      <c r="E322" s="40">
        <f t="shared" si="41"/>
        <v>1</v>
      </c>
      <c r="F322" s="3">
        <v>10</v>
      </c>
      <c r="G322" s="14">
        <f t="shared" si="37"/>
        <v>100</v>
      </c>
      <c r="H322" s="25">
        <f t="shared" si="38"/>
        <v>3.720075976020836E-44</v>
      </c>
      <c r="I322" s="17">
        <f>(B322+D322)*F322</f>
        <v>10.009999999999998</v>
      </c>
      <c r="J322" s="22">
        <f t="shared" si="39"/>
        <v>4.564785915688543E-05</v>
      </c>
      <c r="K322" s="48">
        <f t="shared" si="43"/>
        <v>0</v>
      </c>
      <c r="L322" s="58">
        <f t="shared" si="40"/>
        <v>0.3678796252339274</v>
      </c>
    </row>
    <row r="323" spans="1:12" ht="12.75">
      <c r="A323" s="51">
        <v>10000</v>
      </c>
      <c r="B323" s="6">
        <v>0.001</v>
      </c>
      <c r="C323" s="49">
        <f t="shared" si="42"/>
        <v>1000</v>
      </c>
      <c r="D323" s="53">
        <v>1</v>
      </c>
      <c r="E323" s="40">
        <f t="shared" si="41"/>
        <v>1</v>
      </c>
      <c r="F323" s="3">
        <v>100</v>
      </c>
      <c r="G323" s="14">
        <f t="shared" si="37"/>
        <v>1000</v>
      </c>
      <c r="H323" s="25">
        <f t="shared" si="38"/>
        <v>0</v>
      </c>
      <c r="I323" s="17">
        <f>(B323+D323)*F323</f>
        <v>100.1</v>
      </c>
      <c r="J323" s="22">
        <f t="shared" si="39"/>
        <v>4.562734588007305E-05</v>
      </c>
      <c r="K323" s="48">
        <f t="shared" si="43"/>
        <v>0</v>
      </c>
      <c r="L323" s="58">
        <f t="shared" si="40"/>
        <v>0.3678796252339274</v>
      </c>
    </row>
    <row r="324" spans="1:12" ht="12.75">
      <c r="A324" s="51">
        <v>10000</v>
      </c>
      <c r="B324" s="6">
        <v>0.001</v>
      </c>
      <c r="C324" s="49">
        <f t="shared" si="42"/>
        <v>1000</v>
      </c>
      <c r="D324" s="53">
        <v>1</v>
      </c>
      <c r="E324" s="40">
        <f t="shared" si="41"/>
        <v>1</v>
      </c>
      <c r="F324" s="3">
        <v>1000</v>
      </c>
      <c r="G324" s="14">
        <f t="shared" si="37"/>
        <v>10000</v>
      </c>
      <c r="H324" s="25">
        <f t="shared" si="38"/>
        <v>0</v>
      </c>
      <c r="I324" s="17">
        <f>(B324+D324)*F324</f>
        <v>1000.9999999999999</v>
      </c>
      <c r="J324" s="22">
        <f t="shared" si="39"/>
        <v>4.562734588007305E-05</v>
      </c>
      <c r="K324" s="48">
        <f t="shared" si="43"/>
        <v>0</v>
      </c>
      <c r="L324" s="58">
        <f t="shared" si="40"/>
        <v>0.3678796252339274</v>
      </c>
    </row>
    <row r="325" spans="1:12" ht="12.75">
      <c r="A325" s="51">
        <v>10000</v>
      </c>
      <c r="B325" s="6">
        <v>0.001</v>
      </c>
      <c r="C325" s="49">
        <f t="shared" si="42"/>
        <v>1000</v>
      </c>
      <c r="D325" s="54">
        <v>1</v>
      </c>
      <c r="E325" s="41">
        <f t="shared" si="41"/>
        <v>1</v>
      </c>
      <c r="F325" s="5">
        <v>10000</v>
      </c>
      <c r="G325" s="15">
        <f t="shared" si="37"/>
        <v>100000</v>
      </c>
      <c r="H325" s="26">
        <f t="shared" si="38"/>
        <v>0</v>
      </c>
      <c r="I325" s="18">
        <f>(B325+D325)*F325</f>
        <v>10009.999999999998</v>
      </c>
      <c r="J325" s="23">
        <f t="shared" si="39"/>
        <v>4.562734588007305E-05</v>
      </c>
      <c r="K325" s="74">
        <f t="shared" si="43"/>
        <v>0</v>
      </c>
      <c r="L325" s="59">
        <f t="shared" si="40"/>
        <v>0.3678796252339274</v>
      </c>
    </row>
    <row r="326" spans="1:12" ht="12.75">
      <c r="A326" s="51">
        <v>10000</v>
      </c>
      <c r="B326" s="6">
        <v>0.001</v>
      </c>
      <c r="C326" s="49">
        <f t="shared" si="42"/>
        <v>1000</v>
      </c>
      <c r="D326" s="53">
        <v>0.1</v>
      </c>
      <c r="E326" s="40">
        <f t="shared" si="41"/>
        <v>10</v>
      </c>
      <c r="F326" s="3">
        <v>1</v>
      </c>
      <c r="G326" s="14">
        <f t="shared" si="37"/>
        <v>10</v>
      </c>
      <c r="H326" s="25">
        <f t="shared" si="38"/>
        <v>4.5399929762484854E-05</v>
      </c>
      <c r="I326" s="17">
        <f aca="true" t="shared" si="45" ref="I326:I389">(B326+D326)*F326</f>
        <v>0.101</v>
      </c>
      <c r="J326" s="21">
        <f t="shared" si="39"/>
        <v>7.365582842571895E-05</v>
      </c>
      <c r="K326" s="48">
        <f t="shared" si="43"/>
        <v>4.539992976248529E-05</v>
      </c>
      <c r="L326" s="58">
        <f t="shared" si="40"/>
        <v>0.37122398546332674</v>
      </c>
    </row>
    <row r="327" spans="1:12" ht="12.75">
      <c r="A327" s="51">
        <v>10000</v>
      </c>
      <c r="B327" s="6">
        <v>0.001</v>
      </c>
      <c r="C327" s="49">
        <f t="shared" si="42"/>
        <v>1000</v>
      </c>
      <c r="D327" s="53">
        <v>0.1</v>
      </c>
      <c r="E327" s="40">
        <f t="shared" si="41"/>
        <v>10</v>
      </c>
      <c r="F327" s="3">
        <v>10</v>
      </c>
      <c r="G327" s="14">
        <f t="shared" si="37"/>
        <v>100</v>
      </c>
      <c r="H327" s="25">
        <f t="shared" si="38"/>
        <v>3.720075976020836E-44</v>
      </c>
      <c r="I327" s="17">
        <f t="shared" si="45"/>
        <v>1.01</v>
      </c>
      <c r="J327" s="22">
        <f t="shared" si="39"/>
        <v>3.761451462724117E-28</v>
      </c>
      <c r="K327" s="48">
        <f t="shared" si="43"/>
        <v>0</v>
      </c>
      <c r="L327" s="58">
        <f t="shared" si="40"/>
        <v>0.37122398546332674</v>
      </c>
    </row>
    <row r="328" spans="1:12" ht="12.75">
      <c r="A328" s="51">
        <v>10000</v>
      </c>
      <c r="B328" s="6">
        <v>0.001</v>
      </c>
      <c r="C328" s="49">
        <f t="shared" si="42"/>
        <v>1000</v>
      </c>
      <c r="D328" s="53">
        <v>0.1</v>
      </c>
      <c r="E328" s="40">
        <f t="shared" si="41"/>
        <v>10</v>
      </c>
      <c r="F328" s="3">
        <v>100</v>
      </c>
      <c r="G328" s="14">
        <f t="shared" si="37"/>
        <v>1000</v>
      </c>
      <c r="H328" s="25">
        <f t="shared" si="38"/>
        <v>0</v>
      </c>
      <c r="I328" s="17">
        <f t="shared" si="45"/>
        <v>10.100000000000001</v>
      </c>
      <c r="J328" s="22">
        <f t="shared" si="39"/>
        <v>6.138273506398802E-44</v>
      </c>
      <c r="K328" s="48">
        <f t="shared" si="43"/>
        <v>0</v>
      </c>
      <c r="L328" s="58">
        <f t="shared" si="40"/>
        <v>0.37122398546332674</v>
      </c>
    </row>
    <row r="329" spans="1:12" ht="12.75">
      <c r="A329" s="51">
        <v>10000</v>
      </c>
      <c r="B329" s="6">
        <v>0.001</v>
      </c>
      <c r="C329" s="49">
        <f t="shared" si="42"/>
        <v>1000</v>
      </c>
      <c r="D329" s="53">
        <v>0.1</v>
      </c>
      <c r="E329" s="40">
        <f t="shared" si="41"/>
        <v>10</v>
      </c>
      <c r="F329" s="3">
        <v>1000</v>
      </c>
      <c r="G329" s="14">
        <f t="shared" si="37"/>
        <v>10000</v>
      </c>
      <c r="H329" s="25">
        <f t="shared" si="38"/>
        <v>0</v>
      </c>
      <c r="I329" s="17">
        <f t="shared" si="45"/>
        <v>101</v>
      </c>
      <c r="J329" s="22">
        <f t="shared" si="39"/>
        <v>6.113109478760493E-44</v>
      </c>
      <c r="K329" s="48">
        <f t="shared" si="43"/>
        <v>0</v>
      </c>
      <c r="L329" s="58">
        <f t="shared" si="40"/>
        <v>0.37122398546332674</v>
      </c>
    </row>
    <row r="330" spans="1:12" ht="12.75">
      <c r="A330" s="51">
        <v>10000</v>
      </c>
      <c r="B330" s="6">
        <v>0.001</v>
      </c>
      <c r="C330" s="49">
        <f t="shared" si="42"/>
        <v>1000</v>
      </c>
      <c r="D330" s="54">
        <v>0.1</v>
      </c>
      <c r="E330" s="41">
        <f t="shared" si="41"/>
        <v>10</v>
      </c>
      <c r="F330" s="5">
        <v>10000</v>
      </c>
      <c r="G330" s="15">
        <f t="shared" si="37"/>
        <v>100000</v>
      </c>
      <c r="H330" s="26">
        <f t="shared" si="38"/>
        <v>0</v>
      </c>
      <c r="I330" s="18">
        <f t="shared" si="45"/>
        <v>1010.0000000000001</v>
      </c>
      <c r="J330" s="23">
        <f t="shared" si="39"/>
        <v>6.113109478760493E-44</v>
      </c>
      <c r="K330" s="74">
        <f t="shared" si="43"/>
        <v>0</v>
      </c>
      <c r="L330" s="59">
        <f t="shared" si="40"/>
        <v>0.37122398546332674</v>
      </c>
    </row>
    <row r="331" spans="1:12" ht="12.75">
      <c r="A331" s="51">
        <v>10000</v>
      </c>
      <c r="B331" s="6">
        <v>0.001</v>
      </c>
      <c r="C331" s="49">
        <f t="shared" si="42"/>
        <v>1000</v>
      </c>
      <c r="D331" s="53">
        <v>0.01</v>
      </c>
      <c r="E331" s="40">
        <f t="shared" si="41"/>
        <v>100</v>
      </c>
      <c r="F331" s="3">
        <v>1</v>
      </c>
      <c r="G331" s="14">
        <f t="shared" si="37"/>
        <v>10</v>
      </c>
      <c r="H331" s="25">
        <f t="shared" si="38"/>
        <v>4.5399929762484854E-05</v>
      </c>
      <c r="I331" s="17">
        <f t="shared" si="45"/>
        <v>0.011</v>
      </c>
      <c r="J331" s="21">
        <f t="shared" si="39"/>
        <v>4.77204874571778E-05</v>
      </c>
      <c r="K331" s="48">
        <f t="shared" si="43"/>
        <v>4.539992976248529E-05</v>
      </c>
      <c r="L331" s="58">
        <f t="shared" si="40"/>
        <v>0.4083413897660023</v>
      </c>
    </row>
    <row r="332" spans="1:12" ht="12.75">
      <c r="A332" s="51">
        <v>10000</v>
      </c>
      <c r="B332" s="6">
        <v>0.001</v>
      </c>
      <c r="C332" s="49">
        <f t="shared" si="42"/>
        <v>1000</v>
      </c>
      <c r="D332" s="53">
        <v>0.01</v>
      </c>
      <c r="E332" s="40">
        <f t="shared" si="41"/>
        <v>100</v>
      </c>
      <c r="F332" s="3">
        <v>10</v>
      </c>
      <c r="G332" s="14">
        <f t="shared" si="37"/>
        <v>100</v>
      </c>
      <c r="H332" s="25">
        <f t="shared" si="38"/>
        <v>3.720075976020836E-44</v>
      </c>
      <c r="I332" s="17">
        <f t="shared" si="45"/>
        <v>0.10999999999999999</v>
      </c>
      <c r="J332" s="22">
        <f t="shared" si="39"/>
        <v>4.764123237941241E-42</v>
      </c>
      <c r="K332" s="48">
        <f t="shared" si="43"/>
        <v>0</v>
      </c>
      <c r="L332" s="58">
        <f t="shared" si="40"/>
        <v>0.4083413897660023</v>
      </c>
    </row>
    <row r="333" spans="1:12" ht="12.75">
      <c r="A333" s="51">
        <v>10000</v>
      </c>
      <c r="B333" s="6">
        <v>0.001</v>
      </c>
      <c r="C333" s="49">
        <f t="shared" si="42"/>
        <v>1000</v>
      </c>
      <c r="D333" s="53">
        <v>0.01</v>
      </c>
      <c r="E333" s="40">
        <f t="shared" si="41"/>
        <v>100</v>
      </c>
      <c r="F333" s="3">
        <v>100</v>
      </c>
      <c r="G333" s="14">
        <f t="shared" si="37"/>
        <v>1000</v>
      </c>
      <c r="H333" s="25">
        <f t="shared" si="38"/>
        <v>0</v>
      </c>
      <c r="I333" s="17">
        <f t="shared" si="45"/>
        <v>1.0999999999999999</v>
      </c>
      <c r="J333" s="22">
        <f t="shared" si="39"/>
        <v>1.9198117194902892E-272</v>
      </c>
      <c r="K333" s="48">
        <f t="shared" si="43"/>
        <v>0</v>
      </c>
      <c r="L333" s="58">
        <f t="shared" si="40"/>
        <v>0.4083413897660023</v>
      </c>
    </row>
    <row r="334" spans="1:12" ht="12.75">
      <c r="A334" s="51">
        <v>10000</v>
      </c>
      <c r="B334" s="6">
        <v>0.001</v>
      </c>
      <c r="C334" s="49">
        <f t="shared" si="42"/>
        <v>1000</v>
      </c>
      <c r="D334" s="53">
        <v>0.01</v>
      </c>
      <c r="E334" s="40">
        <f t="shared" si="41"/>
        <v>100</v>
      </c>
      <c r="F334" s="3">
        <v>1000</v>
      </c>
      <c r="G334" s="14">
        <f t="shared" si="37"/>
        <v>10000</v>
      </c>
      <c r="H334" s="25">
        <f t="shared" si="38"/>
        <v>0</v>
      </c>
      <c r="I334" s="17">
        <f>(B334+D334)*F334</f>
        <v>11</v>
      </c>
      <c r="J334" s="22">
        <f t="shared" si="39"/>
        <v>0</v>
      </c>
      <c r="K334" s="48">
        <f t="shared" si="43"/>
        <v>0</v>
      </c>
      <c r="L334" s="58">
        <f t="shared" si="40"/>
        <v>0.4083413897660023</v>
      </c>
    </row>
    <row r="335" spans="1:12" ht="12.75">
      <c r="A335" s="51">
        <v>10000</v>
      </c>
      <c r="B335" s="4">
        <v>0.001</v>
      </c>
      <c r="C335" s="50">
        <f t="shared" si="42"/>
        <v>1000</v>
      </c>
      <c r="D335" s="54">
        <v>0.01</v>
      </c>
      <c r="E335" s="41">
        <f t="shared" si="41"/>
        <v>100</v>
      </c>
      <c r="F335" s="5">
        <v>10000</v>
      </c>
      <c r="G335" s="15">
        <f t="shared" si="37"/>
        <v>100000</v>
      </c>
      <c r="H335" s="26">
        <f t="shared" si="38"/>
        <v>0</v>
      </c>
      <c r="I335" s="18">
        <f t="shared" si="45"/>
        <v>110</v>
      </c>
      <c r="J335" s="23">
        <f t="shared" si="39"/>
        <v>0</v>
      </c>
      <c r="K335" s="74">
        <f t="shared" si="43"/>
        <v>0</v>
      </c>
      <c r="L335" s="59">
        <f t="shared" si="40"/>
        <v>0.4083413897660023</v>
      </c>
    </row>
    <row r="336" spans="1:12" ht="12.75">
      <c r="A336" s="51">
        <v>10000</v>
      </c>
      <c r="B336" s="6">
        <v>0.0001</v>
      </c>
      <c r="C336" s="49">
        <f t="shared" si="42"/>
        <v>10000</v>
      </c>
      <c r="D336" s="53">
        <v>1</v>
      </c>
      <c r="E336" s="40">
        <f t="shared" si="41"/>
        <v>1</v>
      </c>
      <c r="F336" s="3">
        <v>1</v>
      </c>
      <c r="G336" s="14">
        <f t="shared" si="37"/>
        <v>1</v>
      </c>
      <c r="H336" s="25">
        <f t="shared" si="38"/>
        <v>0.36787944117144233</v>
      </c>
      <c r="I336" s="17">
        <f t="shared" si="45"/>
        <v>1.0001</v>
      </c>
      <c r="J336" s="21">
        <f t="shared" si="39"/>
        <v>0.5314670308491664</v>
      </c>
      <c r="K336" s="48">
        <f t="shared" si="43"/>
        <v>0.3678794411714491</v>
      </c>
      <c r="L336" s="58">
        <f t="shared" si="40"/>
        <v>0.9048374225604483</v>
      </c>
    </row>
    <row r="337" spans="1:12" ht="12.75">
      <c r="A337" s="51">
        <v>10000</v>
      </c>
      <c r="B337" s="6">
        <v>0.0001</v>
      </c>
      <c r="C337" s="49">
        <f t="shared" si="42"/>
        <v>10000</v>
      </c>
      <c r="D337" s="53">
        <v>1</v>
      </c>
      <c r="E337" s="40">
        <f t="shared" si="41"/>
        <v>1</v>
      </c>
      <c r="F337" s="3">
        <v>10</v>
      </c>
      <c r="G337" s="14">
        <f t="shared" si="37"/>
        <v>10</v>
      </c>
      <c r="H337" s="25">
        <f t="shared" si="38"/>
        <v>4.5399929762484854E-05</v>
      </c>
      <c r="I337" s="17">
        <f t="shared" si="45"/>
        <v>10.001</v>
      </c>
      <c r="J337" s="21">
        <f t="shared" si="39"/>
        <v>0.3679145205968166</v>
      </c>
      <c r="K337" s="48">
        <f t="shared" si="43"/>
        <v>4.539992976248529E-05</v>
      </c>
      <c r="L337" s="58">
        <f t="shared" si="40"/>
        <v>0.9048374225604483</v>
      </c>
    </row>
    <row r="338" spans="1:12" ht="12.75">
      <c r="A338" s="51">
        <v>10000</v>
      </c>
      <c r="B338" s="6">
        <v>0.0001</v>
      </c>
      <c r="C338" s="49">
        <f t="shared" si="42"/>
        <v>10000</v>
      </c>
      <c r="D338" s="53">
        <v>1</v>
      </c>
      <c r="E338" s="40">
        <f t="shared" si="41"/>
        <v>1</v>
      </c>
      <c r="F338" s="3">
        <v>100</v>
      </c>
      <c r="G338" s="14">
        <f t="shared" si="37"/>
        <v>100</v>
      </c>
      <c r="H338" s="25">
        <f t="shared" si="38"/>
        <v>3.720075976020836E-44</v>
      </c>
      <c r="I338" s="17">
        <f t="shared" si="45"/>
        <v>100.01</v>
      </c>
      <c r="J338" s="22">
        <f t="shared" si="39"/>
        <v>0.3678978343770727</v>
      </c>
      <c r="K338" s="48">
        <f t="shared" si="43"/>
        <v>0</v>
      </c>
      <c r="L338" s="58">
        <f t="shared" si="40"/>
        <v>0.9048374225604483</v>
      </c>
    </row>
    <row r="339" spans="1:12" ht="12.75">
      <c r="A339" s="51">
        <v>10000</v>
      </c>
      <c r="B339" s="6">
        <v>0.0001</v>
      </c>
      <c r="C339" s="49">
        <f t="shared" si="42"/>
        <v>10000</v>
      </c>
      <c r="D339" s="53">
        <v>1</v>
      </c>
      <c r="E339" s="40">
        <f t="shared" si="41"/>
        <v>1</v>
      </c>
      <c r="F339" s="7">
        <v>1000</v>
      </c>
      <c r="G339" s="14">
        <f t="shared" si="37"/>
        <v>1000</v>
      </c>
      <c r="H339" s="25">
        <f t="shared" si="38"/>
        <v>0</v>
      </c>
      <c r="I339" s="17">
        <f t="shared" si="45"/>
        <v>1000.1</v>
      </c>
      <c r="J339" s="22">
        <f t="shared" si="39"/>
        <v>0.3678978343770727</v>
      </c>
      <c r="K339" s="48">
        <f t="shared" si="43"/>
        <v>0</v>
      </c>
      <c r="L339" s="58">
        <f t="shared" si="40"/>
        <v>0.9048374225604483</v>
      </c>
    </row>
    <row r="340" spans="1:12" ht="12.75">
      <c r="A340" s="51">
        <v>10000</v>
      </c>
      <c r="B340" s="6">
        <v>0.0001</v>
      </c>
      <c r="C340" s="49">
        <f t="shared" si="42"/>
        <v>10000</v>
      </c>
      <c r="D340" s="54">
        <v>1</v>
      </c>
      <c r="E340" s="41">
        <f t="shared" si="41"/>
        <v>1</v>
      </c>
      <c r="F340" s="5">
        <v>10000</v>
      </c>
      <c r="G340" s="15">
        <f t="shared" si="37"/>
        <v>10000</v>
      </c>
      <c r="H340" s="26">
        <f t="shared" si="38"/>
        <v>0</v>
      </c>
      <c r="I340" s="18">
        <f t="shared" si="45"/>
        <v>10001</v>
      </c>
      <c r="J340" s="23">
        <f t="shared" si="39"/>
        <v>0.3678978343770727</v>
      </c>
      <c r="K340" s="74">
        <f t="shared" si="43"/>
        <v>0</v>
      </c>
      <c r="L340" s="59">
        <f t="shared" si="40"/>
        <v>0.9048374225604483</v>
      </c>
    </row>
    <row r="341" spans="1:12" ht="12.75">
      <c r="A341" s="51">
        <v>10000</v>
      </c>
      <c r="B341" s="6">
        <v>0.0001</v>
      </c>
      <c r="C341" s="49">
        <f t="shared" si="42"/>
        <v>10000</v>
      </c>
      <c r="D341" s="53">
        <v>0.1</v>
      </c>
      <c r="E341" s="40">
        <f t="shared" si="41"/>
        <v>10</v>
      </c>
      <c r="F341" s="3">
        <v>1</v>
      </c>
      <c r="G341" s="14">
        <f aca="true" t="shared" si="46" ref="G341:G395">A341*B341*F341</f>
        <v>1</v>
      </c>
      <c r="H341" s="25">
        <f aca="true" t="shared" si="47" ref="H341:H395">EXP(-(A341*B341*F341))</f>
        <v>0.36787944117144233</v>
      </c>
      <c r="I341" s="17">
        <f t="shared" si="45"/>
        <v>0.10010000000000001</v>
      </c>
      <c r="J341" s="21">
        <f aca="true" t="shared" si="48" ref="J341:J395">((D341/(D341+B341))+(B341/(D341+B341))*EXP(-(B341+D341)*F341))^A341</f>
        <v>0.3861133457463541</v>
      </c>
      <c r="K341" s="48">
        <f t="shared" si="43"/>
        <v>0.3678794411714491</v>
      </c>
      <c r="L341" s="58">
        <f aca="true" t="shared" si="49" ref="L341:L395">(D341*EXP(-B341*$K$18)-B341*EXP(-D341*$K$18))/(D341-B341)</f>
        <v>0.9056525914096019</v>
      </c>
    </row>
    <row r="342" spans="1:12" ht="12.75">
      <c r="A342" s="51">
        <v>10000</v>
      </c>
      <c r="B342" s="6">
        <v>0.0001</v>
      </c>
      <c r="C342" s="49">
        <f t="shared" si="42"/>
        <v>10000</v>
      </c>
      <c r="D342" s="53">
        <v>0.1</v>
      </c>
      <c r="E342" s="40">
        <f aca="true" t="shared" si="50" ref="E342:E395">1/D342</f>
        <v>10</v>
      </c>
      <c r="F342" s="3">
        <v>10</v>
      </c>
      <c r="G342" s="14">
        <f t="shared" si="46"/>
        <v>10</v>
      </c>
      <c r="H342" s="25">
        <f t="shared" si="47"/>
        <v>4.5399929762484854E-05</v>
      </c>
      <c r="I342" s="17">
        <f t="shared" si="45"/>
        <v>1.0010000000000001</v>
      </c>
      <c r="J342" s="21">
        <f t="shared" si="48"/>
        <v>0.0017989339603960862</v>
      </c>
      <c r="K342" s="48">
        <f t="shared" si="43"/>
        <v>4.539992976248529E-05</v>
      </c>
      <c r="L342" s="58">
        <f t="shared" si="49"/>
        <v>0.9056525914096019</v>
      </c>
    </row>
    <row r="343" spans="1:12" ht="12.75">
      <c r="A343" s="51">
        <v>10000</v>
      </c>
      <c r="B343" s="6">
        <v>0.0001</v>
      </c>
      <c r="C343" s="49">
        <f t="shared" si="42"/>
        <v>10000</v>
      </c>
      <c r="D343" s="53">
        <v>0.1</v>
      </c>
      <c r="E343" s="40">
        <f t="shared" si="50"/>
        <v>10</v>
      </c>
      <c r="F343" s="3">
        <v>100</v>
      </c>
      <c r="G343" s="14">
        <f t="shared" si="46"/>
        <v>100</v>
      </c>
      <c r="H343" s="25">
        <f t="shared" si="47"/>
        <v>3.720075976020836E-44</v>
      </c>
      <c r="I343" s="17">
        <f t="shared" si="45"/>
        <v>10.010000000000002</v>
      </c>
      <c r="J343" s="22">
        <f t="shared" si="48"/>
        <v>4.564785915678242E-05</v>
      </c>
      <c r="K343" s="48">
        <f t="shared" si="43"/>
        <v>0</v>
      </c>
      <c r="L343" s="58">
        <f t="shared" si="49"/>
        <v>0.9056525914096019</v>
      </c>
    </row>
    <row r="344" spans="1:12" ht="12.75">
      <c r="A344" s="51">
        <v>10000</v>
      </c>
      <c r="B344" s="6">
        <v>0.0001</v>
      </c>
      <c r="C344" s="49">
        <f aca="true" t="shared" si="51" ref="C344:C395">1/B344</f>
        <v>10000</v>
      </c>
      <c r="D344" s="53">
        <v>0.1</v>
      </c>
      <c r="E344" s="40">
        <f t="shared" si="50"/>
        <v>10</v>
      </c>
      <c r="F344" s="3">
        <v>1000</v>
      </c>
      <c r="G344" s="14">
        <f t="shared" si="46"/>
        <v>1000</v>
      </c>
      <c r="H344" s="25">
        <f t="shared" si="47"/>
        <v>0</v>
      </c>
      <c r="I344" s="17">
        <f t="shared" si="45"/>
        <v>100.10000000000001</v>
      </c>
      <c r="J344" s="22">
        <f t="shared" si="48"/>
        <v>4.562734587997009E-05</v>
      </c>
      <c r="K344" s="48">
        <f t="shared" si="43"/>
        <v>0</v>
      </c>
      <c r="L344" s="58">
        <f t="shared" si="49"/>
        <v>0.9056525914096019</v>
      </c>
    </row>
    <row r="345" spans="1:12" ht="12.75">
      <c r="A345" s="51">
        <v>10000</v>
      </c>
      <c r="B345" s="6">
        <v>0.0001</v>
      </c>
      <c r="C345" s="49">
        <f t="shared" si="51"/>
        <v>10000</v>
      </c>
      <c r="D345" s="55">
        <v>0.1</v>
      </c>
      <c r="E345" s="41">
        <f t="shared" si="50"/>
        <v>10</v>
      </c>
      <c r="F345" s="8">
        <v>10000</v>
      </c>
      <c r="G345" s="16">
        <f t="shared" si="46"/>
        <v>10000</v>
      </c>
      <c r="H345" s="26">
        <f t="shared" si="47"/>
        <v>0</v>
      </c>
      <c r="I345" s="19">
        <f t="shared" si="45"/>
        <v>1001.0000000000001</v>
      </c>
      <c r="J345" s="23">
        <f t="shared" si="48"/>
        <v>4.562734587997009E-05</v>
      </c>
      <c r="K345" s="74">
        <f t="shared" si="43"/>
        <v>0</v>
      </c>
      <c r="L345" s="59">
        <f t="shared" si="49"/>
        <v>0.9056525914096019</v>
      </c>
    </row>
    <row r="346" spans="1:12" ht="12.75">
      <c r="A346" s="51">
        <v>10000</v>
      </c>
      <c r="B346" s="6">
        <v>0.0001</v>
      </c>
      <c r="C346" s="49">
        <f t="shared" si="51"/>
        <v>10000</v>
      </c>
      <c r="D346" s="53">
        <v>0.01</v>
      </c>
      <c r="E346" s="40">
        <f t="shared" si="50"/>
        <v>100</v>
      </c>
      <c r="F346" s="3">
        <v>1</v>
      </c>
      <c r="G346" s="14">
        <f t="shared" si="46"/>
        <v>1</v>
      </c>
      <c r="H346" s="25">
        <f t="shared" si="47"/>
        <v>0.36787944117144233</v>
      </c>
      <c r="I346" s="17">
        <f t="shared" si="45"/>
        <v>0.0101</v>
      </c>
      <c r="J346" s="21">
        <f t="shared" si="48"/>
        <v>0.3697173589208313</v>
      </c>
      <c r="K346" s="48">
        <f aca="true" t="shared" si="52" ref="K346:K395">POISSON($K$16,G346,TRUE)</f>
        <v>0.3678794411714491</v>
      </c>
      <c r="L346" s="58">
        <f t="shared" si="49"/>
        <v>0.9138853427639021</v>
      </c>
    </row>
    <row r="347" spans="1:12" ht="12.75">
      <c r="A347" s="51">
        <v>10000</v>
      </c>
      <c r="B347" s="6">
        <v>0.0001</v>
      </c>
      <c r="C347" s="49">
        <f t="shared" si="51"/>
        <v>10000</v>
      </c>
      <c r="D347" s="53">
        <v>0.01</v>
      </c>
      <c r="E347" s="40">
        <f t="shared" si="50"/>
        <v>100</v>
      </c>
      <c r="F347" s="3">
        <v>10</v>
      </c>
      <c r="G347" s="14">
        <f t="shared" si="46"/>
        <v>10</v>
      </c>
      <c r="H347" s="25">
        <f t="shared" si="47"/>
        <v>4.5399929762484854E-05</v>
      </c>
      <c r="I347" s="17">
        <f t="shared" si="45"/>
        <v>0.10099999999999999</v>
      </c>
      <c r="J347" s="20">
        <f t="shared" si="48"/>
        <v>7.365582842580055E-05</v>
      </c>
      <c r="K347" s="48">
        <f t="shared" si="52"/>
        <v>4.539992976248529E-05</v>
      </c>
      <c r="L347" s="58">
        <f t="shared" si="49"/>
        <v>0.9138853427639021</v>
      </c>
    </row>
    <row r="348" spans="1:12" ht="12.75">
      <c r="A348" s="51">
        <v>10000</v>
      </c>
      <c r="B348" s="6">
        <v>0.0001</v>
      </c>
      <c r="C348" s="49">
        <f t="shared" si="51"/>
        <v>10000</v>
      </c>
      <c r="D348" s="53">
        <v>0.01</v>
      </c>
      <c r="E348" s="40">
        <f t="shared" si="50"/>
        <v>100</v>
      </c>
      <c r="F348" s="3">
        <v>100</v>
      </c>
      <c r="G348" s="14">
        <f t="shared" si="46"/>
        <v>100</v>
      </c>
      <c r="H348" s="25">
        <f t="shared" si="47"/>
        <v>3.720075976020836E-44</v>
      </c>
      <c r="I348" s="17">
        <f t="shared" si="45"/>
        <v>1.01</v>
      </c>
      <c r="J348" s="22">
        <f t="shared" si="48"/>
        <v>3.7614514627285473E-28</v>
      </c>
      <c r="K348" s="48">
        <f t="shared" si="52"/>
        <v>0</v>
      </c>
      <c r="L348" s="58">
        <f t="shared" si="49"/>
        <v>0.9138853427639021</v>
      </c>
    </row>
    <row r="349" spans="1:12" ht="12.75">
      <c r="A349" s="51">
        <v>10000</v>
      </c>
      <c r="B349" s="6">
        <v>0.0001</v>
      </c>
      <c r="C349" s="49">
        <f t="shared" si="51"/>
        <v>10000</v>
      </c>
      <c r="D349" s="53">
        <v>0.01</v>
      </c>
      <c r="E349" s="40">
        <f t="shared" si="50"/>
        <v>100</v>
      </c>
      <c r="F349" s="3">
        <v>1000</v>
      </c>
      <c r="G349" s="14">
        <f t="shared" si="46"/>
        <v>1000</v>
      </c>
      <c r="H349" s="25">
        <f t="shared" si="47"/>
        <v>0</v>
      </c>
      <c r="I349" s="17">
        <f t="shared" si="45"/>
        <v>10.1</v>
      </c>
      <c r="J349" s="22">
        <f t="shared" si="48"/>
        <v>6.13827350640565E-44</v>
      </c>
      <c r="K349" s="48">
        <f t="shared" si="52"/>
        <v>0</v>
      </c>
      <c r="L349" s="58">
        <f t="shared" si="49"/>
        <v>0.9138853427639021</v>
      </c>
    </row>
    <row r="350" spans="1:12" ht="12.75">
      <c r="A350" s="51">
        <v>10000</v>
      </c>
      <c r="B350" s="4">
        <v>0.0001</v>
      </c>
      <c r="C350" s="50">
        <f t="shared" si="51"/>
        <v>10000</v>
      </c>
      <c r="D350" s="54">
        <v>0.01</v>
      </c>
      <c r="E350" s="41">
        <f t="shared" si="50"/>
        <v>100</v>
      </c>
      <c r="F350" s="5">
        <v>10000</v>
      </c>
      <c r="G350" s="15">
        <f t="shared" si="46"/>
        <v>10000</v>
      </c>
      <c r="H350" s="26">
        <f t="shared" si="47"/>
        <v>0</v>
      </c>
      <c r="I350" s="18">
        <f t="shared" si="45"/>
        <v>101</v>
      </c>
      <c r="J350" s="23">
        <f t="shared" si="48"/>
        <v>6.113109478765864E-44</v>
      </c>
      <c r="K350" s="74">
        <f t="shared" si="52"/>
        <v>0</v>
      </c>
      <c r="L350" s="59">
        <f t="shared" si="49"/>
        <v>0.9138853427639021</v>
      </c>
    </row>
    <row r="351" spans="1:12" ht="12.75">
      <c r="A351" s="51">
        <v>10000</v>
      </c>
      <c r="B351" s="6">
        <v>1E-05</v>
      </c>
      <c r="C351" s="49">
        <f t="shared" si="51"/>
        <v>99999.99999999999</v>
      </c>
      <c r="D351" s="53">
        <v>1</v>
      </c>
      <c r="E351" s="40">
        <f t="shared" si="50"/>
        <v>1</v>
      </c>
      <c r="F351" s="3">
        <v>1</v>
      </c>
      <c r="G351" s="14">
        <f t="shared" si="46"/>
        <v>0.1</v>
      </c>
      <c r="H351" s="25">
        <f t="shared" si="47"/>
        <v>0.9048374180359595</v>
      </c>
      <c r="I351" s="17">
        <f t="shared" si="45"/>
        <v>1.00001</v>
      </c>
      <c r="J351" s="21">
        <f t="shared" si="48"/>
        <v>0.9387444468154665</v>
      </c>
      <c r="K351" s="48">
        <f t="shared" si="52"/>
        <v>0.9048374180359621</v>
      </c>
      <c r="L351" s="58">
        <f t="shared" si="49"/>
        <v>0.9900498337986708</v>
      </c>
    </row>
    <row r="352" spans="1:12" ht="12.75">
      <c r="A352" s="51">
        <v>10000</v>
      </c>
      <c r="B352" s="6">
        <v>1E-05</v>
      </c>
      <c r="C352" s="49">
        <f t="shared" si="51"/>
        <v>99999.99999999999</v>
      </c>
      <c r="D352" s="53">
        <v>1</v>
      </c>
      <c r="E352" s="40">
        <f t="shared" si="50"/>
        <v>1</v>
      </c>
      <c r="F352" s="3">
        <v>10</v>
      </c>
      <c r="G352" s="14">
        <f t="shared" si="46"/>
        <v>1</v>
      </c>
      <c r="H352" s="25">
        <f t="shared" si="47"/>
        <v>0.36787944117144233</v>
      </c>
      <c r="I352" s="17">
        <f t="shared" si="45"/>
        <v>10.0001</v>
      </c>
      <c r="J352" s="21">
        <f t="shared" si="48"/>
        <v>0.9048419780070636</v>
      </c>
      <c r="K352" s="48">
        <f t="shared" si="52"/>
        <v>0.3678794411714491</v>
      </c>
      <c r="L352" s="58">
        <f t="shared" si="49"/>
        <v>0.9900498337986708</v>
      </c>
    </row>
    <row r="353" spans="1:12" ht="12.75">
      <c r="A353" s="51">
        <v>10000</v>
      </c>
      <c r="B353" s="6">
        <v>1E-05</v>
      </c>
      <c r="C353" s="49">
        <f t="shared" si="51"/>
        <v>99999.99999999999</v>
      </c>
      <c r="D353" s="53">
        <v>1</v>
      </c>
      <c r="E353" s="40">
        <f t="shared" si="50"/>
        <v>1</v>
      </c>
      <c r="F353" s="3">
        <v>100</v>
      </c>
      <c r="G353" s="14">
        <f t="shared" si="46"/>
        <v>10</v>
      </c>
      <c r="H353" s="25">
        <f t="shared" si="47"/>
        <v>4.5399929762484854E-05</v>
      </c>
      <c r="I353" s="17">
        <f t="shared" si="45"/>
        <v>100.001</v>
      </c>
      <c r="J353" s="22">
        <f t="shared" si="48"/>
        <v>0.9048378704513524</v>
      </c>
      <c r="K353" s="48">
        <f t="shared" si="52"/>
        <v>4.539992976248529E-05</v>
      </c>
      <c r="L353" s="58">
        <f t="shared" si="49"/>
        <v>0.9900498337986708</v>
      </c>
    </row>
    <row r="354" spans="1:12" ht="12.75">
      <c r="A354" s="51">
        <v>10000</v>
      </c>
      <c r="B354" s="6">
        <v>1E-05</v>
      </c>
      <c r="C354" s="49">
        <f t="shared" si="51"/>
        <v>99999.99999999999</v>
      </c>
      <c r="D354" s="53">
        <v>1</v>
      </c>
      <c r="E354" s="40">
        <f t="shared" si="50"/>
        <v>1</v>
      </c>
      <c r="F354" s="3">
        <v>1000</v>
      </c>
      <c r="G354" s="14">
        <f t="shared" si="46"/>
        <v>100</v>
      </c>
      <c r="H354" s="25">
        <f t="shared" si="47"/>
        <v>3.720075976020836E-44</v>
      </c>
      <c r="I354" s="17">
        <f t="shared" si="45"/>
        <v>1000.0100000000001</v>
      </c>
      <c r="J354" s="22">
        <f t="shared" si="48"/>
        <v>0.9048378704513524</v>
      </c>
      <c r="K354" s="48">
        <f t="shared" si="52"/>
        <v>0</v>
      </c>
      <c r="L354" s="58">
        <f t="shared" si="49"/>
        <v>0.9900498337986708</v>
      </c>
    </row>
    <row r="355" spans="1:12" ht="12.75">
      <c r="A355" s="51">
        <v>10000</v>
      </c>
      <c r="B355" s="6">
        <v>1E-05</v>
      </c>
      <c r="C355" s="49">
        <f t="shared" si="51"/>
        <v>99999.99999999999</v>
      </c>
      <c r="D355" s="54">
        <v>1</v>
      </c>
      <c r="E355" s="41">
        <f t="shared" si="50"/>
        <v>1</v>
      </c>
      <c r="F355" s="5">
        <v>10000</v>
      </c>
      <c r="G355" s="15">
        <f t="shared" si="46"/>
        <v>1000</v>
      </c>
      <c r="H355" s="26">
        <f t="shared" si="47"/>
        <v>0</v>
      </c>
      <c r="I355" s="18">
        <f t="shared" si="45"/>
        <v>10000.1</v>
      </c>
      <c r="J355" s="23">
        <f t="shared" si="48"/>
        <v>0.9048378704513524</v>
      </c>
      <c r="K355" s="74">
        <f t="shared" si="52"/>
        <v>0</v>
      </c>
      <c r="L355" s="59">
        <f t="shared" si="49"/>
        <v>0.9900498337986708</v>
      </c>
    </row>
    <row r="356" spans="1:12" ht="12.75">
      <c r="A356" s="51">
        <v>10000</v>
      </c>
      <c r="B356" s="6">
        <v>1E-05</v>
      </c>
      <c r="C356" s="49">
        <f t="shared" si="51"/>
        <v>99999.99999999999</v>
      </c>
      <c r="D356" s="53">
        <v>0.1</v>
      </c>
      <c r="E356" s="40">
        <f t="shared" si="50"/>
        <v>10</v>
      </c>
      <c r="F356" s="3">
        <v>1</v>
      </c>
      <c r="G356" s="14">
        <f t="shared" si="46"/>
        <v>0.1</v>
      </c>
      <c r="H356" s="25">
        <f t="shared" si="47"/>
        <v>0.9048374180359595</v>
      </c>
      <c r="I356" s="17">
        <f t="shared" si="45"/>
        <v>0.10001</v>
      </c>
      <c r="J356" s="21">
        <f t="shared" si="48"/>
        <v>0.909225112566454</v>
      </c>
      <c r="K356" s="48">
        <f t="shared" si="52"/>
        <v>0.9048374180359621</v>
      </c>
      <c r="L356" s="58">
        <f t="shared" si="49"/>
        <v>0.9901389471950524</v>
      </c>
    </row>
    <row r="357" spans="1:12" ht="12.75">
      <c r="A357" s="51">
        <v>10000</v>
      </c>
      <c r="B357" s="6">
        <v>1E-05</v>
      </c>
      <c r="C357" s="49">
        <f t="shared" si="51"/>
        <v>99999.99999999999</v>
      </c>
      <c r="D357" s="53">
        <v>0.1</v>
      </c>
      <c r="E357" s="40">
        <f t="shared" si="50"/>
        <v>10</v>
      </c>
      <c r="F357" s="3">
        <v>10</v>
      </c>
      <c r="G357" s="14">
        <f t="shared" si="46"/>
        <v>1</v>
      </c>
      <c r="H357" s="25">
        <f t="shared" si="47"/>
        <v>0.36787944117144233</v>
      </c>
      <c r="I357" s="17">
        <f t="shared" si="45"/>
        <v>1.0001</v>
      </c>
      <c r="J357" s="21">
        <f t="shared" si="48"/>
        <v>0.5314670308491664</v>
      </c>
      <c r="K357" s="48">
        <f t="shared" si="52"/>
        <v>0.3678794411714491</v>
      </c>
      <c r="L357" s="58">
        <f t="shared" si="49"/>
        <v>0.9901389471950524</v>
      </c>
    </row>
    <row r="358" spans="1:12" ht="12.75">
      <c r="A358" s="51">
        <v>10000</v>
      </c>
      <c r="B358" s="6">
        <v>1E-05</v>
      </c>
      <c r="C358" s="49">
        <f t="shared" si="51"/>
        <v>99999.99999999999</v>
      </c>
      <c r="D358" s="53">
        <v>0.1</v>
      </c>
      <c r="E358" s="40">
        <f t="shared" si="50"/>
        <v>10</v>
      </c>
      <c r="F358" s="3">
        <v>100</v>
      </c>
      <c r="G358" s="14">
        <f t="shared" si="46"/>
        <v>10</v>
      </c>
      <c r="H358" s="25">
        <f t="shared" si="47"/>
        <v>4.5399929762484854E-05</v>
      </c>
      <c r="I358" s="17">
        <f t="shared" si="45"/>
        <v>10.001</v>
      </c>
      <c r="J358" s="21">
        <f t="shared" si="48"/>
        <v>0.3679145205968166</v>
      </c>
      <c r="K358" s="48">
        <f t="shared" si="52"/>
        <v>4.539992976248529E-05</v>
      </c>
      <c r="L358" s="58">
        <f t="shared" si="49"/>
        <v>0.9901389471950524</v>
      </c>
    </row>
    <row r="359" spans="1:12" ht="12.75">
      <c r="A359" s="51">
        <v>10000</v>
      </c>
      <c r="B359" s="6">
        <v>1E-05</v>
      </c>
      <c r="C359" s="49">
        <f t="shared" si="51"/>
        <v>99999.99999999999</v>
      </c>
      <c r="D359" s="53">
        <v>0.1</v>
      </c>
      <c r="E359" s="40">
        <f t="shared" si="50"/>
        <v>10</v>
      </c>
      <c r="F359" s="3">
        <v>1000</v>
      </c>
      <c r="G359" s="14">
        <f t="shared" si="46"/>
        <v>100</v>
      </c>
      <c r="H359" s="25">
        <f t="shared" si="47"/>
        <v>3.720075976020836E-44</v>
      </c>
      <c r="I359" s="17">
        <f t="shared" si="45"/>
        <v>100.01</v>
      </c>
      <c r="J359" s="22">
        <f t="shared" si="48"/>
        <v>0.3678978343770727</v>
      </c>
      <c r="K359" s="48">
        <f t="shared" si="52"/>
        <v>0</v>
      </c>
      <c r="L359" s="58">
        <f t="shared" si="49"/>
        <v>0.9901389471950524</v>
      </c>
    </row>
    <row r="360" spans="1:12" ht="12.75">
      <c r="A360" s="51">
        <v>10000</v>
      </c>
      <c r="B360" s="6">
        <v>1E-05</v>
      </c>
      <c r="C360" s="49">
        <f t="shared" si="51"/>
        <v>99999.99999999999</v>
      </c>
      <c r="D360" s="54">
        <v>0.1</v>
      </c>
      <c r="E360" s="41">
        <f t="shared" si="50"/>
        <v>10</v>
      </c>
      <c r="F360" s="5">
        <v>10000</v>
      </c>
      <c r="G360" s="15">
        <f t="shared" si="46"/>
        <v>1000</v>
      </c>
      <c r="H360" s="26">
        <f t="shared" si="47"/>
        <v>0</v>
      </c>
      <c r="I360" s="18">
        <f t="shared" si="45"/>
        <v>1000.1</v>
      </c>
      <c r="J360" s="23">
        <f t="shared" si="48"/>
        <v>0.3678978343770727</v>
      </c>
      <c r="K360" s="74">
        <f t="shared" si="52"/>
        <v>0</v>
      </c>
      <c r="L360" s="59">
        <f t="shared" si="49"/>
        <v>0.9901389471950524</v>
      </c>
    </row>
    <row r="361" spans="1:12" ht="12.75">
      <c r="A361" s="51">
        <v>10000</v>
      </c>
      <c r="B361" s="6">
        <v>1E-05</v>
      </c>
      <c r="C361" s="49">
        <f t="shared" si="51"/>
        <v>99999.99999999999</v>
      </c>
      <c r="D361" s="53">
        <v>0.01</v>
      </c>
      <c r="E361" s="40">
        <f t="shared" si="50"/>
        <v>100</v>
      </c>
      <c r="F361" s="3">
        <v>1</v>
      </c>
      <c r="G361" s="14">
        <f t="shared" si="46"/>
        <v>0.1</v>
      </c>
      <c r="H361" s="25">
        <f t="shared" si="47"/>
        <v>0.9048374180359595</v>
      </c>
      <c r="I361" s="17">
        <f t="shared" si="45"/>
        <v>0.01001</v>
      </c>
      <c r="J361" s="21">
        <f t="shared" si="48"/>
        <v>0.9052884463120884</v>
      </c>
      <c r="K361" s="48">
        <f t="shared" si="52"/>
        <v>0.9048374180359621</v>
      </c>
      <c r="L361" s="58">
        <f t="shared" si="49"/>
        <v>0.9910309192714113</v>
      </c>
    </row>
    <row r="362" spans="1:12" ht="12.75">
      <c r="A362" s="51">
        <v>10000</v>
      </c>
      <c r="B362" s="6">
        <v>1E-05</v>
      </c>
      <c r="C362" s="49">
        <f t="shared" si="51"/>
        <v>99999.99999999999</v>
      </c>
      <c r="D362" s="53">
        <v>0.01</v>
      </c>
      <c r="E362" s="40">
        <f t="shared" si="50"/>
        <v>100</v>
      </c>
      <c r="F362" s="3">
        <v>10</v>
      </c>
      <c r="G362" s="14">
        <f t="shared" si="46"/>
        <v>1</v>
      </c>
      <c r="H362" s="25">
        <f t="shared" si="47"/>
        <v>0.36787944117144233</v>
      </c>
      <c r="I362" s="17">
        <f t="shared" si="45"/>
        <v>0.1001</v>
      </c>
      <c r="J362" s="20">
        <f t="shared" si="48"/>
        <v>0.38611334574678813</v>
      </c>
      <c r="K362" s="48">
        <f t="shared" si="52"/>
        <v>0.3678794411714491</v>
      </c>
      <c r="L362" s="58">
        <f t="shared" si="49"/>
        <v>0.9910309192714113</v>
      </c>
    </row>
    <row r="363" spans="1:12" ht="12.75">
      <c r="A363" s="51">
        <v>10000</v>
      </c>
      <c r="B363" s="6">
        <v>1E-05</v>
      </c>
      <c r="C363" s="49">
        <f t="shared" si="51"/>
        <v>99999.99999999999</v>
      </c>
      <c r="D363" s="53">
        <v>0.01</v>
      </c>
      <c r="E363" s="40">
        <f t="shared" si="50"/>
        <v>100</v>
      </c>
      <c r="F363" s="3">
        <v>100</v>
      </c>
      <c r="G363" s="14">
        <f t="shared" si="46"/>
        <v>10</v>
      </c>
      <c r="H363" s="25">
        <f t="shared" si="47"/>
        <v>4.5399929762484854E-05</v>
      </c>
      <c r="I363" s="17">
        <f t="shared" si="45"/>
        <v>1.001</v>
      </c>
      <c r="J363" s="20">
        <f t="shared" si="48"/>
        <v>0.001798933960398084</v>
      </c>
      <c r="K363" s="48">
        <f t="shared" si="52"/>
        <v>4.539992976248529E-05</v>
      </c>
      <c r="L363" s="58">
        <f t="shared" si="49"/>
        <v>0.9910309192714113</v>
      </c>
    </row>
    <row r="364" spans="1:12" ht="12.75">
      <c r="A364" s="51">
        <v>10000</v>
      </c>
      <c r="B364" s="6">
        <v>1E-05</v>
      </c>
      <c r="C364" s="49">
        <f t="shared" si="51"/>
        <v>99999.99999999999</v>
      </c>
      <c r="D364" s="53">
        <v>0.01</v>
      </c>
      <c r="E364" s="40">
        <f t="shared" si="50"/>
        <v>100</v>
      </c>
      <c r="F364" s="3">
        <v>1000</v>
      </c>
      <c r="G364" s="14">
        <f t="shared" si="46"/>
        <v>100</v>
      </c>
      <c r="H364" s="25">
        <f t="shared" si="47"/>
        <v>3.720075976020836E-44</v>
      </c>
      <c r="I364" s="17">
        <f t="shared" si="45"/>
        <v>10.01</v>
      </c>
      <c r="J364" s="22">
        <f t="shared" si="48"/>
        <v>4.5647859156835104E-05</v>
      </c>
      <c r="K364" s="48">
        <f t="shared" si="52"/>
        <v>0</v>
      </c>
      <c r="L364" s="58">
        <f t="shared" si="49"/>
        <v>0.9910309192714113</v>
      </c>
    </row>
    <row r="365" spans="1:12" ht="12.75">
      <c r="A365" s="51">
        <v>10000</v>
      </c>
      <c r="B365" s="4">
        <v>1E-05</v>
      </c>
      <c r="C365" s="50">
        <f t="shared" si="51"/>
        <v>99999.99999999999</v>
      </c>
      <c r="D365" s="54">
        <v>0.01</v>
      </c>
      <c r="E365" s="41">
        <f t="shared" si="50"/>
        <v>100</v>
      </c>
      <c r="F365" s="5">
        <v>10000</v>
      </c>
      <c r="G365" s="15">
        <f t="shared" si="46"/>
        <v>1000</v>
      </c>
      <c r="H365" s="26">
        <f t="shared" si="47"/>
        <v>0</v>
      </c>
      <c r="I365" s="18">
        <f t="shared" si="45"/>
        <v>100.1</v>
      </c>
      <c r="J365" s="23">
        <f t="shared" si="48"/>
        <v>4.5627345880022244E-05</v>
      </c>
      <c r="K365" s="74">
        <f t="shared" si="52"/>
        <v>0</v>
      </c>
      <c r="L365" s="59">
        <f t="shared" si="49"/>
        <v>0.9910309192714113</v>
      </c>
    </row>
    <row r="366" spans="1:12" ht="12.75">
      <c r="A366" s="51">
        <v>10000</v>
      </c>
      <c r="B366" s="6">
        <v>1E-06</v>
      </c>
      <c r="C366" s="49">
        <f t="shared" si="51"/>
        <v>1000000</v>
      </c>
      <c r="D366" s="53">
        <v>1</v>
      </c>
      <c r="E366" s="40">
        <f t="shared" si="50"/>
        <v>1</v>
      </c>
      <c r="F366" s="3">
        <v>1</v>
      </c>
      <c r="G366" s="14">
        <f t="shared" si="46"/>
        <v>0.01</v>
      </c>
      <c r="H366" s="25">
        <f t="shared" si="47"/>
        <v>0.9900498337491681</v>
      </c>
      <c r="I366" s="17">
        <f t="shared" si="45"/>
        <v>1.000001</v>
      </c>
      <c r="J366" s="21">
        <f t="shared" si="48"/>
        <v>0.9936987318422117</v>
      </c>
      <c r="K366" s="48">
        <f t="shared" si="52"/>
        <v>0.9900498337491692</v>
      </c>
      <c r="L366" s="58">
        <f t="shared" si="49"/>
        <v>0.9990004998338745</v>
      </c>
    </row>
    <row r="367" spans="1:12" ht="12.75">
      <c r="A367" s="51">
        <v>10000</v>
      </c>
      <c r="B367" s="6">
        <v>1E-06</v>
      </c>
      <c r="C367" s="49">
        <f t="shared" si="51"/>
        <v>1000000</v>
      </c>
      <c r="D367" s="53">
        <v>1</v>
      </c>
      <c r="E367" s="40">
        <f t="shared" si="50"/>
        <v>1</v>
      </c>
      <c r="F367" s="3">
        <v>10</v>
      </c>
      <c r="G367" s="14">
        <f t="shared" si="46"/>
        <v>0.1</v>
      </c>
      <c r="H367" s="25">
        <f t="shared" si="47"/>
        <v>0.9048374180359595</v>
      </c>
      <c r="I367" s="17">
        <f t="shared" si="45"/>
        <v>10.00001</v>
      </c>
      <c r="J367" s="21">
        <f t="shared" si="48"/>
        <v>0.9900502881774713</v>
      </c>
      <c r="K367" s="48">
        <f t="shared" si="52"/>
        <v>0.9048374180359621</v>
      </c>
      <c r="L367" s="58">
        <f t="shared" si="49"/>
        <v>0.9990004998338745</v>
      </c>
    </row>
    <row r="368" spans="1:12" ht="12.75">
      <c r="A368" s="51">
        <v>10000</v>
      </c>
      <c r="B368" s="6">
        <v>1E-06</v>
      </c>
      <c r="C368" s="49">
        <f t="shared" si="51"/>
        <v>1000000</v>
      </c>
      <c r="D368" s="53">
        <v>1</v>
      </c>
      <c r="E368" s="40">
        <f t="shared" si="50"/>
        <v>1</v>
      </c>
      <c r="F368" s="3">
        <v>100</v>
      </c>
      <c r="G368" s="14">
        <f t="shared" si="46"/>
        <v>1</v>
      </c>
      <c r="H368" s="25">
        <f t="shared" si="47"/>
        <v>0.36787944117144233</v>
      </c>
      <c r="I368" s="17">
        <f t="shared" si="45"/>
        <v>100.00009999999999</v>
      </c>
      <c r="J368" s="22">
        <f t="shared" si="48"/>
        <v>0.9900498386999815</v>
      </c>
      <c r="K368" s="48">
        <f t="shared" si="52"/>
        <v>0.3678794411714491</v>
      </c>
      <c r="L368" s="58">
        <f t="shared" si="49"/>
        <v>0.9990004998338745</v>
      </c>
    </row>
    <row r="369" spans="1:12" ht="12.75">
      <c r="A369" s="51">
        <v>10000</v>
      </c>
      <c r="B369" s="6">
        <v>1E-06</v>
      </c>
      <c r="C369" s="49">
        <f t="shared" si="51"/>
        <v>1000000</v>
      </c>
      <c r="D369" s="53">
        <v>1</v>
      </c>
      <c r="E369" s="40">
        <f t="shared" si="50"/>
        <v>1</v>
      </c>
      <c r="F369" s="3">
        <v>1000</v>
      </c>
      <c r="G369" s="14">
        <f t="shared" si="46"/>
        <v>10</v>
      </c>
      <c r="H369" s="25">
        <f t="shared" si="47"/>
        <v>4.5399929762484854E-05</v>
      </c>
      <c r="I369" s="17">
        <f t="shared" si="45"/>
        <v>1000.0009999999999</v>
      </c>
      <c r="J369" s="22">
        <f t="shared" si="48"/>
        <v>0.9900498386999815</v>
      </c>
      <c r="K369" s="48">
        <f t="shared" si="52"/>
        <v>4.539992976248529E-05</v>
      </c>
      <c r="L369" s="58">
        <f t="shared" si="49"/>
        <v>0.9990004998338745</v>
      </c>
    </row>
    <row r="370" spans="1:12" ht="12.75">
      <c r="A370" s="51">
        <v>10000</v>
      </c>
      <c r="B370" s="6">
        <v>1E-06</v>
      </c>
      <c r="C370" s="49">
        <f t="shared" si="51"/>
        <v>1000000</v>
      </c>
      <c r="D370" s="54">
        <v>1</v>
      </c>
      <c r="E370" s="41">
        <f t="shared" si="50"/>
        <v>1</v>
      </c>
      <c r="F370" s="5">
        <v>10000</v>
      </c>
      <c r="G370" s="15">
        <f t="shared" si="46"/>
        <v>100</v>
      </c>
      <c r="H370" s="26">
        <f t="shared" si="47"/>
        <v>3.720075976020836E-44</v>
      </c>
      <c r="I370" s="18">
        <f t="shared" si="45"/>
        <v>10000.009999999998</v>
      </c>
      <c r="J370" s="23">
        <f t="shared" si="48"/>
        <v>0.9900498386999815</v>
      </c>
      <c r="K370" s="74">
        <f t="shared" si="52"/>
        <v>0</v>
      </c>
      <c r="L370" s="59">
        <f t="shared" si="49"/>
        <v>0.9990004998338745</v>
      </c>
    </row>
    <row r="371" spans="1:12" ht="12.75">
      <c r="A371" s="51">
        <v>10000</v>
      </c>
      <c r="B371" s="6">
        <v>1E-06</v>
      </c>
      <c r="C371" s="49">
        <f t="shared" si="51"/>
        <v>1000000</v>
      </c>
      <c r="D371" s="53">
        <v>0.1</v>
      </c>
      <c r="E371" s="40">
        <f t="shared" si="50"/>
        <v>10</v>
      </c>
      <c r="F371" s="3">
        <v>1</v>
      </c>
      <c r="G371" s="14">
        <f t="shared" si="46"/>
        <v>0.01</v>
      </c>
      <c r="H371" s="25">
        <f t="shared" si="47"/>
        <v>0.9900498337491681</v>
      </c>
      <c r="I371" s="17">
        <f t="shared" si="45"/>
        <v>0.100001</v>
      </c>
      <c r="J371" s="21">
        <f t="shared" si="48"/>
        <v>0.9905288782474313</v>
      </c>
      <c r="K371" s="48">
        <f t="shared" si="52"/>
        <v>0.9900498337491692</v>
      </c>
      <c r="L371" s="58">
        <f t="shared" si="49"/>
        <v>0.9990094909282838</v>
      </c>
    </row>
    <row r="372" spans="1:12" ht="12.75">
      <c r="A372" s="51">
        <v>10000</v>
      </c>
      <c r="B372" s="6">
        <v>1E-06</v>
      </c>
      <c r="C372" s="49">
        <f t="shared" si="51"/>
        <v>1000000</v>
      </c>
      <c r="D372" s="53">
        <v>0.1</v>
      </c>
      <c r="E372" s="40">
        <f t="shared" si="50"/>
        <v>10</v>
      </c>
      <c r="F372" s="3">
        <v>10</v>
      </c>
      <c r="G372" s="14">
        <f t="shared" si="46"/>
        <v>0.1</v>
      </c>
      <c r="H372" s="25">
        <f t="shared" si="47"/>
        <v>0.9048374180359595</v>
      </c>
      <c r="I372" s="17">
        <f t="shared" si="45"/>
        <v>1.00001</v>
      </c>
      <c r="J372" s="20">
        <f t="shared" si="48"/>
        <v>0.9387444468154665</v>
      </c>
      <c r="K372" s="48">
        <f t="shared" si="52"/>
        <v>0.9048374180359621</v>
      </c>
      <c r="L372" s="58">
        <f t="shared" si="49"/>
        <v>0.9990094909282838</v>
      </c>
    </row>
    <row r="373" spans="1:12" ht="12.75">
      <c r="A373" s="51">
        <v>10000</v>
      </c>
      <c r="B373" s="6">
        <v>1E-06</v>
      </c>
      <c r="C373" s="49">
        <f t="shared" si="51"/>
        <v>1000000</v>
      </c>
      <c r="D373" s="53">
        <v>0.1</v>
      </c>
      <c r="E373" s="40">
        <f t="shared" si="50"/>
        <v>10</v>
      </c>
      <c r="F373" s="3">
        <v>100</v>
      </c>
      <c r="G373" s="14">
        <f t="shared" si="46"/>
        <v>1</v>
      </c>
      <c r="H373" s="25">
        <f t="shared" si="47"/>
        <v>0.36787944117144233</v>
      </c>
      <c r="I373" s="17">
        <f t="shared" si="45"/>
        <v>10.0001</v>
      </c>
      <c r="J373" s="21">
        <f t="shared" si="48"/>
        <v>0.9048419780070636</v>
      </c>
      <c r="K373" s="48">
        <f t="shared" si="52"/>
        <v>0.3678794411714491</v>
      </c>
      <c r="L373" s="58">
        <f t="shared" si="49"/>
        <v>0.9990094909282838</v>
      </c>
    </row>
    <row r="374" spans="1:12" ht="12.75">
      <c r="A374" s="51">
        <v>10000</v>
      </c>
      <c r="B374" s="6">
        <v>1E-06</v>
      </c>
      <c r="C374" s="49">
        <f t="shared" si="51"/>
        <v>1000000</v>
      </c>
      <c r="D374" s="53">
        <v>0.1</v>
      </c>
      <c r="E374" s="40">
        <f t="shared" si="50"/>
        <v>10</v>
      </c>
      <c r="F374" s="3">
        <v>1000</v>
      </c>
      <c r="G374" s="14">
        <f t="shared" si="46"/>
        <v>10</v>
      </c>
      <c r="H374" s="25">
        <f t="shared" si="47"/>
        <v>4.5399929762484854E-05</v>
      </c>
      <c r="I374" s="17">
        <f t="shared" si="45"/>
        <v>100.001</v>
      </c>
      <c r="J374" s="22">
        <f t="shared" si="48"/>
        <v>0.9048378704513524</v>
      </c>
      <c r="K374" s="48">
        <f t="shared" si="52"/>
        <v>4.539992976248529E-05</v>
      </c>
      <c r="L374" s="58">
        <f t="shared" si="49"/>
        <v>0.9990094909282838</v>
      </c>
    </row>
    <row r="375" spans="1:12" ht="12.75">
      <c r="A375" s="51">
        <v>10000</v>
      </c>
      <c r="B375" s="6">
        <v>1E-06</v>
      </c>
      <c r="C375" s="49">
        <f t="shared" si="51"/>
        <v>1000000</v>
      </c>
      <c r="D375" s="54">
        <v>0.1</v>
      </c>
      <c r="E375" s="41">
        <f t="shared" si="50"/>
        <v>10</v>
      </c>
      <c r="F375" s="5">
        <v>10000</v>
      </c>
      <c r="G375" s="15">
        <f t="shared" si="46"/>
        <v>100</v>
      </c>
      <c r="H375" s="26">
        <f t="shared" si="47"/>
        <v>3.720075976020836E-44</v>
      </c>
      <c r="I375" s="18">
        <f t="shared" si="45"/>
        <v>1000.0100000000001</v>
      </c>
      <c r="J375" s="23">
        <f t="shared" si="48"/>
        <v>0.9048378704513524</v>
      </c>
      <c r="K375" s="74">
        <f t="shared" si="52"/>
        <v>0</v>
      </c>
      <c r="L375" s="59">
        <f t="shared" si="49"/>
        <v>0.9990094909282838</v>
      </c>
    </row>
    <row r="376" spans="1:12" ht="12.75">
      <c r="A376" s="51">
        <v>10000</v>
      </c>
      <c r="B376" s="6">
        <v>1E-06</v>
      </c>
      <c r="C376" s="49">
        <f t="shared" si="51"/>
        <v>1000000</v>
      </c>
      <c r="D376" s="53">
        <v>0.01</v>
      </c>
      <c r="E376" s="40">
        <f t="shared" si="50"/>
        <v>100</v>
      </c>
      <c r="F376" s="3">
        <v>1</v>
      </c>
      <c r="G376" s="14">
        <f t="shared" si="46"/>
        <v>0.01</v>
      </c>
      <c r="H376" s="25">
        <f t="shared" si="47"/>
        <v>0.9900498337491681</v>
      </c>
      <c r="I376" s="17">
        <f t="shared" si="45"/>
        <v>0.010001</v>
      </c>
      <c r="J376" s="20">
        <f t="shared" si="48"/>
        <v>0.9900991728916206</v>
      </c>
      <c r="K376" s="48">
        <f t="shared" si="52"/>
        <v>0.9900498337491692</v>
      </c>
      <c r="L376" s="58">
        <f t="shared" si="49"/>
        <v>0.9990994062791833</v>
      </c>
    </row>
    <row r="377" spans="1:12" ht="12.75">
      <c r="A377" s="51">
        <v>10000</v>
      </c>
      <c r="B377" s="6">
        <v>1E-06</v>
      </c>
      <c r="C377" s="49">
        <f t="shared" si="51"/>
        <v>1000000</v>
      </c>
      <c r="D377" s="53">
        <v>0.01</v>
      </c>
      <c r="E377" s="40">
        <f t="shared" si="50"/>
        <v>100</v>
      </c>
      <c r="F377" s="3">
        <v>10</v>
      </c>
      <c r="G377" s="14">
        <f t="shared" si="46"/>
        <v>0.1</v>
      </c>
      <c r="H377" s="25">
        <f t="shared" si="47"/>
        <v>0.9048374180359595</v>
      </c>
      <c r="I377" s="17">
        <f t="shared" si="45"/>
        <v>0.10000999999999999</v>
      </c>
      <c r="J377" s="20">
        <f t="shared" si="48"/>
        <v>0.9092251125674583</v>
      </c>
      <c r="K377" s="48">
        <f t="shared" si="52"/>
        <v>0.9048374180359621</v>
      </c>
      <c r="L377" s="58">
        <f t="shared" si="49"/>
        <v>0.9990994062791833</v>
      </c>
    </row>
    <row r="378" spans="1:12" ht="12.75">
      <c r="A378" s="51">
        <v>10000</v>
      </c>
      <c r="B378" s="6">
        <v>1E-06</v>
      </c>
      <c r="C378" s="49">
        <f t="shared" si="51"/>
        <v>1000000</v>
      </c>
      <c r="D378" s="53">
        <v>0.01</v>
      </c>
      <c r="E378" s="40">
        <f t="shared" si="50"/>
        <v>100</v>
      </c>
      <c r="F378" s="3">
        <v>100</v>
      </c>
      <c r="G378" s="14">
        <f t="shared" si="46"/>
        <v>1</v>
      </c>
      <c r="H378" s="25">
        <f t="shared" si="47"/>
        <v>0.36787944117144233</v>
      </c>
      <c r="I378" s="17">
        <f t="shared" si="45"/>
        <v>1.0001</v>
      </c>
      <c r="J378" s="20">
        <f t="shared" si="48"/>
        <v>0.5314670308497621</v>
      </c>
      <c r="K378" s="48">
        <f t="shared" si="52"/>
        <v>0.3678794411714491</v>
      </c>
      <c r="L378" s="58">
        <f t="shared" si="49"/>
        <v>0.9990994062791833</v>
      </c>
    </row>
    <row r="379" spans="1:12" ht="12.75">
      <c r="A379" s="51">
        <v>10000</v>
      </c>
      <c r="B379" s="6">
        <v>1E-06</v>
      </c>
      <c r="C379" s="49">
        <f t="shared" si="51"/>
        <v>1000000</v>
      </c>
      <c r="D379" s="53">
        <v>0.01</v>
      </c>
      <c r="E379" s="40">
        <f t="shared" si="50"/>
        <v>100</v>
      </c>
      <c r="F379" s="3">
        <v>1000</v>
      </c>
      <c r="G379" s="14">
        <f t="shared" si="46"/>
        <v>10</v>
      </c>
      <c r="H379" s="25">
        <f t="shared" si="47"/>
        <v>4.5399929762484854E-05</v>
      </c>
      <c r="I379" s="17">
        <f t="shared" si="45"/>
        <v>10.001</v>
      </c>
      <c r="J379" s="21">
        <f t="shared" si="48"/>
        <v>0.3679145205972164</v>
      </c>
      <c r="K379" s="48">
        <f t="shared" si="52"/>
        <v>4.539992976248529E-05</v>
      </c>
      <c r="L379" s="58">
        <f t="shared" si="49"/>
        <v>0.9990994062791833</v>
      </c>
    </row>
    <row r="380" spans="1:12" ht="12.75">
      <c r="A380" s="51">
        <v>10000</v>
      </c>
      <c r="B380" s="4">
        <v>1E-06</v>
      </c>
      <c r="C380" s="50">
        <f t="shared" si="51"/>
        <v>1000000</v>
      </c>
      <c r="D380" s="54">
        <v>0.01</v>
      </c>
      <c r="E380" s="41">
        <f t="shared" si="50"/>
        <v>100</v>
      </c>
      <c r="F380" s="5">
        <v>10000</v>
      </c>
      <c r="G380" s="15">
        <f t="shared" si="46"/>
        <v>100</v>
      </c>
      <c r="H380" s="26">
        <f t="shared" si="47"/>
        <v>3.720075976020836E-44</v>
      </c>
      <c r="I380" s="18">
        <f t="shared" si="45"/>
        <v>100.00999999999999</v>
      </c>
      <c r="J380" s="24">
        <f t="shared" si="48"/>
        <v>0.3678978343774814</v>
      </c>
      <c r="K380" s="74">
        <f t="shared" si="52"/>
        <v>0</v>
      </c>
      <c r="L380" s="59">
        <f t="shared" si="49"/>
        <v>0.9990994062791833</v>
      </c>
    </row>
    <row r="381" spans="1:12" ht="12.75">
      <c r="A381" s="51">
        <v>10000</v>
      </c>
      <c r="B381" s="6">
        <v>1E-07</v>
      </c>
      <c r="C381" s="49">
        <f t="shared" si="51"/>
        <v>10000000</v>
      </c>
      <c r="D381" s="53">
        <v>1</v>
      </c>
      <c r="E381" s="40">
        <f t="shared" si="50"/>
        <v>1</v>
      </c>
      <c r="F381" s="3">
        <v>1</v>
      </c>
      <c r="G381" s="14">
        <f t="shared" si="46"/>
        <v>0.001</v>
      </c>
      <c r="H381" s="25">
        <f t="shared" si="47"/>
        <v>0.999000499833375</v>
      </c>
      <c r="I381" s="17">
        <f t="shared" si="45"/>
        <v>1.0000001</v>
      </c>
      <c r="J381" s="20">
        <f t="shared" si="48"/>
        <v>0.9993680791935604</v>
      </c>
      <c r="K381" s="48">
        <f t="shared" si="52"/>
        <v>0.9990004998333749</v>
      </c>
      <c r="L381" s="58">
        <f t="shared" si="49"/>
        <v>0.9999000049998383</v>
      </c>
    </row>
    <row r="382" spans="1:12" ht="12.75">
      <c r="A382" s="51">
        <v>10000</v>
      </c>
      <c r="B382" s="6">
        <v>1E-07</v>
      </c>
      <c r="C382" s="49">
        <f t="shared" si="51"/>
        <v>10000000</v>
      </c>
      <c r="D382" s="53">
        <v>1</v>
      </c>
      <c r="E382" s="40">
        <f t="shared" si="50"/>
        <v>1</v>
      </c>
      <c r="F382" s="3">
        <v>10</v>
      </c>
      <c r="G382" s="14">
        <f t="shared" si="46"/>
        <v>0.01</v>
      </c>
      <c r="H382" s="25">
        <f t="shared" si="47"/>
        <v>0.9900498337491681</v>
      </c>
      <c r="I382" s="17">
        <f t="shared" si="45"/>
        <v>10.000001000000001</v>
      </c>
      <c r="J382" s="22">
        <f t="shared" si="48"/>
        <v>0.9990005452375109</v>
      </c>
      <c r="K382" s="48">
        <f t="shared" si="52"/>
        <v>0.9900498337491692</v>
      </c>
      <c r="L382" s="58">
        <f t="shared" si="49"/>
        <v>0.9999000049998383</v>
      </c>
    </row>
    <row r="383" spans="1:12" ht="12.75">
      <c r="A383" s="51">
        <v>10000</v>
      </c>
      <c r="B383" s="6">
        <v>1E-07</v>
      </c>
      <c r="C383" s="49">
        <f t="shared" si="51"/>
        <v>10000000</v>
      </c>
      <c r="D383" s="53">
        <v>1</v>
      </c>
      <c r="E383" s="40">
        <f t="shared" si="50"/>
        <v>1</v>
      </c>
      <c r="F383" s="3">
        <v>100</v>
      </c>
      <c r="G383" s="14">
        <f t="shared" si="46"/>
        <v>0.1</v>
      </c>
      <c r="H383" s="25">
        <f t="shared" si="47"/>
        <v>0.9048374180359595</v>
      </c>
      <c r="I383" s="17">
        <f t="shared" si="45"/>
        <v>100.00001</v>
      </c>
      <c r="J383" s="22">
        <f t="shared" si="48"/>
        <v>0.9990004998825208</v>
      </c>
      <c r="K383" s="48">
        <f t="shared" si="52"/>
        <v>0.9048374180359621</v>
      </c>
      <c r="L383" s="58">
        <f t="shared" si="49"/>
        <v>0.9999000049998383</v>
      </c>
    </row>
    <row r="384" spans="1:12" ht="12.75">
      <c r="A384" s="51">
        <v>10000</v>
      </c>
      <c r="B384" s="6">
        <v>1E-07</v>
      </c>
      <c r="C384" s="49">
        <f t="shared" si="51"/>
        <v>10000000</v>
      </c>
      <c r="D384" s="53">
        <v>1</v>
      </c>
      <c r="E384" s="40">
        <f t="shared" si="50"/>
        <v>1</v>
      </c>
      <c r="F384" s="3">
        <v>1000</v>
      </c>
      <c r="G384" s="14">
        <f t="shared" si="46"/>
        <v>1</v>
      </c>
      <c r="H384" s="25">
        <f t="shared" si="47"/>
        <v>0.36787944117144233</v>
      </c>
      <c r="I384" s="17">
        <f t="shared" si="45"/>
        <v>1000.0001000000001</v>
      </c>
      <c r="J384" s="22">
        <f t="shared" si="48"/>
        <v>0.9990004998825208</v>
      </c>
      <c r="K384" s="48">
        <f t="shared" si="52"/>
        <v>0.3678794411714491</v>
      </c>
      <c r="L384" s="58">
        <f t="shared" si="49"/>
        <v>0.9999000049998383</v>
      </c>
    </row>
    <row r="385" spans="1:12" ht="12.75">
      <c r="A385" s="51">
        <v>10000</v>
      </c>
      <c r="B385" s="6">
        <v>1E-07</v>
      </c>
      <c r="C385" s="49">
        <f t="shared" si="51"/>
        <v>10000000</v>
      </c>
      <c r="D385" s="54">
        <v>1</v>
      </c>
      <c r="E385" s="41">
        <f t="shared" si="50"/>
        <v>1</v>
      </c>
      <c r="F385" s="5">
        <v>10000</v>
      </c>
      <c r="G385" s="15">
        <f t="shared" si="46"/>
        <v>10</v>
      </c>
      <c r="H385" s="26">
        <f t="shared" si="47"/>
        <v>4.5399929762484854E-05</v>
      </c>
      <c r="I385" s="18">
        <f t="shared" si="45"/>
        <v>10000.001</v>
      </c>
      <c r="J385" s="23">
        <f t="shared" si="48"/>
        <v>0.9990004998825208</v>
      </c>
      <c r="K385" s="74">
        <f t="shared" si="52"/>
        <v>4.539992976248529E-05</v>
      </c>
      <c r="L385" s="59">
        <f t="shared" si="49"/>
        <v>0.9999000049998383</v>
      </c>
    </row>
    <row r="386" spans="1:12" ht="12.75">
      <c r="A386" s="51">
        <v>10000</v>
      </c>
      <c r="B386" s="6">
        <v>1E-07</v>
      </c>
      <c r="C386" s="49">
        <f t="shared" si="51"/>
        <v>10000000</v>
      </c>
      <c r="D386" s="53">
        <v>0.1</v>
      </c>
      <c r="E386" s="40">
        <f t="shared" si="50"/>
        <v>10</v>
      </c>
      <c r="F386" s="3">
        <v>1</v>
      </c>
      <c r="G386" s="14">
        <f t="shared" si="46"/>
        <v>0.001</v>
      </c>
      <c r="H386" s="25">
        <f t="shared" si="47"/>
        <v>0.999000499833375</v>
      </c>
      <c r="I386" s="17">
        <f t="shared" si="45"/>
        <v>0.10000010000000001</v>
      </c>
      <c r="J386" s="20">
        <f t="shared" si="48"/>
        <v>0.9990488268333438</v>
      </c>
      <c r="K386" s="48">
        <f t="shared" si="52"/>
        <v>0.9990004998333749</v>
      </c>
      <c r="L386" s="58">
        <f t="shared" si="49"/>
        <v>0.9999009049107427</v>
      </c>
    </row>
    <row r="387" spans="1:12" ht="12.75">
      <c r="A387" s="51">
        <v>10000</v>
      </c>
      <c r="B387" s="6">
        <v>1E-07</v>
      </c>
      <c r="C387" s="49">
        <f t="shared" si="51"/>
        <v>10000000</v>
      </c>
      <c r="D387" s="53">
        <v>0.1</v>
      </c>
      <c r="E387" s="40">
        <f t="shared" si="50"/>
        <v>10</v>
      </c>
      <c r="F387" s="3">
        <v>10</v>
      </c>
      <c r="G387" s="14">
        <f t="shared" si="46"/>
        <v>0.01</v>
      </c>
      <c r="H387" s="25">
        <f t="shared" si="47"/>
        <v>0.9900498337491681</v>
      </c>
      <c r="I387" s="17">
        <f t="shared" si="45"/>
        <v>1.0000010000000001</v>
      </c>
      <c r="J387" s="20">
        <f t="shared" si="48"/>
        <v>0.993698731841108</v>
      </c>
      <c r="K387" s="48">
        <f t="shared" si="52"/>
        <v>0.9900498337491692</v>
      </c>
      <c r="L387" s="58">
        <f t="shared" si="49"/>
        <v>0.9999009049107427</v>
      </c>
    </row>
    <row r="388" spans="1:12" ht="12.75">
      <c r="A388" s="51">
        <v>10000</v>
      </c>
      <c r="B388" s="6">
        <v>1E-07</v>
      </c>
      <c r="C388" s="49">
        <f t="shared" si="51"/>
        <v>10000000</v>
      </c>
      <c r="D388" s="53">
        <v>0.1</v>
      </c>
      <c r="E388" s="40">
        <f t="shared" si="50"/>
        <v>10</v>
      </c>
      <c r="F388" s="3">
        <v>100</v>
      </c>
      <c r="G388" s="14">
        <f t="shared" si="46"/>
        <v>0.1</v>
      </c>
      <c r="H388" s="25">
        <f t="shared" si="47"/>
        <v>0.9048374180359595</v>
      </c>
      <c r="I388" s="17">
        <f t="shared" si="45"/>
        <v>10.000010000000001</v>
      </c>
      <c r="J388" s="21">
        <f t="shared" si="48"/>
        <v>0.990050288176371</v>
      </c>
      <c r="K388" s="48">
        <f t="shared" si="52"/>
        <v>0.9048374180359621</v>
      </c>
      <c r="L388" s="58">
        <f t="shared" si="49"/>
        <v>0.9999009049107427</v>
      </c>
    </row>
    <row r="389" spans="1:12" ht="12.75">
      <c r="A389" s="51">
        <v>10000</v>
      </c>
      <c r="B389" s="6">
        <v>1E-07</v>
      </c>
      <c r="C389" s="49">
        <f t="shared" si="51"/>
        <v>10000000</v>
      </c>
      <c r="D389" s="53">
        <v>0.1</v>
      </c>
      <c r="E389" s="40">
        <f t="shared" si="50"/>
        <v>10</v>
      </c>
      <c r="F389" s="3">
        <v>1000</v>
      </c>
      <c r="G389" s="14">
        <f t="shared" si="46"/>
        <v>1</v>
      </c>
      <c r="H389" s="25">
        <f t="shared" si="47"/>
        <v>0.36787944117144233</v>
      </c>
      <c r="I389" s="17">
        <f t="shared" si="45"/>
        <v>100.0001</v>
      </c>
      <c r="J389" s="22">
        <f t="shared" si="48"/>
        <v>0.9900498386988811</v>
      </c>
      <c r="K389" s="48">
        <f t="shared" si="52"/>
        <v>0.3678794411714491</v>
      </c>
      <c r="L389" s="58">
        <f t="shared" si="49"/>
        <v>0.9999009049107427</v>
      </c>
    </row>
    <row r="390" spans="1:12" ht="12.75">
      <c r="A390" s="51">
        <v>10000</v>
      </c>
      <c r="B390" s="6">
        <v>1E-07</v>
      </c>
      <c r="C390" s="49">
        <f t="shared" si="51"/>
        <v>10000000</v>
      </c>
      <c r="D390" s="54">
        <v>0.1</v>
      </c>
      <c r="E390" s="41">
        <f t="shared" si="50"/>
        <v>10</v>
      </c>
      <c r="F390" s="5">
        <v>10000</v>
      </c>
      <c r="G390" s="15">
        <f t="shared" si="46"/>
        <v>10</v>
      </c>
      <c r="H390" s="26">
        <f t="shared" si="47"/>
        <v>4.5399929762484854E-05</v>
      </c>
      <c r="I390" s="18">
        <f aca="true" t="shared" si="53" ref="I390:I395">(B390+D390)*F390</f>
        <v>1000.0010000000001</v>
      </c>
      <c r="J390" s="23">
        <f t="shared" si="48"/>
        <v>0.9900498386988811</v>
      </c>
      <c r="K390" s="74">
        <f t="shared" si="52"/>
        <v>4.539992976248529E-05</v>
      </c>
      <c r="L390" s="59">
        <f t="shared" si="49"/>
        <v>0.9999009049107427</v>
      </c>
    </row>
    <row r="391" spans="1:12" ht="12.75">
      <c r="A391" s="51">
        <v>10000</v>
      </c>
      <c r="B391" s="6">
        <v>1E-07</v>
      </c>
      <c r="C391" s="49">
        <f t="shared" si="51"/>
        <v>10000000</v>
      </c>
      <c r="D391" s="53">
        <v>0.01</v>
      </c>
      <c r="E391" s="40">
        <f t="shared" si="50"/>
        <v>100</v>
      </c>
      <c r="F391" s="3">
        <v>1</v>
      </c>
      <c r="G391" s="14">
        <f t="shared" si="46"/>
        <v>0.001</v>
      </c>
      <c r="H391" s="25">
        <f t="shared" si="47"/>
        <v>0.999000499833375</v>
      </c>
      <c r="I391" s="17">
        <f t="shared" si="53"/>
        <v>0.0100001</v>
      </c>
      <c r="J391" s="20">
        <f t="shared" si="48"/>
        <v>0.9990054782406804</v>
      </c>
      <c r="K391" s="48">
        <f t="shared" si="52"/>
        <v>0.9990004998333749</v>
      </c>
      <c r="L391" s="58">
        <f t="shared" si="49"/>
        <v>0.9999099036593924</v>
      </c>
    </row>
    <row r="392" spans="1:12" ht="12.75">
      <c r="A392" s="51">
        <v>10000</v>
      </c>
      <c r="B392" s="6">
        <v>1E-07</v>
      </c>
      <c r="C392" s="49">
        <f t="shared" si="51"/>
        <v>10000000</v>
      </c>
      <c r="D392" s="53">
        <v>0.01</v>
      </c>
      <c r="E392" s="40">
        <f t="shared" si="50"/>
        <v>100</v>
      </c>
      <c r="F392" s="3">
        <v>10</v>
      </c>
      <c r="G392" s="14">
        <f t="shared" si="46"/>
        <v>0.01</v>
      </c>
      <c r="H392" s="25">
        <f t="shared" si="47"/>
        <v>0.9900498337491681</v>
      </c>
      <c r="I392" s="17">
        <f t="shared" si="53"/>
        <v>0.10000099999999999</v>
      </c>
      <c r="J392" s="20">
        <f t="shared" si="48"/>
        <v>0.9905288782485321</v>
      </c>
      <c r="K392" s="48">
        <f t="shared" si="52"/>
        <v>0.9900498337491692</v>
      </c>
      <c r="L392" s="58">
        <f t="shared" si="49"/>
        <v>0.9999099036593924</v>
      </c>
    </row>
    <row r="393" spans="1:12" ht="12.75">
      <c r="A393" s="51">
        <v>10000</v>
      </c>
      <c r="B393" s="6">
        <v>1E-07</v>
      </c>
      <c r="C393" s="49">
        <f t="shared" si="51"/>
        <v>10000000</v>
      </c>
      <c r="D393" s="53">
        <v>0.01</v>
      </c>
      <c r="E393" s="40">
        <f t="shared" si="50"/>
        <v>100</v>
      </c>
      <c r="F393" s="3">
        <v>100</v>
      </c>
      <c r="G393" s="14">
        <f t="shared" si="46"/>
        <v>0.1</v>
      </c>
      <c r="H393" s="25">
        <f t="shared" si="47"/>
        <v>0.9048374180359595</v>
      </c>
      <c r="I393" s="17">
        <f t="shared" si="53"/>
        <v>1.00001</v>
      </c>
      <c r="J393" s="20">
        <f t="shared" si="48"/>
        <v>0.9387444468165091</v>
      </c>
      <c r="K393" s="48">
        <f t="shared" si="52"/>
        <v>0.9048374180359621</v>
      </c>
      <c r="L393" s="58">
        <f t="shared" si="49"/>
        <v>0.9999099036593924</v>
      </c>
    </row>
    <row r="394" spans="1:12" ht="12.75">
      <c r="A394" s="51">
        <v>10000</v>
      </c>
      <c r="B394" s="6">
        <v>1E-07</v>
      </c>
      <c r="C394" s="49">
        <f t="shared" si="51"/>
        <v>10000000</v>
      </c>
      <c r="D394" s="53">
        <v>0.01</v>
      </c>
      <c r="E394" s="40">
        <f t="shared" si="50"/>
        <v>100</v>
      </c>
      <c r="F394" s="3">
        <v>1000</v>
      </c>
      <c r="G394" s="14">
        <f t="shared" si="46"/>
        <v>1</v>
      </c>
      <c r="H394" s="25">
        <f t="shared" si="47"/>
        <v>0.36787944117144233</v>
      </c>
      <c r="I394" s="17">
        <f t="shared" si="53"/>
        <v>10.0001</v>
      </c>
      <c r="J394" s="21">
        <f t="shared" si="48"/>
        <v>0.9048419780080659</v>
      </c>
      <c r="K394" s="48">
        <f t="shared" si="52"/>
        <v>0.3678794411714491</v>
      </c>
      <c r="L394" s="58">
        <f t="shared" si="49"/>
        <v>0.9999099036593924</v>
      </c>
    </row>
    <row r="395" spans="1:12" ht="12.75">
      <c r="A395" s="52">
        <v>10000</v>
      </c>
      <c r="B395" s="4">
        <v>1E-07</v>
      </c>
      <c r="C395" s="50">
        <f t="shared" si="51"/>
        <v>10000000</v>
      </c>
      <c r="D395" s="54">
        <v>0.01</v>
      </c>
      <c r="E395" s="41">
        <f t="shared" si="50"/>
        <v>100</v>
      </c>
      <c r="F395" s="5">
        <v>10000</v>
      </c>
      <c r="G395" s="15">
        <f t="shared" si="46"/>
        <v>10</v>
      </c>
      <c r="H395" s="26">
        <f t="shared" si="47"/>
        <v>4.5399929762484854E-05</v>
      </c>
      <c r="I395" s="18">
        <f t="shared" si="53"/>
        <v>100.00099999999999</v>
      </c>
      <c r="J395" s="24">
        <f t="shared" si="48"/>
        <v>0.9048378704523575</v>
      </c>
      <c r="K395" s="74">
        <f t="shared" si="52"/>
        <v>4.539992976248529E-05</v>
      </c>
      <c r="L395" s="59">
        <f t="shared" si="49"/>
        <v>0.9999099036593924</v>
      </c>
    </row>
  </sheetData>
  <mergeCells count="13">
    <mergeCell ref="A14:K14"/>
    <mergeCell ref="A2:L2"/>
    <mergeCell ref="A11:K11"/>
    <mergeCell ref="A1:B1"/>
    <mergeCell ref="A4:J4"/>
    <mergeCell ref="A9:J9"/>
    <mergeCell ref="A10:J10"/>
    <mergeCell ref="A5:J5"/>
    <mergeCell ref="A6:J6"/>
    <mergeCell ref="A17:L17"/>
    <mergeCell ref="A16:I16"/>
    <mergeCell ref="A18:I18"/>
    <mergeCell ref="A15:J15"/>
  </mergeCells>
  <conditionalFormatting sqref="H21:H395">
    <cfRule type="cellIs" priority="1" dxfId="0" operator="greaterThanOrEqual" stopIfTrue="1">
      <formula>0.99</formula>
    </cfRule>
  </conditionalFormatting>
  <printOptions/>
  <pageMargins left="0.5" right="0.5" top="0.7" bottom="0.6" header="0.3" footer="0.3"/>
  <pageSetup horizontalDpi="300" verticalDpi="300" orientation="landscape" r:id="rId1"/>
  <headerFooter alignWithMargins="0">
    <oddHeader>&amp;C&amp;"Arial,Bold"&amp;14TABLE: Reliability, Maintainability, and Availability Relationships</oddHeader>
    <oddFooter>&amp;L&amp;8 04-08-08, NASA KSC, Tim Adams, 321-867-2267, tim.adams@nasa.gov&amp;R&amp;P</oddFooter>
  </headerFooter>
</worksheet>
</file>

<file path=xl/worksheets/sheet7.xml><?xml version="1.0" encoding="utf-8"?>
<worksheet xmlns="http://schemas.openxmlformats.org/spreadsheetml/2006/main" xmlns:r="http://schemas.openxmlformats.org/officeDocument/2006/relationships">
  <dimension ref="A1:CQ993"/>
  <sheetViews>
    <sheetView workbookViewId="0" topLeftCell="A1">
      <selection activeCell="A2" sqref="I2"/>
    </sheetView>
  </sheetViews>
  <sheetFormatPr defaultColWidth="9.140625" defaultRowHeight="12.75"/>
  <cols>
    <col min="1" max="1" width="15.57421875" style="0" customWidth="1"/>
    <col min="2" max="2" width="21.57421875" style="0" customWidth="1"/>
    <col min="3" max="3" width="19.57421875" style="0" customWidth="1"/>
    <col min="4" max="4" width="21.421875" style="0" customWidth="1"/>
    <col min="5" max="5" width="20.140625" style="0" customWidth="1"/>
    <col min="6" max="6" width="22.28125" style="0" customWidth="1"/>
    <col min="7" max="7" width="27.421875" style="0" customWidth="1"/>
  </cols>
  <sheetData>
    <row r="1" spans="1:82" ht="28.5" thickBot="1">
      <c r="A1" s="66" t="s">
        <v>8</v>
      </c>
      <c r="B1" s="66" t="s">
        <v>9</v>
      </c>
      <c r="C1" s="66" t="s">
        <v>10</v>
      </c>
      <c r="D1" s="67" t="s">
        <v>11</v>
      </c>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row>
    <row r="2" spans="1:82" ht="13.5" thickTop="1">
      <c r="A2" s="61">
        <v>1</v>
      </c>
      <c r="B2" s="61">
        <v>0.9</v>
      </c>
      <c r="C2" s="61">
        <v>10</v>
      </c>
      <c r="D2" s="62">
        <f>(A2*B2^(1/C2))/(1-B2^(1/C2))</f>
        <v>94.41309381297225</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row>
    <row r="3" spans="1:82" ht="12.75">
      <c r="A3" s="61">
        <v>1</v>
      </c>
      <c r="B3" s="1">
        <v>0.95</v>
      </c>
      <c r="C3" s="61">
        <v>10</v>
      </c>
      <c r="D3" s="62">
        <f aca="true" t="shared" si="0" ref="D3:D21">(A3*B3^(1/C3))/(1-B3^(1/C3))</f>
        <v>194.45768490616774</v>
      </c>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row>
    <row r="4" spans="1:82" ht="12.75">
      <c r="A4" s="61">
        <v>1</v>
      </c>
      <c r="B4" s="1">
        <v>0.99</v>
      </c>
      <c r="C4" s="61">
        <v>10</v>
      </c>
      <c r="D4" s="62">
        <f t="shared" si="0"/>
        <v>994.491708487005</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row>
    <row r="5" spans="1:82" ht="12.75">
      <c r="A5" s="61">
        <v>1</v>
      </c>
      <c r="B5" s="1">
        <v>0.999</v>
      </c>
      <c r="C5" s="61">
        <v>10</v>
      </c>
      <c r="D5" s="62">
        <f t="shared" si="0"/>
        <v>9994.499174587214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row>
    <row r="6" spans="1:82" ht="12.75">
      <c r="A6" s="61">
        <v>1</v>
      </c>
      <c r="B6" s="1">
        <v>0.9999</v>
      </c>
      <c r="C6" s="61">
        <v>10</v>
      </c>
      <c r="D6" s="62">
        <f t="shared" si="0"/>
        <v>99994.49991727201</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row>
    <row r="7" spans="1:82" ht="12.75">
      <c r="A7" s="61">
        <v>1</v>
      </c>
      <c r="B7" s="61">
        <v>0.9</v>
      </c>
      <c r="C7" s="1">
        <v>100</v>
      </c>
      <c r="D7" s="62">
        <f t="shared" si="0"/>
        <v>948.6222459034248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row>
    <row r="8" spans="1:82" ht="12.75">
      <c r="A8" s="61">
        <v>1</v>
      </c>
      <c r="B8" s="1">
        <v>0.95</v>
      </c>
      <c r="C8" s="1">
        <v>100</v>
      </c>
      <c r="D8" s="62">
        <f t="shared" si="0"/>
        <v>1949.0726173667142</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row>
    <row r="9" spans="1:82" ht="12.75">
      <c r="A9" s="61">
        <v>1</v>
      </c>
      <c r="B9" s="1">
        <v>0.99</v>
      </c>
      <c r="C9" s="1">
        <v>100</v>
      </c>
      <c r="D9" s="62">
        <f t="shared" si="0"/>
        <v>9949.416255718394</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row>
    <row r="10" spans="1:82" ht="12.75">
      <c r="A10" s="61">
        <v>1</v>
      </c>
      <c r="B10" s="1">
        <v>0.999</v>
      </c>
      <c r="C10" s="1">
        <v>100</v>
      </c>
      <c r="D10" s="62">
        <f t="shared" si="0"/>
        <v>99949.49166331415</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row>
    <row r="11" spans="1:82" ht="12.75">
      <c r="A11" s="61">
        <v>1</v>
      </c>
      <c r="B11" s="1">
        <v>0.9999</v>
      </c>
      <c r="C11" s="1">
        <v>100</v>
      </c>
      <c r="D11" s="62">
        <f t="shared" si="0"/>
        <v>999949.4991313459</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row>
    <row r="12" spans="1:82" ht="12.75">
      <c r="A12" s="61">
        <v>1</v>
      </c>
      <c r="B12" s="61">
        <v>0.9</v>
      </c>
      <c r="C12" s="1">
        <v>1000</v>
      </c>
      <c r="D12" s="62">
        <f t="shared" si="0"/>
        <v>9490.721589809866</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row>
    <row r="13" spans="1:82" ht="12.75">
      <c r="A13" s="61">
        <v>1</v>
      </c>
      <c r="B13" s="1">
        <v>0.95</v>
      </c>
      <c r="C13" s="1">
        <v>1000</v>
      </c>
      <c r="D13" s="62">
        <f t="shared" si="0"/>
        <v>19495.225750519057</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row>
    <row r="14" spans="1:82" ht="12.75">
      <c r="A14" s="61">
        <v>1</v>
      </c>
      <c r="B14" s="1">
        <v>0.99</v>
      </c>
      <c r="C14" s="1">
        <v>1000</v>
      </c>
      <c r="D14" s="62">
        <f t="shared" si="0"/>
        <v>99498.66247410001</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row>
    <row r="15" spans="1:82" ht="12.75">
      <c r="A15" s="61">
        <v>1</v>
      </c>
      <c r="B15" s="1">
        <v>0.999</v>
      </c>
      <c r="C15" s="1">
        <v>1000</v>
      </c>
      <c r="D15" s="62">
        <f t="shared" si="0"/>
        <v>999499.416615725</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row>
    <row r="16" spans="1:82" ht="12.75">
      <c r="A16" s="61">
        <v>1</v>
      </c>
      <c r="B16" s="1">
        <v>0.9999</v>
      </c>
      <c r="C16" s="1">
        <v>1000</v>
      </c>
      <c r="D16" s="62">
        <f t="shared" si="0"/>
        <v>9999499.496467482</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row>
    <row r="17" spans="1:82" ht="12.75">
      <c r="A17" s="61">
        <v>1</v>
      </c>
      <c r="B17" s="61">
        <v>0.9</v>
      </c>
      <c r="C17" s="1">
        <v>10000</v>
      </c>
      <c r="D17" s="62">
        <f t="shared" si="0"/>
        <v>94911.71581085224</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row>
    <row r="18" spans="1:82" ht="12.75">
      <c r="A18" s="61">
        <v>1</v>
      </c>
      <c r="B18" s="1">
        <v>0.95</v>
      </c>
      <c r="C18" s="1">
        <v>10000</v>
      </c>
      <c r="D18" s="62">
        <f t="shared" si="0"/>
        <v>194956.7574646884</v>
      </c>
      <c r="E18" s="72"/>
      <c r="F18" s="72"/>
      <c r="G18" s="72"/>
      <c r="H18" s="72"/>
      <c r="I18" s="72"/>
      <c r="J18" s="111" t="s">
        <v>54</v>
      </c>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row>
    <row r="19" spans="1:82" ht="12.75">
      <c r="A19" s="61">
        <v>1</v>
      </c>
      <c r="B19" s="1">
        <v>0.99</v>
      </c>
      <c r="C19" s="1">
        <v>10000</v>
      </c>
      <c r="D19" s="62">
        <f t="shared" si="0"/>
        <v>994991.1247238383</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row>
    <row r="20" spans="1:82" ht="12.75">
      <c r="A20" s="61">
        <v>1</v>
      </c>
      <c r="B20" s="1">
        <v>0.999</v>
      </c>
      <c r="C20" s="1">
        <v>10000</v>
      </c>
      <c r="D20" s="62">
        <f t="shared" si="0"/>
        <v>9994998.664265536</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ht="12.75">
      <c r="A21" s="63">
        <v>1</v>
      </c>
      <c r="B21" s="64">
        <v>0.9999</v>
      </c>
      <c r="C21" s="64">
        <v>10000</v>
      </c>
      <c r="D21" s="65">
        <f t="shared" si="0"/>
        <v>99994999.41321537</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ht="12.75">
      <c r="A22" s="61">
        <v>2</v>
      </c>
      <c r="B22" s="61">
        <v>0.9</v>
      </c>
      <c r="C22" s="61">
        <v>10</v>
      </c>
      <c r="D22" s="62">
        <f>(A22*B22^(1/C22))/(1-B22^(1/C22))</f>
        <v>188.8261876259445</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2" ht="12.75">
      <c r="A23" s="61">
        <v>2</v>
      </c>
      <c r="B23" s="1">
        <v>0.95</v>
      </c>
      <c r="C23" s="61">
        <v>10</v>
      </c>
      <c r="D23" s="62">
        <f aca="true" t="shared" si="1" ref="D23:D41">(A23*B23^(1/C23))/(1-B23^(1/C23))</f>
        <v>388.9153698123355</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row>
    <row r="24" spans="1:82" ht="12.75">
      <c r="A24" s="61">
        <v>2</v>
      </c>
      <c r="B24" s="1">
        <v>0.99</v>
      </c>
      <c r="C24" s="61">
        <v>10</v>
      </c>
      <c r="D24" s="62">
        <f t="shared" si="1"/>
        <v>1988.98341697401</v>
      </c>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row>
    <row r="25" spans="1:82" ht="12.75">
      <c r="A25" s="61">
        <v>2</v>
      </c>
      <c r="B25" s="1">
        <v>0.999</v>
      </c>
      <c r="C25" s="61">
        <v>10</v>
      </c>
      <c r="D25" s="62">
        <f t="shared" si="1"/>
        <v>19988.998349174428</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row>
    <row r="26" spans="1:82" ht="12.75">
      <c r="A26" s="61">
        <v>2</v>
      </c>
      <c r="B26" s="1">
        <v>0.9999</v>
      </c>
      <c r="C26" s="61">
        <v>10</v>
      </c>
      <c r="D26" s="62">
        <f t="shared" si="1"/>
        <v>199988.99983454403</v>
      </c>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row>
    <row r="27" spans="1:82" ht="12.75">
      <c r="A27" s="61">
        <v>2</v>
      </c>
      <c r="B27" s="61">
        <v>0.9</v>
      </c>
      <c r="C27" s="1">
        <v>100</v>
      </c>
      <c r="D27" s="62">
        <f t="shared" si="1"/>
        <v>1897.2444918068495</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row>
    <row r="28" spans="1:82" ht="12.75">
      <c r="A28" s="61">
        <v>2</v>
      </c>
      <c r="B28" s="1">
        <v>0.95</v>
      </c>
      <c r="C28" s="1">
        <v>100</v>
      </c>
      <c r="D28" s="62">
        <f t="shared" si="1"/>
        <v>3898.1452347334284</v>
      </c>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row>
    <row r="29" spans="1:82" ht="12.75">
      <c r="A29" s="61">
        <v>2</v>
      </c>
      <c r="B29" s="1">
        <v>0.99</v>
      </c>
      <c r="C29" s="1">
        <v>100</v>
      </c>
      <c r="D29" s="62">
        <f t="shared" si="1"/>
        <v>19898.832511436787</v>
      </c>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row>
    <row r="30" spans="1:82" ht="12.75">
      <c r="A30" s="61">
        <v>2</v>
      </c>
      <c r="B30" s="1">
        <v>0.999</v>
      </c>
      <c r="C30" s="1">
        <v>100</v>
      </c>
      <c r="D30" s="62">
        <f t="shared" si="1"/>
        <v>199898.9833266283</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row>
    <row r="31" spans="1:82" ht="12.75">
      <c r="A31" s="61">
        <v>2</v>
      </c>
      <c r="B31" s="1">
        <v>0.9999</v>
      </c>
      <c r="C31" s="1">
        <v>100</v>
      </c>
      <c r="D31" s="62">
        <f t="shared" si="1"/>
        <v>1999898.9982626918</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row>
    <row r="32" spans="1:82" ht="12.75">
      <c r="A32" s="61">
        <v>2</v>
      </c>
      <c r="B32" s="61">
        <v>0.9</v>
      </c>
      <c r="C32" s="1">
        <v>1000</v>
      </c>
      <c r="D32" s="62">
        <f t="shared" si="1"/>
        <v>18981.44317961973</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row>
    <row r="33" spans="1:82" ht="12.75">
      <c r="A33" s="61">
        <v>2</v>
      </c>
      <c r="B33" s="1">
        <v>0.95</v>
      </c>
      <c r="C33" s="1">
        <v>1000</v>
      </c>
      <c r="D33" s="62">
        <f t="shared" si="1"/>
        <v>38990.451501038115</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row>
    <row r="34" spans="1:82" ht="12.75">
      <c r="A34" s="61">
        <v>2</v>
      </c>
      <c r="B34" s="1">
        <v>0.99</v>
      </c>
      <c r="C34" s="1">
        <v>1000</v>
      </c>
      <c r="D34" s="62">
        <f t="shared" si="1"/>
        <v>198997.32494820002</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row>
    <row r="35" spans="1:82" ht="12.75">
      <c r="A35" s="61">
        <v>2</v>
      </c>
      <c r="B35" s="1">
        <v>0.999</v>
      </c>
      <c r="C35" s="1">
        <v>1000</v>
      </c>
      <c r="D35" s="62">
        <f t="shared" si="1"/>
        <v>1998998.83323145</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row>
    <row r="36" spans="1:82" ht="12.75">
      <c r="A36" s="61">
        <v>2</v>
      </c>
      <c r="B36" s="1">
        <v>0.9999</v>
      </c>
      <c r="C36" s="1">
        <v>1000</v>
      </c>
      <c r="D36" s="62">
        <f t="shared" si="1"/>
        <v>19998998.992934965</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row>
    <row r="37" spans="1:82" ht="12.75">
      <c r="A37" s="61">
        <v>2</v>
      </c>
      <c r="B37" s="61">
        <v>0.9</v>
      </c>
      <c r="C37" s="1">
        <v>10000</v>
      </c>
      <c r="D37" s="62">
        <f t="shared" si="1"/>
        <v>189823.43162170448</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row>
    <row r="38" spans="1:82" ht="12.75">
      <c r="A38" s="61">
        <v>2</v>
      </c>
      <c r="B38" s="1">
        <v>0.95</v>
      </c>
      <c r="C38" s="1">
        <v>10000</v>
      </c>
      <c r="D38" s="62">
        <f t="shared" si="1"/>
        <v>389913.5149293768</v>
      </c>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row>
    <row r="39" spans="1:82" ht="12.75">
      <c r="A39" s="61">
        <v>2</v>
      </c>
      <c r="B39" s="1">
        <v>0.99</v>
      </c>
      <c r="C39" s="1">
        <v>10000</v>
      </c>
      <c r="D39" s="62">
        <f t="shared" si="1"/>
        <v>1989982.2494476766</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row>
    <row r="40" spans="1:82" ht="12.75">
      <c r="A40" s="61">
        <v>2</v>
      </c>
      <c r="B40" s="1">
        <v>0.999</v>
      </c>
      <c r="C40" s="1">
        <v>10000</v>
      </c>
      <c r="D40" s="62">
        <f t="shared" si="1"/>
        <v>19989997.32853107</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row>
    <row r="41" spans="1:82" ht="12.75">
      <c r="A41" s="63">
        <v>2</v>
      </c>
      <c r="B41" s="64">
        <v>0.9999</v>
      </c>
      <c r="C41" s="64">
        <v>10000</v>
      </c>
      <c r="D41" s="65">
        <f t="shared" si="1"/>
        <v>199989998.82643074</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row>
    <row r="42" spans="1:82" ht="12.75">
      <c r="A42" s="61">
        <v>3</v>
      </c>
      <c r="B42" s="61">
        <v>0.9</v>
      </c>
      <c r="C42" s="61">
        <v>10</v>
      </c>
      <c r="D42" s="62">
        <f>(A42*B42^(1/C42))/(1-B42^(1/C42))</f>
        <v>283.23928143891675</v>
      </c>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row>
    <row r="43" spans="1:82" ht="12.75">
      <c r="A43" s="61">
        <v>3</v>
      </c>
      <c r="B43" s="1">
        <v>0.95</v>
      </c>
      <c r="C43" s="61">
        <v>10</v>
      </c>
      <c r="D43" s="62">
        <f aca="true" t="shared" si="2" ref="D43:D61">(A43*B43^(1/C43))/(1-B43^(1/C43))</f>
        <v>583.3730547185032</v>
      </c>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row>
    <row r="44" spans="1:82" ht="12.75">
      <c r="A44" s="61">
        <v>3</v>
      </c>
      <c r="B44" s="1">
        <v>0.99</v>
      </c>
      <c r="C44" s="61">
        <v>10</v>
      </c>
      <c r="D44" s="62">
        <f t="shared" si="2"/>
        <v>2983.475125461015</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row>
    <row r="45" spans="1:82" ht="12.75">
      <c r="A45" s="61">
        <v>3</v>
      </c>
      <c r="B45" s="1">
        <v>0.999</v>
      </c>
      <c r="C45" s="61">
        <v>10</v>
      </c>
      <c r="D45" s="62">
        <f t="shared" si="2"/>
        <v>29983.497523761645</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row>
    <row r="46" spans="1:82" ht="12.75">
      <c r="A46" s="61">
        <v>3</v>
      </c>
      <c r="B46" s="1">
        <v>0.9999</v>
      </c>
      <c r="C46" s="61">
        <v>10</v>
      </c>
      <c r="D46" s="62">
        <f t="shared" si="2"/>
        <v>299983.49975181604</v>
      </c>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row>
    <row r="47" spans="1:82" ht="12.75">
      <c r="A47" s="61">
        <v>3</v>
      </c>
      <c r="B47" s="61">
        <v>0.9</v>
      </c>
      <c r="C47" s="1">
        <v>100</v>
      </c>
      <c r="D47" s="62">
        <f t="shared" si="2"/>
        <v>2845.8667377102743</v>
      </c>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row>
    <row r="48" spans="1:82" ht="12.75">
      <c r="A48" s="61">
        <v>3</v>
      </c>
      <c r="B48" s="1">
        <v>0.95</v>
      </c>
      <c r="C48" s="1">
        <v>100</v>
      </c>
      <c r="D48" s="62">
        <f t="shared" si="2"/>
        <v>5847.217852100143</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row>
    <row r="49" spans="1:82" ht="12.75">
      <c r="A49" s="61">
        <v>3</v>
      </c>
      <c r="B49" s="1">
        <v>0.99</v>
      </c>
      <c r="C49" s="1">
        <v>100</v>
      </c>
      <c r="D49" s="62">
        <f t="shared" si="2"/>
        <v>29848.248767155183</v>
      </c>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row>
    <row r="50" spans="1:82" ht="12.75">
      <c r="A50" s="61">
        <v>3</v>
      </c>
      <c r="B50" s="1">
        <v>0.999</v>
      </c>
      <c r="C50" s="1">
        <v>100</v>
      </c>
      <c r="D50" s="62">
        <f t="shared" si="2"/>
        <v>299848.47498994245</v>
      </c>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row>
    <row r="51" spans="1:82" ht="12.75">
      <c r="A51" s="61">
        <v>3</v>
      </c>
      <c r="B51" s="1">
        <v>0.9999</v>
      </c>
      <c r="C51" s="1">
        <v>100</v>
      </c>
      <c r="D51" s="62">
        <f t="shared" si="2"/>
        <v>2999848.4973940374</v>
      </c>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row>
    <row r="52" spans="1:82" ht="12.75">
      <c r="A52" s="61">
        <v>3</v>
      </c>
      <c r="B52" s="61">
        <v>0.9</v>
      </c>
      <c r="C52" s="1">
        <v>1000</v>
      </c>
      <c r="D52" s="62">
        <f t="shared" si="2"/>
        <v>28472.164769429597</v>
      </c>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row>
    <row r="53" spans="1:82" ht="12.75">
      <c r="A53" s="61">
        <v>3</v>
      </c>
      <c r="B53" s="1">
        <v>0.95</v>
      </c>
      <c r="C53" s="1">
        <v>1000</v>
      </c>
      <c r="D53" s="62">
        <f t="shared" si="2"/>
        <v>58485.67725155717</v>
      </c>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row>
    <row r="54" spans="1:82" ht="12.75">
      <c r="A54" s="61">
        <v>3</v>
      </c>
      <c r="B54" s="1">
        <v>0.99</v>
      </c>
      <c r="C54" s="1">
        <v>1000</v>
      </c>
      <c r="D54" s="62">
        <f t="shared" si="2"/>
        <v>298495.9874223</v>
      </c>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row>
    <row r="55" spans="1:82" ht="12.75">
      <c r="A55" s="61">
        <v>3</v>
      </c>
      <c r="B55" s="1">
        <v>0.999</v>
      </c>
      <c r="C55" s="1">
        <v>1000</v>
      </c>
      <c r="D55" s="62">
        <f t="shared" si="2"/>
        <v>2998498.249847175</v>
      </c>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row>
    <row r="56" spans="1:82" ht="12.75">
      <c r="A56" s="61">
        <v>3</v>
      </c>
      <c r="B56" s="1">
        <v>0.9999</v>
      </c>
      <c r="C56" s="1">
        <v>1000</v>
      </c>
      <c r="D56" s="62">
        <f t="shared" si="2"/>
        <v>29998498.48940245</v>
      </c>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row>
    <row r="57" spans="1:82" ht="12.75">
      <c r="A57" s="61">
        <v>3</v>
      </c>
      <c r="B57" s="61">
        <v>0.9</v>
      </c>
      <c r="C57" s="1">
        <v>10000</v>
      </c>
      <c r="D57" s="62">
        <f t="shared" si="2"/>
        <v>284735.1474325567</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row>
    <row r="58" spans="1:82" ht="12.75">
      <c r="A58" s="61">
        <v>3</v>
      </c>
      <c r="B58" s="1">
        <v>0.95</v>
      </c>
      <c r="C58" s="1">
        <v>10000</v>
      </c>
      <c r="D58" s="62">
        <f t="shared" si="2"/>
        <v>584870.2723940652</v>
      </c>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row>
    <row r="59" spans="1:82" ht="12.75">
      <c r="A59" s="61">
        <v>3</v>
      </c>
      <c r="B59" s="1">
        <v>0.99</v>
      </c>
      <c r="C59" s="1">
        <v>10000</v>
      </c>
      <c r="D59" s="62">
        <f t="shared" si="2"/>
        <v>2984973.3741715145</v>
      </c>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row>
    <row r="60" spans="1:82" ht="12.75">
      <c r="A60" s="61">
        <v>3</v>
      </c>
      <c r="B60" s="1">
        <v>0.999</v>
      </c>
      <c r="C60" s="1">
        <v>10000</v>
      </c>
      <c r="D60" s="62">
        <f t="shared" si="2"/>
        <v>29984995.992796607</v>
      </c>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row>
    <row r="61" spans="1:82" ht="12.75">
      <c r="A61" s="63">
        <v>3</v>
      </c>
      <c r="B61" s="64">
        <v>0.9999</v>
      </c>
      <c r="C61" s="64">
        <v>10000</v>
      </c>
      <c r="D61" s="65">
        <f t="shared" si="2"/>
        <v>299984998.2396461</v>
      </c>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row>
    <row r="62" spans="1:82" ht="12.75">
      <c r="A62" s="61">
        <v>4</v>
      </c>
      <c r="B62" s="61">
        <v>0.9</v>
      </c>
      <c r="C62" s="61">
        <v>10</v>
      </c>
      <c r="D62" s="62">
        <f>(A62*B62^(1/C62))/(1-B62^(1/C62))</f>
        <v>377.652375251889</v>
      </c>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row>
    <row r="63" spans="1:82" ht="12.75">
      <c r="A63" s="61">
        <v>4</v>
      </c>
      <c r="B63" s="1">
        <v>0.95</v>
      </c>
      <c r="C63" s="61">
        <v>10</v>
      </c>
      <c r="D63" s="62">
        <f aca="true" t="shared" si="3" ref="D63:D81">(A63*B63^(1/C63))/(1-B63^(1/C63))</f>
        <v>777.830739624671</v>
      </c>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row>
    <row r="64" spans="1:82" ht="12.75">
      <c r="A64" s="61">
        <v>4</v>
      </c>
      <c r="B64" s="1">
        <v>0.99</v>
      </c>
      <c r="C64" s="61">
        <v>10</v>
      </c>
      <c r="D64" s="62">
        <f t="shared" si="3"/>
        <v>3977.96683394802</v>
      </c>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row>
    <row r="65" spans="1:82" ht="12.75">
      <c r="A65" s="61">
        <v>4</v>
      </c>
      <c r="B65" s="1">
        <v>0.999</v>
      </c>
      <c r="C65" s="61">
        <v>10</v>
      </c>
      <c r="D65" s="62">
        <f t="shared" si="3"/>
        <v>39977.996698348856</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row>
    <row r="66" spans="1:82" ht="12.75">
      <c r="A66" s="61">
        <v>4</v>
      </c>
      <c r="B66" s="1">
        <v>0.9999</v>
      </c>
      <c r="C66" s="61">
        <v>10</v>
      </c>
      <c r="D66" s="62">
        <f t="shared" si="3"/>
        <v>399977.99966908805</v>
      </c>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row>
    <row r="67" spans="1:82" ht="12.75">
      <c r="A67" s="61">
        <v>4</v>
      </c>
      <c r="B67" s="61">
        <v>0.9</v>
      </c>
      <c r="C67" s="1">
        <v>100</v>
      </c>
      <c r="D67" s="62">
        <f t="shared" si="3"/>
        <v>3794.488983613699</v>
      </c>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row>
    <row r="68" spans="1:82" ht="12.75">
      <c r="A68" s="61">
        <v>4</v>
      </c>
      <c r="B68" s="1">
        <v>0.95</v>
      </c>
      <c r="C68" s="1">
        <v>100</v>
      </c>
      <c r="D68" s="62">
        <f t="shared" si="3"/>
        <v>7796.290469466857</v>
      </c>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row>
    <row r="69" spans="1:82" ht="12.75">
      <c r="A69" s="61">
        <v>4</v>
      </c>
      <c r="B69" s="1">
        <v>0.99</v>
      </c>
      <c r="C69" s="1">
        <v>100</v>
      </c>
      <c r="D69" s="62">
        <f t="shared" si="3"/>
        <v>39797.665022873574</v>
      </c>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row>
    <row r="70" spans="1:82" ht="12.75">
      <c r="A70" s="61">
        <v>4</v>
      </c>
      <c r="B70" s="1">
        <v>0.999</v>
      </c>
      <c r="C70" s="1">
        <v>100</v>
      </c>
      <c r="D70" s="62">
        <f t="shared" si="3"/>
        <v>399797.9666532566</v>
      </c>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row>
    <row r="71" spans="1:82" ht="12.75">
      <c r="A71" s="61">
        <v>4</v>
      </c>
      <c r="B71" s="1">
        <v>0.9999</v>
      </c>
      <c r="C71" s="1">
        <v>100</v>
      </c>
      <c r="D71" s="62">
        <f t="shared" si="3"/>
        <v>3999797.9965253836</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row>
    <row r="72" spans="1:82" ht="12.75">
      <c r="A72" s="61">
        <v>4</v>
      </c>
      <c r="B72" s="61">
        <v>0.9</v>
      </c>
      <c r="C72" s="1">
        <v>1000</v>
      </c>
      <c r="D72" s="62">
        <f t="shared" si="3"/>
        <v>37962.88635923946</v>
      </c>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row>
    <row r="73" spans="1:82" ht="12.75">
      <c r="A73" s="61">
        <v>4</v>
      </c>
      <c r="B73" s="1">
        <v>0.95</v>
      </c>
      <c r="C73" s="1">
        <v>1000</v>
      </c>
      <c r="D73" s="62">
        <f t="shared" si="3"/>
        <v>77980.90300207623</v>
      </c>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row>
    <row r="74" spans="1:82" ht="12.75">
      <c r="A74" s="61">
        <v>4</v>
      </c>
      <c r="B74" s="1">
        <v>0.99</v>
      </c>
      <c r="C74" s="1">
        <v>1000</v>
      </c>
      <c r="D74" s="62">
        <f t="shared" si="3"/>
        <v>397994.64989640005</v>
      </c>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row>
    <row r="75" spans="1:82" ht="12.75">
      <c r="A75" s="61">
        <v>4</v>
      </c>
      <c r="B75" s="1">
        <v>0.999</v>
      </c>
      <c r="C75" s="1">
        <v>1000</v>
      </c>
      <c r="D75" s="62">
        <f t="shared" si="3"/>
        <v>3997997.6664629</v>
      </c>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row>
    <row r="76" spans="1:82" ht="12.75">
      <c r="A76" s="61">
        <v>4</v>
      </c>
      <c r="B76" s="1">
        <v>0.9999</v>
      </c>
      <c r="C76" s="1">
        <v>1000</v>
      </c>
      <c r="D76" s="62">
        <f t="shared" si="3"/>
        <v>39997997.98586993</v>
      </c>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row>
    <row r="77" spans="1:82" ht="12.75">
      <c r="A77" s="61">
        <v>4</v>
      </c>
      <c r="B77" s="61">
        <v>0.9</v>
      </c>
      <c r="C77" s="1">
        <v>10000</v>
      </c>
      <c r="D77" s="62">
        <f t="shared" si="3"/>
        <v>379646.86324340897</v>
      </c>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row>
    <row r="78" spans="1:82" ht="12.75">
      <c r="A78" s="61">
        <v>4</v>
      </c>
      <c r="B78" s="1">
        <v>0.95</v>
      </c>
      <c r="C78" s="1">
        <v>10000</v>
      </c>
      <c r="D78" s="62">
        <f t="shared" si="3"/>
        <v>779827.0298587536</v>
      </c>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row>
    <row r="79" spans="1:82" ht="12.75">
      <c r="A79" s="61">
        <v>4</v>
      </c>
      <c r="B79" s="1">
        <v>0.99</v>
      </c>
      <c r="C79" s="1">
        <v>10000</v>
      </c>
      <c r="D79" s="62">
        <f t="shared" si="3"/>
        <v>3979964.498895353</v>
      </c>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row>
    <row r="80" spans="1:82" ht="12.75">
      <c r="A80" s="61">
        <v>4</v>
      </c>
      <c r="B80" s="1">
        <v>0.999</v>
      </c>
      <c r="C80" s="1">
        <v>10000</v>
      </c>
      <c r="D80" s="62">
        <f t="shared" si="3"/>
        <v>39979994.65706214</v>
      </c>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row>
    <row r="81" spans="1:82" ht="12.75">
      <c r="A81" s="63">
        <v>4</v>
      </c>
      <c r="B81" s="64">
        <v>0.9999</v>
      </c>
      <c r="C81" s="64">
        <v>10000</v>
      </c>
      <c r="D81" s="65">
        <f t="shared" si="3"/>
        <v>399979997.6528615</v>
      </c>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row>
    <row r="82" spans="1:82" ht="12.75">
      <c r="A82" s="61">
        <v>5</v>
      </c>
      <c r="B82" s="61">
        <v>0.9</v>
      </c>
      <c r="C82" s="61">
        <v>10</v>
      </c>
      <c r="D82" s="62">
        <f>(A82*B82^(1/C82))/(1-B82^(1/C82))</f>
        <v>472.0654690648612</v>
      </c>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row>
    <row r="83" spans="1:82" ht="12.75">
      <c r="A83" s="61">
        <v>5</v>
      </c>
      <c r="B83" s="1">
        <v>0.95</v>
      </c>
      <c r="C83" s="61">
        <v>10</v>
      </c>
      <c r="D83" s="62">
        <f aca="true" t="shared" si="4" ref="D83:D101">(A83*B83^(1/C83))/(1-B83^(1/C83))</f>
        <v>972.2884245308388</v>
      </c>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row>
    <row r="84" spans="1:82" ht="12.75">
      <c r="A84" s="61">
        <v>5</v>
      </c>
      <c r="B84" s="1">
        <v>0.99</v>
      </c>
      <c r="C84" s="61">
        <v>10</v>
      </c>
      <c r="D84" s="62">
        <f t="shared" si="4"/>
        <v>4972.458542435024</v>
      </c>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row>
    <row r="85" spans="1:82" ht="12.75">
      <c r="A85" s="61">
        <v>5</v>
      </c>
      <c r="B85" s="1">
        <v>0.999</v>
      </c>
      <c r="C85" s="61">
        <v>10</v>
      </c>
      <c r="D85" s="62">
        <f t="shared" si="4"/>
        <v>49972.495872936066</v>
      </c>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row>
    <row r="86" spans="1:82" ht="12.75">
      <c r="A86" s="61">
        <v>5</v>
      </c>
      <c r="B86" s="1">
        <v>0.9999</v>
      </c>
      <c r="C86" s="61">
        <v>10</v>
      </c>
      <c r="D86" s="62">
        <f t="shared" si="4"/>
        <v>499972.49958636</v>
      </c>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row>
    <row r="87" spans="1:82" ht="12.75">
      <c r="A87" s="61">
        <v>5</v>
      </c>
      <c r="B87" s="61">
        <v>0.9</v>
      </c>
      <c r="C87" s="1">
        <v>100</v>
      </c>
      <c r="D87" s="62">
        <f t="shared" si="4"/>
        <v>4743.111229517124</v>
      </c>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row>
    <row r="88" spans="1:82" ht="12.75">
      <c r="A88" s="61">
        <v>5</v>
      </c>
      <c r="B88" s="1">
        <v>0.95</v>
      </c>
      <c r="C88" s="1">
        <v>100</v>
      </c>
      <c r="D88" s="62">
        <f t="shared" si="4"/>
        <v>9745.363086833573</v>
      </c>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row>
    <row r="89" spans="1:82" ht="12.75">
      <c r="A89" s="61">
        <v>5</v>
      </c>
      <c r="B89" s="1">
        <v>0.99</v>
      </c>
      <c r="C89" s="1">
        <v>100</v>
      </c>
      <c r="D89" s="62">
        <f t="shared" si="4"/>
        <v>49747.08127859197</v>
      </c>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row>
    <row r="90" spans="1:82" ht="12.75">
      <c r="A90" s="61">
        <v>5</v>
      </c>
      <c r="B90" s="1">
        <v>0.999</v>
      </c>
      <c r="C90" s="1">
        <v>100</v>
      </c>
      <c r="D90" s="62">
        <f t="shared" si="4"/>
        <v>499747.4583165708</v>
      </c>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row>
    <row r="91" spans="1:82" ht="12.75">
      <c r="A91" s="61">
        <v>5</v>
      </c>
      <c r="B91" s="1">
        <v>0.9999</v>
      </c>
      <c r="C91" s="1">
        <v>100</v>
      </c>
      <c r="D91" s="62">
        <f t="shared" si="4"/>
        <v>4999747.49565673</v>
      </c>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row>
    <row r="92" spans="1:82" ht="12.75">
      <c r="A92" s="61">
        <v>5</v>
      </c>
      <c r="B92" s="61">
        <v>0.9</v>
      </c>
      <c r="C92" s="1">
        <v>1000</v>
      </c>
      <c r="D92" s="62">
        <f t="shared" si="4"/>
        <v>47453.60794904933</v>
      </c>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row>
    <row r="93" spans="1:82" ht="12.75">
      <c r="A93" s="61">
        <v>5</v>
      </c>
      <c r="B93" s="1">
        <v>0.95</v>
      </c>
      <c r="C93" s="1">
        <v>1000</v>
      </c>
      <c r="D93" s="62">
        <f t="shared" si="4"/>
        <v>97476.12875259528</v>
      </c>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row>
    <row r="94" spans="1:82" ht="12.75">
      <c r="A94" s="61">
        <v>5</v>
      </c>
      <c r="B94" s="1">
        <v>0.99</v>
      </c>
      <c r="C94" s="1">
        <v>1000</v>
      </c>
      <c r="D94" s="62">
        <f t="shared" si="4"/>
        <v>497493.31237050006</v>
      </c>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row>
    <row r="95" spans="1:82" ht="12.75">
      <c r="A95" s="61">
        <v>5</v>
      </c>
      <c r="B95" s="1">
        <v>0.999</v>
      </c>
      <c r="C95" s="1">
        <v>1000</v>
      </c>
      <c r="D95" s="62">
        <f t="shared" si="4"/>
        <v>4997497.083078626</v>
      </c>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row>
    <row r="96" spans="1:82" ht="12.75">
      <c r="A96" s="61">
        <v>5</v>
      </c>
      <c r="B96" s="1">
        <v>0.9999</v>
      </c>
      <c r="C96" s="1">
        <v>1000</v>
      </c>
      <c r="D96" s="62">
        <f t="shared" si="4"/>
        <v>49997497.482337415</v>
      </c>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row>
    <row r="97" spans="1:82" ht="12.75">
      <c r="A97" s="61">
        <v>5</v>
      </c>
      <c r="B97" s="61">
        <v>0.9</v>
      </c>
      <c r="C97" s="1">
        <v>10000</v>
      </c>
      <c r="D97" s="62">
        <f t="shared" si="4"/>
        <v>474558.57905426127</v>
      </c>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row>
    <row r="98" spans="1:82" ht="12.75">
      <c r="A98" s="61">
        <v>5</v>
      </c>
      <c r="B98" s="1">
        <v>0.95</v>
      </c>
      <c r="C98" s="1">
        <v>10000</v>
      </c>
      <c r="D98" s="62">
        <f t="shared" si="4"/>
        <v>974783.7873234419</v>
      </c>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row>
    <row r="99" spans="1:82" ht="12.75">
      <c r="A99" s="61">
        <v>5</v>
      </c>
      <c r="B99" s="1">
        <v>0.99</v>
      </c>
      <c r="C99" s="1">
        <v>10000</v>
      </c>
      <c r="D99" s="62">
        <f t="shared" si="4"/>
        <v>4974955.62361919</v>
      </c>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row>
    <row r="100" spans="1:82" ht="12.75">
      <c r="A100" s="61">
        <v>5</v>
      </c>
      <c r="B100" s="1">
        <v>0.999</v>
      </c>
      <c r="C100" s="1">
        <v>10000</v>
      </c>
      <c r="D100" s="62">
        <f t="shared" si="4"/>
        <v>49974993.32132769</v>
      </c>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row>
    <row r="101" spans="1:82" ht="12.75">
      <c r="A101" s="63">
        <v>5</v>
      </c>
      <c r="B101" s="64">
        <v>0.9999</v>
      </c>
      <c r="C101" s="64">
        <v>10000</v>
      </c>
      <c r="D101" s="65">
        <f t="shared" si="4"/>
        <v>499974997.0660768</v>
      </c>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row>
    <row r="102" spans="1:82" ht="12.75">
      <c r="A102" s="61">
        <v>10</v>
      </c>
      <c r="B102" s="61">
        <v>0.9</v>
      </c>
      <c r="C102" s="61">
        <v>10</v>
      </c>
      <c r="D102" s="62">
        <f>(A102*B102^(1/C102))/(1-B102^(1/C102))</f>
        <v>944.1309381297224</v>
      </c>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row>
    <row r="103" spans="1:82" ht="12.75">
      <c r="A103" s="61">
        <v>10</v>
      </c>
      <c r="B103" s="1">
        <v>0.95</v>
      </c>
      <c r="C103" s="61">
        <v>10</v>
      </c>
      <c r="D103" s="62">
        <f aca="true" t="shared" si="5" ref="D103:D121">(A103*B103^(1/C103))/(1-B103^(1/C103))</f>
        <v>1944.5768490616776</v>
      </c>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row>
    <row r="104" spans="1:82" ht="12.75">
      <c r="A104" s="61">
        <v>10</v>
      </c>
      <c r="B104" s="1">
        <v>0.99</v>
      </c>
      <c r="C104" s="61">
        <v>10</v>
      </c>
      <c r="D104" s="62">
        <f t="shared" si="5"/>
        <v>9944.917084870049</v>
      </c>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row>
    <row r="105" spans="1:82" ht="12.75">
      <c r="A105" s="61">
        <v>10</v>
      </c>
      <c r="B105" s="1">
        <v>0.999</v>
      </c>
      <c r="C105" s="61">
        <v>10</v>
      </c>
      <c r="D105" s="62">
        <f t="shared" si="5"/>
        <v>99944.99174587213</v>
      </c>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row>
    <row r="106" spans="1:82" ht="12.75">
      <c r="A106" s="61">
        <v>10</v>
      </c>
      <c r="B106" s="1">
        <v>0.9999</v>
      </c>
      <c r="C106" s="61">
        <v>10</v>
      </c>
      <c r="D106" s="62">
        <f t="shared" si="5"/>
        <v>999944.99917272</v>
      </c>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row>
    <row r="107" spans="1:82" ht="12.75">
      <c r="A107" s="61">
        <v>10</v>
      </c>
      <c r="B107" s="61">
        <v>0.9</v>
      </c>
      <c r="C107" s="1">
        <v>100</v>
      </c>
      <c r="D107" s="62">
        <f t="shared" si="5"/>
        <v>9486.222459034248</v>
      </c>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row>
    <row r="108" spans="1:82" ht="12.75">
      <c r="A108" s="61">
        <v>10</v>
      </c>
      <c r="B108" s="1">
        <v>0.95</v>
      </c>
      <c r="C108" s="1">
        <v>100</v>
      </c>
      <c r="D108" s="62">
        <f t="shared" si="5"/>
        <v>19490.726173667146</v>
      </c>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row>
    <row r="109" spans="1:82" ht="12.75">
      <c r="A109" s="61">
        <v>10</v>
      </c>
      <c r="B109" s="1">
        <v>0.99</v>
      </c>
      <c r="C109" s="1">
        <v>100</v>
      </c>
      <c r="D109" s="62">
        <f t="shared" si="5"/>
        <v>99494.16255718394</v>
      </c>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row>
    <row r="110" spans="1:82" ht="12.75">
      <c r="A110" s="61">
        <v>10</v>
      </c>
      <c r="B110" s="1">
        <v>0.999</v>
      </c>
      <c r="C110" s="1">
        <v>100</v>
      </c>
      <c r="D110" s="62">
        <f t="shared" si="5"/>
        <v>999494.9166331416</v>
      </c>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row>
    <row r="111" spans="1:82" ht="12.75">
      <c r="A111" s="61">
        <v>10</v>
      </c>
      <c r="B111" s="1">
        <v>0.9999</v>
      </c>
      <c r="C111" s="1">
        <v>100</v>
      </c>
      <c r="D111" s="62">
        <f t="shared" si="5"/>
        <v>9999494.99131346</v>
      </c>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row>
    <row r="112" spans="1:82" ht="12.75">
      <c r="A112" s="61">
        <v>10</v>
      </c>
      <c r="B112" s="61">
        <v>0.9</v>
      </c>
      <c r="C112" s="1">
        <v>1000</v>
      </c>
      <c r="D112" s="62">
        <f t="shared" si="5"/>
        <v>94907.21589809866</v>
      </c>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row>
    <row r="113" spans="1:82" ht="12.75">
      <c r="A113" s="61">
        <v>10</v>
      </c>
      <c r="B113" s="1">
        <v>0.95</v>
      </c>
      <c r="C113" s="1">
        <v>1000</v>
      </c>
      <c r="D113" s="62">
        <f t="shared" si="5"/>
        <v>194952.25750519056</v>
      </c>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row>
    <row r="114" spans="1:82" ht="12.75">
      <c r="A114" s="61">
        <v>10</v>
      </c>
      <c r="B114" s="1">
        <v>0.99</v>
      </c>
      <c r="C114" s="1">
        <v>1000</v>
      </c>
      <c r="D114" s="62">
        <f t="shared" si="5"/>
        <v>994986.6247410001</v>
      </c>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row>
    <row r="115" spans="1:82" ht="12.75">
      <c r="A115" s="61">
        <v>10</v>
      </c>
      <c r="B115" s="1">
        <v>0.999</v>
      </c>
      <c r="C115" s="1">
        <v>1000</v>
      </c>
      <c r="D115" s="62">
        <f t="shared" si="5"/>
        <v>9994994.166157251</v>
      </c>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row>
    <row r="116" spans="1:82" ht="12.75">
      <c r="A116" s="61">
        <v>10</v>
      </c>
      <c r="B116" s="1">
        <v>0.9999</v>
      </c>
      <c r="C116" s="1">
        <v>1000</v>
      </c>
      <c r="D116" s="62">
        <f t="shared" si="5"/>
        <v>99994994.96467483</v>
      </c>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row>
    <row r="117" spans="1:82" ht="12.75">
      <c r="A117" s="61">
        <v>10</v>
      </c>
      <c r="B117" s="61">
        <v>0.9</v>
      </c>
      <c r="C117" s="1">
        <v>10000</v>
      </c>
      <c r="D117" s="62">
        <f t="shared" si="5"/>
        <v>949117.1581085225</v>
      </c>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row>
    <row r="118" spans="1:82" ht="12.75">
      <c r="A118" s="61">
        <v>10</v>
      </c>
      <c r="B118" s="1">
        <v>0.95</v>
      </c>
      <c r="C118" s="1">
        <v>10000</v>
      </c>
      <c r="D118" s="62">
        <f t="shared" si="5"/>
        <v>1949567.5746468839</v>
      </c>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row>
    <row r="119" spans="1:82" ht="12.75">
      <c r="A119" s="61">
        <v>10</v>
      </c>
      <c r="B119" s="1">
        <v>0.99</v>
      </c>
      <c r="C119" s="1">
        <v>10000</v>
      </c>
      <c r="D119" s="62">
        <f t="shared" si="5"/>
        <v>9949911.24723838</v>
      </c>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row>
    <row r="120" spans="1:82" ht="12.75">
      <c r="A120" s="61">
        <v>10</v>
      </c>
      <c r="B120" s="1">
        <v>0.999</v>
      </c>
      <c r="C120" s="1">
        <v>10000</v>
      </c>
      <c r="D120" s="62">
        <f t="shared" si="5"/>
        <v>99949986.64265537</v>
      </c>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row>
    <row r="121" spans="1:82" ht="12.75">
      <c r="A121" s="63">
        <v>10</v>
      </c>
      <c r="B121" s="64">
        <v>0.9999</v>
      </c>
      <c r="C121" s="64">
        <v>10000</v>
      </c>
      <c r="D121" s="65">
        <f t="shared" si="5"/>
        <v>999949994.1321536</v>
      </c>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row>
    <row r="122" spans="1:82" ht="12.75">
      <c r="A122" s="61">
        <v>15</v>
      </c>
      <c r="B122" s="61">
        <v>0.9</v>
      </c>
      <c r="C122" s="61">
        <v>10</v>
      </c>
      <c r="D122" s="62">
        <f>(A122*B122^(1/C122))/(1-B122^(1/C122))</f>
        <v>1416.1964071945836</v>
      </c>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row>
    <row r="123" spans="1:82" ht="12.75">
      <c r="A123" s="61">
        <v>15</v>
      </c>
      <c r="B123" s="1">
        <v>0.95</v>
      </c>
      <c r="C123" s="61">
        <v>10</v>
      </c>
      <c r="D123" s="62">
        <f aca="true" t="shared" si="6" ref="D123:D141">(A123*B123^(1/C123))/(1-B123^(1/C123))</f>
        <v>2916.865273592516</v>
      </c>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row>
    <row r="124" spans="1:82" ht="12.75">
      <c r="A124" s="61">
        <v>15</v>
      </c>
      <c r="B124" s="1">
        <v>0.99</v>
      </c>
      <c r="C124" s="61">
        <v>10</v>
      </c>
      <c r="D124" s="62">
        <f t="shared" si="6"/>
        <v>14917.375627305075</v>
      </c>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row>
    <row r="125" spans="1:82" ht="12.75">
      <c r="A125" s="61">
        <v>15</v>
      </c>
      <c r="B125" s="1">
        <v>0.999</v>
      </c>
      <c r="C125" s="61">
        <v>10</v>
      </c>
      <c r="D125" s="62">
        <f t="shared" si="6"/>
        <v>149917.48761880823</v>
      </c>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row>
    <row r="126" spans="1:82" ht="12.75">
      <c r="A126" s="61">
        <v>15</v>
      </c>
      <c r="B126" s="1">
        <v>0.9999</v>
      </c>
      <c r="C126" s="61">
        <v>10</v>
      </c>
      <c r="D126" s="62">
        <f t="shared" si="6"/>
        <v>1499917.4987590802</v>
      </c>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row>
    <row r="127" spans="1:82" ht="12.75">
      <c r="A127" s="61">
        <v>15</v>
      </c>
      <c r="B127" s="61">
        <v>0.9</v>
      </c>
      <c r="C127" s="1">
        <v>100</v>
      </c>
      <c r="D127" s="62">
        <f t="shared" si="6"/>
        <v>14229.333688551373</v>
      </c>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row>
    <row r="128" spans="1:82" ht="12.75">
      <c r="A128" s="61">
        <v>15</v>
      </c>
      <c r="B128" s="1">
        <v>0.95</v>
      </c>
      <c r="C128" s="1">
        <v>100</v>
      </c>
      <c r="D128" s="62">
        <f t="shared" si="6"/>
        <v>29236.089260500714</v>
      </c>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row>
    <row r="129" spans="1:82" ht="12.75">
      <c r="A129" s="61">
        <v>15</v>
      </c>
      <c r="B129" s="1">
        <v>0.99</v>
      </c>
      <c r="C129" s="1">
        <v>100</v>
      </c>
      <c r="D129" s="62">
        <f t="shared" si="6"/>
        <v>149241.2438357759</v>
      </c>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row>
    <row r="130" spans="1:82" ht="12.75">
      <c r="A130" s="61">
        <v>15</v>
      </c>
      <c r="B130" s="1">
        <v>0.999</v>
      </c>
      <c r="C130" s="1">
        <v>100</v>
      </c>
      <c r="D130" s="62">
        <f t="shared" si="6"/>
        <v>1499242.3749497123</v>
      </c>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row>
    <row r="131" spans="1:82" ht="12.75">
      <c r="A131" s="61">
        <v>15</v>
      </c>
      <c r="B131" s="1">
        <v>0.9999</v>
      </c>
      <c r="C131" s="1">
        <v>100</v>
      </c>
      <c r="D131" s="62">
        <f t="shared" si="6"/>
        <v>14999242.486970186</v>
      </c>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row>
    <row r="132" spans="1:82" ht="12.75">
      <c r="A132" s="61">
        <v>15</v>
      </c>
      <c r="B132" s="61">
        <v>0.9</v>
      </c>
      <c r="C132" s="1">
        <v>1000</v>
      </c>
      <c r="D132" s="62">
        <f t="shared" si="6"/>
        <v>142360.823847148</v>
      </c>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row>
    <row r="133" spans="1:82" ht="12.75">
      <c r="A133" s="61">
        <v>15</v>
      </c>
      <c r="B133" s="1">
        <v>0.95</v>
      </c>
      <c r="C133" s="1">
        <v>1000</v>
      </c>
      <c r="D133" s="62">
        <f t="shared" si="6"/>
        <v>292428.38625778584</v>
      </c>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row>
    <row r="134" spans="1:82" ht="12.75">
      <c r="A134" s="61">
        <v>15</v>
      </c>
      <c r="B134" s="1">
        <v>0.99</v>
      </c>
      <c r="C134" s="1">
        <v>1000</v>
      </c>
      <c r="D134" s="62">
        <f t="shared" si="6"/>
        <v>1492479.9371115002</v>
      </c>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row>
    <row r="135" spans="1:82" ht="12.75">
      <c r="A135" s="61">
        <v>15</v>
      </c>
      <c r="B135" s="1">
        <v>0.999</v>
      </c>
      <c r="C135" s="1">
        <v>1000</v>
      </c>
      <c r="D135" s="62">
        <f t="shared" si="6"/>
        <v>14992491.249235874</v>
      </c>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row>
    <row r="136" spans="1:82" ht="12.75">
      <c r="A136" s="61">
        <v>15</v>
      </c>
      <c r="B136" s="1">
        <v>0.9999</v>
      </c>
      <c r="C136" s="1">
        <v>1000</v>
      </c>
      <c r="D136" s="62">
        <f t="shared" si="6"/>
        <v>149992492.44701225</v>
      </c>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row>
    <row r="137" spans="1:82" ht="12.75">
      <c r="A137" s="61">
        <v>15</v>
      </c>
      <c r="B137" s="61">
        <v>0.9</v>
      </c>
      <c r="C137" s="1">
        <v>10000</v>
      </c>
      <c r="D137" s="62">
        <f t="shared" si="6"/>
        <v>1423675.7371627835</v>
      </c>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row>
    <row r="138" spans="1:82" ht="12.75">
      <c r="A138" s="61">
        <v>15</v>
      </c>
      <c r="B138" s="1">
        <v>0.95</v>
      </c>
      <c r="C138" s="1">
        <v>10000</v>
      </c>
      <c r="D138" s="62">
        <f t="shared" si="6"/>
        <v>2924351.361970326</v>
      </c>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row>
    <row r="139" spans="1:82" ht="12.75">
      <c r="A139" s="61">
        <v>15</v>
      </c>
      <c r="B139" s="1">
        <v>0.99</v>
      </c>
      <c r="C139" s="1">
        <v>10000</v>
      </c>
      <c r="D139" s="62">
        <f t="shared" si="6"/>
        <v>14924866.870857574</v>
      </c>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row>
    <row r="140" spans="1:82" ht="12.75">
      <c r="A140" s="61">
        <v>15</v>
      </c>
      <c r="B140" s="1">
        <v>0.999</v>
      </c>
      <c r="C140" s="1">
        <v>10000</v>
      </c>
      <c r="D140" s="62">
        <f t="shared" si="6"/>
        <v>149924979.96398306</v>
      </c>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row>
    <row r="141" spans="1:82" ht="12.75">
      <c r="A141" s="63">
        <v>15</v>
      </c>
      <c r="B141" s="64">
        <v>0.9999</v>
      </c>
      <c r="C141" s="64">
        <v>10000</v>
      </c>
      <c r="D141" s="65">
        <f t="shared" si="6"/>
        <v>1499924991.1982305</v>
      </c>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row>
    <row r="142" spans="1:82" ht="12.75">
      <c r="A142" s="61">
        <v>100</v>
      </c>
      <c r="B142" s="61">
        <v>0.9</v>
      </c>
      <c r="C142" s="61">
        <v>10</v>
      </c>
      <c r="D142" s="62">
        <f>(A142*B142^(1/C142))/(1-B142^(1/C142))</f>
        <v>9441.309381297224</v>
      </c>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row>
    <row r="143" spans="1:82" ht="12.75">
      <c r="A143" s="61">
        <v>100</v>
      </c>
      <c r="B143" s="1">
        <v>0.95</v>
      </c>
      <c r="C143" s="61">
        <v>10</v>
      </c>
      <c r="D143" s="62">
        <f aca="true" t="shared" si="7" ref="D143:D161">(A143*B143^(1/C143))/(1-B143^(1/C143))</f>
        <v>19445.768490616774</v>
      </c>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row>
    <row r="144" spans="1:82" ht="12.75">
      <c r="A144" s="61">
        <v>100</v>
      </c>
      <c r="B144" s="1">
        <v>0.99</v>
      </c>
      <c r="C144" s="61">
        <v>10</v>
      </c>
      <c r="D144" s="62">
        <f t="shared" si="7"/>
        <v>99449.1708487005</v>
      </c>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row>
    <row r="145" spans="1:82" ht="12.75">
      <c r="A145" s="61">
        <v>100</v>
      </c>
      <c r="B145" s="1">
        <v>0.999</v>
      </c>
      <c r="C145" s="61">
        <v>10</v>
      </c>
      <c r="D145" s="62">
        <f t="shared" si="7"/>
        <v>999449.9174587214</v>
      </c>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row>
    <row r="146" spans="1:82" ht="12.75">
      <c r="A146" s="61">
        <v>100</v>
      </c>
      <c r="B146" s="1">
        <v>0.9999</v>
      </c>
      <c r="C146" s="61">
        <v>10</v>
      </c>
      <c r="D146" s="62">
        <f t="shared" si="7"/>
        <v>9999449.991727201</v>
      </c>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row>
    <row r="147" spans="1:82" ht="12.75">
      <c r="A147" s="61">
        <v>100</v>
      </c>
      <c r="B147" s="61">
        <v>0.9</v>
      </c>
      <c r="C147" s="1">
        <v>100</v>
      </c>
      <c r="D147" s="62">
        <f t="shared" si="7"/>
        <v>94862.22459034249</v>
      </c>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row>
    <row r="148" spans="1:82" ht="12.75">
      <c r="A148" s="61">
        <v>100</v>
      </c>
      <c r="B148" s="1">
        <v>0.95</v>
      </c>
      <c r="C148" s="1">
        <v>100</v>
      </c>
      <c r="D148" s="62">
        <f t="shared" si="7"/>
        <v>194907.2617366714</v>
      </c>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row>
    <row r="149" spans="1:82" ht="12.75">
      <c r="A149" s="61">
        <v>100</v>
      </c>
      <c r="B149" s="1">
        <v>0.99</v>
      </c>
      <c r="C149" s="1">
        <v>100</v>
      </c>
      <c r="D149" s="62">
        <f t="shared" si="7"/>
        <v>994941.6255718394</v>
      </c>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row>
    <row r="150" spans="1:82" ht="12.75">
      <c r="A150" s="61">
        <v>100</v>
      </c>
      <c r="B150" s="1">
        <v>0.999</v>
      </c>
      <c r="C150" s="1">
        <v>100</v>
      </c>
      <c r="D150" s="62">
        <f t="shared" si="7"/>
        <v>9994949.166331416</v>
      </c>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row>
    <row r="151" spans="1:82" ht="12.75">
      <c r="A151" s="61">
        <v>100</v>
      </c>
      <c r="B151" s="1">
        <v>0.9999</v>
      </c>
      <c r="C151" s="1">
        <v>100</v>
      </c>
      <c r="D151" s="62">
        <f t="shared" si="7"/>
        <v>99994949.91313459</v>
      </c>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row>
    <row r="152" spans="1:82" ht="12.75">
      <c r="A152" s="61">
        <v>100</v>
      </c>
      <c r="B152" s="61">
        <v>0.9</v>
      </c>
      <c r="C152" s="1">
        <v>1000</v>
      </c>
      <c r="D152" s="62">
        <f t="shared" si="7"/>
        <v>949072.1589809866</v>
      </c>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row>
    <row r="153" spans="1:82" ht="12.75">
      <c r="A153" s="61">
        <v>100</v>
      </c>
      <c r="B153" s="1">
        <v>0.95</v>
      </c>
      <c r="C153" s="1">
        <v>1000</v>
      </c>
      <c r="D153" s="62">
        <f t="shared" si="7"/>
        <v>1949522.5750519056</v>
      </c>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row>
    <row r="154" spans="1:82" ht="12.75">
      <c r="A154" s="61">
        <v>100</v>
      </c>
      <c r="B154" s="1">
        <v>0.99</v>
      </c>
      <c r="C154" s="1">
        <v>1000</v>
      </c>
      <c r="D154" s="62">
        <f t="shared" si="7"/>
        <v>9949866.247410001</v>
      </c>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row>
    <row r="155" spans="1:82" ht="12.75">
      <c r="A155" s="61">
        <v>100</v>
      </c>
      <c r="B155" s="1">
        <v>0.999</v>
      </c>
      <c r="C155" s="1">
        <v>1000</v>
      </c>
      <c r="D155" s="62">
        <f t="shared" si="7"/>
        <v>99949941.66157252</v>
      </c>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row>
    <row r="156" spans="1:82" ht="12.75">
      <c r="A156" s="61">
        <v>100</v>
      </c>
      <c r="B156" s="1">
        <v>0.9999</v>
      </c>
      <c r="C156" s="1">
        <v>1000</v>
      </c>
      <c r="D156" s="62">
        <f t="shared" si="7"/>
        <v>999949949.6467483</v>
      </c>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row>
    <row r="157" spans="1:82" ht="12.75">
      <c r="A157" s="61">
        <v>100</v>
      </c>
      <c r="B157" s="61">
        <v>0.9</v>
      </c>
      <c r="C157" s="1">
        <v>10000</v>
      </c>
      <c r="D157" s="62">
        <f t="shared" si="7"/>
        <v>9491171.581085224</v>
      </c>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row>
    <row r="158" spans="1:82" ht="12.75">
      <c r="A158" s="61">
        <v>100</v>
      </c>
      <c r="B158" s="1">
        <v>0.95</v>
      </c>
      <c r="C158" s="1">
        <v>10000</v>
      </c>
      <c r="D158" s="62">
        <f t="shared" si="7"/>
        <v>19495675.74646884</v>
      </c>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row>
    <row r="159" spans="1:82" ht="12.75">
      <c r="A159" s="61">
        <v>100</v>
      </c>
      <c r="B159" s="1">
        <v>0.99</v>
      </c>
      <c r="C159" s="1">
        <v>10000</v>
      </c>
      <c r="D159" s="62">
        <f t="shared" si="7"/>
        <v>99499112.47238383</v>
      </c>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row>
    <row r="160" spans="1:82" ht="12.75">
      <c r="A160" s="61">
        <v>100</v>
      </c>
      <c r="B160" s="1">
        <v>0.999</v>
      </c>
      <c r="C160" s="1">
        <v>10000</v>
      </c>
      <c r="D160" s="62">
        <f t="shared" si="7"/>
        <v>999499866.4265537</v>
      </c>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row>
    <row r="161" spans="1:82" ht="12.75">
      <c r="A161" s="63">
        <v>100</v>
      </c>
      <c r="B161" s="64">
        <v>0.9999</v>
      </c>
      <c r="C161" s="64">
        <v>10000</v>
      </c>
      <c r="D161" s="65">
        <f t="shared" si="7"/>
        <v>9999499941.321537</v>
      </c>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row>
    <row r="162" spans="1:82" ht="12.75">
      <c r="A162" s="61">
        <v>200</v>
      </c>
      <c r="B162" s="61">
        <v>0.9</v>
      </c>
      <c r="C162" s="61">
        <v>10</v>
      </c>
      <c r="D162" s="62">
        <f>(A162*B162^(1/C162))/(1-B162^(1/C162))</f>
        <v>18882.618762594448</v>
      </c>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row>
    <row r="163" spans="1:82" ht="12.75">
      <c r="A163" s="61">
        <v>200</v>
      </c>
      <c r="B163" s="1">
        <v>0.95</v>
      </c>
      <c r="C163" s="61">
        <v>10</v>
      </c>
      <c r="D163" s="62">
        <f aca="true" t="shared" si="8" ref="D163:D181">(A163*B163^(1/C163))/(1-B163^(1/C163))</f>
        <v>38891.53698123355</v>
      </c>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row>
    <row r="164" spans="1:82" ht="12.75">
      <c r="A164" s="61">
        <v>200</v>
      </c>
      <c r="B164" s="1">
        <v>0.99</v>
      </c>
      <c r="C164" s="61">
        <v>10</v>
      </c>
      <c r="D164" s="62">
        <f t="shared" si="8"/>
        <v>198898.341697401</v>
      </c>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row>
    <row r="165" spans="1:82" ht="12.75">
      <c r="A165" s="61">
        <v>200</v>
      </c>
      <c r="B165" s="1">
        <v>0.999</v>
      </c>
      <c r="C165" s="61">
        <v>10</v>
      </c>
      <c r="D165" s="62">
        <f t="shared" si="8"/>
        <v>1998899.8349174429</v>
      </c>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row>
    <row r="166" spans="1:82" ht="12.75">
      <c r="A166" s="61">
        <v>200</v>
      </c>
      <c r="B166" s="1">
        <v>0.9999</v>
      </c>
      <c r="C166" s="61">
        <v>10</v>
      </c>
      <c r="D166" s="62">
        <f t="shared" si="8"/>
        <v>19998899.983454403</v>
      </c>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row>
    <row r="167" spans="1:82" ht="12.75">
      <c r="A167" s="61">
        <v>200</v>
      </c>
      <c r="B167" s="61">
        <v>0.9</v>
      </c>
      <c r="C167" s="1">
        <v>100</v>
      </c>
      <c r="D167" s="62">
        <f t="shared" si="8"/>
        <v>189724.44918068498</v>
      </c>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row>
    <row r="168" spans="1:82" ht="12.75">
      <c r="A168" s="61">
        <v>200</v>
      </c>
      <c r="B168" s="1">
        <v>0.95</v>
      </c>
      <c r="C168" s="1">
        <v>100</v>
      </c>
      <c r="D168" s="62">
        <f t="shared" si="8"/>
        <v>389814.5234733428</v>
      </c>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row>
    <row r="169" spans="1:82" ht="12.75">
      <c r="A169" s="61">
        <v>200</v>
      </c>
      <c r="B169" s="1">
        <v>0.99</v>
      </c>
      <c r="C169" s="1">
        <v>100</v>
      </c>
      <c r="D169" s="62">
        <f t="shared" si="8"/>
        <v>1989883.2511436788</v>
      </c>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row>
    <row r="170" spans="1:82" ht="12.75">
      <c r="A170" s="61">
        <v>200</v>
      </c>
      <c r="B170" s="1">
        <v>0.999</v>
      </c>
      <c r="C170" s="1">
        <v>100</v>
      </c>
      <c r="D170" s="62">
        <f t="shared" si="8"/>
        <v>19989898.332662832</v>
      </c>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row>
    <row r="171" spans="1:82" ht="12.75">
      <c r="A171" s="61">
        <v>200</v>
      </c>
      <c r="B171" s="1">
        <v>0.9999</v>
      </c>
      <c r="C171" s="1">
        <v>100</v>
      </c>
      <c r="D171" s="62">
        <f t="shared" si="8"/>
        <v>199989899.82626918</v>
      </c>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row>
    <row r="172" spans="1:82" ht="12.75">
      <c r="A172" s="61">
        <v>200</v>
      </c>
      <c r="B172" s="61">
        <v>0.9</v>
      </c>
      <c r="C172" s="1">
        <v>1000</v>
      </c>
      <c r="D172" s="62">
        <f t="shared" si="8"/>
        <v>1898144.3179619731</v>
      </c>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row>
    <row r="173" spans="1:82" ht="12.75">
      <c r="A173" s="61">
        <v>200</v>
      </c>
      <c r="B173" s="1">
        <v>0.95</v>
      </c>
      <c r="C173" s="1">
        <v>1000</v>
      </c>
      <c r="D173" s="62">
        <f t="shared" si="8"/>
        <v>3899045.150103811</v>
      </c>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row>
    <row r="174" spans="1:82" ht="12.75">
      <c r="A174" s="61">
        <v>200</v>
      </c>
      <c r="B174" s="1">
        <v>0.99</v>
      </c>
      <c r="C174" s="1">
        <v>1000</v>
      </c>
      <c r="D174" s="62">
        <f t="shared" si="8"/>
        <v>19899732.494820002</v>
      </c>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row>
    <row r="175" spans="1:82" ht="12.75">
      <c r="A175" s="61">
        <v>200</v>
      </c>
      <c r="B175" s="1">
        <v>0.999</v>
      </c>
      <c r="C175" s="1">
        <v>1000</v>
      </c>
      <c r="D175" s="62">
        <f t="shared" si="8"/>
        <v>199899883.32314503</v>
      </c>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row>
    <row r="176" spans="1:82" ht="12.75">
      <c r="A176" s="61">
        <v>200</v>
      </c>
      <c r="B176" s="1">
        <v>0.9999</v>
      </c>
      <c r="C176" s="1">
        <v>1000</v>
      </c>
      <c r="D176" s="62">
        <f t="shared" si="8"/>
        <v>1999899899.2934966</v>
      </c>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row>
    <row r="177" spans="1:82" ht="12.75">
      <c r="A177" s="61">
        <v>200</v>
      </c>
      <c r="B177" s="61">
        <v>0.9</v>
      </c>
      <c r="C177" s="1">
        <v>10000</v>
      </c>
      <c r="D177" s="62">
        <f t="shared" si="8"/>
        <v>18982343.162170447</v>
      </c>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row>
    <row r="178" spans="1:82" ht="12.75">
      <c r="A178" s="61">
        <v>200</v>
      </c>
      <c r="B178" s="1">
        <v>0.95</v>
      </c>
      <c r="C178" s="1">
        <v>10000</v>
      </c>
      <c r="D178" s="62">
        <f t="shared" si="8"/>
        <v>38991351.49293768</v>
      </c>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row>
    <row r="179" spans="1:82" ht="12.75">
      <c r="A179" s="61">
        <v>200</v>
      </c>
      <c r="B179" s="1">
        <v>0.99</v>
      </c>
      <c r="C179" s="1">
        <v>10000</v>
      </c>
      <c r="D179" s="62">
        <f t="shared" si="8"/>
        <v>198998224.94476765</v>
      </c>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row>
    <row r="180" spans="1:82" ht="12.75">
      <c r="A180" s="61">
        <v>200</v>
      </c>
      <c r="B180" s="1">
        <v>0.999</v>
      </c>
      <c r="C180" s="1">
        <v>10000</v>
      </c>
      <c r="D180" s="62">
        <f t="shared" si="8"/>
        <v>1998999732.8531075</v>
      </c>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row>
    <row r="181" spans="1:82" ht="12.75">
      <c r="A181" s="75">
        <v>200</v>
      </c>
      <c r="B181" s="71">
        <v>0.9999</v>
      </c>
      <c r="C181" s="71">
        <v>10000</v>
      </c>
      <c r="D181" s="78">
        <f t="shared" si="8"/>
        <v>19998999882.643074</v>
      </c>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row>
    <row r="182" spans="1:95" ht="12.7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row>
    <row r="183" spans="1:95" ht="12.7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row>
    <row r="184" spans="1:95" ht="12.7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row>
    <row r="185" spans="1:95" ht="12.7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row>
    <row r="186" spans="1:95" ht="12.7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row>
    <row r="187" spans="1:95" ht="12.7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row>
    <row r="188" spans="1:95" ht="12.7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row>
    <row r="189" spans="1:95" ht="12.7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row>
    <row r="190" spans="1:95" ht="12.7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row>
    <row r="191" spans="1:95" ht="12.7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row>
    <row r="192" spans="1:95" ht="12.7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row>
    <row r="193" spans="1:95" ht="12.7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row>
    <row r="194" spans="1:95" ht="12.7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row>
    <row r="195" spans="1:95" ht="12.7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row>
    <row r="196" spans="1:95" ht="12.7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row>
    <row r="197" spans="1:95" ht="12.7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row>
    <row r="198" spans="1:95" ht="12.7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row>
    <row r="199" spans="1:95" ht="12.7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row>
    <row r="200" spans="1:95" ht="12.7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row>
    <row r="201" spans="1:95" ht="12.7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row>
    <row r="202" spans="1:95" ht="12.7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row>
    <row r="203" spans="1:95" ht="12.7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row>
    <row r="204" spans="1:95" ht="12.7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row>
    <row r="205" spans="1:95" ht="12.7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row>
    <row r="206" spans="1:95" ht="12.7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row>
    <row r="207" spans="1:95" ht="12.7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row>
    <row r="208" spans="1:95" ht="12.7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row>
    <row r="209" spans="1:95" ht="12.7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row>
    <row r="210" spans="1:95" ht="12.7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row>
    <row r="211" spans="1:95" ht="12.7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row>
    <row r="212" spans="1:95" ht="12.7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row>
    <row r="213" spans="1:95" ht="12.7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row>
    <row r="214" spans="1:95" ht="12.7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row>
    <row r="215" spans="1:95" ht="12.7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row>
    <row r="216" spans="1:95" ht="12.7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row>
    <row r="217" spans="1:95" ht="12.7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row>
    <row r="218" spans="1:95" ht="12.7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row>
    <row r="219" spans="1:95" ht="12.7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row>
    <row r="220" spans="1:95" ht="12.7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row>
    <row r="221" spans="1:95" ht="12.7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row>
    <row r="222" spans="1:95" ht="12.7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row>
    <row r="223" spans="1:95" ht="12.7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row>
    <row r="224" spans="1:95" ht="12.7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row>
    <row r="225" spans="1:95" ht="12.7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row>
    <row r="226" spans="1:95" ht="12.7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row>
    <row r="227" spans="1:95" ht="12.7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row>
    <row r="228" spans="1:95" ht="12.7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row>
    <row r="229" spans="1:95" ht="12.7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row>
    <row r="230" spans="1:95" ht="12.7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row>
    <row r="231" spans="1:95" ht="12.7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row>
    <row r="232" spans="1:95" ht="12.7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row>
    <row r="233" spans="1:95" ht="12.7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row>
    <row r="234" spans="1:95" ht="12.7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row>
    <row r="235" spans="1:95" ht="12.7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row>
    <row r="236" spans="1:95" ht="12.7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row>
    <row r="237" spans="1:95" ht="12.7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row>
    <row r="238" spans="1:95" ht="12.7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row>
    <row r="239" spans="1:95" ht="12.7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row>
    <row r="240" spans="1:95" ht="12.7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row>
    <row r="241" spans="1:95" ht="12.7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row>
    <row r="242" spans="1:95" ht="12.7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row>
    <row r="243" spans="1:95" ht="12.7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row>
    <row r="244" spans="1:95" ht="12.7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row>
    <row r="245" spans="1:95" ht="12.7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row>
    <row r="246" spans="1:95" ht="12.7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row>
    <row r="247" spans="1:95" ht="12.7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row>
    <row r="248" spans="1:95" ht="12.7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row>
    <row r="249" spans="1:95" ht="12.7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row>
    <row r="250" spans="1:95" ht="12.7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row>
    <row r="251" spans="1:95" ht="12.7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row>
    <row r="252" spans="1:95" ht="12.7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c r="CI252" s="72"/>
      <c r="CJ252" s="72"/>
      <c r="CK252" s="72"/>
      <c r="CL252" s="72"/>
      <c r="CM252" s="72"/>
      <c r="CN252" s="72"/>
      <c r="CO252" s="72"/>
      <c r="CP252" s="72"/>
      <c r="CQ252" s="72"/>
    </row>
    <row r="253" spans="1:95" ht="12.7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72"/>
      <c r="BY253" s="72"/>
      <c r="BZ253" s="72"/>
      <c r="CA253" s="72"/>
      <c r="CB253" s="72"/>
      <c r="CC253" s="72"/>
      <c r="CD253" s="72"/>
      <c r="CE253" s="72"/>
      <c r="CF253" s="72"/>
      <c r="CG253" s="72"/>
      <c r="CH253" s="72"/>
      <c r="CI253" s="72"/>
      <c r="CJ253" s="72"/>
      <c r="CK253" s="72"/>
      <c r="CL253" s="72"/>
      <c r="CM253" s="72"/>
      <c r="CN253" s="72"/>
      <c r="CO253" s="72"/>
      <c r="CP253" s="72"/>
      <c r="CQ253" s="72"/>
    </row>
    <row r="254" spans="1:95" ht="12.7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72"/>
      <c r="BY254" s="72"/>
      <c r="BZ254" s="72"/>
      <c r="CA254" s="72"/>
      <c r="CB254" s="72"/>
      <c r="CC254" s="72"/>
      <c r="CD254" s="72"/>
      <c r="CE254" s="72"/>
      <c r="CF254" s="72"/>
      <c r="CG254" s="72"/>
      <c r="CH254" s="72"/>
      <c r="CI254" s="72"/>
      <c r="CJ254" s="72"/>
      <c r="CK254" s="72"/>
      <c r="CL254" s="72"/>
      <c r="CM254" s="72"/>
      <c r="CN254" s="72"/>
      <c r="CO254" s="72"/>
      <c r="CP254" s="72"/>
      <c r="CQ254" s="72"/>
    </row>
    <row r="255" spans="1:95" ht="12.7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c r="CI255" s="72"/>
      <c r="CJ255" s="72"/>
      <c r="CK255" s="72"/>
      <c r="CL255" s="72"/>
      <c r="CM255" s="72"/>
      <c r="CN255" s="72"/>
      <c r="CO255" s="72"/>
      <c r="CP255" s="72"/>
      <c r="CQ255" s="72"/>
    </row>
    <row r="256" spans="1:95" ht="12.7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row>
    <row r="257" spans="1:95" ht="12.7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c r="BO257" s="72"/>
      <c r="BP257" s="72"/>
      <c r="BQ257" s="72"/>
      <c r="BR257" s="72"/>
      <c r="BS257" s="72"/>
      <c r="BT257" s="72"/>
      <c r="BU257" s="72"/>
      <c r="BV257" s="72"/>
      <c r="BW257" s="72"/>
      <c r="BX257" s="72"/>
      <c r="BY257" s="72"/>
      <c r="BZ257" s="72"/>
      <c r="CA257" s="72"/>
      <c r="CB257" s="72"/>
      <c r="CC257" s="72"/>
      <c r="CD257" s="72"/>
      <c r="CE257" s="72"/>
      <c r="CF257" s="72"/>
      <c r="CG257" s="72"/>
      <c r="CH257" s="72"/>
      <c r="CI257" s="72"/>
      <c r="CJ257" s="72"/>
      <c r="CK257" s="72"/>
      <c r="CL257" s="72"/>
      <c r="CM257" s="72"/>
      <c r="CN257" s="72"/>
      <c r="CO257" s="72"/>
      <c r="CP257" s="72"/>
      <c r="CQ257" s="72"/>
    </row>
    <row r="258" spans="1:95" ht="12.7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Q258" s="72"/>
    </row>
    <row r="259" spans="1:95" ht="12.7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row>
    <row r="260" spans="1:95" ht="12.7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Q260" s="72"/>
    </row>
    <row r="261" spans="1:95" ht="12.7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row>
    <row r="262" spans="1:95" ht="12.7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row>
    <row r="263" spans="1:95" ht="12.7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row>
    <row r="264" spans="1:95" ht="12.7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Q264" s="72"/>
    </row>
    <row r="265" spans="1:95" ht="12.7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row>
    <row r="266" spans="1:95" ht="12.7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Q266" s="72"/>
    </row>
    <row r="267" spans="1:95" ht="12.7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row>
    <row r="268" spans="1:95" ht="12.7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Q268" s="72"/>
    </row>
    <row r="269" spans="1:95" ht="12.7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Q269" s="72"/>
    </row>
    <row r="270" spans="1:95" ht="12.7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c r="BV270" s="72"/>
      <c r="BW270" s="72"/>
      <c r="BX270" s="72"/>
      <c r="BY270" s="72"/>
      <c r="BZ270" s="72"/>
      <c r="CA270" s="72"/>
      <c r="CB270" s="72"/>
      <c r="CC270" s="72"/>
      <c r="CD270" s="72"/>
      <c r="CE270" s="72"/>
      <c r="CF270" s="72"/>
      <c r="CG270" s="72"/>
      <c r="CH270" s="72"/>
      <c r="CI270" s="72"/>
      <c r="CJ270" s="72"/>
      <c r="CK270" s="72"/>
      <c r="CL270" s="72"/>
      <c r="CM270" s="72"/>
      <c r="CN270" s="72"/>
      <c r="CO270" s="72"/>
      <c r="CP270" s="72"/>
      <c r="CQ270" s="72"/>
    </row>
    <row r="271" spans="1:95" ht="12.7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row>
    <row r="272" spans="1:95" ht="12.7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c r="CI272" s="72"/>
      <c r="CJ272" s="72"/>
      <c r="CK272" s="72"/>
      <c r="CL272" s="72"/>
      <c r="CM272" s="72"/>
      <c r="CN272" s="72"/>
      <c r="CO272" s="72"/>
      <c r="CP272" s="72"/>
      <c r="CQ272" s="72"/>
    </row>
    <row r="273" spans="1:95" ht="12.7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c r="CI273" s="72"/>
      <c r="CJ273" s="72"/>
      <c r="CK273" s="72"/>
      <c r="CL273" s="72"/>
      <c r="CM273" s="72"/>
      <c r="CN273" s="72"/>
      <c r="CO273" s="72"/>
      <c r="CP273" s="72"/>
      <c r="CQ273" s="72"/>
    </row>
    <row r="274" spans="1:95" ht="12.7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c r="CI274" s="72"/>
      <c r="CJ274" s="72"/>
      <c r="CK274" s="72"/>
      <c r="CL274" s="72"/>
      <c r="CM274" s="72"/>
      <c r="CN274" s="72"/>
      <c r="CO274" s="72"/>
      <c r="CP274" s="72"/>
      <c r="CQ274" s="72"/>
    </row>
    <row r="275" spans="1:95" ht="12.7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row>
    <row r="276" spans="1:95" ht="12.7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row>
    <row r="277" spans="1:95" ht="12.7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row>
    <row r="278" spans="1:95" ht="12.7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72"/>
      <c r="CO278" s="72"/>
      <c r="CP278" s="72"/>
      <c r="CQ278" s="72"/>
    </row>
    <row r="279" spans="1:95" ht="12.7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c r="CI279" s="72"/>
      <c r="CJ279" s="72"/>
      <c r="CK279" s="72"/>
      <c r="CL279" s="72"/>
      <c r="CM279" s="72"/>
      <c r="CN279" s="72"/>
      <c r="CO279" s="72"/>
      <c r="CP279" s="72"/>
      <c r="CQ279" s="72"/>
    </row>
    <row r="280" spans="1:95" ht="12.7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row>
    <row r="281" spans="1:95" ht="12.7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row>
    <row r="282" spans="1:95" ht="12.7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row>
    <row r="283" spans="1:95" ht="12.7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row>
    <row r="284" spans="1:95" ht="12.7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c r="BV284" s="72"/>
      <c r="BW284" s="72"/>
      <c r="BX284" s="72"/>
      <c r="BY284" s="72"/>
      <c r="BZ284" s="72"/>
      <c r="CA284" s="72"/>
      <c r="CB284" s="72"/>
      <c r="CC284" s="72"/>
      <c r="CD284" s="72"/>
      <c r="CE284" s="72"/>
      <c r="CF284" s="72"/>
      <c r="CG284" s="72"/>
      <c r="CH284" s="72"/>
      <c r="CI284" s="72"/>
      <c r="CJ284" s="72"/>
      <c r="CK284" s="72"/>
      <c r="CL284" s="72"/>
      <c r="CM284" s="72"/>
      <c r="CN284" s="72"/>
      <c r="CO284" s="72"/>
      <c r="CP284" s="72"/>
      <c r="CQ284" s="72"/>
    </row>
    <row r="285" spans="1:95" ht="12.7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c r="CI285" s="72"/>
      <c r="CJ285" s="72"/>
      <c r="CK285" s="72"/>
      <c r="CL285" s="72"/>
      <c r="CM285" s="72"/>
      <c r="CN285" s="72"/>
      <c r="CO285" s="72"/>
      <c r="CP285" s="72"/>
      <c r="CQ285" s="72"/>
    </row>
    <row r="286" spans="1:95" ht="12.7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c r="CI286" s="72"/>
      <c r="CJ286" s="72"/>
      <c r="CK286" s="72"/>
      <c r="CL286" s="72"/>
      <c r="CM286" s="72"/>
      <c r="CN286" s="72"/>
      <c r="CO286" s="72"/>
      <c r="CP286" s="72"/>
      <c r="CQ286" s="72"/>
    </row>
    <row r="287" spans="1:95" ht="12.7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row>
    <row r="288" spans="1:95" ht="12.7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c r="CI288" s="72"/>
      <c r="CJ288" s="72"/>
      <c r="CK288" s="72"/>
      <c r="CL288" s="72"/>
      <c r="CM288" s="72"/>
      <c r="CN288" s="72"/>
      <c r="CO288" s="72"/>
      <c r="CP288" s="72"/>
      <c r="CQ288" s="72"/>
    </row>
    <row r="289" spans="1:95" ht="12.7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c r="CI289" s="72"/>
      <c r="CJ289" s="72"/>
      <c r="CK289" s="72"/>
      <c r="CL289" s="72"/>
      <c r="CM289" s="72"/>
      <c r="CN289" s="72"/>
      <c r="CO289" s="72"/>
      <c r="CP289" s="72"/>
      <c r="CQ289" s="72"/>
    </row>
    <row r="290" spans="1:95" ht="12.7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c r="CI290" s="72"/>
      <c r="CJ290" s="72"/>
      <c r="CK290" s="72"/>
      <c r="CL290" s="72"/>
      <c r="CM290" s="72"/>
      <c r="CN290" s="72"/>
      <c r="CO290" s="72"/>
      <c r="CP290" s="72"/>
      <c r="CQ290" s="72"/>
    </row>
    <row r="291" spans="1:95" ht="12.7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row>
    <row r="292" spans="1:95" ht="12.7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c r="BO292" s="72"/>
      <c r="BP292" s="72"/>
      <c r="BQ292" s="72"/>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row>
    <row r="293" spans="1:95" ht="12.7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row>
    <row r="294" spans="1:95" ht="12.7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c r="CI294" s="72"/>
      <c r="CJ294" s="72"/>
      <c r="CK294" s="72"/>
      <c r="CL294" s="72"/>
      <c r="CM294" s="72"/>
      <c r="CN294" s="72"/>
      <c r="CO294" s="72"/>
      <c r="CP294" s="72"/>
      <c r="CQ294" s="72"/>
    </row>
    <row r="295" spans="1:95" ht="12.7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c r="BZ295" s="72"/>
      <c r="CA295" s="72"/>
      <c r="CB295" s="72"/>
      <c r="CC295" s="72"/>
      <c r="CD295" s="72"/>
      <c r="CE295" s="72"/>
      <c r="CF295" s="72"/>
      <c r="CG295" s="72"/>
      <c r="CH295" s="72"/>
      <c r="CI295" s="72"/>
      <c r="CJ295" s="72"/>
      <c r="CK295" s="72"/>
      <c r="CL295" s="72"/>
      <c r="CM295" s="72"/>
      <c r="CN295" s="72"/>
      <c r="CO295" s="72"/>
      <c r="CP295" s="72"/>
      <c r="CQ295" s="72"/>
    </row>
    <row r="296" spans="1:95" ht="12.7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2"/>
      <c r="BZ296" s="72"/>
      <c r="CA296" s="72"/>
      <c r="CB296" s="72"/>
      <c r="CC296" s="72"/>
      <c r="CD296" s="72"/>
      <c r="CE296" s="72"/>
      <c r="CF296" s="72"/>
      <c r="CG296" s="72"/>
      <c r="CH296" s="72"/>
      <c r="CI296" s="72"/>
      <c r="CJ296" s="72"/>
      <c r="CK296" s="72"/>
      <c r="CL296" s="72"/>
      <c r="CM296" s="72"/>
      <c r="CN296" s="72"/>
      <c r="CO296" s="72"/>
      <c r="CP296" s="72"/>
      <c r="CQ296" s="72"/>
    </row>
    <row r="297" spans="1:95" ht="12.7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2"/>
      <c r="BZ297" s="72"/>
      <c r="CA297" s="72"/>
      <c r="CB297" s="72"/>
      <c r="CC297" s="72"/>
      <c r="CD297" s="72"/>
      <c r="CE297" s="72"/>
      <c r="CF297" s="72"/>
      <c r="CG297" s="72"/>
      <c r="CH297" s="72"/>
      <c r="CI297" s="72"/>
      <c r="CJ297" s="72"/>
      <c r="CK297" s="72"/>
      <c r="CL297" s="72"/>
      <c r="CM297" s="72"/>
      <c r="CN297" s="72"/>
      <c r="CO297" s="72"/>
      <c r="CP297" s="72"/>
      <c r="CQ297" s="72"/>
    </row>
    <row r="298" spans="1:95" ht="12.7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2"/>
      <c r="BZ298" s="72"/>
      <c r="CA298" s="72"/>
      <c r="CB298" s="72"/>
      <c r="CC298" s="72"/>
      <c r="CD298" s="72"/>
      <c r="CE298" s="72"/>
      <c r="CF298" s="72"/>
      <c r="CG298" s="72"/>
      <c r="CH298" s="72"/>
      <c r="CI298" s="72"/>
      <c r="CJ298" s="72"/>
      <c r="CK298" s="72"/>
      <c r="CL298" s="72"/>
      <c r="CM298" s="72"/>
      <c r="CN298" s="72"/>
      <c r="CO298" s="72"/>
      <c r="CP298" s="72"/>
      <c r="CQ298" s="72"/>
    </row>
    <row r="299" spans="1:95" ht="12.7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72"/>
      <c r="BZ299" s="72"/>
      <c r="CA299" s="72"/>
      <c r="CB299" s="72"/>
      <c r="CC299" s="72"/>
      <c r="CD299" s="72"/>
      <c r="CE299" s="72"/>
      <c r="CF299" s="72"/>
      <c r="CG299" s="72"/>
      <c r="CH299" s="72"/>
      <c r="CI299" s="72"/>
      <c r="CJ299" s="72"/>
      <c r="CK299" s="72"/>
      <c r="CL299" s="72"/>
      <c r="CM299" s="72"/>
      <c r="CN299" s="72"/>
      <c r="CO299" s="72"/>
      <c r="CP299" s="72"/>
      <c r="CQ299" s="72"/>
    </row>
    <row r="300" spans="1:95" ht="12.7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c r="CA300" s="72"/>
      <c r="CB300" s="72"/>
      <c r="CC300" s="72"/>
      <c r="CD300" s="72"/>
      <c r="CE300" s="72"/>
      <c r="CF300" s="72"/>
      <c r="CG300" s="72"/>
      <c r="CH300" s="72"/>
      <c r="CI300" s="72"/>
      <c r="CJ300" s="72"/>
      <c r="CK300" s="72"/>
      <c r="CL300" s="72"/>
      <c r="CM300" s="72"/>
      <c r="CN300" s="72"/>
      <c r="CO300" s="72"/>
      <c r="CP300" s="72"/>
      <c r="CQ300" s="72"/>
    </row>
    <row r="301" spans="1:95" ht="12.7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c r="CA301" s="72"/>
      <c r="CB301" s="72"/>
      <c r="CC301" s="72"/>
      <c r="CD301" s="72"/>
      <c r="CE301" s="72"/>
      <c r="CF301" s="72"/>
      <c r="CG301" s="72"/>
      <c r="CH301" s="72"/>
      <c r="CI301" s="72"/>
      <c r="CJ301" s="72"/>
      <c r="CK301" s="72"/>
      <c r="CL301" s="72"/>
      <c r="CM301" s="72"/>
      <c r="CN301" s="72"/>
      <c r="CO301" s="72"/>
      <c r="CP301" s="72"/>
      <c r="CQ301" s="72"/>
    </row>
    <row r="302" spans="1:95" ht="12.7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c r="CI302" s="72"/>
      <c r="CJ302" s="72"/>
      <c r="CK302" s="72"/>
      <c r="CL302" s="72"/>
      <c r="CM302" s="72"/>
      <c r="CN302" s="72"/>
      <c r="CO302" s="72"/>
      <c r="CP302" s="72"/>
      <c r="CQ302" s="72"/>
    </row>
    <row r="303" spans="1:95" ht="12.7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c r="CI303" s="72"/>
      <c r="CJ303" s="72"/>
      <c r="CK303" s="72"/>
      <c r="CL303" s="72"/>
      <c r="CM303" s="72"/>
      <c r="CN303" s="72"/>
      <c r="CO303" s="72"/>
      <c r="CP303" s="72"/>
      <c r="CQ303" s="72"/>
    </row>
    <row r="304" spans="1:95" ht="12.7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c r="CI304" s="72"/>
      <c r="CJ304" s="72"/>
      <c r="CK304" s="72"/>
      <c r="CL304" s="72"/>
      <c r="CM304" s="72"/>
      <c r="CN304" s="72"/>
      <c r="CO304" s="72"/>
      <c r="CP304" s="72"/>
      <c r="CQ304" s="72"/>
    </row>
    <row r="305" spans="1:95" ht="12.7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c r="CB305" s="72"/>
      <c r="CC305" s="72"/>
      <c r="CD305" s="72"/>
      <c r="CE305" s="72"/>
      <c r="CF305" s="72"/>
      <c r="CG305" s="72"/>
      <c r="CH305" s="72"/>
      <c r="CI305" s="72"/>
      <c r="CJ305" s="72"/>
      <c r="CK305" s="72"/>
      <c r="CL305" s="72"/>
      <c r="CM305" s="72"/>
      <c r="CN305" s="72"/>
      <c r="CO305" s="72"/>
      <c r="CP305" s="72"/>
      <c r="CQ305" s="72"/>
    </row>
    <row r="306" spans="1:95" ht="12.7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c r="CI306" s="72"/>
      <c r="CJ306" s="72"/>
      <c r="CK306" s="72"/>
      <c r="CL306" s="72"/>
      <c r="CM306" s="72"/>
      <c r="CN306" s="72"/>
      <c r="CO306" s="72"/>
      <c r="CP306" s="72"/>
      <c r="CQ306" s="72"/>
    </row>
    <row r="307" spans="1:95" ht="12.7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c r="CB307" s="72"/>
      <c r="CC307" s="72"/>
      <c r="CD307" s="72"/>
      <c r="CE307" s="72"/>
      <c r="CF307" s="72"/>
      <c r="CG307" s="72"/>
      <c r="CH307" s="72"/>
      <c r="CI307" s="72"/>
      <c r="CJ307" s="72"/>
      <c r="CK307" s="72"/>
      <c r="CL307" s="72"/>
      <c r="CM307" s="72"/>
      <c r="CN307" s="72"/>
      <c r="CO307" s="72"/>
      <c r="CP307" s="72"/>
      <c r="CQ307" s="72"/>
    </row>
    <row r="308" spans="1:95" ht="12.7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c r="CI308" s="72"/>
      <c r="CJ308" s="72"/>
      <c r="CK308" s="72"/>
      <c r="CL308" s="72"/>
      <c r="CM308" s="72"/>
      <c r="CN308" s="72"/>
      <c r="CO308" s="72"/>
      <c r="CP308" s="72"/>
      <c r="CQ308" s="72"/>
    </row>
    <row r="309" spans="1:95" ht="12.7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c r="CI309" s="72"/>
      <c r="CJ309" s="72"/>
      <c r="CK309" s="72"/>
      <c r="CL309" s="72"/>
      <c r="CM309" s="72"/>
      <c r="CN309" s="72"/>
      <c r="CO309" s="72"/>
      <c r="CP309" s="72"/>
      <c r="CQ309" s="72"/>
    </row>
    <row r="310" spans="1:95" ht="12.7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row>
    <row r="311" spans="1:95" ht="12.7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row>
    <row r="312" spans="1:95" ht="12.7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c r="CI312" s="72"/>
      <c r="CJ312" s="72"/>
      <c r="CK312" s="72"/>
      <c r="CL312" s="72"/>
      <c r="CM312" s="72"/>
      <c r="CN312" s="72"/>
      <c r="CO312" s="72"/>
      <c r="CP312" s="72"/>
      <c r="CQ312" s="72"/>
    </row>
    <row r="313" spans="1:95" ht="12.7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c r="CI313" s="72"/>
      <c r="CJ313" s="72"/>
      <c r="CK313" s="72"/>
      <c r="CL313" s="72"/>
      <c r="CM313" s="72"/>
      <c r="CN313" s="72"/>
      <c r="CO313" s="72"/>
      <c r="CP313" s="72"/>
      <c r="CQ313" s="72"/>
    </row>
    <row r="314" spans="1:95" ht="12.7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row>
    <row r="315" spans="1:95" ht="12.7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row>
    <row r="316" spans="1:95" ht="12.7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row>
    <row r="317" spans="1:95" ht="12.7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row>
    <row r="318" spans="1:95" ht="12.7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row>
    <row r="319" spans="1:95" ht="12.7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row>
    <row r="320" spans="1:95" ht="12.7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c r="CI320" s="72"/>
      <c r="CJ320" s="72"/>
      <c r="CK320" s="72"/>
      <c r="CL320" s="72"/>
      <c r="CM320" s="72"/>
      <c r="CN320" s="72"/>
      <c r="CO320" s="72"/>
      <c r="CP320" s="72"/>
      <c r="CQ320" s="72"/>
    </row>
    <row r="321" spans="1:95" ht="12.7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c r="CI321" s="72"/>
      <c r="CJ321" s="72"/>
      <c r="CK321" s="72"/>
      <c r="CL321" s="72"/>
      <c r="CM321" s="72"/>
      <c r="CN321" s="72"/>
      <c r="CO321" s="72"/>
      <c r="CP321" s="72"/>
      <c r="CQ321" s="72"/>
    </row>
    <row r="322" spans="1:95" ht="12.7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row>
    <row r="323" spans="1:95" ht="12.7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c r="CL323" s="72"/>
      <c r="CM323" s="72"/>
      <c r="CN323" s="72"/>
      <c r="CO323" s="72"/>
      <c r="CP323" s="72"/>
      <c r="CQ323" s="72"/>
    </row>
    <row r="324" spans="1:95" ht="12.7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CJ324" s="72"/>
      <c r="CK324" s="72"/>
      <c r="CL324" s="72"/>
      <c r="CM324" s="72"/>
      <c r="CN324" s="72"/>
      <c r="CO324" s="72"/>
      <c r="CP324" s="72"/>
      <c r="CQ324" s="72"/>
    </row>
    <row r="325" spans="1:95" ht="12.7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CJ325" s="72"/>
      <c r="CK325" s="72"/>
      <c r="CL325" s="72"/>
      <c r="CM325" s="72"/>
      <c r="CN325" s="72"/>
      <c r="CO325" s="72"/>
      <c r="CP325" s="72"/>
      <c r="CQ325" s="72"/>
    </row>
    <row r="326" spans="1:95" ht="12.7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row>
    <row r="327" spans="1:95" ht="12.7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CJ327" s="72"/>
      <c r="CK327" s="72"/>
      <c r="CL327" s="72"/>
      <c r="CM327" s="72"/>
      <c r="CN327" s="72"/>
      <c r="CO327" s="72"/>
      <c r="CP327" s="72"/>
      <c r="CQ327" s="72"/>
    </row>
    <row r="328" spans="1:95" ht="12.7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CJ328" s="72"/>
      <c r="CK328" s="72"/>
      <c r="CL328" s="72"/>
      <c r="CM328" s="72"/>
      <c r="CN328" s="72"/>
      <c r="CO328" s="72"/>
      <c r="CP328" s="72"/>
      <c r="CQ328" s="72"/>
    </row>
    <row r="329" spans="1:95" ht="12.7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row>
    <row r="330" spans="1:95" ht="12.7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2"/>
      <c r="CQ330" s="72"/>
    </row>
    <row r="331" spans="1:95" ht="12.7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72"/>
      <c r="BY331" s="72"/>
      <c r="BZ331" s="72"/>
      <c r="CA331" s="72"/>
      <c r="CB331" s="72"/>
      <c r="CC331" s="72"/>
      <c r="CD331" s="72"/>
      <c r="CE331" s="72"/>
      <c r="CF331" s="72"/>
      <c r="CG331" s="72"/>
      <c r="CH331" s="72"/>
      <c r="CI331" s="72"/>
      <c r="CJ331" s="72"/>
      <c r="CK331" s="72"/>
      <c r="CL331" s="72"/>
      <c r="CM331" s="72"/>
      <c r="CN331" s="72"/>
      <c r="CO331" s="72"/>
      <c r="CP331" s="72"/>
      <c r="CQ331" s="72"/>
    </row>
    <row r="332" spans="1:95" ht="12.7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72"/>
      <c r="BY332" s="72"/>
      <c r="BZ332" s="72"/>
      <c r="CA332" s="72"/>
      <c r="CB332" s="72"/>
      <c r="CC332" s="72"/>
      <c r="CD332" s="72"/>
      <c r="CE332" s="72"/>
      <c r="CF332" s="72"/>
      <c r="CG332" s="72"/>
      <c r="CH332" s="72"/>
      <c r="CI332" s="72"/>
      <c r="CJ332" s="72"/>
      <c r="CK332" s="72"/>
      <c r="CL332" s="72"/>
      <c r="CM332" s="72"/>
      <c r="CN332" s="72"/>
      <c r="CO332" s="72"/>
      <c r="CP332" s="72"/>
      <c r="CQ332" s="72"/>
    </row>
    <row r="333" spans="1:95" ht="12.7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2"/>
      <c r="CA333" s="72"/>
      <c r="CB333" s="72"/>
      <c r="CC333" s="72"/>
      <c r="CD333" s="72"/>
      <c r="CE333" s="72"/>
      <c r="CF333" s="72"/>
      <c r="CG333" s="72"/>
      <c r="CH333" s="72"/>
      <c r="CI333" s="72"/>
      <c r="CJ333" s="72"/>
      <c r="CK333" s="72"/>
      <c r="CL333" s="72"/>
      <c r="CM333" s="72"/>
      <c r="CN333" s="72"/>
      <c r="CO333" s="72"/>
      <c r="CP333" s="72"/>
      <c r="CQ333" s="72"/>
    </row>
    <row r="334" spans="1:95" ht="12.7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row>
    <row r="335" spans="1:95" ht="12.7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CJ335" s="72"/>
      <c r="CK335" s="72"/>
      <c r="CL335" s="72"/>
      <c r="CM335" s="72"/>
      <c r="CN335" s="72"/>
      <c r="CO335" s="72"/>
      <c r="CP335" s="72"/>
      <c r="CQ335" s="72"/>
    </row>
    <row r="336" spans="1:95" ht="12.7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72"/>
      <c r="CC336" s="72"/>
      <c r="CD336" s="72"/>
      <c r="CE336" s="72"/>
      <c r="CF336" s="72"/>
      <c r="CG336" s="72"/>
      <c r="CH336" s="72"/>
      <c r="CI336" s="72"/>
      <c r="CJ336" s="72"/>
      <c r="CK336" s="72"/>
      <c r="CL336" s="72"/>
      <c r="CM336" s="72"/>
      <c r="CN336" s="72"/>
      <c r="CO336" s="72"/>
      <c r="CP336" s="72"/>
      <c r="CQ336" s="72"/>
    </row>
    <row r="337" spans="1:95" ht="12.7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2"/>
      <c r="CA337" s="72"/>
      <c r="CB337" s="72"/>
      <c r="CC337" s="72"/>
      <c r="CD337" s="72"/>
      <c r="CE337" s="72"/>
      <c r="CF337" s="72"/>
      <c r="CG337" s="72"/>
      <c r="CH337" s="72"/>
      <c r="CI337" s="72"/>
      <c r="CJ337" s="72"/>
      <c r="CK337" s="72"/>
      <c r="CL337" s="72"/>
      <c r="CM337" s="72"/>
      <c r="CN337" s="72"/>
      <c r="CO337" s="72"/>
      <c r="CP337" s="72"/>
      <c r="CQ337" s="72"/>
    </row>
    <row r="338" spans="1:95" ht="12.7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CJ338" s="72"/>
      <c r="CK338" s="72"/>
      <c r="CL338" s="72"/>
      <c r="CM338" s="72"/>
      <c r="CN338" s="72"/>
      <c r="CO338" s="72"/>
      <c r="CP338" s="72"/>
      <c r="CQ338" s="72"/>
    </row>
    <row r="339" spans="1:95" ht="12.7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72"/>
      <c r="BY339" s="72"/>
      <c r="BZ339" s="72"/>
      <c r="CA339" s="72"/>
      <c r="CB339" s="72"/>
      <c r="CC339" s="72"/>
      <c r="CD339" s="72"/>
      <c r="CE339" s="72"/>
      <c r="CF339" s="72"/>
      <c r="CG339" s="72"/>
      <c r="CH339" s="72"/>
      <c r="CI339" s="72"/>
      <c r="CJ339" s="72"/>
      <c r="CK339" s="72"/>
      <c r="CL339" s="72"/>
      <c r="CM339" s="72"/>
      <c r="CN339" s="72"/>
      <c r="CO339" s="72"/>
      <c r="CP339" s="72"/>
      <c r="CQ339" s="72"/>
    </row>
    <row r="340" spans="1:95" ht="12.7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72"/>
      <c r="BY340" s="72"/>
      <c r="BZ340" s="72"/>
      <c r="CA340" s="72"/>
      <c r="CB340" s="72"/>
      <c r="CC340" s="72"/>
      <c r="CD340" s="72"/>
      <c r="CE340" s="72"/>
      <c r="CF340" s="72"/>
      <c r="CG340" s="72"/>
      <c r="CH340" s="72"/>
      <c r="CI340" s="72"/>
      <c r="CJ340" s="72"/>
      <c r="CK340" s="72"/>
      <c r="CL340" s="72"/>
      <c r="CM340" s="72"/>
      <c r="CN340" s="72"/>
      <c r="CO340" s="72"/>
      <c r="CP340" s="72"/>
      <c r="CQ340" s="72"/>
    </row>
    <row r="341" spans="1:95" ht="12.7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72"/>
      <c r="BY341" s="72"/>
      <c r="BZ341" s="72"/>
      <c r="CA341" s="72"/>
      <c r="CB341" s="72"/>
      <c r="CC341" s="72"/>
      <c r="CD341" s="72"/>
      <c r="CE341" s="72"/>
      <c r="CF341" s="72"/>
      <c r="CG341" s="72"/>
      <c r="CH341" s="72"/>
      <c r="CI341" s="72"/>
      <c r="CJ341" s="72"/>
      <c r="CK341" s="72"/>
      <c r="CL341" s="72"/>
      <c r="CM341" s="72"/>
      <c r="CN341" s="72"/>
      <c r="CO341" s="72"/>
      <c r="CP341" s="72"/>
      <c r="CQ341" s="72"/>
    </row>
    <row r="342" spans="1:95" ht="12.7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CJ342" s="72"/>
      <c r="CK342" s="72"/>
      <c r="CL342" s="72"/>
      <c r="CM342" s="72"/>
      <c r="CN342" s="72"/>
      <c r="CO342" s="72"/>
      <c r="CP342" s="72"/>
      <c r="CQ342" s="72"/>
    </row>
    <row r="343" spans="1:95" ht="12.7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72"/>
      <c r="BY343" s="72"/>
      <c r="BZ343" s="72"/>
      <c r="CA343" s="72"/>
      <c r="CB343" s="72"/>
      <c r="CC343" s="72"/>
      <c r="CD343" s="72"/>
      <c r="CE343" s="72"/>
      <c r="CF343" s="72"/>
      <c r="CG343" s="72"/>
      <c r="CH343" s="72"/>
      <c r="CI343" s="72"/>
      <c r="CJ343" s="72"/>
      <c r="CK343" s="72"/>
      <c r="CL343" s="72"/>
      <c r="CM343" s="72"/>
      <c r="CN343" s="72"/>
      <c r="CO343" s="72"/>
      <c r="CP343" s="72"/>
      <c r="CQ343" s="72"/>
    </row>
    <row r="344" spans="1:95" ht="12.7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CJ344" s="72"/>
      <c r="CK344" s="72"/>
      <c r="CL344" s="72"/>
      <c r="CM344" s="72"/>
      <c r="CN344" s="72"/>
      <c r="CO344" s="72"/>
      <c r="CP344" s="72"/>
      <c r="CQ344" s="72"/>
    </row>
    <row r="345" spans="1:95" ht="12.7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72"/>
      <c r="BY345" s="72"/>
      <c r="BZ345" s="72"/>
      <c r="CA345" s="72"/>
      <c r="CB345" s="72"/>
      <c r="CC345" s="72"/>
      <c r="CD345" s="72"/>
      <c r="CE345" s="72"/>
      <c r="CF345" s="72"/>
      <c r="CG345" s="72"/>
      <c r="CH345" s="72"/>
      <c r="CI345" s="72"/>
      <c r="CJ345" s="72"/>
      <c r="CK345" s="72"/>
      <c r="CL345" s="72"/>
      <c r="CM345" s="72"/>
      <c r="CN345" s="72"/>
      <c r="CO345" s="72"/>
      <c r="CP345" s="72"/>
      <c r="CQ345" s="72"/>
    </row>
    <row r="346" spans="1:95" ht="12.7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CJ346" s="72"/>
      <c r="CK346" s="72"/>
      <c r="CL346" s="72"/>
      <c r="CM346" s="72"/>
      <c r="CN346" s="72"/>
      <c r="CO346" s="72"/>
      <c r="CP346" s="72"/>
      <c r="CQ346" s="72"/>
    </row>
    <row r="347" spans="1:95" ht="12.7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CJ347" s="72"/>
      <c r="CK347" s="72"/>
      <c r="CL347" s="72"/>
      <c r="CM347" s="72"/>
      <c r="CN347" s="72"/>
      <c r="CO347" s="72"/>
      <c r="CP347" s="72"/>
      <c r="CQ347" s="72"/>
    </row>
    <row r="348" spans="1:95" ht="12.7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c r="CO348" s="72"/>
      <c r="CP348" s="72"/>
      <c r="CQ348" s="72"/>
    </row>
    <row r="349" spans="1:95" ht="12.7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CJ349" s="72"/>
      <c r="CK349" s="72"/>
      <c r="CL349" s="72"/>
      <c r="CM349" s="72"/>
      <c r="CN349" s="72"/>
      <c r="CO349" s="72"/>
      <c r="CP349" s="72"/>
      <c r="CQ349" s="72"/>
    </row>
    <row r="350" spans="1:95" ht="12.7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row>
    <row r="351" spans="1:95" ht="12.7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72"/>
      <c r="CO351" s="72"/>
      <c r="CP351" s="72"/>
      <c r="CQ351" s="72"/>
    </row>
    <row r="352" spans="1:95" ht="12.7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CJ352" s="72"/>
      <c r="CK352" s="72"/>
      <c r="CL352" s="72"/>
      <c r="CM352" s="72"/>
      <c r="CN352" s="72"/>
      <c r="CO352" s="72"/>
      <c r="CP352" s="72"/>
      <c r="CQ352" s="72"/>
    </row>
    <row r="353" spans="1:95" ht="12.7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CJ353" s="72"/>
      <c r="CK353" s="72"/>
      <c r="CL353" s="72"/>
      <c r="CM353" s="72"/>
      <c r="CN353" s="72"/>
      <c r="CO353" s="72"/>
      <c r="CP353" s="72"/>
      <c r="CQ353" s="72"/>
    </row>
    <row r="354" spans="1:95" ht="12.7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CJ354" s="72"/>
      <c r="CK354" s="72"/>
      <c r="CL354" s="72"/>
      <c r="CM354" s="72"/>
      <c r="CN354" s="72"/>
      <c r="CO354" s="72"/>
      <c r="CP354" s="72"/>
      <c r="CQ354" s="72"/>
    </row>
    <row r="355" spans="1:95" ht="12.7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CJ355" s="72"/>
      <c r="CK355" s="72"/>
      <c r="CL355" s="72"/>
      <c r="CM355" s="72"/>
      <c r="CN355" s="72"/>
      <c r="CO355" s="72"/>
      <c r="CP355" s="72"/>
      <c r="CQ355" s="72"/>
    </row>
    <row r="356" spans="1:95" ht="12.7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CJ356" s="72"/>
      <c r="CK356" s="72"/>
      <c r="CL356" s="72"/>
      <c r="CM356" s="72"/>
      <c r="CN356" s="72"/>
      <c r="CO356" s="72"/>
      <c r="CP356" s="72"/>
      <c r="CQ356" s="72"/>
    </row>
    <row r="357" spans="1:95" ht="12.7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CJ357" s="72"/>
      <c r="CK357" s="72"/>
      <c r="CL357" s="72"/>
      <c r="CM357" s="72"/>
      <c r="CN357" s="72"/>
      <c r="CO357" s="72"/>
      <c r="CP357" s="72"/>
      <c r="CQ357" s="72"/>
    </row>
    <row r="358" spans="1:95" ht="12.7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row>
    <row r="359" spans="1:95" ht="12.7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row>
    <row r="360" spans="1:95" ht="12.7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CJ360" s="72"/>
      <c r="CK360" s="72"/>
      <c r="CL360" s="72"/>
      <c r="CM360" s="72"/>
      <c r="CN360" s="72"/>
      <c r="CO360" s="72"/>
      <c r="CP360" s="72"/>
      <c r="CQ360" s="72"/>
    </row>
    <row r="361" spans="1:95" ht="12.7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CJ361" s="72"/>
      <c r="CK361" s="72"/>
      <c r="CL361" s="72"/>
      <c r="CM361" s="72"/>
      <c r="CN361" s="72"/>
      <c r="CO361" s="72"/>
      <c r="CP361" s="72"/>
      <c r="CQ361" s="72"/>
    </row>
    <row r="362" spans="1:95" ht="12.7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CJ362" s="72"/>
      <c r="CK362" s="72"/>
      <c r="CL362" s="72"/>
      <c r="CM362" s="72"/>
      <c r="CN362" s="72"/>
      <c r="CO362" s="72"/>
      <c r="CP362" s="72"/>
      <c r="CQ362" s="72"/>
    </row>
    <row r="363" spans="1:95" ht="12.7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row>
    <row r="364" spans="1:95" ht="12.7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CJ364" s="72"/>
      <c r="CK364" s="72"/>
      <c r="CL364" s="72"/>
      <c r="CM364" s="72"/>
      <c r="CN364" s="72"/>
      <c r="CO364" s="72"/>
      <c r="CP364" s="72"/>
      <c r="CQ364" s="72"/>
    </row>
    <row r="365" spans="1:95" ht="12.7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CJ365" s="72"/>
      <c r="CK365" s="72"/>
      <c r="CL365" s="72"/>
      <c r="CM365" s="72"/>
      <c r="CN365" s="72"/>
      <c r="CO365" s="72"/>
      <c r="CP365" s="72"/>
      <c r="CQ365" s="72"/>
    </row>
    <row r="366" spans="1:95" ht="12.7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c r="CI366" s="72"/>
      <c r="CJ366" s="72"/>
      <c r="CK366" s="72"/>
      <c r="CL366" s="72"/>
      <c r="CM366" s="72"/>
      <c r="CN366" s="72"/>
      <c r="CO366" s="72"/>
      <c r="CP366" s="72"/>
      <c r="CQ366" s="72"/>
    </row>
    <row r="367" spans="1:95" ht="12.7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c r="CI367" s="72"/>
      <c r="CJ367" s="72"/>
      <c r="CK367" s="72"/>
      <c r="CL367" s="72"/>
      <c r="CM367" s="72"/>
      <c r="CN367" s="72"/>
      <c r="CO367" s="72"/>
      <c r="CP367" s="72"/>
      <c r="CQ367" s="72"/>
    </row>
    <row r="368" spans="1:95" ht="12.7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72"/>
      <c r="BW368" s="72"/>
      <c r="BX368" s="72"/>
      <c r="BY368" s="72"/>
      <c r="BZ368" s="72"/>
      <c r="CA368" s="72"/>
      <c r="CB368" s="72"/>
      <c r="CC368" s="72"/>
      <c r="CD368" s="72"/>
      <c r="CE368" s="72"/>
      <c r="CF368" s="72"/>
      <c r="CG368" s="72"/>
      <c r="CH368" s="72"/>
      <c r="CI368" s="72"/>
      <c r="CJ368" s="72"/>
      <c r="CK368" s="72"/>
      <c r="CL368" s="72"/>
      <c r="CM368" s="72"/>
      <c r="CN368" s="72"/>
      <c r="CO368" s="72"/>
      <c r="CP368" s="72"/>
      <c r="CQ368" s="72"/>
    </row>
    <row r="369" spans="1:95" ht="12.7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row>
    <row r="370" spans="1:95" ht="12.7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row>
    <row r="371" spans="1:95" ht="12.7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row>
    <row r="372" spans="1:95" ht="12.7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c r="CO372" s="72"/>
      <c r="CP372" s="72"/>
      <c r="CQ372" s="72"/>
    </row>
    <row r="373" spans="1:95" ht="12.7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row>
    <row r="374" spans="1:95" ht="12.7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row>
    <row r="375" spans="1:95" ht="12.7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row>
    <row r="376" spans="1:95" ht="12.7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row>
    <row r="377" spans="1:95" ht="12.7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row>
    <row r="378" spans="1:95" ht="12.7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row>
    <row r="379" spans="1:95" ht="12.7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row>
    <row r="380" spans="1:95" ht="12.7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row>
    <row r="381" spans="1:95" ht="12.7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c r="CO381" s="72"/>
      <c r="CP381" s="72"/>
      <c r="CQ381" s="72"/>
    </row>
    <row r="382" spans="1:95" ht="12.7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c r="CO382" s="72"/>
      <c r="CP382" s="72"/>
      <c r="CQ382" s="72"/>
    </row>
    <row r="383" spans="1:95" ht="12.7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CJ383" s="72"/>
      <c r="CK383" s="72"/>
      <c r="CL383" s="72"/>
      <c r="CM383" s="72"/>
      <c r="CN383" s="72"/>
      <c r="CO383" s="72"/>
      <c r="CP383" s="72"/>
      <c r="CQ383" s="72"/>
    </row>
    <row r="384" spans="1:95" ht="12.7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CJ384" s="72"/>
      <c r="CK384" s="72"/>
      <c r="CL384" s="72"/>
      <c r="CM384" s="72"/>
      <c r="CN384" s="72"/>
      <c r="CO384" s="72"/>
      <c r="CP384" s="72"/>
      <c r="CQ384" s="72"/>
    </row>
    <row r="385" spans="1:95" ht="12.7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CJ385" s="72"/>
      <c r="CK385" s="72"/>
      <c r="CL385" s="72"/>
      <c r="CM385" s="72"/>
      <c r="CN385" s="72"/>
      <c r="CO385" s="72"/>
      <c r="CP385" s="72"/>
      <c r="CQ385" s="72"/>
    </row>
    <row r="386" spans="1:95" ht="12.7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c r="BC386" s="72"/>
      <c r="BD386" s="72"/>
      <c r="BE386" s="72"/>
      <c r="BF386" s="72"/>
      <c r="BG386" s="72"/>
      <c r="BH386" s="72"/>
      <c r="BI386" s="72"/>
      <c r="BJ386" s="72"/>
      <c r="BK386" s="72"/>
      <c r="BL386" s="72"/>
      <c r="BM386" s="72"/>
      <c r="BN386" s="72"/>
      <c r="BO386" s="72"/>
      <c r="BP386" s="72"/>
      <c r="BQ386" s="72"/>
      <c r="BR386" s="72"/>
      <c r="BS386" s="72"/>
      <c r="BT386" s="72"/>
      <c r="BU386" s="72"/>
      <c r="BV386" s="72"/>
      <c r="BW386" s="72"/>
      <c r="BX386" s="72"/>
      <c r="BY386" s="72"/>
      <c r="BZ386" s="72"/>
      <c r="CA386" s="72"/>
      <c r="CB386" s="72"/>
      <c r="CC386" s="72"/>
      <c r="CD386" s="72"/>
      <c r="CE386" s="72"/>
      <c r="CF386" s="72"/>
      <c r="CG386" s="72"/>
      <c r="CH386" s="72"/>
      <c r="CI386" s="72"/>
      <c r="CJ386" s="72"/>
      <c r="CK386" s="72"/>
      <c r="CL386" s="72"/>
      <c r="CM386" s="72"/>
      <c r="CN386" s="72"/>
      <c r="CO386" s="72"/>
      <c r="CP386" s="72"/>
      <c r="CQ386" s="72"/>
    </row>
    <row r="387" spans="1:95" ht="12.7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CJ387" s="72"/>
      <c r="CK387" s="72"/>
      <c r="CL387" s="72"/>
      <c r="CM387" s="72"/>
      <c r="CN387" s="72"/>
      <c r="CO387" s="72"/>
      <c r="CP387" s="72"/>
      <c r="CQ387" s="72"/>
    </row>
    <row r="388" spans="1:95" ht="12.7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CJ388" s="72"/>
      <c r="CK388" s="72"/>
      <c r="CL388" s="72"/>
      <c r="CM388" s="72"/>
      <c r="CN388" s="72"/>
      <c r="CO388" s="72"/>
      <c r="CP388" s="72"/>
      <c r="CQ388" s="72"/>
    </row>
    <row r="389" spans="1:95" ht="12.7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CJ389" s="72"/>
      <c r="CK389" s="72"/>
      <c r="CL389" s="72"/>
      <c r="CM389" s="72"/>
      <c r="CN389" s="72"/>
      <c r="CO389" s="72"/>
      <c r="CP389" s="72"/>
      <c r="CQ389" s="72"/>
    </row>
    <row r="390" spans="1:95" ht="12.7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CJ390" s="72"/>
      <c r="CK390" s="72"/>
      <c r="CL390" s="72"/>
      <c r="CM390" s="72"/>
      <c r="CN390" s="72"/>
      <c r="CO390" s="72"/>
      <c r="CP390" s="72"/>
      <c r="CQ390" s="72"/>
    </row>
    <row r="391" spans="1:95" ht="12.7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row>
    <row r="392" spans="1:95" ht="12.7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row>
    <row r="393" spans="1:95" ht="12.7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row>
    <row r="394" spans="1:95" ht="12.7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row>
    <row r="395" spans="1:95" ht="12.7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row>
    <row r="396" spans="1:95" ht="12.7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row>
    <row r="397" spans="1:95" ht="12.7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row>
    <row r="398" spans="1:95" ht="12.7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row>
    <row r="399" spans="1:95" ht="12.7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row>
    <row r="400" spans="1:95" ht="12.7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row>
    <row r="401" spans="1:95" ht="12.7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CJ401" s="72"/>
      <c r="CK401" s="72"/>
      <c r="CL401" s="72"/>
      <c r="CM401" s="72"/>
      <c r="CN401" s="72"/>
      <c r="CO401" s="72"/>
      <c r="CP401" s="72"/>
      <c r="CQ401" s="72"/>
    </row>
    <row r="402" spans="1:95" ht="12.7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CJ402" s="72"/>
      <c r="CK402" s="72"/>
      <c r="CL402" s="72"/>
      <c r="CM402" s="72"/>
      <c r="CN402" s="72"/>
      <c r="CO402" s="72"/>
      <c r="CP402" s="72"/>
      <c r="CQ402" s="72"/>
    </row>
    <row r="403" spans="1:95" ht="12.7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CJ403" s="72"/>
      <c r="CK403" s="72"/>
      <c r="CL403" s="72"/>
      <c r="CM403" s="72"/>
      <c r="CN403" s="72"/>
      <c r="CO403" s="72"/>
      <c r="CP403" s="72"/>
      <c r="CQ403" s="72"/>
    </row>
    <row r="404" spans="1:95" ht="12.7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row>
    <row r="405" spans="1:95" ht="12.7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row>
    <row r="406" spans="1:95" ht="12.7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row>
    <row r="407" spans="1:95" ht="12.7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CJ407" s="72"/>
      <c r="CK407" s="72"/>
      <c r="CL407" s="72"/>
      <c r="CM407" s="72"/>
      <c r="CN407" s="72"/>
      <c r="CO407" s="72"/>
      <c r="CP407" s="72"/>
      <c r="CQ407" s="72"/>
    </row>
    <row r="408" spans="1:95" ht="12.7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CJ408" s="72"/>
      <c r="CK408" s="72"/>
      <c r="CL408" s="72"/>
      <c r="CM408" s="72"/>
      <c r="CN408" s="72"/>
      <c r="CO408" s="72"/>
      <c r="CP408" s="72"/>
      <c r="CQ408" s="72"/>
    </row>
    <row r="409" spans="1:95" ht="12.7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CJ409" s="72"/>
      <c r="CK409" s="72"/>
      <c r="CL409" s="72"/>
      <c r="CM409" s="72"/>
      <c r="CN409" s="72"/>
      <c r="CO409" s="72"/>
      <c r="CP409" s="72"/>
      <c r="CQ409" s="72"/>
    </row>
    <row r="410" spans="1:95" ht="12.7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row>
    <row r="411" spans="1:95" ht="12.7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row>
    <row r="412" spans="1:95" ht="12.7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row>
    <row r="413" spans="1:95" ht="12.7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row>
    <row r="414" spans="1:95" ht="12.7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72"/>
      <c r="BY414" s="72"/>
      <c r="BZ414" s="72"/>
      <c r="CA414" s="72"/>
      <c r="CB414" s="72"/>
      <c r="CC414" s="72"/>
      <c r="CD414" s="72"/>
      <c r="CE414" s="72"/>
      <c r="CF414" s="72"/>
      <c r="CG414" s="72"/>
      <c r="CH414" s="72"/>
      <c r="CI414" s="72"/>
      <c r="CJ414" s="72"/>
      <c r="CK414" s="72"/>
      <c r="CL414" s="72"/>
      <c r="CM414" s="72"/>
      <c r="CN414" s="72"/>
      <c r="CO414" s="72"/>
      <c r="CP414" s="72"/>
      <c r="CQ414" s="72"/>
    </row>
    <row r="415" spans="1:95" ht="12.7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72"/>
      <c r="BY415" s="72"/>
      <c r="BZ415" s="72"/>
      <c r="CA415" s="72"/>
      <c r="CB415" s="72"/>
      <c r="CC415" s="72"/>
      <c r="CD415" s="72"/>
      <c r="CE415" s="72"/>
      <c r="CF415" s="72"/>
      <c r="CG415" s="72"/>
      <c r="CH415" s="72"/>
      <c r="CI415" s="72"/>
      <c r="CJ415" s="72"/>
      <c r="CK415" s="72"/>
      <c r="CL415" s="72"/>
      <c r="CM415" s="72"/>
      <c r="CN415" s="72"/>
      <c r="CO415" s="72"/>
      <c r="CP415" s="72"/>
      <c r="CQ415" s="72"/>
    </row>
    <row r="416" spans="1:95" ht="12.7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72"/>
      <c r="BY416" s="72"/>
      <c r="BZ416" s="72"/>
      <c r="CA416" s="72"/>
      <c r="CB416" s="72"/>
      <c r="CC416" s="72"/>
      <c r="CD416" s="72"/>
      <c r="CE416" s="72"/>
      <c r="CF416" s="72"/>
      <c r="CG416" s="72"/>
      <c r="CH416" s="72"/>
      <c r="CI416" s="72"/>
      <c r="CJ416" s="72"/>
      <c r="CK416" s="72"/>
      <c r="CL416" s="72"/>
      <c r="CM416" s="72"/>
      <c r="CN416" s="72"/>
      <c r="CO416" s="72"/>
      <c r="CP416" s="72"/>
      <c r="CQ416" s="72"/>
    </row>
    <row r="417" spans="1:95" ht="12.7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72"/>
      <c r="CO417" s="72"/>
      <c r="CP417" s="72"/>
      <c r="CQ417" s="72"/>
    </row>
    <row r="418" spans="1:95" ht="12.7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CJ418" s="72"/>
      <c r="CK418" s="72"/>
      <c r="CL418" s="72"/>
      <c r="CM418" s="72"/>
      <c r="CN418" s="72"/>
      <c r="CO418" s="72"/>
      <c r="CP418" s="72"/>
      <c r="CQ418" s="72"/>
    </row>
    <row r="419" spans="1:95" ht="12.7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CJ419" s="72"/>
      <c r="CK419" s="72"/>
      <c r="CL419" s="72"/>
      <c r="CM419" s="72"/>
      <c r="CN419" s="72"/>
      <c r="CO419" s="72"/>
      <c r="CP419" s="72"/>
      <c r="CQ419" s="72"/>
    </row>
    <row r="420" spans="1:95" ht="12.7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CJ420" s="72"/>
      <c r="CK420" s="72"/>
      <c r="CL420" s="72"/>
      <c r="CM420" s="72"/>
      <c r="CN420" s="72"/>
      <c r="CO420" s="72"/>
      <c r="CP420" s="72"/>
      <c r="CQ420" s="72"/>
    </row>
    <row r="421" spans="1:95" ht="12.7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CJ421" s="72"/>
      <c r="CK421" s="72"/>
      <c r="CL421" s="72"/>
      <c r="CM421" s="72"/>
      <c r="CN421" s="72"/>
      <c r="CO421" s="72"/>
      <c r="CP421" s="72"/>
      <c r="CQ421" s="72"/>
    </row>
    <row r="422" spans="1:95" ht="12.7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CJ422" s="72"/>
      <c r="CK422" s="72"/>
      <c r="CL422" s="72"/>
      <c r="CM422" s="72"/>
      <c r="CN422" s="72"/>
      <c r="CO422" s="72"/>
      <c r="CP422" s="72"/>
      <c r="CQ422" s="72"/>
    </row>
    <row r="423" spans="1:95" ht="12.7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c r="BL423" s="72"/>
      <c r="BM423" s="72"/>
      <c r="BN423" s="72"/>
      <c r="BO423" s="72"/>
      <c r="BP423" s="72"/>
      <c r="BQ423" s="72"/>
      <c r="BR423" s="72"/>
      <c r="BS423" s="72"/>
      <c r="BT423" s="72"/>
      <c r="BU423" s="72"/>
      <c r="BV423" s="72"/>
      <c r="BW423" s="72"/>
      <c r="BX423" s="72"/>
      <c r="BY423" s="72"/>
      <c r="BZ423" s="72"/>
      <c r="CA423" s="72"/>
      <c r="CB423" s="72"/>
      <c r="CC423" s="72"/>
      <c r="CD423" s="72"/>
      <c r="CE423" s="72"/>
      <c r="CF423" s="72"/>
      <c r="CG423" s="72"/>
      <c r="CH423" s="72"/>
      <c r="CI423" s="72"/>
      <c r="CJ423" s="72"/>
      <c r="CK423" s="72"/>
      <c r="CL423" s="72"/>
      <c r="CM423" s="72"/>
      <c r="CN423" s="72"/>
      <c r="CO423" s="72"/>
      <c r="CP423" s="72"/>
      <c r="CQ423" s="72"/>
    </row>
    <row r="424" spans="1:95" ht="12.7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row>
    <row r="425" spans="1:95" ht="12.7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72"/>
      <c r="BL425" s="72"/>
      <c r="BM425" s="72"/>
      <c r="BN425" s="72"/>
      <c r="BO425" s="72"/>
      <c r="BP425" s="72"/>
      <c r="BQ425" s="72"/>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row>
    <row r="426" spans="1:95" ht="12.7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c r="BC426" s="72"/>
      <c r="BD426" s="72"/>
      <c r="BE426" s="72"/>
      <c r="BF426" s="72"/>
      <c r="BG426" s="72"/>
      <c r="BH426" s="72"/>
      <c r="BI426" s="72"/>
      <c r="BJ426" s="72"/>
      <c r="BK426" s="72"/>
      <c r="BL426" s="72"/>
      <c r="BM426" s="72"/>
      <c r="BN426" s="72"/>
      <c r="BO426" s="72"/>
      <c r="BP426" s="72"/>
      <c r="BQ426" s="72"/>
      <c r="BR426" s="72"/>
      <c r="BS426" s="72"/>
      <c r="BT426" s="72"/>
      <c r="BU426" s="72"/>
      <c r="BV426" s="72"/>
      <c r="BW426" s="72"/>
      <c r="BX426" s="72"/>
      <c r="BY426" s="72"/>
      <c r="BZ426" s="72"/>
      <c r="CA426" s="72"/>
      <c r="CB426" s="72"/>
      <c r="CC426" s="72"/>
      <c r="CD426" s="72"/>
      <c r="CE426" s="72"/>
      <c r="CF426" s="72"/>
      <c r="CG426" s="72"/>
      <c r="CH426" s="72"/>
      <c r="CI426" s="72"/>
      <c r="CJ426" s="72"/>
      <c r="CK426" s="72"/>
      <c r="CL426" s="72"/>
      <c r="CM426" s="72"/>
      <c r="CN426" s="72"/>
      <c r="CO426" s="72"/>
      <c r="CP426" s="72"/>
      <c r="CQ426" s="72"/>
    </row>
    <row r="427" spans="1:95" ht="12.7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c r="BC427" s="72"/>
      <c r="BD427" s="72"/>
      <c r="BE427" s="72"/>
      <c r="BF427" s="72"/>
      <c r="BG427" s="72"/>
      <c r="BH427" s="72"/>
      <c r="BI427" s="72"/>
      <c r="BJ427" s="72"/>
      <c r="BK427" s="72"/>
      <c r="BL427" s="72"/>
      <c r="BM427" s="72"/>
      <c r="BN427" s="72"/>
      <c r="BO427" s="72"/>
      <c r="BP427" s="72"/>
      <c r="BQ427" s="72"/>
      <c r="BR427" s="72"/>
      <c r="BS427" s="72"/>
      <c r="BT427" s="72"/>
      <c r="BU427" s="72"/>
      <c r="BV427" s="72"/>
      <c r="BW427" s="72"/>
      <c r="BX427" s="72"/>
      <c r="BY427" s="72"/>
      <c r="BZ427" s="72"/>
      <c r="CA427" s="72"/>
      <c r="CB427" s="72"/>
      <c r="CC427" s="72"/>
      <c r="CD427" s="72"/>
      <c r="CE427" s="72"/>
      <c r="CF427" s="72"/>
      <c r="CG427" s="72"/>
      <c r="CH427" s="72"/>
      <c r="CI427" s="72"/>
      <c r="CJ427" s="72"/>
      <c r="CK427" s="72"/>
      <c r="CL427" s="72"/>
      <c r="CM427" s="72"/>
      <c r="CN427" s="72"/>
      <c r="CO427" s="72"/>
      <c r="CP427" s="72"/>
      <c r="CQ427" s="72"/>
    </row>
    <row r="428" spans="1:95" ht="12.7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c r="BC428" s="72"/>
      <c r="BD428" s="72"/>
      <c r="BE428" s="72"/>
      <c r="BF428" s="72"/>
      <c r="BG428" s="72"/>
      <c r="BH428" s="72"/>
      <c r="BI428" s="72"/>
      <c r="BJ428" s="72"/>
      <c r="BK428" s="72"/>
      <c r="BL428" s="72"/>
      <c r="BM428" s="72"/>
      <c r="BN428" s="72"/>
      <c r="BO428" s="72"/>
      <c r="BP428" s="72"/>
      <c r="BQ428" s="72"/>
      <c r="BR428" s="72"/>
      <c r="BS428" s="72"/>
      <c r="BT428" s="72"/>
      <c r="BU428" s="72"/>
      <c r="BV428" s="72"/>
      <c r="BW428" s="72"/>
      <c r="BX428" s="72"/>
      <c r="BY428" s="72"/>
      <c r="BZ428" s="72"/>
      <c r="CA428" s="72"/>
      <c r="CB428" s="72"/>
      <c r="CC428" s="72"/>
      <c r="CD428" s="72"/>
      <c r="CE428" s="72"/>
      <c r="CF428" s="72"/>
      <c r="CG428" s="72"/>
      <c r="CH428" s="72"/>
      <c r="CI428" s="72"/>
      <c r="CJ428" s="72"/>
      <c r="CK428" s="72"/>
      <c r="CL428" s="72"/>
      <c r="CM428" s="72"/>
      <c r="CN428" s="72"/>
      <c r="CO428" s="72"/>
      <c r="CP428" s="72"/>
      <c r="CQ428" s="72"/>
    </row>
    <row r="429" spans="1:95" ht="12.7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c r="BC429" s="72"/>
      <c r="BD429" s="72"/>
      <c r="BE429" s="72"/>
      <c r="BF429" s="72"/>
      <c r="BG429" s="72"/>
      <c r="BH429" s="72"/>
      <c r="BI429" s="72"/>
      <c r="BJ429" s="72"/>
      <c r="BK429" s="72"/>
      <c r="BL429" s="72"/>
      <c r="BM429" s="72"/>
      <c r="BN429" s="72"/>
      <c r="BO429" s="72"/>
      <c r="BP429" s="72"/>
      <c r="BQ429" s="72"/>
      <c r="BR429" s="72"/>
      <c r="BS429" s="72"/>
      <c r="BT429" s="72"/>
      <c r="BU429" s="72"/>
      <c r="BV429" s="72"/>
      <c r="BW429" s="72"/>
      <c r="BX429" s="72"/>
      <c r="BY429" s="72"/>
      <c r="BZ429" s="72"/>
      <c r="CA429" s="72"/>
      <c r="CB429" s="72"/>
      <c r="CC429" s="72"/>
      <c r="CD429" s="72"/>
      <c r="CE429" s="72"/>
      <c r="CF429" s="72"/>
      <c r="CG429" s="72"/>
      <c r="CH429" s="72"/>
      <c r="CI429" s="72"/>
      <c r="CJ429" s="72"/>
      <c r="CK429" s="72"/>
      <c r="CL429" s="72"/>
      <c r="CM429" s="72"/>
      <c r="CN429" s="72"/>
      <c r="CO429" s="72"/>
      <c r="CP429" s="72"/>
      <c r="CQ429" s="72"/>
    </row>
    <row r="430" spans="1:95" ht="12.7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BD430" s="72"/>
      <c r="BE430" s="72"/>
      <c r="BF430" s="72"/>
      <c r="BG430" s="72"/>
      <c r="BH430" s="72"/>
      <c r="BI430" s="72"/>
      <c r="BJ430" s="72"/>
      <c r="BK430" s="72"/>
      <c r="BL430" s="72"/>
      <c r="BM430" s="72"/>
      <c r="BN430" s="72"/>
      <c r="BO430" s="72"/>
      <c r="BP430" s="72"/>
      <c r="BQ430" s="72"/>
      <c r="BR430" s="72"/>
      <c r="BS430" s="72"/>
      <c r="BT430" s="72"/>
      <c r="BU430" s="72"/>
      <c r="BV430" s="72"/>
      <c r="BW430" s="72"/>
      <c r="BX430" s="72"/>
      <c r="BY430" s="72"/>
      <c r="BZ430" s="72"/>
      <c r="CA430" s="72"/>
      <c r="CB430" s="72"/>
      <c r="CC430" s="72"/>
      <c r="CD430" s="72"/>
      <c r="CE430" s="72"/>
      <c r="CF430" s="72"/>
      <c r="CG430" s="72"/>
      <c r="CH430" s="72"/>
      <c r="CI430" s="72"/>
      <c r="CJ430" s="72"/>
      <c r="CK430" s="72"/>
      <c r="CL430" s="72"/>
      <c r="CM430" s="72"/>
      <c r="CN430" s="72"/>
      <c r="CO430" s="72"/>
      <c r="CP430" s="72"/>
      <c r="CQ430" s="72"/>
    </row>
    <row r="431" spans="1:95" ht="12.7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c r="BL431" s="72"/>
      <c r="BM431" s="72"/>
      <c r="BN431" s="72"/>
      <c r="BO431" s="72"/>
      <c r="BP431" s="72"/>
      <c r="BQ431" s="72"/>
      <c r="BR431" s="72"/>
      <c r="BS431" s="72"/>
      <c r="BT431" s="72"/>
      <c r="BU431" s="72"/>
      <c r="BV431" s="72"/>
      <c r="BW431" s="72"/>
      <c r="BX431" s="72"/>
      <c r="BY431" s="72"/>
      <c r="BZ431" s="72"/>
      <c r="CA431" s="72"/>
      <c r="CB431" s="72"/>
      <c r="CC431" s="72"/>
      <c r="CD431" s="72"/>
      <c r="CE431" s="72"/>
      <c r="CF431" s="72"/>
      <c r="CG431" s="72"/>
      <c r="CH431" s="72"/>
      <c r="CI431" s="72"/>
      <c r="CJ431" s="72"/>
      <c r="CK431" s="72"/>
      <c r="CL431" s="72"/>
      <c r="CM431" s="72"/>
      <c r="CN431" s="72"/>
      <c r="CO431" s="72"/>
      <c r="CP431" s="72"/>
      <c r="CQ431" s="72"/>
    </row>
    <row r="432" spans="1:95" ht="12.7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c r="BC432" s="72"/>
      <c r="BD432" s="72"/>
      <c r="BE432" s="72"/>
      <c r="BF432" s="72"/>
      <c r="BG432" s="72"/>
      <c r="BH432" s="72"/>
      <c r="BI432" s="72"/>
      <c r="BJ432" s="72"/>
      <c r="BK432" s="72"/>
      <c r="BL432" s="72"/>
      <c r="BM432" s="72"/>
      <c r="BN432" s="72"/>
      <c r="BO432" s="72"/>
      <c r="BP432" s="72"/>
      <c r="BQ432" s="72"/>
      <c r="BR432" s="72"/>
      <c r="BS432" s="72"/>
      <c r="BT432" s="72"/>
      <c r="BU432" s="72"/>
      <c r="BV432" s="72"/>
      <c r="BW432" s="72"/>
      <c r="BX432" s="72"/>
      <c r="BY432" s="72"/>
      <c r="BZ432" s="72"/>
      <c r="CA432" s="72"/>
      <c r="CB432" s="72"/>
      <c r="CC432" s="72"/>
      <c r="CD432" s="72"/>
      <c r="CE432" s="72"/>
      <c r="CF432" s="72"/>
      <c r="CG432" s="72"/>
      <c r="CH432" s="72"/>
      <c r="CI432" s="72"/>
      <c r="CJ432" s="72"/>
      <c r="CK432" s="72"/>
      <c r="CL432" s="72"/>
      <c r="CM432" s="72"/>
      <c r="CN432" s="72"/>
      <c r="CO432" s="72"/>
      <c r="CP432" s="72"/>
      <c r="CQ432" s="72"/>
    </row>
    <row r="433" spans="1:95" ht="12.7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row>
    <row r="434" spans="1:95" ht="12.7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row>
    <row r="435" spans="1:95" ht="12.7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row>
    <row r="436" spans="1:95" ht="12.7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c r="CK436" s="72"/>
      <c r="CL436" s="72"/>
      <c r="CM436" s="72"/>
      <c r="CN436" s="72"/>
      <c r="CO436" s="72"/>
      <c r="CP436" s="72"/>
      <c r="CQ436" s="72"/>
    </row>
    <row r="437" spans="1:95" ht="12.7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CJ437" s="72"/>
      <c r="CK437" s="72"/>
      <c r="CL437" s="72"/>
      <c r="CM437" s="72"/>
      <c r="CN437" s="72"/>
      <c r="CO437" s="72"/>
      <c r="CP437" s="72"/>
      <c r="CQ437" s="72"/>
    </row>
    <row r="438" spans="1:95" ht="12.7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CJ438" s="72"/>
      <c r="CK438" s="72"/>
      <c r="CL438" s="72"/>
      <c r="CM438" s="72"/>
      <c r="CN438" s="72"/>
      <c r="CO438" s="72"/>
      <c r="CP438" s="72"/>
      <c r="CQ438" s="72"/>
    </row>
    <row r="439" spans="1:95" ht="12.7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CJ439" s="72"/>
      <c r="CK439" s="72"/>
      <c r="CL439" s="72"/>
      <c r="CM439" s="72"/>
      <c r="CN439" s="72"/>
      <c r="CO439" s="72"/>
      <c r="CP439" s="72"/>
      <c r="CQ439" s="72"/>
    </row>
    <row r="440" spans="1:95" ht="12.7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c r="CK440" s="72"/>
      <c r="CL440" s="72"/>
      <c r="CM440" s="72"/>
      <c r="CN440" s="72"/>
      <c r="CO440" s="72"/>
      <c r="CP440" s="72"/>
      <c r="CQ440" s="72"/>
    </row>
    <row r="441" spans="1:95" ht="12.7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CJ441" s="72"/>
      <c r="CK441" s="72"/>
      <c r="CL441" s="72"/>
      <c r="CM441" s="72"/>
      <c r="CN441" s="72"/>
      <c r="CO441" s="72"/>
      <c r="CP441" s="72"/>
      <c r="CQ441" s="72"/>
    </row>
    <row r="442" spans="1:95" ht="12.7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CJ442" s="72"/>
      <c r="CK442" s="72"/>
      <c r="CL442" s="72"/>
      <c r="CM442" s="72"/>
      <c r="CN442" s="72"/>
      <c r="CO442" s="72"/>
      <c r="CP442" s="72"/>
      <c r="CQ442" s="72"/>
    </row>
    <row r="443" spans="1:95" ht="12.7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c r="CK443" s="72"/>
      <c r="CL443" s="72"/>
      <c r="CM443" s="72"/>
      <c r="CN443" s="72"/>
      <c r="CO443" s="72"/>
      <c r="CP443" s="72"/>
      <c r="CQ443" s="72"/>
    </row>
    <row r="444" spans="1:95" ht="12.7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CJ444" s="72"/>
      <c r="CK444" s="72"/>
      <c r="CL444" s="72"/>
      <c r="CM444" s="72"/>
      <c r="CN444" s="72"/>
      <c r="CO444" s="72"/>
      <c r="CP444" s="72"/>
      <c r="CQ444" s="72"/>
    </row>
    <row r="445" spans="1:95" ht="12.7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CJ445" s="72"/>
      <c r="CK445" s="72"/>
      <c r="CL445" s="72"/>
      <c r="CM445" s="72"/>
      <c r="CN445" s="72"/>
      <c r="CO445" s="72"/>
      <c r="CP445" s="72"/>
      <c r="CQ445" s="72"/>
    </row>
    <row r="446" spans="1:95" ht="12.7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CJ446" s="72"/>
      <c r="CK446" s="72"/>
      <c r="CL446" s="72"/>
      <c r="CM446" s="72"/>
      <c r="CN446" s="72"/>
      <c r="CO446" s="72"/>
      <c r="CP446" s="72"/>
      <c r="CQ446" s="72"/>
    </row>
    <row r="447" spans="1:95" ht="12.7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CJ447" s="72"/>
      <c r="CK447" s="72"/>
      <c r="CL447" s="72"/>
      <c r="CM447" s="72"/>
      <c r="CN447" s="72"/>
      <c r="CO447" s="72"/>
      <c r="CP447" s="72"/>
      <c r="CQ447" s="72"/>
    </row>
    <row r="448" spans="1:95" ht="12.7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CJ448" s="72"/>
      <c r="CK448" s="72"/>
      <c r="CL448" s="72"/>
      <c r="CM448" s="72"/>
      <c r="CN448" s="72"/>
      <c r="CO448" s="72"/>
      <c r="CP448" s="72"/>
      <c r="CQ448" s="72"/>
    </row>
    <row r="449" spans="1:95" ht="12.7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CJ449" s="72"/>
      <c r="CK449" s="72"/>
      <c r="CL449" s="72"/>
      <c r="CM449" s="72"/>
      <c r="CN449" s="72"/>
      <c r="CO449" s="72"/>
      <c r="CP449" s="72"/>
      <c r="CQ449" s="72"/>
    </row>
    <row r="450" spans="1:95" ht="12.7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c r="BC450" s="72"/>
      <c r="BD450" s="72"/>
      <c r="BE450" s="72"/>
      <c r="BF450" s="72"/>
      <c r="BG450" s="72"/>
      <c r="BH450" s="72"/>
      <c r="BI450" s="72"/>
      <c r="BJ450" s="72"/>
      <c r="BK450" s="72"/>
      <c r="BL450" s="72"/>
      <c r="BM450" s="72"/>
      <c r="BN450" s="72"/>
      <c r="BO450" s="72"/>
      <c r="BP450" s="72"/>
      <c r="BQ450" s="72"/>
      <c r="BR450" s="72"/>
      <c r="BS450" s="72"/>
      <c r="BT450" s="72"/>
      <c r="BU450" s="72"/>
      <c r="BV450" s="72"/>
      <c r="BW450" s="72"/>
      <c r="BX450" s="72"/>
      <c r="BY450" s="72"/>
      <c r="BZ450" s="72"/>
      <c r="CA450" s="72"/>
      <c r="CB450" s="72"/>
      <c r="CC450" s="72"/>
      <c r="CD450" s="72"/>
      <c r="CE450" s="72"/>
      <c r="CF450" s="72"/>
      <c r="CG450" s="72"/>
      <c r="CH450" s="72"/>
      <c r="CI450" s="72"/>
      <c r="CJ450" s="72"/>
      <c r="CK450" s="72"/>
      <c r="CL450" s="72"/>
      <c r="CM450" s="72"/>
      <c r="CN450" s="72"/>
      <c r="CO450" s="72"/>
      <c r="CP450" s="72"/>
      <c r="CQ450" s="72"/>
    </row>
    <row r="451" spans="1:95" ht="12.7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c r="BO451" s="72"/>
      <c r="BP451" s="72"/>
      <c r="BQ451" s="72"/>
      <c r="BR451" s="72"/>
      <c r="BS451" s="72"/>
      <c r="BT451" s="72"/>
      <c r="BU451" s="72"/>
      <c r="BV451" s="72"/>
      <c r="BW451" s="72"/>
      <c r="BX451" s="72"/>
      <c r="BY451" s="72"/>
      <c r="BZ451" s="72"/>
      <c r="CA451" s="72"/>
      <c r="CB451" s="72"/>
      <c r="CC451" s="72"/>
      <c r="CD451" s="72"/>
      <c r="CE451" s="72"/>
      <c r="CF451" s="72"/>
      <c r="CG451" s="72"/>
      <c r="CH451" s="72"/>
      <c r="CI451" s="72"/>
      <c r="CJ451" s="72"/>
      <c r="CK451" s="72"/>
      <c r="CL451" s="72"/>
      <c r="CM451" s="72"/>
      <c r="CN451" s="72"/>
      <c r="CO451" s="72"/>
      <c r="CP451" s="72"/>
      <c r="CQ451" s="72"/>
    </row>
    <row r="452" spans="1:95" ht="12.7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c r="BO452" s="72"/>
      <c r="BP452" s="72"/>
      <c r="BQ452" s="72"/>
      <c r="BR452" s="72"/>
      <c r="BS452" s="72"/>
      <c r="BT452" s="72"/>
      <c r="BU452" s="72"/>
      <c r="BV452" s="72"/>
      <c r="BW452" s="72"/>
      <c r="BX452" s="72"/>
      <c r="BY452" s="72"/>
      <c r="BZ452" s="72"/>
      <c r="CA452" s="72"/>
      <c r="CB452" s="72"/>
      <c r="CC452" s="72"/>
      <c r="CD452" s="72"/>
      <c r="CE452" s="72"/>
      <c r="CF452" s="72"/>
      <c r="CG452" s="72"/>
      <c r="CH452" s="72"/>
      <c r="CI452" s="72"/>
      <c r="CJ452" s="72"/>
      <c r="CK452" s="72"/>
      <c r="CL452" s="72"/>
      <c r="CM452" s="72"/>
      <c r="CN452" s="72"/>
      <c r="CO452" s="72"/>
      <c r="CP452" s="72"/>
      <c r="CQ452" s="72"/>
    </row>
    <row r="453" spans="1:95" ht="12.7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c r="BO453" s="72"/>
      <c r="BP453" s="72"/>
      <c r="BQ453" s="72"/>
      <c r="BR453" s="72"/>
      <c r="BS453" s="72"/>
      <c r="BT453" s="72"/>
      <c r="BU453" s="72"/>
      <c r="BV453" s="72"/>
      <c r="BW453" s="72"/>
      <c r="BX453" s="72"/>
      <c r="BY453" s="72"/>
      <c r="BZ453" s="72"/>
      <c r="CA453" s="72"/>
      <c r="CB453" s="72"/>
      <c r="CC453" s="72"/>
      <c r="CD453" s="72"/>
      <c r="CE453" s="72"/>
      <c r="CF453" s="72"/>
      <c r="CG453" s="72"/>
      <c r="CH453" s="72"/>
      <c r="CI453" s="72"/>
      <c r="CJ453" s="72"/>
      <c r="CK453" s="72"/>
      <c r="CL453" s="72"/>
      <c r="CM453" s="72"/>
      <c r="CN453" s="72"/>
      <c r="CO453" s="72"/>
      <c r="CP453" s="72"/>
      <c r="CQ453" s="72"/>
    </row>
    <row r="454" spans="1:95" ht="12.7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CJ454" s="72"/>
      <c r="CK454" s="72"/>
      <c r="CL454" s="72"/>
      <c r="CM454" s="72"/>
      <c r="CN454" s="72"/>
      <c r="CO454" s="72"/>
      <c r="CP454" s="72"/>
      <c r="CQ454" s="72"/>
    </row>
    <row r="455" spans="1:95" ht="12.7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72"/>
      <c r="BY455" s="72"/>
      <c r="BZ455" s="72"/>
      <c r="CA455" s="72"/>
      <c r="CB455" s="72"/>
      <c r="CC455" s="72"/>
      <c r="CD455" s="72"/>
      <c r="CE455" s="72"/>
      <c r="CF455" s="72"/>
      <c r="CG455" s="72"/>
      <c r="CH455" s="72"/>
      <c r="CI455" s="72"/>
      <c r="CJ455" s="72"/>
      <c r="CK455" s="72"/>
      <c r="CL455" s="72"/>
      <c r="CM455" s="72"/>
      <c r="CN455" s="72"/>
      <c r="CO455" s="72"/>
      <c r="CP455" s="72"/>
      <c r="CQ455" s="72"/>
    </row>
    <row r="456" spans="1:95" ht="12.7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c r="CK456" s="72"/>
      <c r="CL456" s="72"/>
      <c r="CM456" s="72"/>
      <c r="CN456" s="72"/>
      <c r="CO456" s="72"/>
      <c r="CP456" s="72"/>
      <c r="CQ456" s="72"/>
    </row>
    <row r="457" spans="1:95" ht="12.7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c r="CK457" s="72"/>
      <c r="CL457" s="72"/>
      <c r="CM457" s="72"/>
      <c r="CN457" s="72"/>
      <c r="CO457" s="72"/>
      <c r="CP457" s="72"/>
      <c r="CQ457" s="72"/>
    </row>
    <row r="458" spans="1:95" ht="12.7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c r="CK458" s="72"/>
      <c r="CL458" s="72"/>
      <c r="CM458" s="72"/>
      <c r="CN458" s="72"/>
      <c r="CO458" s="72"/>
      <c r="CP458" s="72"/>
      <c r="CQ458" s="72"/>
    </row>
    <row r="459" spans="1:95" ht="12.7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c r="CK459" s="72"/>
      <c r="CL459" s="72"/>
      <c r="CM459" s="72"/>
      <c r="CN459" s="72"/>
      <c r="CO459" s="72"/>
      <c r="CP459" s="72"/>
      <c r="CQ459" s="72"/>
    </row>
    <row r="460" spans="1:95" ht="12.7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c r="CK460" s="72"/>
      <c r="CL460" s="72"/>
      <c r="CM460" s="72"/>
      <c r="CN460" s="72"/>
      <c r="CO460" s="72"/>
      <c r="CP460" s="72"/>
      <c r="CQ460" s="72"/>
    </row>
    <row r="461" spans="1:95" ht="12.7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row>
    <row r="462" spans="1:95" ht="12.7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c r="CO462" s="72"/>
      <c r="CP462" s="72"/>
      <c r="CQ462" s="72"/>
    </row>
    <row r="463" spans="1:95" ht="12.7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c r="CK463" s="72"/>
      <c r="CL463" s="72"/>
      <c r="CM463" s="72"/>
      <c r="CN463" s="72"/>
      <c r="CO463" s="72"/>
      <c r="CP463" s="72"/>
      <c r="CQ463" s="72"/>
    </row>
    <row r="464" spans="1:95" ht="12.7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c r="CK464" s="72"/>
      <c r="CL464" s="72"/>
      <c r="CM464" s="72"/>
      <c r="CN464" s="72"/>
      <c r="CO464" s="72"/>
      <c r="CP464" s="72"/>
      <c r="CQ464" s="72"/>
    </row>
    <row r="465" spans="1:95" ht="12.7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2"/>
      <c r="BZ465" s="72"/>
      <c r="CA465" s="72"/>
      <c r="CB465" s="72"/>
      <c r="CC465" s="72"/>
      <c r="CD465" s="72"/>
      <c r="CE465" s="72"/>
      <c r="CF465" s="72"/>
      <c r="CG465" s="72"/>
      <c r="CH465" s="72"/>
      <c r="CI465" s="72"/>
      <c r="CJ465" s="72"/>
      <c r="CK465" s="72"/>
      <c r="CL465" s="72"/>
      <c r="CM465" s="72"/>
      <c r="CN465" s="72"/>
      <c r="CO465" s="72"/>
      <c r="CP465" s="72"/>
      <c r="CQ465" s="72"/>
    </row>
    <row r="466" spans="1:95" ht="12.7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c r="CK466" s="72"/>
      <c r="CL466" s="72"/>
      <c r="CM466" s="72"/>
      <c r="CN466" s="72"/>
      <c r="CO466" s="72"/>
      <c r="CP466" s="72"/>
      <c r="CQ466" s="72"/>
    </row>
    <row r="467" spans="1:95" ht="12.7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c r="CO467" s="72"/>
      <c r="CP467" s="72"/>
      <c r="CQ467" s="72"/>
    </row>
    <row r="468" spans="1:95" ht="12.7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c r="CO468" s="72"/>
      <c r="CP468" s="72"/>
      <c r="CQ468" s="72"/>
    </row>
    <row r="469" spans="1:95" ht="12.7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c r="CK469" s="72"/>
      <c r="CL469" s="72"/>
      <c r="CM469" s="72"/>
      <c r="CN469" s="72"/>
      <c r="CO469" s="72"/>
      <c r="CP469" s="72"/>
      <c r="CQ469" s="72"/>
    </row>
    <row r="470" spans="1:95" ht="12.7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c r="CO470" s="72"/>
      <c r="CP470" s="72"/>
      <c r="CQ470" s="72"/>
    </row>
    <row r="471" spans="1:95" ht="12.7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c r="CK471" s="72"/>
      <c r="CL471" s="72"/>
      <c r="CM471" s="72"/>
      <c r="CN471" s="72"/>
      <c r="CO471" s="72"/>
      <c r="CP471" s="72"/>
      <c r="CQ471" s="72"/>
    </row>
    <row r="472" spans="1:95" ht="12.7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c r="CK472" s="72"/>
      <c r="CL472" s="72"/>
      <c r="CM472" s="72"/>
      <c r="CN472" s="72"/>
      <c r="CO472" s="72"/>
      <c r="CP472" s="72"/>
      <c r="CQ472" s="72"/>
    </row>
    <row r="473" spans="1:95" ht="12.7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2"/>
      <c r="BZ473" s="72"/>
      <c r="CA473" s="72"/>
      <c r="CB473" s="72"/>
      <c r="CC473" s="72"/>
      <c r="CD473" s="72"/>
      <c r="CE473" s="72"/>
      <c r="CF473" s="72"/>
      <c r="CG473" s="72"/>
      <c r="CH473" s="72"/>
      <c r="CI473" s="72"/>
      <c r="CJ473" s="72"/>
      <c r="CK473" s="72"/>
      <c r="CL473" s="72"/>
      <c r="CM473" s="72"/>
      <c r="CN473" s="72"/>
      <c r="CO473" s="72"/>
      <c r="CP473" s="72"/>
      <c r="CQ473" s="72"/>
    </row>
    <row r="474" spans="1:95" ht="12.7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CJ474" s="72"/>
      <c r="CK474" s="72"/>
      <c r="CL474" s="72"/>
      <c r="CM474" s="72"/>
      <c r="CN474" s="72"/>
      <c r="CO474" s="72"/>
      <c r="CP474" s="72"/>
      <c r="CQ474" s="72"/>
    </row>
    <row r="475" spans="1:95" ht="12.7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CJ475" s="72"/>
      <c r="CK475" s="72"/>
      <c r="CL475" s="72"/>
      <c r="CM475" s="72"/>
      <c r="CN475" s="72"/>
      <c r="CO475" s="72"/>
      <c r="CP475" s="72"/>
      <c r="CQ475" s="72"/>
    </row>
    <row r="476" spans="1:95" ht="12.7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CJ476" s="72"/>
      <c r="CK476" s="72"/>
      <c r="CL476" s="72"/>
      <c r="CM476" s="72"/>
      <c r="CN476" s="72"/>
      <c r="CO476" s="72"/>
      <c r="CP476" s="72"/>
      <c r="CQ476" s="72"/>
    </row>
    <row r="477" spans="1:95" ht="12.7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2"/>
      <c r="BZ477" s="72"/>
      <c r="CA477" s="72"/>
      <c r="CB477" s="72"/>
      <c r="CC477" s="72"/>
      <c r="CD477" s="72"/>
      <c r="CE477" s="72"/>
      <c r="CF477" s="72"/>
      <c r="CG477" s="72"/>
      <c r="CH477" s="72"/>
      <c r="CI477" s="72"/>
      <c r="CJ477" s="72"/>
      <c r="CK477" s="72"/>
      <c r="CL477" s="72"/>
      <c r="CM477" s="72"/>
      <c r="CN477" s="72"/>
      <c r="CO477" s="72"/>
      <c r="CP477" s="72"/>
      <c r="CQ477" s="72"/>
    </row>
    <row r="478" spans="1:95" ht="12.7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72"/>
      <c r="BY478" s="72"/>
      <c r="BZ478" s="72"/>
      <c r="CA478" s="72"/>
      <c r="CB478" s="72"/>
      <c r="CC478" s="72"/>
      <c r="CD478" s="72"/>
      <c r="CE478" s="72"/>
      <c r="CF478" s="72"/>
      <c r="CG478" s="72"/>
      <c r="CH478" s="72"/>
      <c r="CI478" s="72"/>
      <c r="CJ478" s="72"/>
      <c r="CK478" s="72"/>
      <c r="CL478" s="72"/>
      <c r="CM478" s="72"/>
      <c r="CN478" s="72"/>
      <c r="CO478" s="72"/>
      <c r="CP478" s="72"/>
      <c r="CQ478" s="72"/>
    </row>
    <row r="479" spans="1:95" ht="12.7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72"/>
      <c r="BY479" s="72"/>
      <c r="BZ479" s="72"/>
      <c r="CA479" s="72"/>
      <c r="CB479" s="72"/>
      <c r="CC479" s="72"/>
      <c r="CD479" s="72"/>
      <c r="CE479" s="72"/>
      <c r="CF479" s="72"/>
      <c r="CG479" s="72"/>
      <c r="CH479" s="72"/>
      <c r="CI479" s="72"/>
      <c r="CJ479" s="72"/>
      <c r="CK479" s="72"/>
      <c r="CL479" s="72"/>
      <c r="CM479" s="72"/>
      <c r="CN479" s="72"/>
      <c r="CO479" s="72"/>
      <c r="CP479" s="72"/>
      <c r="CQ479" s="72"/>
    </row>
    <row r="480" spans="1:95" ht="12.7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c r="BO480" s="72"/>
      <c r="BP480" s="72"/>
      <c r="BQ480" s="72"/>
      <c r="BR480" s="72"/>
      <c r="BS480" s="72"/>
      <c r="BT480" s="72"/>
      <c r="BU480" s="72"/>
      <c r="BV480" s="72"/>
      <c r="BW480" s="72"/>
      <c r="BX480" s="72"/>
      <c r="BY480" s="72"/>
      <c r="BZ480" s="72"/>
      <c r="CA480" s="72"/>
      <c r="CB480" s="72"/>
      <c r="CC480" s="72"/>
      <c r="CD480" s="72"/>
      <c r="CE480" s="72"/>
      <c r="CF480" s="72"/>
      <c r="CG480" s="72"/>
      <c r="CH480" s="72"/>
      <c r="CI480" s="72"/>
      <c r="CJ480" s="72"/>
      <c r="CK480" s="72"/>
      <c r="CL480" s="72"/>
      <c r="CM480" s="72"/>
      <c r="CN480" s="72"/>
      <c r="CO480" s="72"/>
      <c r="CP480" s="72"/>
      <c r="CQ480" s="72"/>
    </row>
    <row r="481" spans="1:95" ht="12.7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72"/>
      <c r="BY481" s="72"/>
      <c r="BZ481" s="72"/>
      <c r="CA481" s="72"/>
      <c r="CB481" s="72"/>
      <c r="CC481" s="72"/>
      <c r="CD481" s="72"/>
      <c r="CE481" s="72"/>
      <c r="CF481" s="72"/>
      <c r="CG481" s="72"/>
      <c r="CH481" s="72"/>
      <c r="CI481" s="72"/>
      <c r="CJ481" s="72"/>
      <c r="CK481" s="72"/>
      <c r="CL481" s="72"/>
      <c r="CM481" s="72"/>
      <c r="CN481" s="72"/>
      <c r="CO481" s="72"/>
      <c r="CP481" s="72"/>
      <c r="CQ481" s="72"/>
    </row>
    <row r="482" spans="1:95" ht="12.7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72"/>
      <c r="BY482" s="72"/>
      <c r="BZ482" s="72"/>
      <c r="CA482" s="72"/>
      <c r="CB482" s="72"/>
      <c r="CC482" s="72"/>
      <c r="CD482" s="72"/>
      <c r="CE482" s="72"/>
      <c r="CF482" s="72"/>
      <c r="CG482" s="72"/>
      <c r="CH482" s="72"/>
      <c r="CI482" s="72"/>
      <c r="CJ482" s="72"/>
      <c r="CK482" s="72"/>
      <c r="CL482" s="72"/>
      <c r="CM482" s="72"/>
      <c r="CN482" s="72"/>
      <c r="CO482" s="72"/>
      <c r="CP482" s="72"/>
      <c r="CQ482" s="72"/>
    </row>
    <row r="483" spans="1:95" ht="12.7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2"/>
      <c r="BZ483" s="72"/>
      <c r="CA483" s="72"/>
      <c r="CB483" s="72"/>
      <c r="CC483" s="72"/>
      <c r="CD483" s="72"/>
      <c r="CE483" s="72"/>
      <c r="CF483" s="72"/>
      <c r="CG483" s="72"/>
      <c r="CH483" s="72"/>
      <c r="CI483" s="72"/>
      <c r="CJ483" s="72"/>
      <c r="CK483" s="72"/>
      <c r="CL483" s="72"/>
      <c r="CM483" s="72"/>
      <c r="CN483" s="72"/>
      <c r="CO483" s="72"/>
      <c r="CP483" s="72"/>
      <c r="CQ483" s="72"/>
    </row>
    <row r="484" spans="1:95" ht="12.7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72"/>
      <c r="BY484" s="72"/>
      <c r="BZ484" s="72"/>
      <c r="CA484" s="72"/>
      <c r="CB484" s="72"/>
      <c r="CC484" s="72"/>
      <c r="CD484" s="72"/>
      <c r="CE484" s="72"/>
      <c r="CF484" s="72"/>
      <c r="CG484" s="72"/>
      <c r="CH484" s="72"/>
      <c r="CI484" s="72"/>
      <c r="CJ484" s="72"/>
      <c r="CK484" s="72"/>
      <c r="CL484" s="72"/>
      <c r="CM484" s="72"/>
      <c r="CN484" s="72"/>
      <c r="CO484" s="72"/>
      <c r="CP484" s="72"/>
      <c r="CQ484" s="72"/>
    </row>
    <row r="485" spans="1:95" ht="12.7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72"/>
      <c r="BY485" s="72"/>
      <c r="BZ485" s="72"/>
      <c r="CA485" s="72"/>
      <c r="CB485" s="72"/>
      <c r="CC485" s="72"/>
      <c r="CD485" s="72"/>
      <c r="CE485" s="72"/>
      <c r="CF485" s="72"/>
      <c r="CG485" s="72"/>
      <c r="CH485" s="72"/>
      <c r="CI485" s="72"/>
      <c r="CJ485" s="72"/>
      <c r="CK485" s="72"/>
      <c r="CL485" s="72"/>
      <c r="CM485" s="72"/>
      <c r="CN485" s="72"/>
      <c r="CO485" s="72"/>
      <c r="CP485" s="72"/>
      <c r="CQ485" s="72"/>
    </row>
    <row r="486" spans="1:95" ht="12.7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row>
    <row r="487" spans="1:95" ht="12.7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2"/>
      <c r="BZ487" s="72"/>
      <c r="CA487" s="72"/>
      <c r="CB487" s="72"/>
      <c r="CC487" s="72"/>
      <c r="CD487" s="72"/>
      <c r="CE487" s="72"/>
      <c r="CF487" s="72"/>
      <c r="CG487" s="72"/>
      <c r="CH487" s="72"/>
      <c r="CI487" s="72"/>
      <c r="CJ487" s="72"/>
      <c r="CK487" s="72"/>
      <c r="CL487" s="72"/>
      <c r="CM487" s="72"/>
      <c r="CN487" s="72"/>
      <c r="CO487" s="72"/>
      <c r="CP487" s="72"/>
      <c r="CQ487" s="72"/>
    </row>
    <row r="488" spans="1:95" ht="12.7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72"/>
      <c r="BY488" s="72"/>
      <c r="BZ488" s="72"/>
      <c r="CA488" s="72"/>
      <c r="CB488" s="72"/>
      <c r="CC488" s="72"/>
      <c r="CD488" s="72"/>
      <c r="CE488" s="72"/>
      <c r="CF488" s="72"/>
      <c r="CG488" s="72"/>
      <c r="CH488" s="72"/>
      <c r="CI488" s="72"/>
      <c r="CJ488" s="72"/>
      <c r="CK488" s="72"/>
      <c r="CL488" s="72"/>
      <c r="CM488" s="72"/>
      <c r="CN488" s="72"/>
      <c r="CO488" s="72"/>
      <c r="CP488" s="72"/>
      <c r="CQ488" s="72"/>
    </row>
    <row r="489" spans="1:95" ht="12.7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c r="BO489" s="72"/>
      <c r="BP489" s="72"/>
      <c r="BQ489" s="72"/>
      <c r="BR489" s="72"/>
      <c r="BS489" s="72"/>
      <c r="BT489" s="72"/>
      <c r="BU489" s="72"/>
      <c r="BV489" s="72"/>
      <c r="BW489" s="72"/>
      <c r="BX489" s="72"/>
      <c r="BY489" s="72"/>
      <c r="BZ489" s="72"/>
      <c r="CA489" s="72"/>
      <c r="CB489" s="72"/>
      <c r="CC489" s="72"/>
      <c r="CD489" s="72"/>
      <c r="CE489" s="72"/>
      <c r="CF489" s="72"/>
      <c r="CG489" s="72"/>
      <c r="CH489" s="72"/>
      <c r="CI489" s="72"/>
      <c r="CJ489" s="72"/>
      <c r="CK489" s="72"/>
      <c r="CL489" s="72"/>
      <c r="CM489" s="72"/>
      <c r="CN489" s="72"/>
      <c r="CO489" s="72"/>
      <c r="CP489" s="72"/>
      <c r="CQ489" s="72"/>
    </row>
    <row r="490" spans="1:95" ht="12.7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72"/>
      <c r="BY490" s="72"/>
      <c r="BZ490" s="72"/>
      <c r="CA490" s="72"/>
      <c r="CB490" s="72"/>
      <c r="CC490" s="72"/>
      <c r="CD490" s="72"/>
      <c r="CE490" s="72"/>
      <c r="CF490" s="72"/>
      <c r="CG490" s="72"/>
      <c r="CH490" s="72"/>
      <c r="CI490" s="72"/>
      <c r="CJ490" s="72"/>
      <c r="CK490" s="72"/>
      <c r="CL490" s="72"/>
      <c r="CM490" s="72"/>
      <c r="CN490" s="72"/>
      <c r="CO490" s="72"/>
      <c r="CP490" s="72"/>
      <c r="CQ490" s="72"/>
    </row>
    <row r="491" spans="1:95" ht="12.7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2"/>
      <c r="BZ491" s="72"/>
      <c r="CA491" s="72"/>
      <c r="CB491" s="72"/>
      <c r="CC491" s="72"/>
      <c r="CD491" s="72"/>
      <c r="CE491" s="72"/>
      <c r="CF491" s="72"/>
      <c r="CG491" s="72"/>
      <c r="CH491" s="72"/>
      <c r="CI491" s="72"/>
      <c r="CJ491" s="72"/>
      <c r="CK491" s="72"/>
      <c r="CL491" s="72"/>
      <c r="CM491" s="72"/>
      <c r="CN491" s="72"/>
      <c r="CO491" s="72"/>
      <c r="CP491" s="72"/>
      <c r="CQ491" s="72"/>
    </row>
    <row r="492" spans="1:95" ht="12.7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2"/>
      <c r="BZ492" s="72"/>
      <c r="CA492" s="72"/>
      <c r="CB492" s="72"/>
      <c r="CC492" s="72"/>
      <c r="CD492" s="72"/>
      <c r="CE492" s="72"/>
      <c r="CF492" s="72"/>
      <c r="CG492" s="72"/>
      <c r="CH492" s="72"/>
      <c r="CI492" s="72"/>
      <c r="CJ492" s="72"/>
      <c r="CK492" s="72"/>
      <c r="CL492" s="72"/>
      <c r="CM492" s="72"/>
      <c r="CN492" s="72"/>
      <c r="CO492" s="72"/>
      <c r="CP492" s="72"/>
      <c r="CQ492" s="72"/>
    </row>
    <row r="493" spans="1:95" ht="12.7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2"/>
      <c r="BZ493" s="72"/>
      <c r="CA493" s="72"/>
      <c r="CB493" s="72"/>
      <c r="CC493" s="72"/>
      <c r="CD493" s="72"/>
      <c r="CE493" s="72"/>
      <c r="CF493" s="72"/>
      <c r="CG493" s="72"/>
      <c r="CH493" s="72"/>
      <c r="CI493" s="72"/>
      <c r="CJ493" s="72"/>
      <c r="CK493" s="72"/>
      <c r="CL493" s="72"/>
      <c r="CM493" s="72"/>
      <c r="CN493" s="72"/>
      <c r="CO493" s="72"/>
      <c r="CP493" s="72"/>
      <c r="CQ493" s="72"/>
    </row>
    <row r="494" spans="1:95" ht="12.7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72"/>
      <c r="BY494" s="72"/>
      <c r="BZ494" s="72"/>
      <c r="CA494" s="72"/>
      <c r="CB494" s="72"/>
      <c r="CC494" s="72"/>
      <c r="CD494" s="72"/>
      <c r="CE494" s="72"/>
      <c r="CF494" s="72"/>
      <c r="CG494" s="72"/>
      <c r="CH494" s="72"/>
      <c r="CI494" s="72"/>
      <c r="CJ494" s="72"/>
      <c r="CK494" s="72"/>
      <c r="CL494" s="72"/>
      <c r="CM494" s="72"/>
      <c r="CN494" s="72"/>
      <c r="CO494" s="72"/>
      <c r="CP494" s="72"/>
      <c r="CQ494" s="72"/>
    </row>
    <row r="495" spans="1:95" ht="12.7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72"/>
      <c r="BY495" s="72"/>
      <c r="BZ495" s="72"/>
      <c r="CA495" s="72"/>
      <c r="CB495" s="72"/>
      <c r="CC495" s="72"/>
      <c r="CD495" s="72"/>
      <c r="CE495" s="72"/>
      <c r="CF495" s="72"/>
      <c r="CG495" s="72"/>
      <c r="CH495" s="72"/>
      <c r="CI495" s="72"/>
      <c r="CJ495" s="72"/>
      <c r="CK495" s="72"/>
      <c r="CL495" s="72"/>
      <c r="CM495" s="72"/>
      <c r="CN495" s="72"/>
      <c r="CO495" s="72"/>
      <c r="CP495" s="72"/>
      <c r="CQ495" s="72"/>
    </row>
    <row r="496" spans="1:95" ht="12.7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72"/>
      <c r="BY496" s="72"/>
      <c r="BZ496" s="72"/>
      <c r="CA496" s="72"/>
      <c r="CB496" s="72"/>
      <c r="CC496" s="72"/>
      <c r="CD496" s="72"/>
      <c r="CE496" s="72"/>
      <c r="CF496" s="72"/>
      <c r="CG496" s="72"/>
      <c r="CH496" s="72"/>
      <c r="CI496" s="72"/>
      <c r="CJ496" s="72"/>
      <c r="CK496" s="72"/>
      <c r="CL496" s="72"/>
      <c r="CM496" s="72"/>
      <c r="CN496" s="72"/>
      <c r="CO496" s="72"/>
      <c r="CP496" s="72"/>
      <c r="CQ496" s="72"/>
    </row>
    <row r="497" spans="1:95" ht="12.7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72"/>
      <c r="BY497" s="72"/>
      <c r="BZ497" s="72"/>
      <c r="CA497" s="72"/>
      <c r="CB497" s="72"/>
      <c r="CC497" s="72"/>
      <c r="CD497" s="72"/>
      <c r="CE497" s="72"/>
      <c r="CF497" s="72"/>
      <c r="CG497" s="72"/>
      <c r="CH497" s="72"/>
      <c r="CI497" s="72"/>
      <c r="CJ497" s="72"/>
      <c r="CK497" s="72"/>
      <c r="CL497" s="72"/>
      <c r="CM497" s="72"/>
      <c r="CN497" s="72"/>
      <c r="CO497" s="72"/>
      <c r="CP497" s="72"/>
      <c r="CQ497" s="72"/>
    </row>
    <row r="498" spans="1:95" ht="12.7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2"/>
      <c r="BZ498" s="72"/>
      <c r="CA498" s="72"/>
      <c r="CB498" s="72"/>
      <c r="CC498" s="72"/>
      <c r="CD498" s="72"/>
      <c r="CE498" s="72"/>
      <c r="CF498" s="72"/>
      <c r="CG498" s="72"/>
      <c r="CH498" s="72"/>
      <c r="CI498" s="72"/>
      <c r="CJ498" s="72"/>
      <c r="CK498" s="72"/>
      <c r="CL498" s="72"/>
      <c r="CM498" s="72"/>
      <c r="CN498" s="72"/>
      <c r="CO498" s="72"/>
      <c r="CP498" s="72"/>
      <c r="CQ498" s="72"/>
    </row>
    <row r="499" spans="1:95" ht="12.7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2"/>
      <c r="BZ499" s="72"/>
      <c r="CA499" s="72"/>
      <c r="CB499" s="72"/>
      <c r="CC499" s="72"/>
      <c r="CD499" s="72"/>
      <c r="CE499" s="72"/>
      <c r="CF499" s="72"/>
      <c r="CG499" s="72"/>
      <c r="CH499" s="72"/>
      <c r="CI499" s="72"/>
      <c r="CJ499" s="72"/>
      <c r="CK499" s="72"/>
      <c r="CL499" s="72"/>
      <c r="CM499" s="72"/>
      <c r="CN499" s="72"/>
      <c r="CO499" s="72"/>
      <c r="CP499" s="72"/>
      <c r="CQ499" s="72"/>
    </row>
    <row r="500" spans="1:95" ht="12.7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2"/>
      <c r="BZ500" s="72"/>
      <c r="CA500" s="72"/>
      <c r="CB500" s="72"/>
      <c r="CC500" s="72"/>
      <c r="CD500" s="72"/>
      <c r="CE500" s="72"/>
      <c r="CF500" s="72"/>
      <c r="CG500" s="72"/>
      <c r="CH500" s="72"/>
      <c r="CI500" s="72"/>
      <c r="CJ500" s="72"/>
      <c r="CK500" s="72"/>
      <c r="CL500" s="72"/>
      <c r="CM500" s="72"/>
      <c r="CN500" s="72"/>
      <c r="CO500" s="72"/>
      <c r="CP500" s="72"/>
      <c r="CQ500" s="72"/>
    </row>
    <row r="501" spans="1:95" ht="12.7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2"/>
      <c r="BZ501" s="72"/>
      <c r="CA501" s="72"/>
      <c r="CB501" s="72"/>
      <c r="CC501" s="72"/>
      <c r="CD501" s="72"/>
      <c r="CE501" s="72"/>
      <c r="CF501" s="72"/>
      <c r="CG501" s="72"/>
      <c r="CH501" s="72"/>
      <c r="CI501" s="72"/>
      <c r="CJ501" s="72"/>
      <c r="CK501" s="72"/>
      <c r="CL501" s="72"/>
      <c r="CM501" s="72"/>
      <c r="CN501" s="72"/>
      <c r="CO501" s="72"/>
      <c r="CP501" s="72"/>
      <c r="CQ501" s="72"/>
    </row>
    <row r="502" spans="1:95" ht="12.7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CJ502" s="72"/>
      <c r="CK502" s="72"/>
      <c r="CL502" s="72"/>
      <c r="CM502" s="72"/>
      <c r="CN502" s="72"/>
      <c r="CO502" s="72"/>
      <c r="CP502" s="72"/>
      <c r="CQ502" s="72"/>
    </row>
    <row r="503" spans="1:95" ht="12.7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2"/>
      <c r="BZ503" s="72"/>
      <c r="CA503" s="72"/>
      <c r="CB503" s="72"/>
      <c r="CC503" s="72"/>
      <c r="CD503" s="72"/>
      <c r="CE503" s="72"/>
      <c r="CF503" s="72"/>
      <c r="CG503" s="72"/>
      <c r="CH503" s="72"/>
      <c r="CI503" s="72"/>
      <c r="CJ503" s="72"/>
      <c r="CK503" s="72"/>
      <c r="CL503" s="72"/>
      <c r="CM503" s="72"/>
      <c r="CN503" s="72"/>
      <c r="CO503" s="72"/>
      <c r="CP503" s="72"/>
      <c r="CQ503" s="72"/>
    </row>
    <row r="504" spans="1:95" ht="12.7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2"/>
      <c r="BZ504" s="72"/>
      <c r="CA504" s="72"/>
      <c r="CB504" s="72"/>
      <c r="CC504" s="72"/>
      <c r="CD504" s="72"/>
      <c r="CE504" s="72"/>
      <c r="CF504" s="72"/>
      <c r="CG504" s="72"/>
      <c r="CH504" s="72"/>
      <c r="CI504" s="72"/>
      <c r="CJ504" s="72"/>
      <c r="CK504" s="72"/>
      <c r="CL504" s="72"/>
      <c r="CM504" s="72"/>
      <c r="CN504" s="72"/>
      <c r="CO504" s="72"/>
      <c r="CP504" s="72"/>
      <c r="CQ504" s="72"/>
    </row>
    <row r="505" spans="1:95" ht="12.7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c r="BO505" s="72"/>
      <c r="BP505" s="72"/>
      <c r="BQ505" s="72"/>
      <c r="BR505" s="72"/>
      <c r="BS505" s="72"/>
      <c r="BT505" s="72"/>
      <c r="BU505" s="72"/>
      <c r="BV505" s="72"/>
      <c r="BW505" s="72"/>
      <c r="BX505" s="72"/>
      <c r="BY505" s="72"/>
      <c r="BZ505" s="72"/>
      <c r="CA505" s="72"/>
      <c r="CB505" s="72"/>
      <c r="CC505" s="72"/>
      <c r="CD505" s="72"/>
      <c r="CE505" s="72"/>
      <c r="CF505" s="72"/>
      <c r="CG505" s="72"/>
      <c r="CH505" s="72"/>
      <c r="CI505" s="72"/>
      <c r="CJ505" s="72"/>
      <c r="CK505" s="72"/>
      <c r="CL505" s="72"/>
      <c r="CM505" s="72"/>
      <c r="CN505" s="72"/>
      <c r="CO505" s="72"/>
      <c r="CP505" s="72"/>
      <c r="CQ505" s="72"/>
    </row>
    <row r="506" spans="1:95" ht="12.7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c r="BO506" s="72"/>
      <c r="BP506" s="72"/>
      <c r="BQ506" s="72"/>
      <c r="BR506" s="72"/>
      <c r="BS506" s="72"/>
      <c r="BT506" s="72"/>
      <c r="BU506" s="72"/>
      <c r="BV506" s="72"/>
      <c r="BW506" s="72"/>
      <c r="BX506" s="72"/>
      <c r="BY506" s="72"/>
      <c r="BZ506" s="72"/>
      <c r="CA506" s="72"/>
      <c r="CB506" s="72"/>
      <c r="CC506" s="72"/>
      <c r="CD506" s="72"/>
      <c r="CE506" s="72"/>
      <c r="CF506" s="72"/>
      <c r="CG506" s="72"/>
      <c r="CH506" s="72"/>
      <c r="CI506" s="72"/>
      <c r="CJ506" s="72"/>
      <c r="CK506" s="72"/>
      <c r="CL506" s="72"/>
      <c r="CM506" s="72"/>
      <c r="CN506" s="72"/>
      <c r="CO506" s="72"/>
      <c r="CP506" s="72"/>
      <c r="CQ506" s="72"/>
    </row>
    <row r="507" spans="1:95" ht="12.7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2"/>
      <c r="BZ507" s="72"/>
      <c r="CA507" s="72"/>
      <c r="CB507" s="72"/>
      <c r="CC507" s="72"/>
      <c r="CD507" s="72"/>
      <c r="CE507" s="72"/>
      <c r="CF507" s="72"/>
      <c r="CG507" s="72"/>
      <c r="CH507" s="72"/>
      <c r="CI507" s="72"/>
      <c r="CJ507" s="72"/>
      <c r="CK507" s="72"/>
      <c r="CL507" s="72"/>
      <c r="CM507" s="72"/>
      <c r="CN507" s="72"/>
      <c r="CO507" s="72"/>
      <c r="CP507" s="72"/>
      <c r="CQ507" s="72"/>
    </row>
    <row r="508" spans="1:95" ht="12.7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2"/>
      <c r="BZ508" s="72"/>
      <c r="CA508" s="72"/>
      <c r="CB508" s="72"/>
      <c r="CC508" s="72"/>
      <c r="CD508" s="72"/>
      <c r="CE508" s="72"/>
      <c r="CF508" s="72"/>
      <c r="CG508" s="72"/>
      <c r="CH508" s="72"/>
      <c r="CI508" s="72"/>
      <c r="CJ508" s="72"/>
      <c r="CK508" s="72"/>
      <c r="CL508" s="72"/>
      <c r="CM508" s="72"/>
      <c r="CN508" s="72"/>
      <c r="CO508" s="72"/>
      <c r="CP508" s="72"/>
      <c r="CQ508" s="72"/>
    </row>
    <row r="509" spans="1:95" ht="12.7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2"/>
      <c r="BZ509" s="72"/>
      <c r="CA509" s="72"/>
      <c r="CB509" s="72"/>
      <c r="CC509" s="72"/>
      <c r="CD509" s="72"/>
      <c r="CE509" s="72"/>
      <c r="CF509" s="72"/>
      <c r="CG509" s="72"/>
      <c r="CH509" s="72"/>
      <c r="CI509" s="72"/>
      <c r="CJ509" s="72"/>
      <c r="CK509" s="72"/>
      <c r="CL509" s="72"/>
      <c r="CM509" s="72"/>
      <c r="CN509" s="72"/>
      <c r="CO509" s="72"/>
      <c r="CP509" s="72"/>
      <c r="CQ509" s="72"/>
    </row>
    <row r="510" spans="1:95" ht="12.7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2"/>
      <c r="BZ510" s="72"/>
      <c r="CA510" s="72"/>
      <c r="CB510" s="72"/>
      <c r="CC510" s="72"/>
      <c r="CD510" s="72"/>
      <c r="CE510" s="72"/>
      <c r="CF510" s="72"/>
      <c r="CG510" s="72"/>
      <c r="CH510" s="72"/>
      <c r="CI510" s="72"/>
      <c r="CJ510" s="72"/>
      <c r="CK510" s="72"/>
      <c r="CL510" s="72"/>
      <c r="CM510" s="72"/>
      <c r="CN510" s="72"/>
      <c r="CO510" s="72"/>
      <c r="CP510" s="72"/>
      <c r="CQ510" s="72"/>
    </row>
    <row r="511" spans="1:95" ht="12.7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2"/>
      <c r="BZ511" s="72"/>
      <c r="CA511" s="72"/>
      <c r="CB511" s="72"/>
      <c r="CC511" s="72"/>
      <c r="CD511" s="72"/>
      <c r="CE511" s="72"/>
      <c r="CF511" s="72"/>
      <c r="CG511" s="72"/>
      <c r="CH511" s="72"/>
      <c r="CI511" s="72"/>
      <c r="CJ511" s="72"/>
      <c r="CK511" s="72"/>
      <c r="CL511" s="72"/>
      <c r="CM511" s="72"/>
      <c r="CN511" s="72"/>
      <c r="CO511" s="72"/>
      <c r="CP511" s="72"/>
      <c r="CQ511" s="72"/>
    </row>
    <row r="512" spans="1:95" ht="12.7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2"/>
      <c r="BZ512" s="72"/>
      <c r="CA512" s="72"/>
      <c r="CB512" s="72"/>
      <c r="CC512" s="72"/>
      <c r="CD512" s="72"/>
      <c r="CE512" s="72"/>
      <c r="CF512" s="72"/>
      <c r="CG512" s="72"/>
      <c r="CH512" s="72"/>
      <c r="CI512" s="72"/>
      <c r="CJ512" s="72"/>
      <c r="CK512" s="72"/>
      <c r="CL512" s="72"/>
      <c r="CM512" s="72"/>
      <c r="CN512" s="72"/>
      <c r="CO512" s="72"/>
      <c r="CP512" s="72"/>
      <c r="CQ512" s="72"/>
    </row>
    <row r="513" spans="1:95" ht="12.7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c r="BO513" s="72"/>
      <c r="BP513" s="72"/>
      <c r="BQ513" s="72"/>
      <c r="BR513" s="72"/>
      <c r="BS513" s="72"/>
      <c r="BT513" s="72"/>
      <c r="BU513" s="72"/>
      <c r="BV513" s="72"/>
      <c r="BW513" s="72"/>
      <c r="BX513" s="72"/>
      <c r="BY513" s="72"/>
      <c r="BZ513" s="72"/>
      <c r="CA513" s="72"/>
      <c r="CB513" s="72"/>
      <c r="CC513" s="72"/>
      <c r="CD513" s="72"/>
      <c r="CE513" s="72"/>
      <c r="CF513" s="72"/>
      <c r="CG513" s="72"/>
      <c r="CH513" s="72"/>
      <c r="CI513" s="72"/>
      <c r="CJ513" s="72"/>
      <c r="CK513" s="72"/>
      <c r="CL513" s="72"/>
      <c r="CM513" s="72"/>
      <c r="CN513" s="72"/>
      <c r="CO513" s="72"/>
      <c r="CP513" s="72"/>
      <c r="CQ513" s="72"/>
    </row>
    <row r="514" spans="1:95" ht="12.7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c r="BO514" s="72"/>
      <c r="BP514" s="72"/>
      <c r="BQ514" s="72"/>
      <c r="BR514" s="72"/>
      <c r="BS514" s="72"/>
      <c r="BT514" s="72"/>
      <c r="BU514" s="72"/>
      <c r="BV514" s="72"/>
      <c r="BW514" s="72"/>
      <c r="BX514" s="72"/>
      <c r="BY514" s="72"/>
      <c r="BZ514" s="72"/>
      <c r="CA514" s="72"/>
      <c r="CB514" s="72"/>
      <c r="CC514" s="72"/>
      <c r="CD514" s="72"/>
      <c r="CE514" s="72"/>
      <c r="CF514" s="72"/>
      <c r="CG514" s="72"/>
      <c r="CH514" s="72"/>
      <c r="CI514" s="72"/>
      <c r="CJ514" s="72"/>
      <c r="CK514" s="72"/>
      <c r="CL514" s="72"/>
      <c r="CM514" s="72"/>
      <c r="CN514" s="72"/>
      <c r="CO514" s="72"/>
      <c r="CP514" s="72"/>
      <c r="CQ514" s="72"/>
    </row>
    <row r="515" spans="1:95" ht="12.7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c r="BO515" s="72"/>
      <c r="BP515" s="72"/>
      <c r="BQ515" s="72"/>
      <c r="BR515" s="72"/>
      <c r="BS515" s="72"/>
      <c r="BT515" s="72"/>
      <c r="BU515" s="72"/>
      <c r="BV515" s="72"/>
      <c r="BW515" s="72"/>
      <c r="BX515" s="72"/>
      <c r="BY515" s="72"/>
      <c r="BZ515" s="72"/>
      <c r="CA515" s="72"/>
      <c r="CB515" s="72"/>
      <c r="CC515" s="72"/>
      <c r="CD515" s="72"/>
      <c r="CE515" s="72"/>
      <c r="CF515" s="72"/>
      <c r="CG515" s="72"/>
      <c r="CH515" s="72"/>
      <c r="CI515" s="72"/>
      <c r="CJ515" s="72"/>
      <c r="CK515" s="72"/>
      <c r="CL515" s="72"/>
      <c r="CM515" s="72"/>
      <c r="CN515" s="72"/>
      <c r="CO515" s="72"/>
      <c r="CP515" s="72"/>
      <c r="CQ515" s="72"/>
    </row>
    <row r="516" spans="1:95" ht="12.7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c r="BO516" s="72"/>
      <c r="BP516" s="72"/>
      <c r="BQ516" s="72"/>
      <c r="BR516" s="72"/>
      <c r="BS516" s="72"/>
      <c r="BT516" s="72"/>
      <c r="BU516" s="72"/>
      <c r="BV516" s="72"/>
      <c r="BW516" s="72"/>
      <c r="BX516" s="72"/>
      <c r="BY516" s="72"/>
      <c r="BZ516" s="72"/>
      <c r="CA516" s="72"/>
      <c r="CB516" s="72"/>
      <c r="CC516" s="72"/>
      <c r="CD516" s="72"/>
      <c r="CE516" s="72"/>
      <c r="CF516" s="72"/>
      <c r="CG516" s="72"/>
      <c r="CH516" s="72"/>
      <c r="CI516" s="72"/>
      <c r="CJ516" s="72"/>
      <c r="CK516" s="72"/>
      <c r="CL516" s="72"/>
      <c r="CM516" s="72"/>
      <c r="CN516" s="72"/>
      <c r="CO516" s="72"/>
      <c r="CP516" s="72"/>
      <c r="CQ516" s="72"/>
    </row>
    <row r="517" spans="1:95" ht="12.7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2"/>
      <c r="BZ517" s="72"/>
      <c r="CA517" s="72"/>
      <c r="CB517" s="72"/>
      <c r="CC517" s="72"/>
      <c r="CD517" s="72"/>
      <c r="CE517" s="72"/>
      <c r="CF517" s="72"/>
      <c r="CG517" s="72"/>
      <c r="CH517" s="72"/>
      <c r="CI517" s="72"/>
      <c r="CJ517" s="72"/>
      <c r="CK517" s="72"/>
      <c r="CL517" s="72"/>
      <c r="CM517" s="72"/>
      <c r="CN517" s="72"/>
      <c r="CO517" s="72"/>
      <c r="CP517" s="72"/>
      <c r="CQ517" s="72"/>
    </row>
    <row r="518" spans="1:95" ht="12.7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2"/>
      <c r="BZ518" s="72"/>
      <c r="CA518" s="72"/>
      <c r="CB518" s="72"/>
      <c r="CC518" s="72"/>
      <c r="CD518" s="72"/>
      <c r="CE518" s="72"/>
      <c r="CF518" s="72"/>
      <c r="CG518" s="72"/>
      <c r="CH518" s="72"/>
      <c r="CI518" s="72"/>
      <c r="CJ518" s="72"/>
      <c r="CK518" s="72"/>
      <c r="CL518" s="72"/>
      <c r="CM518" s="72"/>
      <c r="CN518" s="72"/>
      <c r="CO518" s="72"/>
      <c r="CP518" s="72"/>
      <c r="CQ518" s="72"/>
    </row>
    <row r="519" spans="1:95" ht="12.7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2"/>
      <c r="BZ519" s="72"/>
      <c r="CA519" s="72"/>
      <c r="CB519" s="72"/>
      <c r="CC519" s="72"/>
      <c r="CD519" s="72"/>
      <c r="CE519" s="72"/>
      <c r="CF519" s="72"/>
      <c r="CG519" s="72"/>
      <c r="CH519" s="72"/>
      <c r="CI519" s="72"/>
      <c r="CJ519" s="72"/>
      <c r="CK519" s="72"/>
      <c r="CL519" s="72"/>
      <c r="CM519" s="72"/>
      <c r="CN519" s="72"/>
      <c r="CO519" s="72"/>
      <c r="CP519" s="72"/>
      <c r="CQ519" s="72"/>
    </row>
    <row r="520" spans="1:95" ht="12.7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2"/>
      <c r="BZ520" s="72"/>
      <c r="CA520" s="72"/>
      <c r="CB520" s="72"/>
      <c r="CC520" s="72"/>
      <c r="CD520" s="72"/>
      <c r="CE520" s="72"/>
      <c r="CF520" s="72"/>
      <c r="CG520" s="72"/>
      <c r="CH520" s="72"/>
      <c r="CI520" s="72"/>
      <c r="CJ520" s="72"/>
      <c r="CK520" s="72"/>
      <c r="CL520" s="72"/>
      <c r="CM520" s="72"/>
      <c r="CN520" s="72"/>
      <c r="CO520" s="72"/>
      <c r="CP520" s="72"/>
      <c r="CQ520" s="72"/>
    </row>
    <row r="521" spans="1:95" ht="12.7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72"/>
      <c r="BY521" s="72"/>
      <c r="BZ521" s="72"/>
      <c r="CA521" s="72"/>
      <c r="CB521" s="72"/>
      <c r="CC521" s="72"/>
      <c r="CD521" s="72"/>
      <c r="CE521" s="72"/>
      <c r="CF521" s="72"/>
      <c r="CG521" s="72"/>
      <c r="CH521" s="72"/>
      <c r="CI521" s="72"/>
      <c r="CJ521" s="72"/>
      <c r="CK521" s="72"/>
      <c r="CL521" s="72"/>
      <c r="CM521" s="72"/>
      <c r="CN521" s="72"/>
      <c r="CO521" s="72"/>
      <c r="CP521" s="72"/>
      <c r="CQ521" s="72"/>
    </row>
    <row r="522" spans="1:95" ht="12.7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2"/>
      <c r="BZ522" s="72"/>
      <c r="CA522" s="72"/>
      <c r="CB522" s="72"/>
      <c r="CC522" s="72"/>
      <c r="CD522" s="72"/>
      <c r="CE522" s="72"/>
      <c r="CF522" s="72"/>
      <c r="CG522" s="72"/>
      <c r="CH522" s="72"/>
      <c r="CI522" s="72"/>
      <c r="CJ522" s="72"/>
      <c r="CK522" s="72"/>
      <c r="CL522" s="72"/>
      <c r="CM522" s="72"/>
      <c r="CN522" s="72"/>
      <c r="CO522" s="72"/>
      <c r="CP522" s="72"/>
      <c r="CQ522" s="72"/>
    </row>
    <row r="523" spans="1:95" ht="12.7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c r="BB523" s="72"/>
      <c r="BC523" s="72"/>
      <c r="BD523" s="72"/>
      <c r="BE523" s="72"/>
      <c r="BF523" s="72"/>
      <c r="BG523" s="72"/>
      <c r="BH523" s="72"/>
      <c r="BI523" s="72"/>
      <c r="BJ523" s="72"/>
      <c r="BK523" s="72"/>
      <c r="BL523" s="72"/>
      <c r="BM523" s="72"/>
      <c r="BN523" s="72"/>
      <c r="BO523" s="72"/>
      <c r="BP523" s="72"/>
      <c r="BQ523" s="72"/>
      <c r="BR523" s="72"/>
      <c r="BS523" s="72"/>
      <c r="BT523" s="72"/>
      <c r="BU523" s="72"/>
      <c r="BV523" s="72"/>
      <c r="BW523" s="72"/>
      <c r="BX523" s="72"/>
      <c r="BY523" s="72"/>
      <c r="BZ523" s="72"/>
      <c r="CA523" s="72"/>
      <c r="CB523" s="72"/>
      <c r="CC523" s="72"/>
      <c r="CD523" s="72"/>
      <c r="CE523" s="72"/>
      <c r="CF523" s="72"/>
      <c r="CG523" s="72"/>
      <c r="CH523" s="72"/>
      <c r="CI523" s="72"/>
      <c r="CJ523" s="72"/>
      <c r="CK523" s="72"/>
      <c r="CL523" s="72"/>
      <c r="CM523" s="72"/>
      <c r="CN523" s="72"/>
      <c r="CO523" s="72"/>
      <c r="CP523" s="72"/>
      <c r="CQ523" s="72"/>
    </row>
    <row r="524" spans="1:95" ht="12.7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c r="BB524" s="72"/>
      <c r="BC524" s="72"/>
      <c r="BD524" s="72"/>
      <c r="BE524" s="72"/>
      <c r="BF524" s="72"/>
      <c r="BG524" s="72"/>
      <c r="BH524" s="72"/>
      <c r="BI524" s="72"/>
      <c r="BJ524" s="72"/>
      <c r="BK524" s="72"/>
      <c r="BL524" s="72"/>
      <c r="BM524" s="72"/>
      <c r="BN524" s="72"/>
      <c r="BO524" s="72"/>
      <c r="BP524" s="72"/>
      <c r="BQ524" s="72"/>
      <c r="BR524" s="72"/>
      <c r="BS524" s="72"/>
      <c r="BT524" s="72"/>
      <c r="BU524" s="72"/>
      <c r="BV524" s="72"/>
      <c r="BW524" s="72"/>
      <c r="BX524" s="72"/>
      <c r="BY524" s="72"/>
      <c r="BZ524" s="72"/>
      <c r="CA524" s="72"/>
      <c r="CB524" s="72"/>
      <c r="CC524" s="72"/>
      <c r="CD524" s="72"/>
      <c r="CE524" s="72"/>
      <c r="CF524" s="72"/>
      <c r="CG524" s="72"/>
      <c r="CH524" s="72"/>
      <c r="CI524" s="72"/>
      <c r="CJ524" s="72"/>
      <c r="CK524" s="72"/>
      <c r="CL524" s="72"/>
      <c r="CM524" s="72"/>
      <c r="CN524" s="72"/>
      <c r="CO524" s="72"/>
      <c r="CP524" s="72"/>
      <c r="CQ524" s="72"/>
    </row>
    <row r="525" spans="1:95" ht="12.7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c r="BC525" s="72"/>
      <c r="BD525" s="72"/>
      <c r="BE525" s="72"/>
      <c r="BF525" s="72"/>
      <c r="BG525" s="72"/>
      <c r="BH525" s="72"/>
      <c r="BI525" s="72"/>
      <c r="BJ525" s="72"/>
      <c r="BK525" s="72"/>
      <c r="BL525" s="72"/>
      <c r="BM525" s="72"/>
      <c r="BN525" s="72"/>
      <c r="BO525" s="72"/>
      <c r="BP525" s="72"/>
      <c r="BQ525" s="72"/>
      <c r="BR525" s="72"/>
      <c r="BS525" s="72"/>
      <c r="BT525" s="72"/>
      <c r="BU525" s="72"/>
      <c r="BV525" s="72"/>
      <c r="BW525" s="72"/>
      <c r="BX525" s="72"/>
      <c r="BY525" s="72"/>
      <c r="BZ525" s="72"/>
      <c r="CA525" s="72"/>
      <c r="CB525" s="72"/>
      <c r="CC525" s="72"/>
      <c r="CD525" s="72"/>
      <c r="CE525" s="72"/>
      <c r="CF525" s="72"/>
      <c r="CG525" s="72"/>
      <c r="CH525" s="72"/>
      <c r="CI525" s="72"/>
      <c r="CJ525" s="72"/>
      <c r="CK525" s="72"/>
      <c r="CL525" s="72"/>
      <c r="CM525" s="72"/>
      <c r="CN525" s="72"/>
      <c r="CO525" s="72"/>
      <c r="CP525" s="72"/>
      <c r="CQ525" s="72"/>
    </row>
    <row r="526" spans="1:95" ht="12.7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72"/>
      <c r="BG526" s="72"/>
      <c r="BH526" s="72"/>
      <c r="BI526" s="72"/>
      <c r="BJ526" s="72"/>
      <c r="BK526" s="72"/>
      <c r="BL526" s="72"/>
      <c r="BM526" s="72"/>
      <c r="BN526" s="72"/>
      <c r="BO526" s="72"/>
      <c r="BP526" s="72"/>
      <c r="BQ526" s="72"/>
      <c r="BR526" s="72"/>
      <c r="BS526" s="72"/>
      <c r="BT526" s="72"/>
      <c r="BU526" s="72"/>
      <c r="BV526" s="72"/>
      <c r="BW526" s="72"/>
      <c r="BX526" s="72"/>
      <c r="BY526" s="72"/>
      <c r="BZ526" s="72"/>
      <c r="CA526" s="72"/>
      <c r="CB526" s="72"/>
      <c r="CC526" s="72"/>
      <c r="CD526" s="72"/>
      <c r="CE526" s="72"/>
      <c r="CF526" s="72"/>
      <c r="CG526" s="72"/>
      <c r="CH526" s="72"/>
      <c r="CI526" s="72"/>
      <c r="CJ526" s="72"/>
      <c r="CK526" s="72"/>
      <c r="CL526" s="72"/>
      <c r="CM526" s="72"/>
      <c r="CN526" s="72"/>
      <c r="CO526" s="72"/>
      <c r="CP526" s="72"/>
      <c r="CQ526" s="72"/>
    </row>
    <row r="527" spans="1:95" ht="12.7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BD527" s="72"/>
      <c r="BE527" s="72"/>
      <c r="BF527" s="72"/>
      <c r="BG527" s="72"/>
      <c r="BH527" s="72"/>
      <c r="BI527" s="72"/>
      <c r="BJ527" s="72"/>
      <c r="BK527" s="72"/>
      <c r="BL527" s="72"/>
      <c r="BM527" s="72"/>
      <c r="BN527" s="72"/>
      <c r="BO527" s="72"/>
      <c r="BP527" s="72"/>
      <c r="BQ527" s="72"/>
      <c r="BR527" s="72"/>
      <c r="BS527" s="72"/>
      <c r="BT527" s="72"/>
      <c r="BU527" s="72"/>
      <c r="BV527" s="72"/>
      <c r="BW527" s="72"/>
      <c r="BX527" s="72"/>
      <c r="BY527" s="72"/>
      <c r="BZ527" s="72"/>
      <c r="CA527" s="72"/>
      <c r="CB527" s="72"/>
      <c r="CC527" s="72"/>
      <c r="CD527" s="72"/>
      <c r="CE527" s="72"/>
      <c r="CF527" s="72"/>
      <c r="CG527" s="72"/>
      <c r="CH527" s="72"/>
      <c r="CI527" s="72"/>
      <c r="CJ527" s="72"/>
      <c r="CK527" s="72"/>
      <c r="CL527" s="72"/>
      <c r="CM527" s="72"/>
      <c r="CN527" s="72"/>
      <c r="CO527" s="72"/>
      <c r="CP527" s="72"/>
      <c r="CQ527" s="72"/>
    </row>
    <row r="528" spans="1:95" ht="12.7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c r="BC528" s="72"/>
      <c r="BD528" s="72"/>
      <c r="BE528" s="72"/>
      <c r="BF528" s="72"/>
      <c r="BG528" s="72"/>
      <c r="BH528" s="72"/>
      <c r="BI528" s="72"/>
      <c r="BJ528" s="72"/>
      <c r="BK528" s="72"/>
      <c r="BL528" s="72"/>
      <c r="BM528" s="72"/>
      <c r="BN528" s="72"/>
      <c r="BO528" s="72"/>
      <c r="BP528" s="72"/>
      <c r="BQ528" s="72"/>
      <c r="BR528" s="72"/>
      <c r="BS528" s="72"/>
      <c r="BT528" s="72"/>
      <c r="BU528" s="72"/>
      <c r="BV528" s="72"/>
      <c r="BW528" s="72"/>
      <c r="BX528" s="72"/>
      <c r="BY528" s="72"/>
      <c r="BZ528" s="72"/>
      <c r="CA528" s="72"/>
      <c r="CB528" s="72"/>
      <c r="CC528" s="72"/>
      <c r="CD528" s="72"/>
      <c r="CE528" s="72"/>
      <c r="CF528" s="72"/>
      <c r="CG528" s="72"/>
      <c r="CH528" s="72"/>
      <c r="CI528" s="72"/>
      <c r="CJ528" s="72"/>
      <c r="CK528" s="72"/>
      <c r="CL528" s="72"/>
      <c r="CM528" s="72"/>
      <c r="CN528" s="72"/>
      <c r="CO528" s="72"/>
      <c r="CP528" s="72"/>
      <c r="CQ528" s="72"/>
    </row>
    <row r="529" spans="1:95" ht="12.7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c r="BC529" s="72"/>
      <c r="BD529" s="72"/>
      <c r="BE529" s="72"/>
      <c r="BF529" s="72"/>
      <c r="BG529" s="72"/>
      <c r="BH529" s="72"/>
      <c r="BI529" s="72"/>
      <c r="BJ529" s="72"/>
      <c r="BK529" s="72"/>
      <c r="BL529" s="72"/>
      <c r="BM529" s="72"/>
      <c r="BN529" s="72"/>
      <c r="BO529" s="72"/>
      <c r="BP529" s="72"/>
      <c r="BQ529" s="72"/>
      <c r="BR529" s="72"/>
      <c r="BS529" s="72"/>
      <c r="BT529" s="72"/>
      <c r="BU529" s="72"/>
      <c r="BV529" s="72"/>
      <c r="BW529" s="72"/>
      <c r="BX529" s="72"/>
      <c r="BY529" s="72"/>
      <c r="BZ529" s="72"/>
      <c r="CA529" s="72"/>
      <c r="CB529" s="72"/>
      <c r="CC529" s="72"/>
      <c r="CD529" s="72"/>
      <c r="CE529" s="72"/>
      <c r="CF529" s="72"/>
      <c r="CG529" s="72"/>
      <c r="CH529" s="72"/>
      <c r="CI529" s="72"/>
      <c r="CJ529" s="72"/>
      <c r="CK529" s="72"/>
      <c r="CL529" s="72"/>
      <c r="CM529" s="72"/>
      <c r="CN529" s="72"/>
      <c r="CO529" s="72"/>
      <c r="CP529" s="72"/>
      <c r="CQ529" s="72"/>
    </row>
    <row r="530" spans="1:95" ht="12.7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c r="BO530" s="72"/>
      <c r="BP530" s="72"/>
      <c r="BQ530" s="72"/>
      <c r="BR530" s="72"/>
      <c r="BS530" s="72"/>
      <c r="BT530" s="72"/>
      <c r="BU530" s="72"/>
      <c r="BV530" s="72"/>
      <c r="BW530" s="72"/>
      <c r="BX530" s="72"/>
      <c r="BY530" s="72"/>
      <c r="BZ530" s="72"/>
      <c r="CA530" s="72"/>
      <c r="CB530" s="72"/>
      <c r="CC530" s="72"/>
      <c r="CD530" s="72"/>
      <c r="CE530" s="72"/>
      <c r="CF530" s="72"/>
      <c r="CG530" s="72"/>
      <c r="CH530" s="72"/>
      <c r="CI530" s="72"/>
      <c r="CJ530" s="72"/>
      <c r="CK530" s="72"/>
      <c r="CL530" s="72"/>
      <c r="CM530" s="72"/>
      <c r="CN530" s="72"/>
      <c r="CO530" s="72"/>
      <c r="CP530" s="72"/>
      <c r="CQ530" s="72"/>
    </row>
    <row r="531" spans="1:95" ht="12.7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c r="BO531" s="72"/>
      <c r="BP531" s="72"/>
      <c r="BQ531" s="72"/>
      <c r="BR531" s="72"/>
      <c r="BS531" s="72"/>
      <c r="BT531" s="72"/>
      <c r="BU531" s="72"/>
      <c r="BV531" s="72"/>
      <c r="BW531" s="72"/>
      <c r="BX531" s="72"/>
      <c r="BY531" s="72"/>
      <c r="BZ531" s="72"/>
      <c r="CA531" s="72"/>
      <c r="CB531" s="72"/>
      <c r="CC531" s="72"/>
      <c r="CD531" s="72"/>
      <c r="CE531" s="72"/>
      <c r="CF531" s="72"/>
      <c r="CG531" s="72"/>
      <c r="CH531" s="72"/>
      <c r="CI531" s="72"/>
      <c r="CJ531" s="72"/>
      <c r="CK531" s="72"/>
      <c r="CL531" s="72"/>
      <c r="CM531" s="72"/>
      <c r="CN531" s="72"/>
      <c r="CO531" s="72"/>
      <c r="CP531" s="72"/>
      <c r="CQ531" s="72"/>
    </row>
    <row r="532" spans="1:95" ht="12.7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BD532" s="72"/>
      <c r="BE532" s="72"/>
      <c r="BF532" s="72"/>
      <c r="BG532" s="72"/>
      <c r="BH532" s="72"/>
      <c r="BI532" s="72"/>
      <c r="BJ532" s="72"/>
      <c r="BK532" s="72"/>
      <c r="BL532" s="72"/>
      <c r="BM532" s="72"/>
      <c r="BN532" s="72"/>
      <c r="BO532" s="72"/>
      <c r="BP532" s="72"/>
      <c r="BQ532" s="72"/>
      <c r="BR532" s="72"/>
      <c r="BS532" s="72"/>
      <c r="BT532" s="72"/>
      <c r="BU532" s="72"/>
      <c r="BV532" s="72"/>
      <c r="BW532" s="72"/>
      <c r="BX532" s="72"/>
      <c r="BY532" s="72"/>
      <c r="BZ532" s="72"/>
      <c r="CA532" s="72"/>
      <c r="CB532" s="72"/>
      <c r="CC532" s="72"/>
      <c r="CD532" s="72"/>
      <c r="CE532" s="72"/>
      <c r="CF532" s="72"/>
      <c r="CG532" s="72"/>
      <c r="CH532" s="72"/>
      <c r="CI532" s="72"/>
      <c r="CJ532" s="72"/>
      <c r="CK532" s="72"/>
      <c r="CL532" s="72"/>
      <c r="CM532" s="72"/>
      <c r="CN532" s="72"/>
      <c r="CO532" s="72"/>
      <c r="CP532" s="72"/>
      <c r="CQ532" s="72"/>
    </row>
    <row r="533" spans="1:95" ht="12.7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c r="BC533" s="72"/>
      <c r="BD533" s="72"/>
      <c r="BE533" s="72"/>
      <c r="BF533" s="72"/>
      <c r="BG533" s="72"/>
      <c r="BH533" s="72"/>
      <c r="BI533" s="72"/>
      <c r="BJ533" s="72"/>
      <c r="BK533" s="72"/>
      <c r="BL533" s="72"/>
      <c r="BM533" s="72"/>
      <c r="BN533" s="72"/>
      <c r="BO533" s="72"/>
      <c r="BP533" s="72"/>
      <c r="BQ533" s="72"/>
      <c r="BR533" s="72"/>
      <c r="BS533" s="72"/>
      <c r="BT533" s="72"/>
      <c r="BU533" s="72"/>
      <c r="BV533" s="72"/>
      <c r="BW533" s="72"/>
      <c r="BX533" s="72"/>
      <c r="BY533" s="72"/>
      <c r="BZ533" s="72"/>
      <c r="CA533" s="72"/>
      <c r="CB533" s="72"/>
      <c r="CC533" s="72"/>
      <c r="CD533" s="72"/>
      <c r="CE533" s="72"/>
      <c r="CF533" s="72"/>
      <c r="CG533" s="72"/>
      <c r="CH533" s="72"/>
      <c r="CI533" s="72"/>
      <c r="CJ533" s="72"/>
      <c r="CK533" s="72"/>
      <c r="CL533" s="72"/>
      <c r="CM533" s="72"/>
      <c r="CN533" s="72"/>
      <c r="CO533" s="72"/>
      <c r="CP533" s="72"/>
      <c r="CQ533" s="72"/>
    </row>
    <row r="534" spans="1:95" ht="12.7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c r="BO534" s="72"/>
      <c r="BP534" s="72"/>
      <c r="BQ534" s="72"/>
      <c r="BR534" s="72"/>
      <c r="BS534" s="72"/>
      <c r="BT534" s="72"/>
      <c r="BU534" s="72"/>
      <c r="BV534" s="72"/>
      <c r="BW534" s="72"/>
      <c r="BX534" s="72"/>
      <c r="BY534" s="72"/>
      <c r="BZ534" s="72"/>
      <c r="CA534" s="72"/>
      <c r="CB534" s="72"/>
      <c r="CC534" s="72"/>
      <c r="CD534" s="72"/>
      <c r="CE534" s="72"/>
      <c r="CF534" s="72"/>
      <c r="CG534" s="72"/>
      <c r="CH534" s="72"/>
      <c r="CI534" s="72"/>
      <c r="CJ534" s="72"/>
      <c r="CK534" s="72"/>
      <c r="CL534" s="72"/>
      <c r="CM534" s="72"/>
      <c r="CN534" s="72"/>
      <c r="CO534" s="72"/>
      <c r="CP534" s="72"/>
      <c r="CQ534" s="72"/>
    </row>
    <row r="535" spans="1:95" ht="12.7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c r="BO535" s="72"/>
      <c r="BP535" s="72"/>
      <c r="BQ535" s="72"/>
      <c r="BR535" s="72"/>
      <c r="BS535" s="72"/>
      <c r="BT535" s="72"/>
      <c r="BU535" s="72"/>
      <c r="BV535" s="72"/>
      <c r="BW535" s="72"/>
      <c r="BX535" s="72"/>
      <c r="BY535" s="72"/>
      <c r="BZ535" s="72"/>
      <c r="CA535" s="72"/>
      <c r="CB535" s="72"/>
      <c r="CC535" s="72"/>
      <c r="CD535" s="72"/>
      <c r="CE535" s="72"/>
      <c r="CF535" s="72"/>
      <c r="CG535" s="72"/>
      <c r="CH535" s="72"/>
      <c r="CI535" s="72"/>
      <c r="CJ535" s="72"/>
      <c r="CK535" s="72"/>
      <c r="CL535" s="72"/>
      <c r="CM535" s="72"/>
      <c r="CN535" s="72"/>
      <c r="CO535" s="72"/>
      <c r="CP535" s="72"/>
      <c r="CQ535" s="72"/>
    </row>
    <row r="536" spans="1:95" ht="12.7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BD536" s="72"/>
      <c r="BE536" s="72"/>
      <c r="BF536" s="72"/>
      <c r="BG536" s="72"/>
      <c r="BH536" s="72"/>
      <c r="BI536" s="72"/>
      <c r="BJ536" s="72"/>
      <c r="BK536" s="72"/>
      <c r="BL536" s="72"/>
      <c r="BM536" s="72"/>
      <c r="BN536" s="72"/>
      <c r="BO536" s="72"/>
      <c r="BP536" s="72"/>
      <c r="BQ536" s="72"/>
      <c r="BR536" s="72"/>
      <c r="BS536" s="72"/>
      <c r="BT536" s="72"/>
      <c r="BU536" s="72"/>
      <c r="BV536" s="72"/>
      <c r="BW536" s="72"/>
      <c r="BX536" s="72"/>
      <c r="BY536" s="72"/>
      <c r="BZ536" s="72"/>
      <c r="CA536" s="72"/>
      <c r="CB536" s="72"/>
      <c r="CC536" s="72"/>
      <c r="CD536" s="72"/>
      <c r="CE536" s="72"/>
      <c r="CF536" s="72"/>
      <c r="CG536" s="72"/>
      <c r="CH536" s="72"/>
      <c r="CI536" s="72"/>
      <c r="CJ536" s="72"/>
      <c r="CK536" s="72"/>
      <c r="CL536" s="72"/>
      <c r="CM536" s="72"/>
      <c r="CN536" s="72"/>
      <c r="CO536" s="72"/>
      <c r="CP536" s="72"/>
      <c r="CQ536" s="72"/>
    </row>
    <row r="537" spans="1:95" ht="12.7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c r="BO537" s="72"/>
      <c r="BP537" s="72"/>
      <c r="BQ537" s="72"/>
      <c r="BR537" s="72"/>
      <c r="BS537" s="72"/>
      <c r="BT537" s="72"/>
      <c r="BU537" s="72"/>
      <c r="BV537" s="72"/>
      <c r="BW537" s="72"/>
      <c r="BX537" s="72"/>
      <c r="BY537" s="72"/>
      <c r="BZ537" s="72"/>
      <c r="CA537" s="72"/>
      <c r="CB537" s="72"/>
      <c r="CC537" s="72"/>
      <c r="CD537" s="72"/>
      <c r="CE537" s="72"/>
      <c r="CF537" s="72"/>
      <c r="CG537" s="72"/>
      <c r="CH537" s="72"/>
      <c r="CI537" s="72"/>
      <c r="CJ537" s="72"/>
      <c r="CK537" s="72"/>
      <c r="CL537" s="72"/>
      <c r="CM537" s="72"/>
      <c r="CN537" s="72"/>
      <c r="CO537" s="72"/>
      <c r="CP537" s="72"/>
      <c r="CQ537" s="72"/>
    </row>
    <row r="538" spans="1:95" ht="12.7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c r="BO538" s="72"/>
      <c r="BP538" s="72"/>
      <c r="BQ538" s="72"/>
      <c r="BR538" s="72"/>
      <c r="BS538" s="72"/>
      <c r="BT538" s="72"/>
      <c r="BU538" s="72"/>
      <c r="BV538" s="72"/>
      <c r="BW538" s="72"/>
      <c r="BX538" s="72"/>
      <c r="BY538" s="72"/>
      <c r="BZ538" s="72"/>
      <c r="CA538" s="72"/>
      <c r="CB538" s="72"/>
      <c r="CC538" s="72"/>
      <c r="CD538" s="72"/>
      <c r="CE538" s="72"/>
      <c r="CF538" s="72"/>
      <c r="CG538" s="72"/>
      <c r="CH538" s="72"/>
      <c r="CI538" s="72"/>
      <c r="CJ538" s="72"/>
      <c r="CK538" s="72"/>
      <c r="CL538" s="72"/>
      <c r="CM538" s="72"/>
      <c r="CN538" s="72"/>
      <c r="CO538" s="72"/>
      <c r="CP538" s="72"/>
      <c r="CQ538" s="72"/>
    </row>
    <row r="539" spans="1:95" ht="12.7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c r="BO539" s="72"/>
      <c r="BP539" s="72"/>
      <c r="BQ539" s="72"/>
      <c r="BR539" s="72"/>
      <c r="BS539" s="72"/>
      <c r="BT539" s="72"/>
      <c r="BU539" s="72"/>
      <c r="BV539" s="72"/>
      <c r="BW539" s="72"/>
      <c r="BX539" s="72"/>
      <c r="BY539" s="72"/>
      <c r="BZ539" s="72"/>
      <c r="CA539" s="72"/>
      <c r="CB539" s="72"/>
      <c r="CC539" s="72"/>
      <c r="CD539" s="72"/>
      <c r="CE539" s="72"/>
      <c r="CF539" s="72"/>
      <c r="CG539" s="72"/>
      <c r="CH539" s="72"/>
      <c r="CI539" s="72"/>
      <c r="CJ539" s="72"/>
      <c r="CK539" s="72"/>
      <c r="CL539" s="72"/>
      <c r="CM539" s="72"/>
      <c r="CN539" s="72"/>
      <c r="CO539" s="72"/>
      <c r="CP539" s="72"/>
      <c r="CQ539" s="72"/>
    </row>
    <row r="540" spans="1:95" ht="12.7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c r="BC540" s="72"/>
      <c r="BD540" s="72"/>
      <c r="BE540" s="72"/>
      <c r="BF540" s="72"/>
      <c r="BG540" s="72"/>
      <c r="BH540" s="72"/>
      <c r="BI540" s="72"/>
      <c r="BJ540" s="72"/>
      <c r="BK540" s="72"/>
      <c r="BL540" s="72"/>
      <c r="BM540" s="72"/>
      <c r="BN540" s="72"/>
      <c r="BO540" s="72"/>
      <c r="BP540" s="72"/>
      <c r="BQ540" s="72"/>
      <c r="BR540" s="72"/>
      <c r="BS540" s="72"/>
      <c r="BT540" s="72"/>
      <c r="BU540" s="72"/>
      <c r="BV540" s="72"/>
      <c r="BW540" s="72"/>
      <c r="BX540" s="72"/>
      <c r="BY540" s="72"/>
      <c r="BZ540" s="72"/>
      <c r="CA540" s="72"/>
      <c r="CB540" s="72"/>
      <c r="CC540" s="72"/>
      <c r="CD540" s="72"/>
      <c r="CE540" s="72"/>
      <c r="CF540" s="72"/>
      <c r="CG540" s="72"/>
      <c r="CH540" s="72"/>
      <c r="CI540" s="72"/>
      <c r="CJ540" s="72"/>
      <c r="CK540" s="72"/>
      <c r="CL540" s="72"/>
      <c r="CM540" s="72"/>
      <c r="CN540" s="72"/>
      <c r="CO540" s="72"/>
      <c r="CP540" s="72"/>
      <c r="CQ540" s="72"/>
    </row>
    <row r="541" spans="1:95" ht="12.7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c r="BC541" s="72"/>
      <c r="BD541" s="72"/>
      <c r="BE541" s="72"/>
      <c r="BF541" s="72"/>
      <c r="BG541" s="72"/>
      <c r="BH541" s="72"/>
      <c r="BI541" s="72"/>
      <c r="BJ541" s="72"/>
      <c r="BK541" s="72"/>
      <c r="BL541" s="72"/>
      <c r="BM541" s="72"/>
      <c r="BN541" s="72"/>
      <c r="BO541" s="72"/>
      <c r="BP541" s="72"/>
      <c r="BQ541" s="72"/>
      <c r="BR541" s="72"/>
      <c r="BS541" s="72"/>
      <c r="BT541" s="72"/>
      <c r="BU541" s="72"/>
      <c r="BV541" s="72"/>
      <c r="BW541" s="72"/>
      <c r="BX541" s="72"/>
      <c r="BY541" s="72"/>
      <c r="BZ541" s="72"/>
      <c r="CA541" s="72"/>
      <c r="CB541" s="72"/>
      <c r="CC541" s="72"/>
      <c r="CD541" s="72"/>
      <c r="CE541" s="72"/>
      <c r="CF541" s="72"/>
      <c r="CG541" s="72"/>
      <c r="CH541" s="72"/>
      <c r="CI541" s="72"/>
      <c r="CJ541" s="72"/>
      <c r="CK541" s="72"/>
      <c r="CL541" s="72"/>
      <c r="CM541" s="72"/>
      <c r="CN541" s="72"/>
      <c r="CO541" s="72"/>
      <c r="CP541" s="72"/>
      <c r="CQ541" s="72"/>
    </row>
    <row r="542" spans="1:95" ht="12.7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BD542" s="72"/>
      <c r="BE542" s="72"/>
      <c r="BF542" s="72"/>
      <c r="BG542" s="72"/>
      <c r="BH542" s="72"/>
      <c r="BI542" s="72"/>
      <c r="BJ542" s="72"/>
      <c r="BK542" s="72"/>
      <c r="BL542" s="72"/>
      <c r="BM542" s="72"/>
      <c r="BN542" s="72"/>
      <c r="BO542" s="72"/>
      <c r="BP542" s="72"/>
      <c r="BQ542" s="72"/>
      <c r="BR542" s="72"/>
      <c r="BS542" s="72"/>
      <c r="BT542" s="72"/>
      <c r="BU542" s="72"/>
      <c r="BV542" s="72"/>
      <c r="BW542" s="72"/>
      <c r="BX542" s="72"/>
      <c r="BY542" s="72"/>
      <c r="BZ542" s="72"/>
      <c r="CA542" s="72"/>
      <c r="CB542" s="72"/>
      <c r="CC542" s="72"/>
      <c r="CD542" s="72"/>
      <c r="CE542" s="72"/>
      <c r="CF542" s="72"/>
      <c r="CG542" s="72"/>
      <c r="CH542" s="72"/>
      <c r="CI542" s="72"/>
      <c r="CJ542" s="72"/>
      <c r="CK542" s="72"/>
      <c r="CL542" s="72"/>
      <c r="CM542" s="72"/>
      <c r="CN542" s="72"/>
      <c r="CO542" s="72"/>
      <c r="CP542" s="72"/>
      <c r="CQ542" s="72"/>
    </row>
    <row r="543" spans="1:95" ht="12.7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c r="BO543" s="72"/>
      <c r="BP543" s="72"/>
      <c r="BQ543" s="72"/>
      <c r="BR543" s="72"/>
      <c r="BS543" s="72"/>
      <c r="BT543" s="72"/>
      <c r="BU543" s="72"/>
      <c r="BV543" s="72"/>
      <c r="BW543" s="72"/>
      <c r="BX543" s="72"/>
      <c r="BY543" s="72"/>
      <c r="BZ543" s="72"/>
      <c r="CA543" s="72"/>
      <c r="CB543" s="72"/>
      <c r="CC543" s="72"/>
      <c r="CD543" s="72"/>
      <c r="CE543" s="72"/>
      <c r="CF543" s="72"/>
      <c r="CG543" s="72"/>
      <c r="CH543" s="72"/>
      <c r="CI543" s="72"/>
      <c r="CJ543" s="72"/>
      <c r="CK543" s="72"/>
      <c r="CL543" s="72"/>
      <c r="CM543" s="72"/>
      <c r="CN543" s="72"/>
      <c r="CO543" s="72"/>
      <c r="CP543" s="72"/>
      <c r="CQ543" s="72"/>
    </row>
    <row r="544" spans="1:95" ht="12.7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c r="BO544" s="72"/>
      <c r="BP544" s="72"/>
      <c r="BQ544" s="72"/>
      <c r="BR544" s="72"/>
      <c r="BS544" s="72"/>
      <c r="BT544" s="72"/>
      <c r="BU544" s="72"/>
      <c r="BV544" s="72"/>
      <c r="BW544" s="72"/>
      <c r="BX544" s="72"/>
      <c r="BY544" s="72"/>
      <c r="BZ544" s="72"/>
      <c r="CA544" s="72"/>
      <c r="CB544" s="72"/>
      <c r="CC544" s="72"/>
      <c r="CD544" s="72"/>
      <c r="CE544" s="72"/>
      <c r="CF544" s="72"/>
      <c r="CG544" s="72"/>
      <c r="CH544" s="72"/>
      <c r="CI544" s="72"/>
      <c r="CJ544" s="72"/>
      <c r="CK544" s="72"/>
      <c r="CL544" s="72"/>
      <c r="CM544" s="72"/>
      <c r="CN544" s="72"/>
      <c r="CO544" s="72"/>
      <c r="CP544" s="72"/>
      <c r="CQ544" s="72"/>
    </row>
    <row r="545" spans="1:95" ht="12.7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c r="BC545" s="72"/>
      <c r="BD545" s="72"/>
      <c r="BE545" s="72"/>
      <c r="BF545" s="72"/>
      <c r="BG545" s="72"/>
      <c r="BH545" s="72"/>
      <c r="BI545" s="72"/>
      <c r="BJ545" s="72"/>
      <c r="BK545" s="72"/>
      <c r="BL545" s="72"/>
      <c r="BM545" s="72"/>
      <c r="BN545" s="72"/>
      <c r="BO545" s="72"/>
      <c r="BP545" s="72"/>
      <c r="BQ545" s="72"/>
      <c r="BR545" s="72"/>
      <c r="BS545" s="72"/>
      <c r="BT545" s="72"/>
      <c r="BU545" s="72"/>
      <c r="BV545" s="72"/>
      <c r="BW545" s="72"/>
      <c r="BX545" s="72"/>
      <c r="BY545" s="72"/>
      <c r="BZ545" s="72"/>
      <c r="CA545" s="72"/>
      <c r="CB545" s="72"/>
      <c r="CC545" s="72"/>
      <c r="CD545" s="72"/>
      <c r="CE545" s="72"/>
      <c r="CF545" s="72"/>
      <c r="CG545" s="72"/>
      <c r="CH545" s="72"/>
      <c r="CI545" s="72"/>
      <c r="CJ545" s="72"/>
      <c r="CK545" s="72"/>
      <c r="CL545" s="72"/>
      <c r="CM545" s="72"/>
      <c r="CN545" s="72"/>
      <c r="CO545" s="72"/>
      <c r="CP545" s="72"/>
      <c r="CQ545" s="72"/>
    </row>
    <row r="546" spans="1:95" ht="12.7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c r="BC546" s="72"/>
      <c r="BD546" s="72"/>
      <c r="BE546" s="72"/>
      <c r="BF546" s="72"/>
      <c r="BG546" s="72"/>
      <c r="BH546" s="72"/>
      <c r="BI546" s="72"/>
      <c r="BJ546" s="72"/>
      <c r="BK546" s="72"/>
      <c r="BL546" s="72"/>
      <c r="BM546" s="72"/>
      <c r="BN546" s="72"/>
      <c r="BO546" s="72"/>
      <c r="BP546" s="72"/>
      <c r="BQ546" s="72"/>
      <c r="BR546" s="72"/>
      <c r="BS546" s="72"/>
      <c r="BT546" s="72"/>
      <c r="BU546" s="72"/>
      <c r="BV546" s="72"/>
      <c r="BW546" s="72"/>
      <c r="BX546" s="72"/>
      <c r="BY546" s="72"/>
      <c r="BZ546" s="72"/>
      <c r="CA546" s="72"/>
      <c r="CB546" s="72"/>
      <c r="CC546" s="72"/>
      <c r="CD546" s="72"/>
      <c r="CE546" s="72"/>
      <c r="CF546" s="72"/>
      <c r="CG546" s="72"/>
      <c r="CH546" s="72"/>
      <c r="CI546" s="72"/>
      <c r="CJ546" s="72"/>
      <c r="CK546" s="72"/>
      <c r="CL546" s="72"/>
      <c r="CM546" s="72"/>
      <c r="CN546" s="72"/>
      <c r="CO546" s="72"/>
      <c r="CP546" s="72"/>
      <c r="CQ546" s="72"/>
    </row>
    <row r="547" spans="1:95" ht="12.7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c r="BC547" s="72"/>
      <c r="BD547" s="72"/>
      <c r="BE547" s="72"/>
      <c r="BF547" s="72"/>
      <c r="BG547" s="72"/>
      <c r="BH547" s="72"/>
      <c r="BI547" s="72"/>
      <c r="BJ547" s="72"/>
      <c r="BK547" s="72"/>
      <c r="BL547" s="72"/>
      <c r="BM547" s="72"/>
      <c r="BN547" s="72"/>
      <c r="BO547" s="72"/>
      <c r="BP547" s="72"/>
      <c r="BQ547" s="72"/>
      <c r="BR547" s="72"/>
      <c r="BS547" s="72"/>
      <c r="BT547" s="72"/>
      <c r="BU547" s="72"/>
      <c r="BV547" s="72"/>
      <c r="BW547" s="72"/>
      <c r="BX547" s="72"/>
      <c r="BY547" s="72"/>
      <c r="BZ547" s="72"/>
      <c r="CA547" s="72"/>
      <c r="CB547" s="72"/>
      <c r="CC547" s="72"/>
      <c r="CD547" s="72"/>
      <c r="CE547" s="72"/>
      <c r="CF547" s="72"/>
      <c r="CG547" s="72"/>
      <c r="CH547" s="72"/>
      <c r="CI547" s="72"/>
      <c r="CJ547" s="72"/>
      <c r="CK547" s="72"/>
      <c r="CL547" s="72"/>
      <c r="CM547" s="72"/>
      <c r="CN547" s="72"/>
      <c r="CO547" s="72"/>
      <c r="CP547" s="72"/>
      <c r="CQ547" s="72"/>
    </row>
    <row r="548" spans="1:95" ht="12.7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72"/>
      <c r="BD548" s="72"/>
      <c r="BE548" s="72"/>
      <c r="BF548" s="72"/>
      <c r="BG548" s="72"/>
      <c r="BH548" s="72"/>
      <c r="BI548" s="72"/>
      <c r="BJ548" s="72"/>
      <c r="BK548" s="72"/>
      <c r="BL548" s="72"/>
      <c r="BM548" s="72"/>
      <c r="BN548" s="72"/>
      <c r="BO548" s="72"/>
      <c r="BP548" s="72"/>
      <c r="BQ548" s="72"/>
      <c r="BR548" s="72"/>
      <c r="BS548" s="72"/>
      <c r="BT548" s="72"/>
      <c r="BU548" s="72"/>
      <c r="BV548" s="72"/>
      <c r="BW548" s="72"/>
      <c r="BX548" s="72"/>
      <c r="BY548" s="72"/>
      <c r="BZ548" s="72"/>
      <c r="CA548" s="72"/>
      <c r="CB548" s="72"/>
      <c r="CC548" s="72"/>
      <c r="CD548" s="72"/>
      <c r="CE548" s="72"/>
      <c r="CF548" s="72"/>
      <c r="CG548" s="72"/>
      <c r="CH548" s="72"/>
      <c r="CI548" s="72"/>
      <c r="CJ548" s="72"/>
      <c r="CK548" s="72"/>
      <c r="CL548" s="72"/>
      <c r="CM548" s="72"/>
      <c r="CN548" s="72"/>
      <c r="CO548" s="72"/>
      <c r="CP548" s="72"/>
      <c r="CQ548" s="72"/>
    </row>
    <row r="549" spans="1:95" ht="12.7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72"/>
      <c r="BY549" s="72"/>
      <c r="BZ549" s="72"/>
      <c r="CA549" s="72"/>
      <c r="CB549" s="72"/>
      <c r="CC549" s="72"/>
      <c r="CD549" s="72"/>
      <c r="CE549" s="72"/>
      <c r="CF549" s="72"/>
      <c r="CG549" s="72"/>
      <c r="CH549" s="72"/>
      <c r="CI549" s="72"/>
      <c r="CJ549" s="72"/>
      <c r="CK549" s="72"/>
      <c r="CL549" s="72"/>
      <c r="CM549" s="72"/>
      <c r="CN549" s="72"/>
      <c r="CO549" s="72"/>
      <c r="CP549" s="72"/>
      <c r="CQ549" s="72"/>
    </row>
    <row r="550" spans="1:95" ht="12.7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c r="BC550" s="72"/>
      <c r="BD550" s="72"/>
      <c r="BE550" s="72"/>
      <c r="BF550" s="72"/>
      <c r="BG550" s="72"/>
      <c r="BH550" s="72"/>
      <c r="BI550" s="72"/>
      <c r="BJ550" s="72"/>
      <c r="BK550" s="72"/>
      <c r="BL550" s="72"/>
      <c r="BM550" s="72"/>
      <c r="BN550" s="72"/>
      <c r="BO550" s="72"/>
      <c r="BP550" s="72"/>
      <c r="BQ550" s="72"/>
      <c r="BR550" s="72"/>
      <c r="BS550" s="72"/>
      <c r="BT550" s="72"/>
      <c r="BU550" s="72"/>
      <c r="BV550" s="72"/>
      <c r="BW550" s="72"/>
      <c r="BX550" s="72"/>
      <c r="BY550" s="72"/>
      <c r="BZ550" s="72"/>
      <c r="CA550" s="72"/>
      <c r="CB550" s="72"/>
      <c r="CC550" s="72"/>
      <c r="CD550" s="72"/>
      <c r="CE550" s="72"/>
      <c r="CF550" s="72"/>
      <c r="CG550" s="72"/>
      <c r="CH550" s="72"/>
      <c r="CI550" s="72"/>
      <c r="CJ550" s="72"/>
      <c r="CK550" s="72"/>
      <c r="CL550" s="72"/>
      <c r="CM550" s="72"/>
      <c r="CN550" s="72"/>
      <c r="CO550" s="72"/>
      <c r="CP550" s="72"/>
      <c r="CQ550" s="72"/>
    </row>
    <row r="551" spans="1:95" ht="12.7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c r="BC551" s="72"/>
      <c r="BD551" s="72"/>
      <c r="BE551" s="72"/>
      <c r="BF551" s="72"/>
      <c r="BG551" s="72"/>
      <c r="BH551" s="72"/>
      <c r="BI551" s="72"/>
      <c r="BJ551" s="72"/>
      <c r="BK551" s="72"/>
      <c r="BL551" s="72"/>
      <c r="BM551" s="72"/>
      <c r="BN551" s="72"/>
      <c r="BO551" s="72"/>
      <c r="BP551" s="72"/>
      <c r="BQ551" s="72"/>
      <c r="BR551" s="72"/>
      <c r="BS551" s="72"/>
      <c r="BT551" s="72"/>
      <c r="BU551" s="72"/>
      <c r="BV551" s="72"/>
      <c r="BW551" s="72"/>
      <c r="BX551" s="72"/>
      <c r="BY551" s="72"/>
      <c r="BZ551" s="72"/>
      <c r="CA551" s="72"/>
      <c r="CB551" s="72"/>
      <c r="CC551" s="72"/>
      <c r="CD551" s="72"/>
      <c r="CE551" s="72"/>
      <c r="CF551" s="72"/>
      <c r="CG551" s="72"/>
      <c r="CH551" s="72"/>
      <c r="CI551" s="72"/>
      <c r="CJ551" s="72"/>
      <c r="CK551" s="72"/>
      <c r="CL551" s="72"/>
      <c r="CM551" s="72"/>
      <c r="CN551" s="72"/>
      <c r="CO551" s="72"/>
      <c r="CP551" s="72"/>
      <c r="CQ551" s="72"/>
    </row>
    <row r="552" spans="1:95" ht="12.7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BD552" s="72"/>
      <c r="BE552" s="72"/>
      <c r="BF552" s="72"/>
      <c r="BG552" s="72"/>
      <c r="BH552" s="72"/>
      <c r="BI552" s="72"/>
      <c r="BJ552" s="72"/>
      <c r="BK552" s="72"/>
      <c r="BL552" s="72"/>
      <c r="BM552" s="72"/>
      <c r="BN552" s="72"/>
      <c r="BO552" s="72"/>
      <c r="BP552" s="72"/>
      <c r="BQ552" s="72"/>
      <c r="BR552" s="72"/>
      <c r="BS552" s="72"/>
      <c r="BT552" s="72"/>
      <c r="BU552" s="72"/>
      <c r="BV552" s="72"/>
      <c r="BW552" s="72"/>
      <c r="BX552" s="72"/>
      <c r="BY552" s="72"/>
      <c r="BZ552" s="72"/>
      <c r="CA552" s="72"/>
      <c r="CB552" s="72"/>
      <c r="CC552" s="72"/>
      <c r="CD552" s="72"/>
      <c r="CE552" s="72"/>
      <c r="CF552" s="72"/>
      <c r="CG552" s="72"/>
      <c r="CH552" s="72"/>
      <c r="CI552" s="72"/>
      <c r="CJ552" s="72"/>
      <c r="CK552" s="72"/>
      <c r="CL552" s="72"/>
      <c r="CM552" s="72"/>
      <c r="CN552" s="72"/>
      <c r="CO552" s="72"/>
      <c r="CP552" s="72"/>
      <c r="CQ552" s="72"/>
    </row>
    <row r="553" spans="1:95" ht="12.7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c r="BC553" s="72"/>
      <c r="BD553" s="72"/>
      <c r="BE553" s="72"/>
      <c r="BF553" s="72"/>
      <c r="BG553" s="72"/>
      <c r="BH553" s="72"/>
      <c r="BI553" s="72"/>
      <c r="BJ553" s="72"/>
      <c r="BK553" s="72"/>
      <c r="BL553" s="72"/>
      <c r="BM553" s="72"/>
      <c r="BN553" s="72"/>
      <c r="BO553" s="72"/>
      <c r="BP553" s="72"/>
      <c r="BQ553" s="72"/>
      <c r="BR553" s="72"/>
      <c r="BS553" s="72"/>
      <c r="BT553" s="72"/>
      <c r="BU553" s="72"/>
      <c r="BV553" s="72"/>
      <c r="BW553" s="72"/>
      <c r="BX553" s="72"/>
      <c r="BY553" s="72"/>
      <c r="BZ553" s="72"/>
      <c r="CA553" s="72"/>
      <c r="CB553" s="72"/>
      <c r="CC553" s="72"/>
      <c r="CD553" s="72"/>
      <c r="CE553" s="72"/>
      <c r="CF553" s="72"/>
      <c r="CG553" s="72"/>
      <c r="CH553" s="72"/>
      <c r="CI553" s="72"/>
      <c r="CJ553" s="72"/>
      <c r="CK553" s="72"/>
      <c r="CL553" s="72"/>
      <c r="CM553" s="72"/>
      <c r="CN553" s="72"/>
      <c r="CO553" s="72"/>
      <c r="CP553" s="72"/>
      <c r="CQ553" s="72"/>
    </row>
    <row r="554" spans="1:95" ht="12.7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72"/>
      <c r="BD554" s="72"/>
      <c r="BE554" s="72"/>
      <c r="BF554" s="72"/>
      <c r="BG554" s="72"/>
      <c r="BH554" s="72"/>
      <c r="BI554" s="72"/>
      <c r="BJ554" s="72"/>
      <c r="BK554" s="72"/>
      <c r="BL554" s="72"/>
      <c r="BM554" s="72"/>
      <c r="BN554" s="72"/>
      <c r="BO554" s="72"/>
      <c r="BP554" s="72"/>
      <c r="BQ554" s="72"/>
      <c r="BR554" s="72"/>
      <c r="BS554" s="72"/>
      <c r="BT554" s="72"/>
      <c r="BU554" s="72"/>
      <c r="BV554" s="72"/>
      <c r="BW554" s="72"/>
      <c r="BX554" s="72"/>
      <c r="BY554" s="72"/>
      <c r="BZ554" s="72"/>
      <c r="CA554" s="72"/>
      <c r="CB554" s="72"/>
      <c r="CC554" s="72"/>
      <c r="CD554" s="72"/>
      <c r="CE554" s="72"/>
      <c r="CF554" s="72"/>
      <c r="CG554" s="72"/>
      <c r="CH554" s="72"/>
      <c r="CI554" s="72"/>
      <c r="CJ554" s="72"/>
      <c r="CK554" s="72"/>
      <c r="CL554" s="72"/>
      <c r="CM554" s="72"/>
      <c r="CN554" s="72"/>
      <c r="CO554" s="72"/>
      <c r="CP554" s="72"/>
      <c r="CQ554" s="72"/>
    </row>
    <row r="555" spans="1:95" ht="12.7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c r="BC555" s="72"/>
      <c r="BD555" s="72"/>
      <c r="BE555" s="72"/>
      <c r="BF555" s="72"/>
      <c r="BG555" s="72"/>
      <c r="BH555" s="72"/>
      <c r="BI555" s="72"/>
      <c r="BJ555" s="72"/>
      <c r="BK555" s="72"/>
      <c r="BL555" s="72"/>
      <c r="BM555" s="72"/>
      <c r="BN555" s="72"/>
      <c r="BO555" s="72"/>
      <c r="BP555" s="72"/>
      <c r="BQ555" s="72"/>
      <c r="BR555" s="72"/>
      <c r="BS555" s="72"/>
      <c r="BT555" s="72"/>
      <c r="BU555" s="72"/>
      <c r="BV555" s="72"/>
      <c r="BW555" s="72"/>
      <c r="BX555" s="72"/>
      <c r="BY555" s="72"/>
      <c r="BZ555" s="72"/>
      <c r="CA555" s="72"/>
      <c r="CB555" s="72"/>
      <c r="CC555" s="72"/>
      <c r="CD555" s="72"/>
      <c r="CE555" s="72"/>
      <c r="CF555" s="72"/>
      <c r="CG555" s="72"/>
      <c r="CH555" s="72"/>
      <c r="CI555" s="72"/>
      <c r="CJ555" s="72"/>
      <c r="CK555" s="72"/>
      <c r="CL555" s="72"/>
      <c r="CM555" s="72"/>
      <c r="CN555" s="72"/>
      <c r="CO555" s="72"/>
      <c r="CP555" s="72"/>
      <c r="CQ555" s="72"/>
    </row>
    <row r="556" spans="1:95" ht="12.7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c r="BO556" s="72"/>
      <c r="BP556" s="72"/>
      <c r="BQ556" s="72"/>
      <c r="BR556" s="72"/>
      <c r="BS556" s="72"/>
      <c r="BT556" s="72"/>
      <c r="BU556" s="72"/>
      <c r="BV556" s="72"/>
      <c r="BW556" s="72"/>
      <c r="BX556" s="72"/>
      <c r="BY556" s="72"/>
      <c r="BZ556" s="72"/>
      <c r="CA556" s="72"/>
      <c r="CB556" s="72"/>
      <c r="CC556" s="72"/>
      <c r="CD556" s="72"/>
      <c r="CE556" s="72"/>
      <c r="CF556" s="72"/>
      <c r="CG556" s="72"/>
      <c r="CH556" s="72"/>
      <c r="CI556" s="72"/>
      <c r="CJ556" s="72"/>
      <c r="CK556" s="72"/>
      <c r="CL556" s="72"/>
      <c r="CM556" s="72"/>
      <c r="CN556" s="72"/>
      <c r="CO556" s="72"/>
      <c r="CP556" s="72"/>
      <c r="CQ556" s="72"/>
    </row>
    <row r="557" spans="1:95" ht="12.7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c r="BO557" s="72"/>
      <c r="BP557" s="72"/>
      <c r="BQ557" s="72"/>
      <c r="BR557" s="72"/>
      <c r="BS557" s="72"/>
      <c r="BT557" s="72"/>
      <c r="BU557" s="72"/>
      <c r="BV557" s="72"/>
      <c r="BW557" s="72"/>
      <c r="BX557" s="72"/>
      <c r="BY557" s="72"/>
      <c r="BZ557" s="72"/>
      <c r="CA557" s="72"/>
      <c r="CB557" s="72"/>
      <c r="CC557" s="72"/>
      <c r="CD557" s="72"/>
      <c r="CE557" s="72"/>
      <c r="CF557" s="72"/>
      <c r="CG557" s="72"/>
      <c r="CH557" s="72"/>
      <c r="CI557" s="72"/>
      <c r="CJ557" s="72"/>
      <c r="CK557" s="72"/>
      <c r="CL557" s="72"/>
      <c r="CM557" s="72"/>
      <c r="CN557" s="72"/>
      <c r="CO557" s="72"/>
      <c r="CP557" s="72"/>
      <c r="CQ557" s="72"/>
    </row>
    <row r="558" spans="1:95" ht="12.7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c r="BO558" s="72"/>
      <c r="BP558" s="72"/>
      <c r="BQ558" s="72"/>
      <c r="BR558" s="72"/>
      <c r="BS558" s="72"/>
      <c r="BT558" s="72"/>
      <c r="BU558" s="72"/>
      <c r="BV558" s="72"/>
      <c r="BW558" s="72"/>
      <c r="BX558" s="72"/>
      <c r="BY558" s="72"/>
      <c r="BZ558" s="72"/>
      <c r="CA558" s="72"/>
      <c r="CB558" s="72"/>
      <c r="CC558" s="72"/>
      <c r="CD558" s="72"/>
      <c r="CE558" s="72"/>
      <c r="CF558" s="72"/>
      <c r="CG558" s="72"/>
      <c r="CH558" s="72"/>
      <c r="CI558" s="72"/>
      <c r="CJ558" s="72"/>
      <c r="CK558" s="72"/>
      <c r="CL558" s="72"/>
      <c r="CM558" s="72"/>
      <c r="CN558" s="72"/>
      <c r="CO558" s="72"/>
      <c r="CP558" s="72"/>
      <c r="CQ558" s="72"/>
    </row>
    <row r="559" spans="1:95" ht="12.7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c r="BB559" s="72"/>
      <c r="BC559" s="72"/>
      <c r="BD559" s="72"/>
      <c r="BE559" s="72"/>
      <c r="BF559" s="72"/>
      <c r="BG559" s="72"/>
      <c r="BH559" s="72"/>
      <c r="BI559" s="72"/>
      <c r="BJ559" s="72"/>
      <c r="BK559" s="72"/>
      <c r="BL559" s="72"/>
      <c r="BM559" s="72"/>
      <c r="BN559" s="72"/>
      <c r="BO559" s="72"/>
      <c r="BP559" s="72"/>
      <c r="BQ559" s="72"/>
      <c r="BR559" s="72"/>
      <c r="BS559" s="72"/>
      <c r="BT559" s="72"/>
      <c r="BU559" s="72"/>
      <c r="BV559" s="72"/>
      <c r="BW559" s="72"/>
      <c r="BX559" s="72"/>
      <c r="BY559" s="72"/>
      <c r="BZ559" s="72"/>
      <c r="CA559" s="72"/>
      <c r="CB559" s="72"/>
      <c r="CC559" s="72"/>
      <c r="CD559" s="72"/>
      <c r="CE559" s="72"/>
      <c r="CF559" s="72"/>
      <c r="CG559" s="72"/>
      <c r="CH559" s="72"/>
      <c r="CI559" s="72"/>
      <c r="CJ559" s="72"/>
      <c r="CK559" s="72"/>
      <c r="CL559" s="72"/>
      <c r="CM559" s="72"/>
      <c r="CN559" s="72"/>
      <c r="CO559" s="72"/>
      <c r="CP559" s="72"/>
      <c r="CQ559" s="72"/>
    </row>
    <row r="560" spans="1:95" ht="12.7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72"/>
      <c r="BD560" s="72"/>
      <c r="BE560" s="72"/>
      <c r="BF560" s="72"/>
      <c r="BG560" s="72"/>
      <c r="BH560" s="72"/>
      <c r="BI560" s="72"/>
      <c r="BJ560" s="72"/>
      <c r="BK560" s="72"/>
      <c r="BL560" s="72"/>
      <c r="BM560" s="72"/>
      <c r="BN560" s="72"/>
      <c r="BO560" s="72"/>
      <c r="BP560" s="72"/>
      <c r="BQ560" s="72"/>
      <c r="BR560" s="72"/>
      <c r="BS560" s="72"/>
      <c r="BT560" s="72"/>
      <c r="BU560" s="72"/>
      <c r="BV560" s="72"/>
      <c r="BW560" s="72"/>
      <c r="BX560" s="72"/>
      <c r="BY560" s="72"/>
      <c r="BZ560" s="72"/>
      <c r="CA560" s="72"/>
      <c r="CB560" s="72"/>
      <c r="CC560" s="72"/>
      <c r="CD560" s="72"/>
      <c r="CE560" s="72"/>
      <c r="CF560" s="72"/>
      <c r="CG560" s="72"/>
      <c r="CH560" s="72"/>
      <c r="CI560" s="72"/>
      <c r="CJ560" s="72"/>
      <c r="CK560" s="72"/>
      <c r="CL560" s="72"/>
      <c r="CM560" s="72"/>
      <c r="CN560" s="72"/>
      <c r="CO560" s="72"/>
      <c r="CP560" s="72"/>
      <c r="CQ560" s="72"/>
    </row>
    <row r="561" spans="1:95" ht="12.7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c r="BB561" s="72"/>
      <c r="BC561" s="72"/>
      <c r="BD561" s="72"/>
      <c r="BE561" s="72"/>
      <c r="BF561" s="72"/>
      <c r="BG561" s="72"/>
      <c r="BH561" s="72"/>
      <c r="BI561" s="72"/>
      <c r="BJ561" s="72"/>
      <c r="BK561" s="72"/>
      <c r="BL561" s="72"/>
      <c r="BM561" s="72"/>
      <c r="BN561" s="72"/>
      <c r="BO561" s="72"/>
      <c r="BP561" s="72"/>
      <c r="BQ561" s="72"/>
      <c r="BR561" s="72"/>
      <c r="BS561" s="72"/>
      <c r="BT561" s="72"/>
      <c r="BU561" s="72"/>
      <c r="BV561" s="72"/>
      <c r="BW561" s="72"/>
      <c r="BX561" s="72"/>
      <c r="BY561" s="72"/>
      <c r="BZ561" s="72"/>
      <c r="CA561" s="72"/>
      <c r="CB561" s="72"/>
      <c r="CC561" s="72"/>
      <c r="CD561" s="72"/>
      <c r="CE561" s="72"/>
      <c r="CF561" s="72"/>
      <c r="CG561" s="72"/>
      <c r="CH561" s="72"/>
      <c r="CI561" s="72"/>
      <c r="CJ561" s="72"/>
      <c r="CK561" s="72"/>
      <c r="CL561" s="72"/>
      <c r="CM561" s="72"/>
      <c r="CN561" s="72"/>
      <c r="CO561" s="72"/>
      <c r="CP561" s="72"/>
      <c r="CQ561" s="72"/>
    </row>
    <row r="562" spans="1:95" ht="12.7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c r="BC562" s="72"/>
      <c r="BD562" s="72"/>
      <c r="BE562" s="72"/>
      <c r="BF562" s="72"/>
      <c r="BG562" s="72"/>
      <c r="BH562" s="72"/>
      <c r="BI562" s="72"/>
      <c r="BJ562" s="72"/>
      <c r="BK562" s="72"/>
      <c r="BL562" s="72"/>
      <c r="BM562" s="72"/>
      <c r="BN562" s="72"/>
      <c r="BO562" s="72"/>
      <c r="BP562" s="72"/>
      <c r="BQ562" s="72"/>
      <c r="BR562" s="72"/>
      <c r="BS562" s="72"/>
      <c r="BT562" s="72"/>
      <c r="BU562" s="72"/>
      <c r="BV562" s="72"/>
      <c r="BW562" s="72"/>
      <c r="BX562" s="72"/>
      <c r="BY562" s="72"/>
      <c r="BZ562" s="72"/>
      <c r="CA562" s="72"/>
      <c r="CB562" s="72"/>
      <c r="CC562" s="72"/>
      <c r="CD562" s="72"/>
      <c r="CE562" s="72"/>
      <c r="CF562" s="72"/>
      <c r="CG562" s="72"/>
      <c r="CH562" s="72"/>
      <c r="CI562" s="72"/>
      <c r="CJ562" s="72"/>
      <c r="CK562" s="72"/>
      <c r="CL562" s="72"/>
      <c r="CM562" s="72"/>
      <c r="CN562" s="72"/>
      <c r="CO562" s="72"/>
      <c r="CP562" s="72"/>
      <c r="CQ562" s="72"/>
    </row>
    <row r="563" spans="1:95" ht="12.7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c r="BB563" s="72"/>
      <c r="BC563" s="72"/>
      <c r="BD563" s="72"/>
      <c r="BE563" s="72"/>
      <c r="BF563" s="72"/>
      <c r="BG563" s="72"/>
      <c r="BH563" s="72"/>
      <c r="BI563" s="72"/>
      <c r="BJ563" s="72"/>
      <c r="BK563" s="72"/>
      <c r="BL563" s="72"/>
      <c r="BM563" s="72"/>
      <c r="BN563" s="72"/>
      <c r="BO563" s="72"/>
      <c r="BP563" s="72"/>
      <c r="BQ563" s="72"/>
      <c r="BR563" s="72"/>
      <c r="BS563" s="72"/>
      <c r="BT563" s="72"/>
      <c r="BU563" s="72"/>
      <c r="BV563" s="72"/>
      <c r="BW563" s="72"/>
      <c r="BX563" s="72"/>
      <c r="BY563" s="72"/>
      <c r="BZ563" s="72"/>
      <c r="CA563" s="72"/>
      <c r="CB563" s="72"/>
      <c r="CC563" s="72"/>
      <c r="CD563" s="72"/>
      <c r="CE563" s="72"/>
      <c r="CF563" s="72"/>
      <c r="CG563" s="72"/>
      <c r="CH563" s="72"/>
      <c r="CI563" s="72"/>
      <c r="CJ563" s="72"/>
      <c r="CK563" s="72"/>
      <c r="CL563" s="72"/>
      <c r="CM563" s="72"/>
      <c r="CN563" s="72"/>
      <c r="CO563" s="72"/>
      <c r="CP563" s="72"/>
      <c r="CQ563" s="72"/>
    </row>
    <row r="564" spans="1:95" ht="12.7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c r="BO564" s="72"/>
      <c r="BP564" s="72"/>
      <c r="BQ564" s="72"/>
      <c r="BR564" s="72"/>
      <c r="BS564" s="72"/>
      <c r="BT564" s="72"/>
      <c r="BU564" s="72"/>
      <c r="BV564" s="72"/>
      <c r="BW564" s="72"/>
      <c r="BX564" s="72"/>
      <c r="BY564" s="72"/>
      <c r="BZ564" s="72"/>
      <c r="CA564" s="72"/>
      <c r="CB564" s="72"/>
      <c r="CC564" s="72"/>
      <c r="CD564" s="72"/>
      <c r="CE564" s="72"/>
      <c r="CF564" s="72"/>
      <c r="CG564" s="72"/>
      <c r="CH564" s="72"/>
      <c r="CI564" s="72"/>
      <c r="CJ564" s="72"/>
      <c r="CK564" s="72"/>
      <c r="CL564" s="72"/>
      <c r="CM564" s="72"/>
      <c r="CN564" s="72"/>
      <c r="CO564" s="72"/>
      <c r="CP564" s="72"/>
      <c r="CQ564" s="72"/>
    </row>
    <row r="565" spans="1:95" ht="12.7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c r="BO565" s="72"/>
      <c r="BP565" s="72"/>
      <c r="BQ565" s="72"/>
      <c r="BR565" s="72"/>
      <c r="BS565" s="72"/>
      <c r="BT565" s="72"/>
      <c r="BU565" s="72"/>
      <c r="BV565" s="72"/>
      <c r="BW565" s="72"/>
      <c r="BX565" s="72"/>
      <c r="BY565" s="72"/>
      <c r="BZ565" s="72"/>
      <c r="CA565" s="72"/>
      <c r="CB565" s="72"/>
      <c r="CC565" s="72"/>
      <c r="CD565" s="72"/>
      <c r="CE565" s="72"/>
      <c r="CF565" s="72"/>
      <c r="CG565" s="72"/>
      <c r="CH565" s="72"/>
      <c r="CI565" s="72"/>
      <c r="CJ565" s="72"/>
      <c r="CK565" s="72"/>
      <c r="CL565" s="72"/>
      <c r="CM565" s="72"/>
      <c r="CN565" s="72"/>
      <c r="CO565" s="72"/>
      <c r="CP565" s="72"/>
      <c r="CQ565" s="72"/>
    </row>
    <row r="566" spans="1:95" ht="12.7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c r="BO566" s="72"/>
      <c r="BP566" s="72"/>
      <c r="BQ566" s="72"/>
      <c r="BR566" s="72"/>
      <c r="BS566" s="72"/>
      <c r="BT566" s="72"/>
      <c r="BU566" s="72"/>
      <c r="BV566" s="72"/>
      <c r="BW566" s="72"/>
      <c r="BX566" s="72"/>
      <c r="BY566" s="72"/>
      <c r="BZ566" s="72"/>
      <c r="CA566" s="72"/>
      <c r="CB566" s="72"/>
      <c r="CC566" s="72"/>
      <c r="CD566" s="72"/>
      <c r="CE566" s="72"/>
      <c r="CF566" s="72"/>
      <c r="CG566" s="72"/>
      <c r="CH566" s="72"/>
      <c r="CI566" s="72"/>
      <c r="CJ566" s="72"/>
      <c r="CK566" s="72"/>
      <c r="CL566" s="72"/>
      <c r="CM566" s="72"/>
      <c r="CN566" s="72"/>
      <c r="CO566" s="72"/>
      <c r="CP566" s="72"/>
      <c r="CQ566" s="72"/>
    </row>
    <row r="567" spans="1:95" ht="12.7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c r="BC567" s="72"/>
      <c r="BD567" s="72"/>
      <c r="BE567" s="72"/>
      <c r="BF567" s="72"/>
      <c r="BG567" s="72"/>
      <c r="BH567" s="72"/>
      <c r="BI567" s="72"/>
      <c r="BJ567" s="72"/>
      <c r="BK567" s="72"/>
      <c r="BL567" s="72"/>
      <c r="BM567" s="72"/>
      <c r="BN567" s="72"/>
      <c r="BO567" s="72"/>
      <c r="BP567" s="72"/>
      <c r="BQ567" s="72"/>
      <c r="BR567" s="72"/>
      <c r="BS567" s="72"/>
      <c r="BT567" s="72"/>
      <c r="BU567" s="72"/>
      <c r="BV567" s="72"/>
      <c r="BW567" s="72"/>
      <c r="BX567" s="72"/>
      <c r="BY567" s="72"/>
      <c r="BZ567" s="72"/>
      <c r="CA567" s="72"/>
      <c r="CB567" s="72"/>
      <c r="CC567" s="72"/>
      <c r="CD567" s="72"/>
      <c r="CE567" s="72"/>
      <c r="CF567" s="72"/>
      <c r="CG567" s="72"/>
      <c r="CH567" s="72"/>
      <c r="CI567" s="72"/>
      <c r="CJ567" s="72"/>
      <c r="CK567" s="72"/>
      <c r="CL567" s="72"/>
      <c r="CM567" s="72"/>
      <c r="CN567" s="72"/>
      <c r="CO567" s="72"/>
      <c r="CP567" s="72"/>
      <c r="CQ567" s="72"/>
    </row>
    <row r="568" spans="1:95" ht="12.7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72"/>
      <c r="BG568" s="72"/>
      <c r="BH568" s="72"/>
      <c r="BI568" s="72"/>
      <c r="BJ568" s="72"/>
      <c r="BK568" s="72"/>
      <c r="BL568" s="72"/>
      <c r="BM568" s="72"/>
      <c r="BN568" s="72"/>
      <c r="BO568" s="72"/>
      <c r="BP568" s="72"/>
      <c r="BQ568" s="72"/>
      <c r="BR568" s="72"/>
      <c r="BS568" s="72"/>
      <c r="BT568" s="72"/>
      <c r="BU568" s="72"/>
      <c r="BV568" s="72"/>
      <c r="BW568" s="72"/>
      <c r="BX568" s="72"/>
      <c r="BY568" s="72"/>
      <c r="BZ568" s="72"/>
      <c r="CA568" s="72"/>
      <c r="CB568" s="72"/>
      <c r="CC568" s="72"/>
      <c r="CD568" s="72"/>
      <c r="CE568" s="72"/>
      <c r="CF568" s="72"/>
      <c r="CG568" s="72"/>
      <c r="CH568" s="72"/>
      <c r="CI568" s="72"/>
      <c r="CJ568" s="72"/>
      <c r="CK568" s="72"/>
      <c r="CL568" s="72"/>
      <c r="CM568" s="72"/>
      <c r="CN568" s="72"/>
      <c r="CO568" s="72"/>
      <c r="CP568" s="72"/>
      <c r="CQ568" s="72"/>
    </row>
    <row r="569" spans="1:95" ht="12.7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c r="BO569" s="72"/>
      <c r="BP569" s="72"/>
      <c r="BQ569" s="72"/>
      <c r="BR569" s="72"/>
      <c r="BS569" s="72"/>
      <c r="BT569" s="72"/>
      <c r="BU569" s="72"/>
      <c r="BV569" s="72"/>
      <c r="BW569" s="72"/>
      <c r="BX569" s="72"/>
      <c r="BY569" s="72"/>
      <c r="BZ569" s="72"/>
      <c r="CA569" s="72"/>
      <c r="CB569" s="72"/>
      <c r="CC569" s="72"/>
      <c r="CD569" s="72"/>
      <c r="CE569" s="72"/>
      <c r="CF569" s="72"/>
      <c r="CG569" s="72"/>
      <c r="CH569" s="72"/>
      <c r="CI569" s="72"/>
      <c r="CJ569" s="72"/>
      <c r="CK569" s="72"/>
      <c r="CL569" s="72"/>
      <c r="CM569" s="72"/>
      <c r="CN569" s="72"/>
      <c r="CO569" s="72"/>
      <c r="CP569" s="72"/>
      <c r="CQ569" s="72"/>
    </row>
    <row r="570" spans="1:95" ht="12.7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c r="BO570" s="72"/>
      <c r="BP570" s="72"/>
      <c r="BQ570" s="72"/>
      <c r="BR570" s="72"/>
      <c r="BS570" s="72"/>
      <c r="BT570" s="72"/>
      <c r="BU570" s="72"/>
      <c r="BV570" s="72"/>
      <c r="BW570" s="72"/>
      <c r="BX570" s="72"/>
      <c r="BY570" s="72"/>
      <c r="BZ570" s="72"/>
      <c r="CA570" s="72"/>
      <c r="CB570" s="72"/>
      <c r="CC570" s="72"/>
      <c r="CD570" s="72"/>
      <c r="CE570" s="72"/>
      <c r="CF570" s="72"/>
      <c r="CG570" s="72"/>
      <c r="CH570" s="72"/>
      <c r="CI570" s="72"/>
      <c r="CJ570" s="72"/>
      <c r="CK570" s="72"/>
      <c r="CL570" s="72"/>
      <c r="CM570" s="72"/>
      <c r="CN570" s="72"/>
      <c r="CO570" s="72"/>
      <c r="CP570" s="72"/>
      <c r="CQ570" s="72"/>
    </row>
    <row r="571" spans="1:95" ht="12.7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c r="BO571" s="72"/>
      <c r="BP571" s="72"/>
      <c r="BQ571" s="72"/>
      <c r="BR571" s="72"/>
      <c r="BS571" s="72"/>
      <c r="BT571" s="72"/>
      <c r="BU571" s="72"/>
      <c r="BV571" s="72"/>
      <c r="BW571" s="72"/>
      <c r="BX571" s="72"/>
      <c r="BY571" s="72"/>
      <c r="BZ571" s="72"/>
      <c r="CA571" s="72"/>
      <c r="CB571" s="72"/>
      <c r="CC571" s="72"/>
      <c r="CD571" s="72"/>
      <c r="CE571" s="72"/>
      <c r="CF571" s="72"/>
      <c r="CG571" s="72"/>
      <c r="CH571" s="72"/>
      <c r="CI571" s="72"/>
      <c r="CJ571" s="72"/>
      <c r="CK571" s="72"/>
      <c r="CL571" s="72"/>
      <c r="CM571" s="72"/>
      <c r="CN571" s="72"/>
      <c r="CO571" s="72"/>
      <c r="CP571" s="72"/>
      <c r="CQ571" s="72"/>
    </row>
    <row r="572" spans="1:95" ht="12.7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c r="BB572" s="72"/>
      <c r="BC572" s="72"/>
      <c r="BD572" s="72"/>
      <c r="BE572" s="72"/>
      <c r="BF572" s="72"/>
      <c r="BG572" s="72"/>
      <c r="BH572" s="72"/>
      <c r="BI572" s="72"/>
      <c r="BJ572" s="72"/>
      <c r="BK572" s="72"/>
      <c r="BL572" s="72"/>
      <c r="BM572" s="72"/>
      <c r="BN572" s="72"/>
      <c r="BO572" s="72"/>
      <c r="BP572" s="72"/>
      <c r="BQ572" s="72"/>
      <c r="BR572" s="72"/>
      <c r="BS572" s="72"/>
      <c r="BT572" s="72"/>
      <c r="BU572" s="72"/>
      <c r="BV572" s="72"/>
      <c r="BW572" s="72"/>
      <c r="BX572" s="72"/>
      <c r="BY572" s="72"/>
      <c r="BZ572" s="72"/>
      <c r="CA572" s="72"/>
      <c r="CB572" s="72"/>
      <c r="CC572" s="72"/>
      <c r="CD572" s="72"/>
      <c r="CE572" s="72"/>
      <c r="CF572" s="72"/>
      <c r="CG572" s="72"/>
      <c r="CH572" s="72"/>
      <c r="CI572" s="72"/>
      <c r="CJ572" s="72"/>
      <c r="CK572" s="72"/>
      <c r="CL572" s="72"/>
      <c r="CM572" s="72"/>
      <c r="CN572" s="72"/>
      <c r="CO572" s="72"/>
      <c r="CP572" s="72"/>
      <c r="CQ572" s="72"/>
    </row>
    <row r="573" spans="1:95" ht="12.7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72"/>
      <c r="BJ573" s="72"/>
      <c r="BK573" s="72"/>
      <c r="BL573" s="72"/>
      <c r="BM573" s="72"/>
      <c r="BN573" s="72"/>
      <c r="BO573" s="72"/>
      <c r="BP573" s="72"/>
      <c r="BQ573" s="72"/>
      <c r="BR573" s="72"/>
      <c r="BS573" s="72"/>
      <c r="BT573" s="72"/>
      <c r="BU573" s="72"/>
      <c r="BV573" s="72"/>
      <c r="BW573" s="72"/>
      <c r="BX573" s="72"/>
      <c r="BY573" s="72"/>
      <c r="BZ573" s="72"/>
      <c r="CA573" s="72"/>
      <c r="CB573" s="72"/>
      <c r="CC573" s="72"/>
      <c r="CD573" s="72"/>
      <c r="CE573" s="72"/>
      <c r="CF573" s="72"/>
      <c r="CG573" s="72"/>
      <c r="CH573" s="72"/>
      <c r="CI573" s="72"/>
      <c r="CJ573" s="72"/>
      <c r="CK573" s="72"/>
      <c r="CL573" s="72"/>
      <c r="CM573" s="72"/>
      <c r="CN573" s="72"/>
      <c r="CO573" s="72"/>
      <c r="CP573" s="72"/>
      <c r="CQ573" s="72"/>
    </row>
    <row r="574" spans="1:95" ht="12.7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c r="BC574" s="72"/>
      <c r="BD574" s="72"/>
      <c r="BE574" s="72"/>
      <c r="BF574" s="72"/>
      <c r="BG574" s="72"/>
      <c r="BH574" s="72"/>
      <c r="BI574" s="72"/>
      <c r="BJ574" s="72"/>
      <c r="BK574" s="72"/>
      <c r="BL574" s="72"/>
      <c r="BM574" s="72"/>
      <c r="BN574" s="72"/>
      <c r="BO574" s="72"/>
      <c r="BP574" s="72"/>
      <c r="BQ574" s="72"/>
      <c r="BR574" s="72"/>
      <c r="BS574" s="72"/>
      <c r="BT574" s="72"/>
      <c r="BU574" s="72"/>
      <c r="BV574" s="72"/>
      <c r="BW574" s="72"/>
      <c r="BX574" s="72"/>
      <c r="BY574" s="72"/>
      <c r="BZ574" s="72"/>
      <c r="CA574" s="72"/>
      <c r="CB574" s="72"/>
      <c r="CC574" s="72"/>
      <c r="CD574" s="72"/>
      <c r="CE574" s="72"/>
      <c r="CF574" s="72"/>
      <c r="CG574" s="72"/>
      <c r="CH574" s="72"/>
      <c r="CI574" s="72"/>
      <c r="CJ574" s="72"/>
      <c r="CK574" s="72"/>
      <c r="CL574" s="72"/>
      <c r="CM574" s="72"/>
      <c r="CN574" s="72"/>
      <c r="CO574" s="72"/>
      <c r="CP574" s="72"/>
      <c r="CQ574" s="72"/>
    </row>
    <row r="575" spans="1:95" ht="12.7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c r="BC575" s="72"/>
      <c r="BD575" s="72"/>
      <c r="BE575" s="72"/>
      <c r="BF575" s="72"/>
      <c r="BG575" s="72"/>
      <c r="BH575" s="72"/>
      <c r="BI575" s="72"/>
      <c r="BJ575" s="72"/>
      <c r="BK575" s="72"/>
      <c r="BL575" s="72"/>
      <c r="BM575" s="72"/>
      <c r="BN575" s="72"/>
      <c r="BO575" s="72"/>
      <c r="BP575" s="72"/>
      <c r="BQ575" s="72"/>
      <c r="BR575" s="72"/>
      <c r="BS575" s="72"/>
      <c r="BT575" s="72"/>
      <c r="BU575" s="72"/>
      <c r="BV575" s="72"/>
      <c r="BW575" s="72"/>
      <c r="BX575" s="72"/>
      <c r="BY575" s="72"/>
      <c r="BZ575" s="72"/>
      <c r="CA575" s="72"/>
      <c r="CB575" s="72"/>
      <c r="CC575" s="72"/>
      <c r="CD575" s="72"/>
      <c r="CE575" s="72"/>
      <c r="CF575" s="72"/>
      <c r="CG575" s="72"/>
      <c r="CH575" s="72"/>
      <c r="CI575" s="72"/>
      <c r="CJ575" s="72"/>
      <c r="CK575" s="72"/>
      <c r="CL575" s="72"/>
      <c r="CM575" s="72"/>
      <c r="CN575" s="72"/>
      <c r="CO575" s="72"/>
      <c r="CP575" s="72"/>
      <c r="CQ575" s="72"/>
    </row>
    <row r="576" spans="1:95" ht="12.7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c r="BC576" s="72"/>
      <c r="BD576" s="72"/>
      <c r="BE576" s="72"/>
      <c r="BF576" s="72"/>
      <c r="BG576" s="72"/>
      <c r="BH576" s="72"/>
      <c r="BI576" s="72"/>
      <c r="BJ576" s="72"/>
      <c r="BK576" s="72"/>
      <c r="BL576" s="72"/>
      <c r="BM576" s="72"/>
      <c r="BN576" s="72"/>
      <c r="BO576" s="72"/>
      <c r="BP576" s="72"/>
      <c r="BQ576" s="72"/>
      <c r="BR576" s="72"/>
      <c r="BS576" s="72"/>
      <c r="BT576" s="72"/>
      <c r="BU576" s="72"/>
      <c r="BV576" s="72"/>
      <c r="BW576" s="72"/>
      <c r="BX576" s="72"/>
      <c r="BY576" s="72"/>
      <c r="BZ576" s="72"/>
      <c r="CA576" s="72"/>
      <c r="CB576" s="72"/>
      <c r="CC576" s="72"/>
      <c r="CD576" s="72"/>
      <c r="CE576" s="72"/>
      <c r="CF576" s="72"/>
      <c r="CG576" s="72"/>
      <c r="CH576" s="72"/>
      <c r="CI576" s="72"/>
      <c r="CJ576" s="72"/>
      <c r="CK576" s="72"/>
      <c r="CL576" s="72"/>
      <c r="CM576" s="72"/>
      <c r="CN576" s="72"/>
      <c r="CO576" s="72"/>
      <c r="CP576" s="72"/>
      <c r="CQ576" s="72"/>
    </row>
    <row r="577" spans="1:95" ht="12.7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c r="BB577" s="72"/>
      <c r="BC577" s="72"/>
      <c r="BD577" s="72"/>
      <c r="BE577" s="72"/>
      <c r="BF577" s="72"/>
      <c r="BG577" s="72"/>
      <c r="BH577" s="72"/>
      <c r="BI577" s="72"/>
      <c r="BJ577" s="72"/>
      <c r="BK577" s="72"/>
      <c r="BL577" s="72"/>
      <c r="BM577" s="72"/>
      <c r="BN577" s="72"/>
      <c r="BO577" s="72"/>
      <c r="BP577" s="72"/>
      <c r="BQ577" s="72"/>
      <c r="BR577" s="72"/>
      <c r="BS577" s="72"/>
      <c r="BT577" s="72"/>
      <c r="BU577" s="72"/>
      <c r="BV577" s="72"/>
      <c r="BW577" s="72"/>
      <c r="BX577" s="72"/>
      <c r="BY577" s="72"/>
      <c r="BZ577" s="72"/>
      <c r="CA577" s="72"/>
      <c r="CB577" s="72"/>
      <c r="CC577" s="72"/>
      <c r="CD577" s="72"/>
      <c r="CE577" s="72"/>
      <c r="CF577" s="72"/>
      <c r="CG577" s="72"/>
      <c r="CH577" s="72"/>
      <c r="CI577" s="72"/>
      <c r="CJ577" s="72"/>
      <c r="CK577" s="72"/>
      <c r="CL577" s="72"/>
      <c r="CM577" s="72"/>
      <c r="CN577" s="72"/>
      <c r="CO577" s="72"/>
      <c r="CP577" s="72"/>
      <c r="CQ577" s="72"/>
    </row>
    <row r="578" spans="1:95" ht="12.7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c r="BC578" s="72"/>
      <c r="BD578" s="72"/>
      <c r="BE578" s="72"/>
      <c r="BF578" s="72"/>
      <c r="BG578" s="72"/>
      <c r="BH578" s="72"/>
      <c r="BI578" s="72"/>
      <c r="BJ578" s="72"/>
      <c r="BK578" s="72"/>
      <c r="BL578" s="72"/>
      <c r="BM578" s="72"/>
      <c r="BN578" s="72"/>
      <c r="BO578" s="72"/>
      <c r="BP578" s="72"/>
      <c r="BQ578" s="72"/>
      <c r="BR578" s="72"/>
      <c r="BS578" s="72"/>
      <c r="BT578" s="72"/>
      <c r="BU578" s="72"/>
      <c r="BV578" s="72"/>
      <c r="BW578" s="72"/>
      <c r="BX578" s="72"/>
      <c r="BY578" s="72"/>
      <c r="BZ578" s="72"/>
      <c r="CA578" s="72"/>
      <c r="CB578" s="72"/>
      <c r="CC578" s="72"/>
      <c r="CD578" s="72"/>
      <c r="CE578" s="72"/>
      <c r="CF578" s="72"/>
      <c r="CG578" s="72"/>
      <c r="CH578" s="72"/>
      <c r="CI578" s="72"/>
      <c r="CJ578" s="72"/>
      <c r="CK578" s="72"/>
      <c r="CL578" s="72"/>
      <c r="CM578" s="72"/>
      <c r="CN578" s="72"/>
      <c r="CO578" s="72"/>
      <c r="CP578" s="72"/>
      <c r="CQ578" s="72"/>
    </row>
    <row r="579" spans="1:95" ht="12.7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c r="BB579" s="72"/>
      <c r="BC579" s="72"/>
      <c r="BD579" s="72"/>
      <c r="BE579" s="72"/>
      <c r="BF579" s="72"/>
      <c r="BG579" s="72"/>
      <c r="BH579" s="72"/>
      <c r="BI579" s="72"/>
      <c r="BJ579" s="72"/>
      <c r="BK579" s="72"/>
      <c r="BL579" s="72"/>
      <c r="BM579" s="72"/>
      <c r="BN579" s="72"/>
      <c r="BO579" s="72"/>
      <c r="BP579" s="72"/>
      <c r="BQ579" s="72"/>
      <c r="BR579" s="72"/>
      <c r="BS579" s="72"/>
      <c r="BT579" s="72"/>
      <c r="BU579" s="72"/>
      <c r="BV579" s="72"/>
      <c r="BW579" s="72"/>
      <c r="BX579" s="72"/>
      <c r="BY579" s="72"/>
      <c r="BZ579" s="72"/>
      <c r="CA579" s="72"/>
      <c r="CB579" s="72"/>
      <c r="CC579" s="72"/>
      <c r="CD579" s="72"/>
      <c r="CE579" s="72"/>
      <c r="CF579" s="72"/>
      <c r="CG579" s="72"/>
      <c r="CH579" s="72"/>
      <c r="CI579" s="72"/>
      <c r="CJ579" s="72"/>
      <c r="CK579" s="72"/>
      <c r="CL579" s="72"/>
      <c r="CM579" s="72"/>
      <c r="CN579" s="72"/>
      <c r="CO579" s="72"/>
      <c r="CP579" s="72"/>
      <c r="CQ579" s="72"/>
    </row>
    <row r="580" spans="1:95" ht="12.7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c r="BC580" s="72"/>
      <c r="BD580" s="72"/>
      <c r="BE580" s="72"/>
      <c r="BF580" s="72"/>
      <c r="BG580" s="72"/>
      <c r="BH580" s="72"/>
      <c r="BI580" s="72"/>
      <c r="BJ580" s="72"/>
      <c r="BK580" s="72"/>
      <c r="BL580" s="72"/>
      <c r="BM580" s="72"/>
      <c r="BN580" s="72"/>
      <c r="BO580" s="72"/>
      <c r="BP580" s="72"/>
      <c r="BQ580" s="72"/>
      <c r="BR580" s="72"/>
      <c r="BS580" s="72"/>
      <c r="BT580" s="72"/>
      <c r="BU580" s="72"/>
      <c r="BV580" s="72"/>
      <c r="BW580" s="72"/>
      <c r="BX580" s="72"/>
      <c r="BY580" s="72"/>
      <c r="BZ580" s="72"/>
      <c r="CA580" s="72"/>
      <c r="CB580" s="72"/>
      <c r="CC580" s="72"/>
      <c r="CD580" s="72"/>
      <c r="CE580" s="72"/>
      <c r="CF580" s="72"/>
      <c r="CG580" s="72"/>
      <c r="CH580" s="72"/>
      <c r="CI580" s="72"/>
      <c r="CJ580" s="72"/>
      <c r="CK580" s="72"/>
      <c r="CL580" s="72"/>
      <c r="CM580" s="72"/>
      <c r="CN580" s="72"/>
      <c r="CO580" s="72"/>
      <c r="CP580" s="72"/>
      <c r="CQ580" s="72"/>
    </row>
    <row r="581" spans="1:95" ht="12.7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c r="AV581" s="72"/>
      <c r="AW581" s="72"/>
      <c r="AX581" s="72"/>
      <c r="AY581" s="72"/>
      <c r="AZ581" s="72"/>
      <c r="BA581" s="72"/>
      <c r="BB581" s="72"/>
      <c r="BC581" s="72"/>
      <c r="BD581" s="72"/>
      <c r="BE581" s="72"/>
      <c r="BF581" s="72"/>
      <c r="BG581" s="72"/>
      <c r="BH581" s="72"/>
      <c r="BI581" s="72"/>
      <c r="BJ581" s="72"/>
      <c r="BK581" s="72"/>
      <c r="BL581" s="72"/>
      <c r="BM581" s="72"/>
      <c r="BN581" s="72"/>
      <c r="BO581" s="72"/>
      <c r="BP581" s="72"/>
      <c r="BQ581" s="72"/>
      <c r="BR581" s="72"/>
      <c r="BS581" s="72"/>
      <c r="BT581" s="72"/>
      <c r="BU581" s="72"/>
      <c r="BV581" s="72"/>
      <c r="BW581" s="72"/>
      <c r="BX581" s="72"/>
      <c r="BY581" s="72"/>
      <c r="BZ581" s="72"/>
      <c r="CA581" s="72"/>
      <c r="CB581" s="72"/>
      <c r="CC581" s="72"/>
      <c r="CD581" s="72"/>
      <c r="CE581" s="72"/>
      <c r="CF581" s="72"/>
      <c r="CG581" s="72"/>
      <c r="CH581" s="72"/>
      <c r="CI581" s="72"/>
      <c r="CJ581" s="72"/>
      <c r="CK581" s="72"/>
      <c r="CL581" s="72"/>
      <c r="CM581" s="72"/>
      <c r="CN581" s="72"/>
      <c r="CO581" s="72"/>
      <c r="CP581" s="72"/>
      <c r="CQ581" s="72"/>
    </row>
    <row r="582" spans="1:95" ht="12.7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c r="AV582" s="72"/>
      <c r="AW582" s="72"/>
      <c r="AX582" s="72"/>
      <c r="AY582" s="72"/>
      <c r="AZ582" s="72"/>
      <c r="BA582" s="72"/>
      <c r="BB582" s="72"/>
      <c r="BC582" s="72"/>
      <c r="BD582" s="72"/>
      <c r="BE582" s="72"/>
      <c r="BF582" s="72"/>
      <c r="BG582" s="72"/>
      <c r="BH582" s="72"/>
      <c r="BI582" s="72"/>
      <c r="BJ582" s="72"/>
      <c r="BK582" s="72"/>
      <c r="BL582" s="72"/>
      <c r="BM582" s="72"/>
      <c r="BN582" s="72"/>
      <c r="BO582" s="72"/>
      <c r="BP582" s="72"/>
      <c r="BQ582" s="72"/>
      <c r="BR582" s="72"/>
      <c r="BS582" s="72"/>
      <c r="BT582" s="72"/>
      <c r="BU582" s="72"/>
      <c r="BV582" s="72"/>
      <c r="BW582" s="72"/>
      <c r="BX582" s="72"/>
      <c r="BY582" s="72"/>
      <c r="BZ582" s="72"/>
      <c r="CA582" s="72"/>
      <c r="CB582" s="72"/>
      <c r="CC582" s="72"/>
      <c r="CD582" s="72"/>
      <c r="CE582" s="72"/>
      <c r="CF582" s="72"/>
      <c r="CG582" s="72"/>
      <c r="CH582" s="72"/>
      <c r="CI582" s="72"/>
      <c r="CJ582" s="72"/>
      <c r="CK582" s="72"/>
      <c r="CL582" s="72"/>
      <c r="CM582" s="72"/>
      <c r="CN582" s="72"/>
      <c r="CO582" s="72"/>
      <c r="CP582" s="72"/>
      <c r="CQ582" s="72"/>
    </row>
    <row r="583" spans="1:95" ht="12.7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c r="BB583" s="72"/>
      <c r="BC583" s="72"/>
      <c r="BD583" s="72"/>
      <c r="BE583" s="72"/>
      <c r="BF583" s="72"/>
      <c r="BG583" s="72"/>
      <c r="BH583" s="72"/>
      <c r="BI583" s="72"/>
      <c r="BJ583" s="72"/>
      <c r="BK583" s="72"/>
      <c r="BL583" s="72"/>
      <c r="BM583" s="72"/>
      <c r="BN583" s="72"/>
      <c r="BO583" s="72"/>
      <c r="BP583" s="72"/>
      <c r="BQ583" s="72"/>
      <c r="BR583" s="72"/>
      <c r="BS583" s="72"/>
      <c r="BT583" s="72"/>
      <c r="BU583" s="72"/>
      <c r="BV583" s="72"/>
      <c r="BW583" s="72"/>
      <c r="BX583" s="72"/>
      <c r="BY583" s="72"/>
      <c r="BZ583" s="72"/>
      <c r="CA583" s="72"/>
      <c r="CB583" s="72"/>
      <c r="CC583" s="72"/>
      <c r="CD583" s="72"/>
      <c r="CE583" s="72"/>
      <c r="CF583" s="72"/>
      <c r="CG583" s="72"/>
      <c r="CH583" s="72"/>
      <c r="CI583" s="72"/>
      <c r="CJ583" s="72"/>
      <c r="CK583" s="72"/>
      <c r="CL583" s="72"/>
      <c r="CM583" s="72"/>
      <c r="CN583" s="72"/>
      <c r="CO583" s="72"/>
      <c r="CP583" s="72"/>
      <c r="CQ583" s="72"/>
    </row>
    <row r="584" spans="1:95" ht="12.7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c r="AV584" s="72"/>
      <c r="AW584" s="72"/>
      <c r="AX584" s="72"/>
      <c r="AY584" s="72"/>
      <c r="AZ584" s="72"/>
      <c r="BA584" s="72"/>
      <c r="BB584" s="72"/>
      <c r="BC584" s="72"/>
      <c r="BD584" s="72"/>
      <c r="BE584" s="72"/>
      <c r="BF584" s="72"/>
      <c r="BG584" s="72"/>
      <c r="BH584" s="72"/>
      <c r="BI584" s="72"/>
      <c r="BJ584" s="72"/>
      <c r="BK584" s="72"/>
      <c r="BL584" s="72"/>
      <c r="BM584" s="72"/>
      <c r="BN584" s="72"/>
      <c r="BO584" s="72"/>
      <c r="BP584" s="72"/>
      <c r="BQ584" s="72"/>
      <c r="BR584" s="72"/>
      <c r="BS584" s="72"/>
      <c r="BT584" s="72"/>
      <c r="BU584" s="72"/>
      <c r="BV584" s="72"/>
      <c r="BW584" s="72"/>
      <c r="BX584" s="72"/>
      <c r="BY584" s="72"/>
      <c r="BZ584" s="72"/>
      <c r="CA584" s="72"/>
      <c r="CB584" s="72"/>
      <c r="CC584" s="72"/>
      <c r="CD584" s="72"/>
      <c r="CE584" s="72"/>
      <c r="CF584" s="72"/>
      <c r="CG584" s="72"/>
      <c r="CH584" s="72"/>
      <c r="CI584" s="72"/>
      <c r="CJ584" s="72"/>
      <c r="CK584" s="72"/>
      <c r="CL584" s="72"/>
      <c r="CM584" s="72"/>
      <c r="CN584" s="72"/>
      <c r="CO584" s="72"/>
      <c r="CP584" s="72"/>
      <c r="CQ584" s="72"/>
    </row>
    <row r="585" spans="1:95" ht="12.7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c r="BB585" s="72"/>
      <c r="BC585" s="72"/>
      <c r="BD585" s="72"/>
      <c r="BE585" s="72"/>
      <c r="BF585" s="72"/>
      <c r="BG585" s="72"/>
      <c r="BH585" s="72"/>
      <c r="BI585" s="72"/>
      <c r="BJ585" s="72"/>
      <c r="BK585" s="72"/>
      <c r="BL585" s="72"/>
      <c r="BM585" s="72"/>
      <c r="BN585" s="72"/>
      <c r="BO585" s="72"/>
      <c r="BP585" s="72"/>
      <c r="BQ585" s="72"/>
      <c r="BR585" s="72"/>
      <c r="BS585" s="72"/>
      <c r="BT585" s="72"/>
      <c r="BU585" s="72"/>
      <c r="BV585" s="72"/>
      <c r="BW585" s="72"/>
      <c r="BX585" s="72"/>
      <c r="BY585" s="72"/>
      <c r="BZ585" s="72"/>
      <c r="CA585" s="72"/>
      <c r="CB585" s="72"/>
      <c r="CC585" s="72"/>
      <c r="CD585" s="72"/>
      <c r="CE585" s="72"/>
      <c r="CF585" s="72"/>
      <c r="CG585" s="72"/>
      <c r="CH585" s="72"/>
      <c r="CI585" s="72"/>
      <c r="CJ585" s="72"/>
      <c r="CK585" s="72"/>
      <c r="CL585" s="72"/>
      <c r="CM585" s="72"/>
      <c r="CN585" s="72"/>
      <c r="CO585" s="72"/>
      <c r="CP585" s="72"/>
      <c r="CQ585" s="72"/>
    </row>
    <row r="586" spans="1:95" ht="12.7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c r="AV586" s="72"/>
      <c r="AW586" s="72"/>
      <c r="AX586" s="72"/>
      <c r="AY586" s="72"/>
      <c r="AZ586" s="72"/>
      <c r="BA586" s="72"/>
      <c r="BB586" s="72"/>
      <c r="BC586" s="72"/>
      <c r="BD586" s="72"/>
      <c r="BE586" s="72"/>
      <c r="BF586" s="72"/>
      <c r="BG586" s="72"/>
      <c r="BH586" s="72"/>
      <c r="BI586" s="72"/>
      <c r="BJ586" s="72"/>
      <c r="BK586" s="72"/>
      <c r="BL586" s="72"/>
      <c r="BM586" s="72"/>
      <c r="BN586" s="72"/>
      <c r="BO586" s="72"/>
      <c r="BP586" s="72"/>
      <c r="BQ586" s="72"/>
      <c r="BR586" s="72"/>
      <c r="BS586" s="72"/>
      <c r="BT586" s="72"/>
      <c r="BU586" s="72"/>
      <c r="BV586" s="72"/>
      <c r="BW586" s="72"/>
      <c r="BX586" s="72"/>
      <c r="BY586" s="72"/>
      <c r="BZ586" s="72"/>
      <c r="CA586" s="72"/>
      <c r="CB586" s="72"/>
      <c r="CC586" s="72"/>
      <c r="CD586" s="72"/>
      <c r="CE586" s="72"/>
      <c r="CF586" s="72"/>
      <c r="CG586" s="72"/>
      <c r="CH586" s="72"/>
      <c r="CI586" s="72"/>
      <c r="CJ586" s="72"/>
      <c r="CK586" s="72"/>
      <c r="CL586" s="72"/>
      <c r="CM586" s="72"/>
      <c r="CN586" s="72"/>
      <c r="CO586" s="72"/>
      <c r="CP586" s="72"/>
      <c r="CQ586" s="72"/>
    </row>
    <row r="587" spans="1:95" ht="12.7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c r="AV587" s="72"/>
      <c r="AW587" s="72"/>
      <c r="AX587" s="72"/>
      <c r="AY587" s="72"/>
      <c r="AZ587" s="72"/>
      <c r="BA587" s="72"/>
      <c r="BB587" s="72"/>
      <c r="BC587" s="72"/>
      <c r="BD587" s="72"/>
      <c r="BE587" s="72"/>
      <c r="BF587" s="72"/>
      <c r="BG587" s="72"/>
      <c r="BH587" s="72"/>
      <c r="BI587" s="72"/>
      <c r="BJ587" s="72"/>
      <c r="BK587" s="72"/>
      <c r="BL587" s="72"/>
      <c r="BM587" s="72"/>
      <c r="BN587" s="72"/>
      <c r="BO587" s="72"/>
      <c r="BP587" s="72"/>
      <c r="BQ587" s="72"/>
      <c r="BR587" s="72"/>
      <c r="BS587" s="72"/>
      <c r="BT587" s="72"/>
      <c r="BU587" s="72"/>
      <c r="BV587" s="72"/>
      <c r="BW587" s="72"/>
      <c r="BX587" s="72"/>
      <c r="BY587" s="72"/>
      <c r="BZ587" s="72"/>
      <c r="CA587" s="72"/>
      <c r="CB587" s="72"/>
      <c r="CC587" s="72"/>
      <c r="CD587" s="72"/>
      <c r="CE587" s="72"/>
      <c r="CF587" s="72"/>
      <c r="CG587" s="72"/>
      <c r="CH587" s="72"/>
      <c r="CI587" s="72"/>
      <c r="CJ587" s="72"/>
      <c r="CK587" s="72"/>
      <c r="CL587" s="72"/>
      <c r="CM587" s="72"/>
      <c r="CN587" s="72"/>
      <c r="CO587" s="72"/>
      <c r="CP587" s="72"/>
      <c r="CQ587" s="72"/>
    </row>
    <row r="588" spans="1:95" ht="12.7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c r="BB588" s="72"/>
      <c r="BC588" s="72"/>
      <c r="BD588" s="72"/>
      <c r="BE588" s="72"/>
      <c r="BF588" s="72"/>
      <c r="BG588" s="72"/>
      <c r="BH588" s="72"/>
      <c r="BI588" s="72"/>
      <c r="BJ588" s="72"/>
      <c r="BK588" s="72"/>
      <c r="BL588" s="72"/>
      <c r="BM588" s="72"/>
      <c r="BN588" s="72"/>
      <c r="BO588" s="72"/>
      <c r="BP588" s="72"/>
      <c r="BQ588" s="72"/>
      <c r="BR588" s="72"/>
      <c r="BS588" s="72"/>
      <c r="BT588" s="72"/>
      <c r="BU588" s="72"/>
      <c r="BV588" s="72"/>
      <c r="BW588" s="72"/>
      <c r="BX588" s="72"/>
      <c r="BY588" s="72"/>
      <c r="BZ588" s="72"/>
      <c r="CA588" s="72"/>
      <c r="CB588" s="72"/>
      <c r="CC588" s="72"/>
      <c r="CD588" s="72"/>
      <c r="CE588" s="72"/>
      <c r="CF588" s="72"/>
      <c r="CG588" s="72"/>
      <c r="CH588" s="72"/>
      <c r="CI588" s="72"/>
      <c r="CJ588" s="72"/>
      <c r="CK588" s="72"/>
      <c r="CL588" s="72"/>
      <c r="CM588" s="72"/>
      <c r="CN588" s="72"/>
      <c r="CO588" s="72"/>
      <c r="CP588" s="72"/>
      <c r="CQ588" s="72"/>
    </row>
    <row r="589" spans="1:95" ht="12.7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c r="BC589" s="72"/>
      <c r="BD589" s="72"/>
      <c r="BE589" s="72"/>
      <c r="BF589" s="72"/>
      <c r="BG589" s="72"/>
      <c r="BH589" s="72"/>
      <c r="BI589" s="72"/>
      <c r="BJ589" s="72"/>
      <c r="BK589" s="72"/>
      <c r="BL589" s="72"/>
      <c r="BM589" s="72"/>
      <c r="BN589" s="72"/>
      <c r="BO589" s="72"/>
      <c r="BP589" s="72"/>
      <c r="BQ589" s="72"/>
      <c r="BR589" s="72"/>
      <c r="BS589" s="72"/>
      <c r="BT589" s="72"/>
      <c r="BU589" s="72"/>
      <c r="BV589" s="72"/>
      <c r="BW589" s="72"/>
      <c r="BX589" s="72"/>
      <c r="BY589" s="72"/>
      <c r="BZ589" s="72"/>
      <c r="CA589" s="72"/>
      <c r="CB589" s="72"/>
      <c r="CC589" s="72"/>
      <c r="CD589" s="72"/>
      <c r="CE589" s="72"/>
      <c r="CF589" s="72"/>
      <c r="CG589" s="72"/>
      <c r="CH589" s="72"/>
      <c r="CI589" s="72"/>
      <c r="CJ589" s="72"/>
      <c r="CK589" s="72"/>
      <c r="CL589" s="72"/>
      <c r="CM589" s="72"/>
      <c r="CN589" s="72"/>
      <c r="CO589" s="72"/>
      <c r="CP589" s="72"/>
      <c r="CQ589" s="72"/>
    </row>
    <row r="590" spans="1:95" ht="12.7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c r="BB590" s="72"/>
      <c r="BC590" s="72"/>
      <c r="BD590" s="72"/>
      <c r="BE590" s="72"/>
      <c r="BF590" s="72"/>
      <c r="BG590" s="72"/>
      <c r="BH590" s="72"/>
      <c r="BI590" s="72"/>
      <c r="BJ590" s="72"/>
      <c r="BK590" s="72"/>
      <c r="BL590" s="72"/>
      <c r="BM590" s="72"/>
      <c r="BN590" s="72"/>
      <c r="BO590" s="72"/>
      <c r="BP590" s="72"/>
      <c r="BQ590" s="72"/>
      <c r="BR590" s="72"/>
      <c r="BS590" s="72"/>
      <c r="BT590" s="72"/>
      <c r="BU590" s="72"/>
      <c r="BV590" s="72"/>
      <c r="BW590" s="72"/>
      <c r="BX590" s="72"/>
      <c r="BY590" s="72"/>
      <c r="BZ590" s="72"/>
      <c r="CA590" s="72"/>
      <c r="CB590" s="72"/>
      <c r="CC590" s="72"/>
      <c r="CD590" s="72"/>
      <c r="CE590" s="72"/>
      <c r="CF590" s="72"/>
      <c r="CG590" s="72"/>
      <c r="CH590" s="72"/>
      <c r="CI590" s="72"/>
      <c r="CJ590" s="72"/>
      <c r="CK590" s="72"/>
      <c r="CL590" s="72"/>
      <c r="CM590" s="72"/>
      <c r="CN590" s="72"/>
      <c r="CO590" s="72"/>
      <c r="CP590" s="72"/>
      <c r="CQ590" s="72"/>
    </row>
    <row r="591" spans="1:95" ht="12.7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c r="AV591" s="72"/>
      <c r="AW591" s="72"/>
      <c r="AX591" s="72"/>
      <c r="AY591" s="72"/>
      <c r="AZ591" s="72"/>
      <c r="BA591" s="72"/>
      <c r="BB591" s="72"/>
      <c r="BC591" s="72"/>
      <c r="BD591" s="72"/>
      <c r="BE591" s="72"/>
      <c r="BF591" s="72"/>
      <c r="BG591" s="72"/>
      <c r="BH591" s="72"/>
      <c r="BI591" s="72"/>
      <c r="BJ591" s="72"/>
      <c r="BK591" s="72"/>
      <c r="BL591" s="72"/>
      <c r="BM591" s="72"/>
      <c r="BN591" s="72"/>
      <c r="BO591" s="72"/>
      <c r="BP591" s="72"/>
      <c r="BQ591" s="72"/>
      <c r="BR591" s="72"/>
      <c r="BS591" s="72"/>
      <c r="BT591" s="72"/>
      <c r="BU591" s="72"/>
      <c r="BV591" s="72"/>
      <c r="BW591" s="72"/>
      <c r="BX591" s="72"/>
      <c r="BY591" s="72"/>
      <c r="BZ591" s="72"/>
      <c r="CA591" s="72"/>
      <c r="CB591" s="72"/>
      <c r="CC591" s="72"/>
      <c r="CD591" s="72"/>
      <c r="CE591" s="72"/>
      <c r="CF591" s="72"/>
      <c r="CG591" s="72"/>
      <c r="CH591" s="72"/>
      <c r="CI591" s="72"/>
      <c r="CJ591" s="72"/>
      <c r="CK591" s="72"/>
      <c r="CL591" s="72"/>
      <c r="CM591" s="72"/>
      <c r="CN591" s="72"/>
      <c r="CO591" s="72"/>
      <c r="CP591" s="72"/>
      <c r="CQ591" s="72"/>
    </row>
    <row r="592" spans="1:95" ht="12.7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c r="AV592" s="72"/>
      <c r="AW592" s="72"/>
      <c r="AX592" s="72"/>
      <c r="AY592" s="72"/>
      <c r="AZ592" s="72"/>
      <c r="BA592" s="72"/>
      <c r="BB592" s="72"/>
      <c r="BC592" s="72"/>
      <c r="BD592" s="72"/>
      <c r="BE592" s="72"/>
      <c r="BF592" s="72"/>
      <c r="BG592" s="72"/>
      <c r="BH592" s="72"/>
      <c r="BI592" s="72"/>
      <c r="BJ592" s="72"/>
      <c r="BK592" s="72"/>
      <c r="BL592" s="72"/>
      <c r="BM592" s="72"/>
      <c r="BN592" s="72"/>
      <c r="BO592" s="72"/>
      <c r="BP592" s="72"/>
      <c r="BQ592" s="72"/>
      <c r="BR592" s="72"/>
      <c r="BS592" s="72"/>
      <c r="BT592" s="72"/>
      <c r="BU592" s="72"/>
      <c r="BV592" s="72"/>
      <c r="BW592" s="72"/>
      <c r="BX592" s="72"/>
      <c r="BY592" s="72"/>
      <c r="BZ592" s="72"/>
      <c r="CA592" s="72"/>
      <c r="CB592" s="72"/>
      <c r="CC592" s="72"/>
      <c r="CD592" s="72"/>
      <c r="CE592" s="72"/>
      <c r="CF592" s="72"/>
      <c r="CG592" s="72"/>
      <c r="CH592" s="72"/>
      <c r="CI592" s="72"/>
      <c r="CJ592" s="72"/>
      <c r="CK592" s="72"/>
      <c r="CL592" s="72"/>
      <c r="CM592" s="72"/>
      <c r="CN592" s="72"/>
      <c r="CO592" s="72"/>
      <c r="CP592" s="72"/>
      <c r="CQ592" s="72"/>
    </row>
    <row r="593" spans="1:95" ht="12.7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c r="BB593" s="72"/>
      <c r="BC593" s="72"/>
      <c r="BD593" s="72"/>
      <c r="BE593" s="72"/>
      <c r="BF593" s="72"/>
      <c r="BG593" s="72"/>
      <c r="BH593" s="72"/>
      <c r="BI593" s="72"/>
      <c r="BJ593" s="72"/>
      <c r="BK593" s="72"/>
      <c r="BL593" s="72"/>
      <c r="BM593" s="72"/>
      <c r="BN593" s="72"/>
      <c r="BO593" s="72"/>
      <c r="BP593" s="72"/>
      <c r="BQ593" s="72"/>
      <c r="BR593" s="72"/>
      <c r="BS593" s="72"/>
      <c r="BT593" s="72"/>
      <c r="BU593" s="72"/>
      <c r="BV593" s="72"/>
      <c r="BW593" s="72"/>
      <c r="BX593" s="72"/>
      <c r="BY593" s="72"/>
      <c r="BZ593" s="72"/>
      <c r="CA593" s="72"/>
      <c r="CB593" s="72"/>
      <c r="CC593" s="72"/>
      <c r="CD593" s="72"/>
      <c r="CE593" s="72"/>
      <c r="CF593" s="72"/>
      <c r="CG593" s="72"/>
      <c r="CH593" s="72"/>
      <c r="CI593" s="72"/>
      <c r="CJ593" s="72"/>
      <c r="CK593" s="72"/>
      <c r="CL593" s="72"/>
      <c r="CM593" s="72"/>
      <c r="CN593" s="72"/>
      <c r="CO593" s="72"/>
      <c r="CP593" s="72"/>
      <c r="CQ593" s="72"/>
    </row>
    <row r="594" spans="1:95" ht="12.7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c r="AV594" s="72"/>
      <c r="AW594" s="72"/>
      <c r="AX594" s="72"/>
      <c r="AY594" s="72"/>
      <c r="AZ594" s="72"/>
      <c r="BA594" s="72"/>
      <c r="BB594" s="72"/>
      <c r="BC594" s="72"/>
      <c r="BD594" s="72"/>
      <c r="BE594" s="72"/>
      <c r="BF594" s="72"/>
      <c r="BG594" s="72"/>
      <c r="BH594" s="72"/>
      <c r="BI594" s="72"/>
      <c r="BJ594" s="72"/>
      <c r="BK594" s="72"/>
      <c r="BL594" s="72"/>
      <c r="BM594" s="72"/>
      <c r="BN594" s="72"/>
      <c r="BO594" s="72"/>
      <c r="BP594" s="72"/>
      <c r="BQ594" s="72"/>
      <c r="BR594" s="72"/>
      <c r="BS594" s="72"/>
      <c r="BT594" s="72"/>
      <c r="BU594" s="72"/>
      <c r="BV594" s="72"/>
      <c r="BW594" s="72"/>
      <c r="BX594" s="72"/>
      <c r="BY594" s="72"/>
      <c r="BZ594" s="72"/>
      <c r="CA594" s="72"/>
      <c r="CB594" s="72"/>
      <c r="CC594" s="72"/>
      <c r="CD594" s="72"/>
      <c r="CE594" s="72"/>
      <c r="CF594" s="72"/>
      <c r="CG594" s="72"/>
      <c r="CH594" s="72"/>
      <c r="CI594" s="72"/>
      <c r="CJ594" s="72"/>
      <c r="CK594" s="72"/>
      <c r="CL594" s="72"/>
      <c r="CM594" s="72"/>
      <c r="CN594" s="72"/>
      <c r="CO594" s="72"/>
      <c r="CP594" s="72"/>
      <c r="CQ594" s="72"/>
    </row>
    <row r="595" spans="1:95" ht="12.7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c r="BB595" s="72"/>
      <c r="BC595" s="72"/>
      <c r="BD595" s="72"/>
      <c r="BE595" s="72"/>
      <c r="BF595" s="72"/>
      <c r="BG595" s="72"/>
      <c r="BH595" s="72"/>
      <c r="BI595" s="72"/>
      <c r="BJ595" s="72"/>
      <c r="BK595" s="72"/>
      <c r="BL595" s="72"/>
      <c r="BM595" s="72"/>
      <c r="BN595" s="72"/>
      <c r="BO595" s="72"/>
      <c r="BP595" s="72"/>
      <c r="BQ595" s="72"/>
      <c r="BR595" s="72"/>
      <c r="BS595" s="72"/>
      <c r="BT595" s="72"/>
      <c r="BU595" s="72"/>
      <c r="BV595" s="72"/>
      <c r="BW595" s="72"/>
      <c r="BX595" s="72"/>
      <c r="BY595" s="72"/>
      <c r="BZ595" s="72"/>
      <c r="CA595" s="72"/>
      <c r="CB595" s="72"/>
      <c r="CC595" s="72"/>
      <c r="CD595" s="72"/>
      <c r="CE595" s="72"/>
      <c r="CF595" s="72"/>
      <c r="CG595" s="72"/>
      <c r="CH595" s="72"/>
      <c r="CI595" s="72"/>
      <c r="CJ595" s="72"/>
      <c r="CK595" s="72"/>
      <c r="CL595" s="72"/>
      <c r="CM595" s="72"/>
      <c r="CN595" s="72"/>
      <c r="CO595" s="72"/>
      <c r="CP595" s="72"/>
      <c r="CQ595" s="72"/>
    </row>
    <row r="596" spans="1:95" ht="12.7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c r="BB596" s="72"/>
      <c r="BC596" s="72"/>
      <c r="BD596" s="72"/>
      <c r="BE596" s="72"/>
      <c r="BF596" s="72"/>
      <c r="BG596" s="72"/>
      <c r="BH596" s="72"/>
      <c r="BI596" s="72"/>
      <c r="BJ596" s="72"/>
      <c r="BK596" s="72"/>
      <c r="BL596" s="72"/>
      <c r="BM596" s="72"/>
      <c r="BN596" s="72"/>
      <c r="BO596" s="72"/>
      <c r="BP596" s="72"/>
      <c r="BQ596" s="72"/>
      <c r="BR596" s="72"/>
      <c r="BS596" s="72"/>
      <c r="BT596" s="72"/>
      <c r="BU596" s="72"/>
      <c r="BV596" s="72"/>
      <c r="BW596" s="72"/>
      <c r="BX596" s="72"/>
      <c r="BY596" s="72"/>
      <c r="BZ596" s="72"/>
      <c r="CA596" s="72"/>
      <c r="CB596" s="72"/>
      <c r="CC596" s="72"/>
      <c r="CD596" s="72"/>
      <c r="CE596" s="72"/>
      <c r="CF596" s="72"/>
      <c r="CG596" s="72"/>
      <c r="CH596" s="72"/>
      <c r="CI596" s="72"/>
      <c r="CJ596" s="72"/>
      <c r="CK596" s="72"/>
      <c r="CL596" s="72"/>
      <c r="CM596" s="72"/>
      <c r="CN596" s="72"/>
      <c r="CO596" s="72"/>
      <c r="CP596" s="72"/>
      <c r="CQ596" s="72"/>
    </row>
    <row r="597" spans="1:95" ht="12.7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c r="AV597" s="72"/>
      <c r="AW597" s="72"/>
      <c r="AX597" s="72"/>
      <c r="AY597" s="72"/>
      <c r="AZ597" s="72"/>
      <c r="BA597" s="72"/>
      <c r="BB597" s="72"/>
      <c r="BC597" s="72"/>
      <c r="BD597" s="72"/>
      <c r="BE597" s="72"/>
      <c r="BF597" s="72"/>
      <c r="BG597" s="72"/>
      <c r="BH597" s="72"/>
      <c r="BI597" s="72"/>
      <c r="BJ597" s="72"/>
      <c r="BK597" s="72"/>
      <c r="BL597" s="72"/>
      <c r="BM597" s="72"/>
      <c r="BN597" s="72"/>
      <c r="BO597" s="72"/>
      <c r="BP597" s="72"/>
      <c r="BQ597" s="72"/>
      <c r="BR597" s="72"/>
      <c r="BS597" s="72"/>
      <c r="BT597" s="72"/>
      <c r="BU597" s="72"/>
      <c r="BV597" s="72"/>
      <c r="BW597" s="72"/>
      <c r="BX597" s="72"/>
      <c r="BY597" s="72"/>
      <c r="BZ597" s="72"/>
      <c r="CA597" s="72"/>
      <c r="CB597" s="72"/>
      <c r="CC597" s="72"/>
      <c r="CD597" s="72"/>
      <c r="CE597" s="72"/>
      <c r="CF597" s="72"/>
      <c r="CG597" s="72"/>
      <c r="CH597" s="72"/>
      <c r="CI597" s="72"/>
      <c r="CJ597" s="72"/>
      <c r="CK597" s="72"/>
      <c r="CL597" s="72"/>
      <c r="CM597" s="72"/>
      <c r="CN597" s="72"/>
      <c r="CO597" s="72"/>
      <c r="CP597" s="72"/>
      <c r="CQ597" s="72"/>
    </row>
    <row r="598" spans="1:95" ht="12.7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c r="BB598" s="72"/>
      <c r="BC598" s="72"/>
      <c r="BD598" s="72"/>
      <c r="BE598" s="72"/>
      <c r="BF598" s="72"/>
      <c r="BG598" s="72"/>
      <c r="BH598" s="72"/>
      <c r="BI598" s="72"/>
      <c r="BJ598" s="72"/>
      <c r="BK598" s="72"/>
      <c r="BL598" s="72"/>
      <c r="BM598" s="72"/>
      <c r="BN598" s="72"/>
      <c r="BO598" s="72"/>
      <c r="BP598" s="72"/>
      <c r="BQ598" s="72"/>
      <c r="BR598" s="72"/>
      <c r="BS598" s="72"/>
      <c r="BT598" s="72"/>
      <c r="BU598" s="72"/>
      <c r="BV598" s="72"/>
      <c r="BW598" s="72"/>
      <c r="BX598" s="72"/>
      <c r="BY598" s="72"/>
      <c r="BZ598" s="72"/>
      <c r="CA598" s="72"/>
      <c r="CB598" s="72"/>
      <c r="CC598" s="72"/>
      <c r="CD598" s="72"/>
      <c r="CE598" s="72"/>
      <c r="CF598" s="72"/>
      <c r="CG598" s="72"/>
      <c r="CH598" s="72"/>
      <c r="CI598" s="72"/>
      <c r="CJ598" s="72"/>
      <c r="CK598" s="72"/>
      <c r="CL598" s="72"/>
      <c r="CM598" s="72"/>
      <c r="CN598" s="72"/>
      <c r="CO598" s="72"/>
      <c r="CP598" s="72"/>
      <c r="CQ598" s="72"/>
    </row>
    <row r="599" spans="1:95" ht="12.7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c r="BC599" s="72"/>
      <c r="BD599" s="72"/>
      <c r="BE599" s="72"/>
      <c r="BF599" s="72"/>
      <c r="BG599" s="72"/>
      <c r="BH599" s="72"/>
      <c r="BI599" s="72"/>
      <c r="BJ599" s="72"/>
      <c r="BK599" s="72"/>
      <c r="BL599" s="72"/>
      <c r="BM599" s="72"/>
      <c r="BN599" s="72"/>
      <c r="BO599" s="72"/>
      <c r="BP599" s="72"/>
      <c r="BQ599" s="72"/>
      <c r="BR599" s="72"/>
      <c r="BS599" s="72"/>
      <c r="BT599" s="72"/>
      <c r="BU599" s="72"/>
      <c r="BV599" s="72"/>
      <c r="BW599" s="72"/>
      <c r="BX599" s="72"/>
      <c r="BY599" s="72"/>
      <c r="BZ599" s="72"/>
      <c r="CA599" s="72"/>
      <c r="CB599" s="72"/>
      <c r="CC599" s="72"/>
      <c r="CD599" s="72"/>
      <c r="CE599" s="72"/>
      <c r="CF599" s="72"/>
      <c r="CG599" s="72"/>
      <c r="CH599" s="72"/>
      <c r="CI599" s="72"/>
      <c r="CJ599" s="72"/>
      <c r="CK599" s="72"/>
      <c r="CL599" s="72"/>
      <c r="CM599" s="72"/>
      <c r="CN599" s="72"/>
      <c r="CO599" s="72"/>
      <c r="CP599" s="72"/>
      <c r="CQ599" s="72"/>
    </row>
    <row r="600" spans="1:95" ht="12.7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c r="BB600" s="72"/>
      <c r="BC600" s="72"/>
      <c r="BD600" s="72"/>
      <c r="BE600" s="72"/>
      <c r="BF600" s="72"/>
      <c r="BG600" s="72"/>
      <c r="BH600" s="72"/>
      <c r="BI600" s="72"/>
      <c r="BJ600" s="72"/>
      <c r="BK600" s="72"/>
      <c r="BL600" s="72"/>
      <c r="BM600" s="72"/>
      <c r="BN600" s="72"/>
      <c r="BO600" s="72"/>
      <c r="BP600" s="72"/>
      <c r="BQ600" s="72"/>
      <c r="BR600" s="72"/>
      <c r="BS600" s="72"/>
      <c r="BT600" s="72"/>
      <c r="BU600" s="72"/>
      <c r="BV600" s="72"/>
      <c r="BW600" s="72"/>
      <c r="BX600" s="72"/>
      <c r="BY600" s="72"/>
      <c r="BZ600" s="72"/>
      <c r="CA600" s="72"/>
      <c r="CB600" s="72"/>
      <c r="CC600" s="72"/>
      <c r="CD600" s="72"/>
      <c r="CE600" s="72"/>
      <c r="CF600" s="72"/>
      <c r="CG600" s="72"/>
      <c r="CH600" s="72"/>
      <c r="CI600" s="72"/>
      <c r="CJ600" s="72"/>
      <c r="CK600" s="72"/>
      <c r="CL600" s="72"/>
      <c r="CM600" s="72"/>
      <c r="CN600" s="72"/>
      <c r="CO600" s="72"/>
      <c r="CP600" s="72"/>
      <c r="CQ600" s="72"/>
    </row>
    <row r="601" spans="1:95" ht="12.7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c r="AV601" s="72"/>
      <c r="AW601" s="72"/>
      <c r="AX601" s="72"/>
      <c r="AY601" s="72"/>
      <c r="AZ601" s="72"/>
      <c r="BA601" s="72"/>
      <c r="BB601" s="72"/>
      <c r="BC601" s="72"/>
      <c r="BD601" s="72"/>
      <c r="BE601" s="72"/>
      <c r="BF601" s="72"/>
      <c r="BG601" s="72"/>
      <c r="BH601" s="72"/>
      <c r="BI601" s="72"/>
      <c r="BJ601" s="72"/>
      <c r="BK601" s="72"/>
      <c r="BL601" s="72"/>
      <c r="BM601" s="72"/>
      <c r="BN601" s="72"/>
      <c r="BO601" s="72"/>
      <c r="BP601" s="72"/>
      <c r="BQ601" s="72"/>
      <c r="BR601" s="72"/>
      <c r="BS601" s="72"/>
      <c r="BT601" s="72"/>
      <c r="BU601" s="72"/>
      <c r="BV601" s="72"/>
      <c r="BW601" s="72"/>
      <c r="BX601" s="72"/>
      <c r="BY601" s="72"/>
      <c r="BZ601" s="72"/>
      <c r="CA601" s="72"/>
      <c r="CB601" s="72"/>
      <c r="CC601" s="72"/>
      <c r="CD601" s="72"/>
      <c r="CE601" s="72"/>
      <c r="CF601" s="72"/>
      <c r="CG601" s="72"/>
      <c r="CH601" s="72"/>
      <c r="CI601" s="72"/>
      <c r="CJ601" s="72"/>
      <c r="CK601" s="72"/>
      <c r="CL601" s="72"/>
      <c r="CM601" s="72"/>
      <c r="CN601" s="72"/>
      <c r="CO601" s="72"/>
      <c r="CP601" s="72"/>
      <c r="CQ601" s="72"/>
    </row>
    <row r="602" spans="1:95" ht="12.7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c r="BB602" s="72"/>
      <c r="BC602" s="72"/>
      <c r="BD602" s="72"/>
      <c r="BE602" s="72"/>
      <c r="BF602" s="72"/>
      <c r="BG602" s="72"/>
      <c r="BH602" s="72"/>
      <c r="BI602" s="72"/>
      <c r="BJ602" s="72"/>
      <c r="BK602" s="72"/>
      <c r="BL602" s="72"/>
      <c r="BM602" s="72"/>
      <c r="BN602" s="72"/>
      <c r="BO602" s="72"/>
      <c r="BP602" s="72"/>
      <c r="BQ602" s="72"/>
      <c r="BR602" s="72"/>
      <c r="BS602" s="72"/>
      <c r="BT602" s="72"/>
      <c r="BU602" s="72"/>
      <c r="BV602" s="72"/>
      <c r="BW602" s="72"/>
      <c r="BX602" s="72"/>
      <c r="BY602" s="72"/>
      <c r="BZ602" s="72"/>
      <c r="CA602" s="72"/>
      <c r="CB602" s="72"/>
      <c r="CC602" s="72"/>
      <c r="CD602" s="72"/>
      <c r="CE602" s="72"/>
      <c r="CF602" s="72"/>
      <c r="CG602" s="72"/>
      <c r="CH602" s="72"/>
      <c r="CI602" s="72"/>
      <c r="CJ602" s="72"/>
      <c r="CK602" s="72"/>
      <c r="CL602" s="72"/>
      <c r="CM602" s="72"/>
      <c r="CN602" s="72"/>
      <c r="CO602" s="72"/>
      <c r="CP602" s="72"/>
      <c r="CQ602" s="72"/>
    </row>
    <row r="603" spans="1:95" ht="12.7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c r="BO603" s="72"/>
      <c r="BP603" s="72"/>
      <c r="BQ603" s="72"/>
      <c r="BR603" s="72"/>
      <c r="BS603" s="72"/>
      <c r="BT603" s="72"/>
      <c r="BU603" s="72"/>
      <c r="BV603" s="72"/>
      <c r="BW603" s="72"/>
      <c r="BX603" s="72"/>
      <c r="BY603" s="72"/>
      <c r="BZ603" s="72"/>
      <c r="CA603" s="72"/>
      <c r="CB603" s="72"/>
      <c r="CC603" s="72"/>
      <c r="CD603" s="72"/>
      <c r="CE603" s="72"/>
      <c r="CF603" s="72"/>
      <c r="CG603" s="72"/>
      <c r="CH603" s="72"/>
      <c r="CI603" s="72"/>
      <c r="CJ603" s="72"/>
      <c r="CK603" s="72"/>
      <c r="CL603" s="72"/>
      <c r="CM603" s="72"/>
      <c r="CN603" s="72"/>
      <c r="CO603" s="72"/>
      <c r="CP603" s="72"/>
      <c r="CQ603" s="72"/>
    </row>
    <row r="604" spans="1:95" ht="12.7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c r="BO604" s="72"/>
      <c r="BP604" s="72"/>
      <c r="BQ604" s="72"/>
      <c r="BR604" s="72"/>
      <c r="BS604" s="72"/>
      <c r="BT604" s="72"/>
      <c r="BU604" s="72"/>
      <c r="BV604" s="72"/>
      <c r="BW604" s="72"/>
      <c r="BX604" s="72"/>
      <c r="BY604" s="72"/>
      <c r="BZ604" s="72"/>
      <c r="CA604" s="72"/>
      <c r="CB604" s="72"/>
      <c r="CC604" s="72"/>
      <c r="CD604" s="72"/>
      <c r="CE604" s="72"/>
      <c r="CF604" s="72"/>
      <c r="CG604" s="72"/>
      <c r="CH604" s="72"/>
      <c r="CI604" s="72"/>
      <c r="CJ604" s="72"/>
      <c r="CK604" s="72"/>
      <c r="CL604" s="72"/>
      <c r="CM604" s="72"/>
      <c r="CN604" s="72"/>
      <c r="CO604" s="72"/>
      <c r="CP604" s="72"/>
      <c r="CQ604" s="72"/>
    </row>
    <row r="605" spans="1:95" ht="12.7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c r="BO605" s="72"/>
      <c r="BP605" s="72"/>
      <c r="BQ605" s="72"/>
      <c r="BR605" s="72"/>
      <c r="BS605" s="72"/>
      <c r="BT605" s="72"/>
      <c r="BU605" s="72"/>
      <c r="BV605" s="72"/>
      <c r="BW605" s="72"/>
      <c r="BX605" s="72"/>
      <c r="BY605" s="72"/>
      <c r="BZ605" s="72"/>
      <c r="CA605" s="72"/>
      <c r="CB605" s="72"/>
      <c r="CC605" s="72"/>
      <c r="CD605" s="72"/>
      <c r="CE605" s="72"/>
      <c r="CF605" s="72"/>
      <c r="CG605" s="72"/>
      <c r="CH605" s="72"/>
      <c r="CI605" s="72"/>
      <c r="CJ605" s="72"/>
      <c r="CK605" s="72"/>
      <c r="CL605" s="72"/>
      <c r="CM605" s="72"/>
      <c r="CN605" s="72"/>
      <c r="CO605" s="72"/>
      <c r="CP605" s="72"/>
      <c r="CQ605" s="72"/>
    </row>
    <row r="606" spans="1:95" ht="12.7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c r="BB606" s="72"/>
      <c r="BC606" s="72"/>
      <c r="BD606" s="72"/>
      <c r="BE606" s="72"/>
      <c r="BF606" s="72"/>
      <c r="BG606" s="72"/>
      <c r="BH606" s="72"/>
      <c r="BI606" s="72"/>
      <c r="BJ606" s="72"/>
      <c r="BK606" s="72"/>
      <c r="BL606" s="72"/>
      <c r="BM606" s="72"/>
      <c r="BN606" s="72"/>
      <c r="BO606" s="72"/>
      <c r="BP606" s="72"/>
      <c r="BQ606" s="72"/>
      <c r="BR606" s="72"/>
      <c r="BS606" s="72"/>
      <c r="BT606" s="72"/>
      <c r="BU606" s="72"/>
      <c r="BV606" s="72"/>
      <c r="BW606" s="72"/>
      <c r="BX606" s="72"/>
      <c r="BY606" s="72"/>
      <c r="BZ606" s="72"/>
      <c r="CA606" s="72"/>
      <c r="CB606" s="72"/>
      <c r="CC606" s="72"/>
      <c r="CD606" s="72"/>
      <c r="CE606" s="72"/>
      <c r="CF606" s="72"/>
      <c r="CG606" s="72"/>
      <c r="CH606" s="72"/>
      <c r="CI606" s="72"/>
      <c r="CJ606" s="72"/>
      <c r="CK606" s="72"/>
      <c r="CL606" s="72"/>
      <c r="CM606" s="72"/>
      <c r="CN606" s="72"/>
      <c r="CO606" s="72"/>
      <c r="CP606" s="72"/>
      <c r="CQ606" s="72"/>
    </row>
    <row r="607" spans="1:95" ht="12.7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c r="BO607" s="72"/>
      <c r="BP607" s="72"/>
      <c r="BQ607" s="72"/>
      <c r="BR607" s="72"/>
      <c r="BS607" s="72"/>
      <c r="BT607" s="72"/>
      <c r="BU607" s="72"/>
      <c r="BV607" s="72"/>
      <c r="BW607" s="72"/>
      <c r="BX607" s="72"/>
      <c r="BY607" s="72"/>
      <c r="BZ607" s="72"/>
      <c r="CA607" s="72"/>
      <c r="CB607" s="72"/>
      <c r="CC607" s="72"/>
      <c r="CD607" s="72"/>
      <c r="CE607" s="72"/>
      <c r="CF607" s="72"/>
      <c r="CG607" s="72"/>
      <c r="CH607" s="72"/>
      <c r="CI607" s="72"/>
      <c r="CJ607" s="72"/>
      <c r="CK607" s="72"/>
      <c r="CL607" s="72"/>
      <c r="CM607" s="72"/>
      <c r="CN607" s="72"/>
      <c r="CO607" s="72"/>
      <c r="CP607" s="72"/>
      <c r="CQ607" s="72"/>
    </row>
    <row r="608" spans="1:95" ht="12.7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c r="BO608" s="72"/>
      <c r="BP608" s="72"/>
      <c r="BQ608" s="72"/>
      <c r="BR608" s="72"/>
      <c r="BS608" s="72"/>
      <c r="BT608" s="72"/>
      <c r="BU608" s="72"/>
      <c r="BV608" s="72"/>
      <c r="BW608" s="72"/>
      <c r="BX608" s="72"/>
      <c r="BY608" s="72"/>
      <c r="BZ608" s="72"/>
      <c r="CA608" s="72"/>
      <c r="CB608" s="72"/>
      <c r="CC608" s="72"/>
      <c r="CD608" s="72"/>
      <c r="CE608" s="72"/>
      <c r="CF608" s="72"/>
      <c r="CG608" s="72"/>
      <c r="CH608" s="72"/>
      <c r="CI608" s="72"/>
      <c r="CJ608" s="72"/>
      <c r="CK608" s="72"/>
      <c r="CL608" s="72"/>
      <c r="CM608" s="72"/>
      <c r="CN608" s="72"/>
      <c r="CO608" s="72"/>
      <c r="CP608" s="72"/>
      <c r="CQ608" s="72"/>
    </row>
    <row r="609" spans="1:95" ht="12.7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c r="BO609" s="72"/>
      <c r="BP609" s="72"/>
      <c r="BQ609" s="72"/>
      <c r="BR609" s="72"/>
      <c r="BS609" s="72"/>
      <c r="BT609" s="72"/>
      <c r="BU609" s="72"/>
      <c r="BV609" s="72"/>
      <c r="BW609" s="72"/>
      <c r="BX609" s="72"/>
      <c r="BY609" s="72"/>
      <c r="BZ609" s="72"/>
      <c r="CA609" s="72"/>
      <c r="CB609" s="72"/>
      <c r="CC609" s="72"/>
      <c r="CD609" s="72"/>
      <c r="CE609" s="72"/>
      <c r="CF609" s="72"/>
      <c r="CG609" s="72"/>
      <c r="CH609" s="72"/>
      <c r="CI609" s="72"/>
      <c r="CJ609" s="72"/>
      <c r="CK609" s="72"/>
      <c r="CL609" s="72"/>
      <c r="CM609" s="72"/>
      <c r="CN609" s="72"/>
      <c r="CO609" s="72"/>
      <c r="CP609" s="72"/>
      <c r="CQ609" s="72"/>
    </row>
    <row r="610" spans="1:95" ht="12.7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c r="BO610" s="72"/>
      <c r="BP610" s="72"/>
      <c r="BQ610" s="72"/>
      <c r="BR610" s="72"/>
      <c r="BS610" s="72"/>
      <c r="BT610" s="72"/>
      <c r="BU610" s="72"/>
      <c r="BV610" s="72"/>
      <c r="BW610" s="72"/>
      <c r="BX610" s="72"/>
      <c r="BY610" s="72"/>
      <c r="BZ610" s="72"/>
      <c r="CA610" s="72"/>
      <c r="CB610" s="72"/>
      <c r="CC610" s="72"/>
      <c r="CD610" s="72"/>
      <c r="CE610" s="72"/>
      <c r="CF610" s="72"/>
      <c r="CG610" s="72"/>
      <c r="CH610" s="72"/>
      <c r="CI610" s="72"/>
      <c r="CJ610" s="72"/>
      <c r="CK610" s="72"/>
      <c r="CL610" s="72"/>
      <c r="CM610" s="72"/>
      <c r="CN610" s="72"/>
      <c r="CO610" s="72"/>
      <c r="CP610" s="72"/>
      <c r="CQ610" s="72"/>
    </row>
    <row r="611" spans="1:95" ht="12.7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c r="BO611" s="72"/>
      <c r="BP611" s="72"/>
      <c r="BQ611" s="72"/>
      <c r="BR611" s="72"/>
      <c r="BS611" s="72"/>
      <c r="BT611" s="72"/>
      <c r="BU611" s="72"/>
      <c r="BV611" s="72"/>
      <c r="BW611" s="72"/>
      <c r="BX611" s="72"/>
      <c r="BY611" s="72"/>
      <c r="BZ611" s="72"/>
      <c r="CA611" s="72"/>
      <c r="CB611" s="72"/>
      <c r="CC611" s="72"/>
      <c r="CD611" s="72"/>
      <c r="CE611" s="72"/>
      <c r="CF611" s="72"/>
      <c r="CG611" s="72"/>
      <c r="CH611" s="72"/>
      <c r="CI611" s="72"/>
      <c r="CJ611" s="72"/>
      <c r="CK611" s="72"/>
      <c r="CL611" s="72"/>
      <c r="CM611" s="72"/>
      <c r="CN611" s="72"/>
      <c r="CO611" s="72"/>
      <c r="CP611" s="72"/>
      <c r="CQ611" s="72"/>
    </row>
    <row r="612" spans="1:95" ht="12.7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c r="CF612" s="72"/>
      <c r="CG612" s="72"/>
      <c r="CH612" s="72"/>
      <c r="CI612" s="72"/>
      <c r="CJ612" s="72"/>
      <c r="CK612" s="72"/>
      <c r="CL612" s="72"/>
      <c r="CM612" s="72"/>
      <c r="CN612" s="72"/>
      <c r="CO612" s="72"/>
      <c r="CP612" s="72"/>
      <c r="CQ612" s="72"/>
    </row>
    <row r="613" spans="1:95" ht="12.7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c r="BO613" s="72"/>
      <c r="BP613" s="72"/>
      <c r="BQ613" s="72"/>
      <c r="BR613" s="72"/>
      <c r="BS613" s="72"/>
      <c r="BT613" s="72"/>
      <c r="BU613" s="72"/>
      <c r="BV613" s="72"/>
      <c r="BW613" s="72"/>
      <c r="BX613" s="72"/>
      <c r="BY613" s="72"/>
      <c r="BZ613" s="72"/>
      <c r="CA613" s="72"/>
      <c r="CB613" s="72"/>
      <c r="CC613" s="72"/>
      <c r="CD613" s="72"/>
      <c r="CE613" s="72"/>
      <c r="CF613" s="72"/>
      <c r="CG613" s="72"/>
      <c r="CH613" s="72"/>
      <c r="CI613" s="72"/>
      <c r="CJ613" s="72"/>
      <c r="CK613" s="72"/>
      <c r="CL613" s="72"/>
      <c r="CM613" s="72"/>
      <c r="CN613" s="72"/>
      <c r="CO613" s="72"/>
      <c r="CP613" s="72"/>
      <c r="CQ613" s="72"/>
    </row>
    <row r="614" spans="1:95" ht="12.7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c r="BO614" s="72"/>
      <c r="BP614" s="72"/>
      <c r="BQ614" s="72"/>
      <c r="BR614" s="72"/>
      <c r="BS614" s="72"/>
      <c r="BT614" s="72"/>
      <c r="BU614" s="72"/>
      <c r="BV614" s="72"/>
      <c r="BW614" s="72"/>
      <c r="BX614" s="72"/>
      <c r="BY614" s="72"/>
      <c r="BZ614" s="72"/>
      <c r="CA614" s="72"/>
      <c r="CB614" s="72"/>
      <c r="CC614" s="72"/>
      <c r="CD614" s="72"/>
      <c r="CE614" s="72"/>
      <c r="CF614" s="72"/>
      <c r="CG614" s="72"/>
      <c r="CH614" s="72"/>
      <c r="CI614" s="72"/>
      <c r="CJ614" s="72"/>
      <c r="CK614" s="72"/>
      <c r="CL614" s="72"/>
      <c r="CM614" s="72"/>
      <c r="CN614" s="72"/>
      <c r="CO614" s="72"/>
      <c r="CP614" s="72"/>
      <c r="CQ614" s="72"/>
    </row>
    <row r="615" spans="1:95" ht="12.7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c r="BO615" s="72"/>
      <c r="BP615" s="72"/>
      <c r="BQ615" s="72"/>
      <c r="BR615" s="72"/>
      <c r="BS615" s="72"/>
      <c r="BT615" s="72"/>
      <c r="BU615" s="72"/>
      <c r="BV615" s="72"/>
      <c r="BW615" s="72"/>
      <c r="BX615" s="72"/>
      <c r="BY615" s="72"/>
      <c r="BZ615" s="72"/>
      <c r="CA615" s="72"/>
      <c r="CB615" s="72"/>
      <c r="CC615" s="72"/>
      <c r="CD615" s="72"/>
      <c r="CE615" s="72"/>
      <c r="CF615" s="72"/>
      <c r="CG615" s="72"/>
      <c r="CH615" s="72"/>
      <c r="CI615" s="72"/>
      <c r="CJ615" s="72"/>
      <c r="CK615" s="72"/>
      <c r="CL615" s="72"/>
      <c r="CM615" s="72"/>
      <c r="CN615" s="72"/>
      <c r="CO615" s="72"/>
      <c r="CP615" s="72"/>
      <c r="CQ615" s="72"/>
    </row>
    <row r="616" spans="1:95" ht="12.7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c r="BO616" s="72"/>
      <c r="BP616" s="72"/>
      <c r="BQ616" s="72"/>
      <c r="BR616" s="72"/>
      <c r="BS616" s="72"/>
      <c r="BT616" s="72"/>
      <c r="BU616" s="72"/>
      <c r="BV616" s="72"/>
      <c r="BW616" s="72"/>
      <c r="BX616" s="72"/>
      <c r="BY616" s="72"/>
      <c r="BZ616" s="72"/>
      <c r="CA616" s="72"/>
      <c r="CB616" s="72"/>
      <c r="CC616" s="72"/>
      <c r="CD616" s="72"/>
      <c r="CE616" s="72"/>
      <c r="CF616" s="72"/>
      <c r="CG616" s="72"/>
      <c r="CH616" s="72"/>
      <c r="CI616" s="72"/>
      <c r="CJ616" s="72"/>
      <c r="CK616" s="72"/>
      <c r="CL616" s="72"/>
      <c r="CM616" s="72"/>
      <c r="CN616" s="72"/>
      <c r="CO616" s="72"/>
      <c r="CP616" s="72"/>
      <c r="CQ616" s="72"/>
    </row>
    <row r="617" spans="1:95" ht="12.7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c r="BO617" s="72"/>
      <c r="BP617" s="72"/>
      <c r="BQ617" s="72"/>
      <c r="BR617" s="72"/>
      <c r="BS617" s="72"/>
      <c r="BT617" s="72"/>
      <c r="BU617" s="72"/>
      <c r="BV617" s="72"/>
      <c r="BW617" s="72"/>
      <c r="BX617" s="72"/>
      <c r="BY617" s="72"/>
      <c r="BZ617" s="72"/>
      <c r="CA617" s="72"/>
      <c r="CB617" s="72"/>
      <c r="CC617" s="72"/>
      <c r="CD617" s="72"/>
      <c r="CE617" s="72"/>
      <c r="CF617" s="72"/>
      <c r="CG617" s="72"/>
      <c r="CH617" s="72"/>
      <c r="CI617" s="72"/>
      <c r="CJ617" s="72"/>
      <c r="CK617" s="72"/>
      <c r="CL617" s="72"/>
      <c r="CM617" s="72"/>
      <c r="CN617" s="72"/>
      <c r="CO617" s="72"/>
      <c r="CP617" s="72"/>
      <c r="CQ617" s="72"/>
    </row>
    <row r="618" spans="1:95" ht="12.7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c r="BO618" s="72"/>
      <c r="BP618" s="72"/>
      <c r="BQ618" s="72"/>
      <c r="BR618" s="72"/>
      <c r="BS618" s="72"/>
      <c r="BT618" s="72"/>
      <c r="BU618" s="72"/>
      <c r="BV618" s="72"/>
      <c r="BW618" s="72"/>
      <c r="BX618" s="72"/>
      <c r="BY618" s="72"/>
      <c r="BZ618" s="72"/>
      <c r="CA618" s="72"/>
      <c r="CB618" s="72"/>
      <c r="CC618" s="72"/>
      <c r="CD618" s="72"/>
      <c r="CE618" s="72"/>
      <c r="CF618" s="72"/>
      <c r="CG618" s="72"/>
      <c r="CH618" s="72"/>
      <c r="CI618" s="72"/>
      <c r="CJ618" s="72"/>
      <c r="CK618" s="72"/>
      <c r="CL618" s="72"/>
      <c r="CM618" s="72"/>
      <c r="CN618" s="72"/>
      <c r="CO618" s="72"/>
      <c r="CP618" s="72"/>
      <c r="CQ618" s="72"/>
    </row>
    <row r="619" spans="1:95" ht="12.7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c r="BO619" s="72"/>
      <c r="BP619" s="72"/>
      <c r="BQ619" s="72"/>
      <c r="BR619" s="72"/>
      <c r="BS619" s="72"/>
      <c r="BT619" s="72"/>
      <c r="BU619" s="72"/>
      <c r="BV619" s="72"/>
      <c r="BW619" s="72"/>
      <c r="BX619" s="72"/>
      <c r="BY619" s="72"/>
      <c r="BZ619" s="72"/>
      <c r="CA619" s="72"/>
      <c r="CB619" s="72"/>
      <c r="CC619" s="72"/>
      <c r="CD619" s="72"/>
      <c r="CE619" s="72"/>
      <c r="CF619" s="72"/>
      <c r="CG619" s="72"/>
      <c r="CH619" s="72"/>
      <c r="CI619" s="72"/>
      <c r="CJ619" s="72"/>
      <c r="CK619" s="72"/>
      <c r="CL619" s="72"/>
      <c r="CM619" s="72"/>
      <c r="CN619" s="72"/>
      <c r="CO619" s="72"/>
      <c r="CP619" s="72"/>
      <c r="CQ619" s="72"/>
    </row>
    <row r="620" spans="1:95" ht="12.7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c r="BO620" s="72"/>
      <c r="BP620" s="72"/>
      <c r="BQ620" s="72"/>
      <c r="BR620" s="72"/>
      <c r="BS620" s="72"/>
      <c r="BT620" s="72"/>
      <c r="BU620" s="72"/>
      <c r="BV620" s="72"/>
      <c r="BW620" s="72"/>
      <c r="BX620" s="72"/>
      <c r="BY620" s="72"/>
      <c r="BZ620" s="72"/>
      <c r="CA620" s="72"/>
      <c r="CB620" s="72"/>
      <c r="CC620" s="72"/>
      <c r="CD620" s="72"/>
      <c r="CE620" s="72"/>
      <c r="CF620" s="72"/>
      <c r="CG620" s="72"/>
      <c r="CH620" s="72"/>
      <c r="CI620" s="72"/>
      <c r="CJ620" s="72"/>
      <c r="CK620" s="72"/>
      <c r="CL620" s="72"/>
      <c r="CM620" s="72"/>
      <c r="CN620" s="72"/>
      <c r="CO620" s="72"/>
      <c r="CP620" s="72"/>
      <c r="CQ620" s="72"/>
    </row>
    <row r="621" spans="1:95" ht="12.7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c r="BO621" s="72"/>
      <c r="BP621" s="72"/>
      <c r="BQ621" s="72"/>
      <c r="BR621" s="72"/>
      <c r="BS621" s="72"/>
      <c r="BT621" s="72"/>
      <c r="BU621" s="72"/>
      <c r="BV621" s="72"/>
      <c r="BW621" s="72"/>
      <c r="BX621" s="72"/>
      <c r="BY621" s="72"/>
      <c r="BZ621" s="72"/>
      <c r="CA621" s="72"/>
      <c r="CB621" s="72"/>
      <c r="CC621" s="72"/>
      <c r="CD621" s="72"/>
      <c r="CE621" s="72"/>
      <c r="CF621" s="72"/>
      <c r="CG621" s="72"/>
      <c r="CH621" s="72"/>
      <c r="CI621" s="72"/>
      <c r="CJ621" s="72"/>
      <c r="CK621" s="72"/>
      <c r="CL621" s="72"/>
      <c r="CM621" s="72"/>
      <c r="CN621" s="72"/>
      <c r="CO621" s="72"/>
      <c r="CP621" s="72"/>
      <c r="CQ621" s="72"/>
    </row>
    <row r="622" spans="1:95" ht="12.7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c r="BO622" s="72"/>
      <c r="BP622" s="72"/>
      <c r="BQ622" s="72"/>
      <c r="BR622" s="72"/>
      <c r="BS622" s="72"/>
      <c r="BT622" s="72"/>
      <c r="BU622" s="72"/>
      <c r="BV622" s="72"/>
      <c r="BW622" s="72"/>
      <c r="BX622" s="72"/>
      <c r="BY622" s="72"/>
      <c r="BZ622" s="72"/>
      <c r="CA622" s="72"/>
      <c r="CB622" s="72"/>
      <c r="CC622" s="72"/>
      <c r="CD622" s="72"/>
      <c r="CE622" s="72"/>
      <c r="CF622" s="72"/>
      <c r="CG622" s="72"/>
      <c r="CH622" s="72"/>
      <c r="CI622" s="72"/>
      <c r="CJ622" s="72"/>
      <c r="CK622" s="72"/>
      <c r="CL622" s="72"/>
      <c r="CM622" s="72"/>
      <c r="CN622" s="72"/>
      <c r="CO622" s="72"/>
      <c r="CP622" s="72"/>
      <c r="CQ622" s="72"/>
    </row>
    <row r="623" spans="1:95" ht="12.7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c r="BO623" s="72"/>
      <c r="BP623" s="72"/>
      <c r="BQ623" s="72"/>
      <c r="BR623" s="72"/>
      <c r="BS623" s="72"/>
      <c r="BT623" s="72"/>
      <c r="BU623" s="72"/>
      <c r="BV623" s="72"/>
      <c r="BW623" s="72"/>
      <c r="BX623" s="72"/>
      <c r="BY623" s="72"/>
      <c r="BZ623" s="72"/>
      <c r="CA623" s="72"/>
      <c r="CB623" s="72"/>
      <c r="CC623" s="72"/>
      <c r="CD623" s="72"/>
      <c r="CE623" s="72"/>
      <c r="CF623" s="72"/>
      <c r="CG623" s="72"/>
      <c r="CH623" s="72"/>
      <c r="CI623" s="72"/>
      <c r="CJ623" s="72"/>
      <c r="CK623" s="72"/>
      <c r="CL623" s="72"/>
      <c r="CM623" s="72"/>
      <c r="CN623" s="72"/>
      <c r="CO623" s="72"/>
      <c r="CP623" s="72"/>
      <c r="CQ623" s="72"/>
    </row>
    <row r="624" spans="1:95" ht="12.7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c r="BO624" s="72"/>
      <c r="BP624" s="72"/>
      <c r="BQ624" s="72"/>
      <c r="BR624" s="72"/>
      <c r="BS624" s="72"/>
      <c r="BT624" s="72"/>
      <c r="BU624" s="72"/>
      <c r="BV624" s="72"/>
      <c r="BW624" s="72"/>
      <c r="BX624" s="72"/>
      <c r="BY624" s="72"/>
      <c r="BZ624" s="72"/>
      <c r="CA624" s="72"/>
      <c r="CB624" s="72"/>
      <c r="CC624" s="72"/>
      <c r="CD624" s="72"/>
      <c r="CE624" s="72"/>
      <c r="CF624" s="72"/>
      <c r="CG624" s="72"/>
      <c r="CH624" s="72"/>
      <c r="CI624" s="72"/>
      <c r="CJ624" s="72"/>
      <c r="CK624" s="72"/>
      <c r="CL624" s="72"/>
      <c r="CM624" s="72"/>
      <c r="CN624" s="72"/>
      <c r="CO624" s="72"/>
      <c r="CP624" s="72"/>
      <c r="CQ624" s="72"/>
    </row>
    <row r="625" spans="1:95" ht="12.7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c r="BO625" s="72"/>
      <c r="BP625" s="72"/>
      <c r="BQ625" s="72"/>
      <c r="BR625" s="72"/>
      <c r="BS625" s="72"/>
      <c r="BT625" s="72"/>
      <c r="BU625" s="72"/>
      <c r="BV625" s="72"/>
      <c r="BW625" s="72"/>
      <c r="BX625" s="72"/>
      <c r="BY625" s="72"/>
      <c r="BZ625" s="72"/>
      <c r="CA625" s="72"/>
      <c r="CB625" s="72"/>
      <c r="CC625" s="72"/>
      <c r="CD625" s="72"/>
      <c r="CE625" s="72"/>
      <c r="CF625" s="72"/>
      <c r="CG625" s="72"/>
      <c r="CH625" s="72"/>
      <c r="CI625" s="72"/>
      <c r="CJ625" s="72"/>
      <c r="CK625" s="72"/>
      <c r="CL625" s="72"/>
      <c r="CM625" s="72"/>
      <c r="CN625" s="72"/>
      <c r="CO625" s="72"/>
      <c r="CP625" s="72"/>
      <c r="CQ625" s="72"/>
    </row>
    <row r="626" spans="1:95" ht="12.7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c r="BO626" s="72"/>
      <c r="BP626" s="72"/>
      <c r="BQ626" s="72"/>
      <c r="BR626" s="72"/>
      <c r="BS626" s="72"/>
      <c r="BT626" s="72"/>
      <c r="BU626" s="72"/>
      <c r="BV626" s="72"/>
      <c r="BW626" s="72"/>
      <c r="BX626" s="72"/>
      <c r="BY626" s="72"/>
      <c r="BZ626" s="72"/>
      <c r="CA626" s="72"/>
      <c r="CB626" s="72"/>
      <c r="CC626" s="72"/>
      <c r="CD626" s="72"/>
      <c r="CE626" s="72"/>
      <c r="CF626" s="72"/>
      <c r="CG626" s="72"/>
      <c r="CH626" s="72"/>
      <c r="CI626" s="72"/>
      <c r="CJ626" s="72"/>
      <c r="CK626" s="72"/>
      <c r="CL626" s="72"/>
      <c r="CM626" s="72"/>
      <c r="CN626" s="72"/>
      <c r="CO626" s="72"/>
      <c r="CP626" s="72"/>
      <c r="CQ626" s="72"/>
    </row>
    <row r="627" spans="1:95" ht="12.7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c r="BO627" s="72"/>
      <c r="BP627" s="72"/>
      <c r="BQ627" s="72"/>
      <c r="BR627" s="72"/>
      <c r="BS627" s="72"/>
      <c r="BT627" s="72"/>
      <c r="BU627" s="72"/>
      <c r="BV627" s="72"/>
      <c r="BW627" s="72"/>
      <c r="BX627" s="72"/>
      <c r="BY627" s="72"/>
      <c r="BZ627" s="72"/>
      <c r="CA627" s="72"/>
      <c r="CB627" s="72"/>
      <c r="CC627" s="72"/>
      <c r="CD627" s="72"/>
      <c r="CE627" s="72"/>
      <c r="CF627" s="72"/>
      <c r="CG627" s="72"/>
      <c r="CH627" s="72"/>
      <c r="CI627" s="72"/>
      <c r="CJ627" s="72"/>
      <c r="CK627" s="72"/>
      <c r="CL627" s="72"/>
      <c r="CM627" s="72"/>
      <c r="CN627" s="72"/>
      <c r="CO627" s="72"/>
      <c r="CP627" s="72"/>
      <c r="CQ627" s="72"/>
    </row>
    <row r="628" spans="1:95" ht="12.7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c r="BO628" s="72"/>
      <c r="BP628" s="72"/>
      <c r="BQ628" s="72"/>
      <c r="BR628" s="72"/>
      <c r="BS628" s="72"/>
      <c r="BT628" s="72"/>
      <c r="BU628" s="72"/>
      <c r="BV628" s="72"/>
      <c r="BW628" s="72"/>
      <c r="BX628" s="72"/>
      <c r="BY628" s="72"/>
      <c r="BZ628" s="72"/>
      <c r="CA628" s="72"/>
      <c r="CB628" s="72"/>
      <c r="CC628" s="72"/>
      <c r="CD628" s="72"/>
      <c r="CE628" s="72"/>
      <c r="CF628" s="72"/>
      <c r="CG628" s="72"/>
      <c r="CH628" s="72"/>
      <c r="CI628" s="72"/>
      <c r="CJ628" s="72"/>
      <c r="CK628" s="72"/>
      <c r="CL628" s="72"/>
      <c r="CM628" s="72"/>
      <c r="CN628" s="72"/>
      <c r="CO628" s="72"/>
      <c r="CP628" s="72"/>
      <c r="CQ628" s="72"/>
    </row>
    <row r="629" spans="1:95" ht="12.7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c r="BO629" s="72"/>
      <c r="BP629" s="72"/>
      <c r="BQ629" s="72"/>
      <c r="BR629" s="72"/>
      <c r="BS629" s="72"/>
      <c r="BT629" s="72"/>
      <c r="BU629" s="72"/>
      <c r="BV629" s="72"/>
      <c r="BW629" s="72"/>
      <c r="BX629" s="72"/>
      <c r="BY629" s="72"/>
      <c r="BZ629" s="72"/>
      <c r="CA629" s="72"/>
      <c r="CB629" s="72"/>
      <c r="CC629" s="72"/>
      <c r="CD629" s="72"/>
      <c r="CE629" s="72"/>
      <c r="CF629" s="72"/>
      <c r="CG629" s="72"/>
      <c r="CH629" s="72"/>
      <c r="CI629" s="72"/>
      <c r="CJ629" s="72"/>
      <c r="CK629" s="72"/>
      <c r="CL629" s="72"/>
      <c r="CM629" s="72"/>
      <c r="CN629" s="72"/>
      <c r="CO629" s="72"/>
      <c r="CP629" s="72"/>
      <c r="CQ629" s="72"/>
    </row>
    <row r="630" spans="1:95" ht="12.7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c r="BO630" s="72"/>
      <c r="BP630" s="72"/>
      <c r="BQ630" s="72"/>
      <c r="BR630" s="72"/>
      <c r="BS630" s="72"/>
      <c r="BT630" s="72"/>
      <c r="BU630" s="72"/>
      <c r="BV630" s="72"/>
      <c r="BW630" s="72"/>
      <c r="BX630" s="72"/>
      <c r="BY630" s="72"/>
      <c r="BZ630" s="72"/>
      <c r="CA630" s="72"/>
      <c r="CB630" s="72"/>
      <c r="CC630" s="72"/>
      <c r="CD630" s="72"/>
      <c r="CE630" s="72"/>
      <c r="CF630" s="72"/>
      <c r="CG630" s="72"/>
      <c r="CH630" s="72"/>
      <c r="CI630" s="72"/>
      <c r="CJ630" s="72"/>
      <c r="CK630" s="72"/>
      <c r="CL630" s="72"/>
      <c r="CM630" s="72"/>
      <c r="CN630" s="72"/>
      <c r="CO630" s="72"/>
      <c r="CP630" s="72"/>
      <c r="CQ630" s="72"/>
    </row>
    <row r="631" spans="1:95" ht="12.7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c r="BO631" s="72"/>
      <c r="BP631" s="72"/>
      <c r="BQ631" s="72"/>
      <c r="BR631" s="72"/>
      <c r="BS631" s="72"/>
      <c r="BT631" s="72"/>
      <c r="BU631" s="72"/>
      <c r="BV631" s="72"/>
      <c r="BW631" s="72"/>
      <c r="BX631" s="72"/>
      <c r="BY631" s="72"/>
      <c r="BZ631" s="72"/>
      <c r="CA631" s="72"/>
      <c r="CB631" s="72"/>
      <c r="CC631" s="72"/>
      <c r="CD631" s="72"/>
      <c r="CE631" s="72"/>
      <c r="CF631" s="72"/>
      <c r="CG631" s="72"/>
      <c r="CH631" s="72"/>
      <c r="CI631" s="72"/>
      <c r="CJ631" s="72"/>
      <c r="CK631" s="72"/>
      <c r="CL631" s="72"/>
      <c r="CM631" s="72"/>
      <c r="CN631" s="72"/>
      <c r="CO631" s="72"/>
      <c r="CP631" s="72"/>
      <c r="CQ631" s="72"/>
    </row>
    <row r="632" spans="1:95" ht="12.7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c r="BO632" s="72"/>
      <c r="BP632" s="72"/>
      <c r="BQ632" s="72"/>
      <c r="BR632" s="72"/>
      <c r="BS632" s="72"/>
      <c r="BT632" s="72"/>
      <c r="BU632" s="72"/>
      <c r="BV632" s="72"/>
      <c r="BW632" s="72"/>
      <c r="BX632" s="72"/>
      <c r="BY632" s="72"/>
      <c r="BZ632" s="72"/>
      <c r="CA632" s="72"/>
      <c r="CB632" s="72"/>
      <c r="CC632" s="72"/>
      <c r="CD632" s="72"/>
      <c r="CE632" s="72"/>
      <c r="CF632" s="72"/>
      <c r="CG632" s="72"/>
      <c r="CH632" s="72"/>
      <c r="CI632" s="72"/>
      <c r="CJ632" s="72"/>
      <c r="CK632" s="72"/>
      <c r="CL632" s="72"/>
      <c r="CM632" s="72"/>
      <c r="CN632" s="72"/>
      <c r="CO632" s="72"/>
      <c r="CP632" s="72"/>
      <c r="CQ632" s="72"/>
    </row>
    <row r="633" spans="1:95" ht="12.7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c r="BO633" s="72"/>
      <c r="BP633" s="72"/>
      <c r="BQ633" s="72"/>
      <c r="BR633" s="72"/>
      <c r="BS633" s="72"/>
      <c r="BT633" s="72"/>
      <c r="BU633" s="72"/>
      <c r="BV633" s="72"/>
      <c r="BW633" s="72"/>
      <c r="BX633" s="72"/>
      <c r="BY633" s="72"/>
      <c r="BZ633" s="72"/>
      <c r="CA633" s="72"/>
      <c r="CB633" s="72"/>
      <c r="CC633" s="72"/>
      <c r="CD633" s="72"/>
      <c r="CE633" s="72"/>
      <c r="CF633" s="72"/>
      <c r="CG633" s="72"/>
      <c r="CH633" s="72"/>
      <c r="CI633" s="72"/>
      <c r="CJ633" s="72"/>
      <c r="CK633" s="72"/>
      <c r="CL633" s="72"/>
      <c r="CM633" s="72"/>
      <c r="CN633" s="72"/>
      <c r="CO633" s="72"/>
      <c r="CP633" s="72"/>
      <c r="CQ633" s="72"/>
    </row>
    <row r="634" spans="1:95" ht="12.7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c r="BO634" s="72"/>
      <c r="BP634" s="72"/>
      <c r="BQ634" s="72"/>
      <c r="BR634" s="72"/>
      <c r="BS634" s="72"/>
      <c r="BT634" s="72"/>
      <c r="BU634" s="72"/>
      <c r="BV634" s="72"/>
      <c r="BW634" s="72"/>
      <c r="BX634" s="72"/>
      <c r="BY634" s="72"/>
      <c r="BZ634" s="72"/>
      <c r="CA634" s="72"/>
      <c r="CB634" s="72"/>
      <c r="CC634" s="72"/>
      <c r="CD634" s="72"/>
      <c r="CE634" s="72"/>
      <c r="CF634" s="72"/>
      <c r="CG634" s="72"/>
      <c r="CH634" s="72"/>
      <c r="CI634" s="72"/>
      <c r="CJ634" s="72"/>
      <c r="CK634" s="72"/>
      <c r="CL634" s="72"/>
      <c r="CM634" s="72"/>
      <c r="CN634" s="72"/>
      <c r="CO634" s="72"/>
      <c r="CP634" s="72"/>
      <c r="CQ634" s="72"/>
    </row>
    <row r="635" spans="1:95" ht="12.7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c r="BO635" s="72"/>
      <c r="BP635" s="72"/>
      <c r="BQ635" s="72"/>
      <c r="BR635" s="72"/>
      <c r="BS635" s="72"/>
      <c r="BT635" s="72"/>
      <c r="BU635" s="72"/>
      <c r="BV635" s="72"/>
      <c r="BW635" s="72"/>
      <c r="BX635" s="72"/>
      <c r="BY635" s="72"/>
      <c r="BZ635" s="72"/>
      <c r="CA635" s="72"/>
      <c r="CB635" s="72"/>
      <c r="CC635" s="72"/>
      <c r="CD635" s="72"/>
      <c r="CE635" s="72"/>
      <c r="CF635" s="72"/>
      <c r="CG635" s="72"/>
      <c r="CH635" s="72"/>
      <c r="CI635" s="72"/>
      <c r="CJ635" s="72"/>
      <c r="CK635" s="72"/>
      <c r="CL635" s="72"/>
      <c r="CM635" s="72"/>
      <c r="CN635" s="72"/>
      <c r="CO635" s="72"/>
      <c r="CP635" s="72"/>
      <c r="CQ635" s="72"/>
    </row>
    <row r="636" spans="1:95" ht="12.7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c r="BO636" s="72"/>
      <c r="BP636" s="72"/>
      <c r="BQ636" s="72"/>
      <c r="BR636" s="72"/>
      <c r="BS636" s="72"/>
      <c r="BT636" s="72"/>
      <c r="BU636" s="72"/>
      <c r="BV636" s="72"/>
      <c r="BW636" s="72"/>
      <c r="BX636" s="72"/>
      <c r="BY636" s="72"/>
      <c r="BZ636" s="72"/>
      <c r="CA636" s="72"/>
      <c r="CB636" s="72"/>
      <c r="CC636" s="72"/>
      <c r="CD636" s="72"/>
      <c r="CE636" s="72"/>
      <c r="CF636" s="72"/>
      <c r="CG636" s="72"/>
      <c r="CH636" s="72"/>
      <c r="CI636" s="72"/>
      <c r="CJ636" s="72"/>
      <c r="CK636" s="72"/>
      <c r="CL636" s="72"/>
      <c r="CM636" s="72"/>
      <c r="CN636" s="72"/>
      <c r="CO636" s="72"/>
      <c r="CP636" s="72"/>
      <c r="CQ636" s="72"/>
    </row>
    <row r="637" spans="1:95" ht="12.7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c r="BO637" s="72"/>
      <c r="BP637" s="72"/>
      <c r="BQ637" s="72"/>
      <c r="BR637" s="72"/>
      <c r="BS637" s="72"/>
      <c r="BT637" s="72"/>
      <c r="BU637" s="72"/>
      <c r="BV637" s="72"/>
      <c r="BW637" s="72"/>
      <c r="BX637" s="72"/>
      <c r="BY637" s="72"/>
      <c r="BZ637" s="72"/>
      <c r="CA637" s="72"/>
      <c r="CB637" s="72"/>
      <c r="CC637" s="72"/>
      <c r="CD637" s="72"/>
      <c r="CE637" s="72"/>
      <c r="CF637" s="72"/>
      <c r="CG637" s="72"/>
      <c r="CH637" s="72"/>
      <c r="CI637" s="72"/>
      <c r="CJ637" s="72"/>
      <c r="CK637" s="72"/>
      <c r="CL637" s="72"/>
      <c r="CM637" s="72"/>
      <c r="CN637" s="72"/>
      <c r="CO637" s="72"/>
      <c r="CP637" s="72"/>
      <c r="CQ637" s="72"/>
    </row>
    <row r="638" spans="1:95" ht="12.7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c r="BO638" s="72"/>
      <c r="BP638" s="72"/>
      <c r="BQ638" s="72"/>
      <c r="BR638" s="72"/>
      <c r="BS638" s="72"/>
      <c r="BT638" s="72"/>
      <c r="BU638" s="72"/>
      <c r="BV638" s="72"/>
      <c r="BW638" s="72"/>
      <c r="BX638" s="72"/>
      <c r="BY638" s="72"/>
      <c r="BZ638" s="72"/>
      <c r="CA638" s="72"/>
      <c r="CB638" s="72"/>
      <c r="CC638" s="72"/>
      <c r="CD638" s="72"/>
      <c r="CE638" s="72"/>
      <c r="CF638" s="72"/>
      <c r="CG638" s="72"/>
      <c r="CH638" s="72"/>
      <c r="CI638" s="72"/>
      <c r="CJ638" s="72"/>
      <c r="CK638" s="72"/>
      <c r="CL638" s="72"/>
      <c r="CM638" s="72"/>
      <c r="CN638" s="72"/>
      <c r="CO638" s="72"/>
      <c r="CP638" s="72"/>
      <c r="CQ638" s="72"/>
    </row>
    <row r="639" spans="1:95" ht="12.7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c r="BO639" s="72"/>
      <c r="BP639" s="72"/>
      <c r="BQ639" s="72"/>
      <c r="BR639" s="72"/>
      <c r="BS639" s="72"/>
      <c r="BT639" s="72"/>
      <c r="BU639" s="72"/>
      <c r="BV639" s="72"/>
      <c r="BW639" s="72"/>
      <c r="BX639" s="72"/>
      <c r="BY639" s="72"/>
      <c r="BZ639" s="72"/>
      <c r="CA639" s="72"/>
      <c r="CB639" s="72"/>
      <c r="CC639" s="72"/>
      <c r="CD639" s="72"/>
      <c r="CE639" s="72"/>
      <c r="CF639" s="72"/>
      <c r="CG639" s="72"/>
      <c r="CH639" s="72"/>
      <c r="CI639" s="72"/>
      <c r="CJ639" s="72"/>
      <c r="CK639" s="72"/>
      <c r="CL639" s="72"/>
      <c r="CM639" s="72"/>
      <c r="CN639" s="72"/>
      <c r="CO639" s="72"/>
      <c r="CP639" s="72"/>
      <c r="CQ639" s="72"/>
    </row>
    <row r="640" spans="1:95" ht="12.7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72"/>
      <c r="BY640" s="72"/>
      <c r="BZ640" s="72"/>
      <c r="CA640" s="72"/>
      <c r="CB640" s="72"/>
      <c r="CC640" s="72"/>
      <c r="CD640" s="72"/>
      <c r="CE640" s="72"/>
      <c r="CF640" s="72"/>
      <c r="CG640" s="72"/>
      <c r="CH640" s="72"/>
      <c r="CI640" s="72"/>
      <c r="CJ640" s="72"/>
      <c r="CK640" s="72"/>
      <c r="CL640" s="72"/>
      <c r="CM640" s="72"/>
      <c r="CN640" s="72"/>
      <c r="CO640" s="72"/>
      <c r="CP640" s="72"/>
      <c r="CQ640" s="72"/>
    </row>
    <row r="641" spans="1:95" ht="12.7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c r="BO641" s="72"/>
      <c r="BP641" s="72"/>
      <c r="BQ641" s="72"/>
      <c r="BR641" s="72"/>
      <c r="BS641" s="72"/>
      <c r="BT641" s="72"/>
      <c r="BU641" s="72"/>
      <c r="BV641" s="72"/>
      <c r="BW641" s="72"/>
      <c r="BX641" s="72"/>
      <c r="BY641" s="72"/>
      <c r="BZ641" s="72"/>
      <c r="CA641" s="72"/>
      <c r="CB641" s="72"/>
      <c r="CC641" s="72"/>
      <c r="CD641" s="72"/>
      <c r="CE641" s="72"/>
      <c r="CF641" s="72"/>
      <c r="CG641" s="72"/>
      <c r="CH641" s="72"/>
      <c r="CI641" s="72"/>
      <c r="CJ641" s="72"/>
      <c r="CK641" s="72"/>
      <c r="CL641" s="72"/>
      <c r="CM641" s="72"/>
      <c r="CN641" s="72"/>
      <c r="CO641" s="72"/>
      <c r="CP641" s="72"/>
      <c r="CQ641" s="72"/>
    </row>
    <row r="642" spans="1:95" ht="12.7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c r="BO642" s="72"/>
      <c r="BP642" s="72"/>
      <c r="BQ642" s="72"/>
      <c r="BR642" s="72"/>
      <c r="BS642" s="72"/>
      <c r="BT642" s="72"/>
      <c r="BU642" s="72"/>
      <c r="BV642" s="72"/>
      <c r="BW642" s="72"/>
      <c r="BX642" s="72"/>
      <c r="BY642" s="72"/>
      <c r="BZ642" s="72"/>
      <c r="CA642" s="72"/>
      <c r="CB642" s="72"/>
      <c r="CC642" s="72"/>
      <c r="CD642" s="72"/>
      <c r="CE642" s="72"/>
      <c r="CF642" s="72"/>
      <c r="CG642" s="72"/>
      <c r="CH642" s="72"/>
      <c r="CI642" s="72"/>
      <c r="CJ642" s="72"/>
      <c r="CK642" s="72"/>
      <c r="CL642" s="72"/>
      <c r="CM642" s="72"/>
      <c r="CN642" s="72"/>
      <c r="CO642" s="72"/>
      <c r="CP642" s="72"/>
      <c r="CQ642" s="72"/>
    </row>
    <row r="643" spans="1:95" ht="12.7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c r="BO643" s="72"/>
      <c r="BP643" s="72"/>
      <c r="BQ643" s="72"/>
      <c r="BR643" s="72"/>
      <c r="BS643" s="72"/>
      <c r="BT643" s="72"/>
      <c r="BU643" s="72"/>
      <c r="BV643" s="72"/>
      <c r="BW643" s="72"/>
      <c r="BX643" s="72"/>
      <c r="BY643" s="72"/>
      <c r="BZ643" s="72"/>
      <c r="CA643" s="72"/>
      <c r="CB643" s="72"/>
      <c r="CC643" s="72"/>
      <c r="CD643" s="72"/>
      <c r="CE643" s="72"/>
      <c r="CF643" s="72"/>
      <c r="CG643" s="72"/>
      <c r="CH643" s="72"/>
      <c r="CI643" s="72"/>
      <c r="CJ643" s="72"/>
      <c r="CK643" s="72"/>
      <c r="CL643" s="72"/>
      <c r="CM643" s="72"/>
      <c r="CN643" s="72"/>
      <c r="CO643" s="72"/>
      <c r="CP643" s="72"/>
      <c r="CQ643" s="72"/>
    </row>
    <row r="644" spans="1:95" ht="12.7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c r="BO644" s="72"/>
      <c r="BP644" s="72"/>
      <c r="BQ644" s="72"/>
      <c r="BR644" s="72"/>
      <c r="BS644" s="72"/>
      <c r="BT644" s="72"/>
      <c r="BU644" s="72"/>
      <c r="BV644" s="72"/>
      <c r="BW644" s="72"/>
      <c r="BX644" s="72"/>
      <c r="BY644" s="72"/>
      <c r="BZ644" s="72"/>
      <c r="CA644" s="72"/>
      <c r="CB644" s="72"/>
      <c r="CC644" s="72"/>
      <c r="CD644" s="72"/>
      <c r="CE644" s="72"/>
      <c r="CF644" s="72"/>
      <c r="CG644" s="72"/>
      <c r="CH644" s="72"/>
      <c r="CI644" s="72"/>
      <c r="CJ644" s="72"/>
      <c r="CK644" s="72"/>
      <c r="CL644" s="72"/>
      <c r="CM644" s="72"/>
      <c r="CN644" s="72"/>
      <c r="CO644" s="72"/>
      <c r="CP644" s="72"/>
      <c r="CQ644" s="72"/>
    </row>
    <row r="645" spans="1:95" ht="12.7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c r="BO645" s="72"/>
      <c r="BP645" s="72"/>
      <c r="BQ645" s="72"/>
      <c r="BR645" s="72"/>
      <c r="BS645" s="72"/>
      <c r="BT645" s="72"/>
      <c r="BU645" s="72"/>
      <c r="BV645" s="72"/>
      <c r="BW645" s="72"/>
      <c r="BX645" s="72"/>
      <c r="BY645" s="72"/>
      <c r="BZ645" s="72"/>
      <c r="CA645" s="72"/>
      <c r="CB645" s="72"/>
      <c r="CC645" s="72"/>
      <c r="CD645" s="72"/>
      <c r="CE645" s="72"/>
      <c r="CF645" s="72"/>
      <c r="CG645" s="72"/>
      <c r="CH645" s="72"/>
      <c r="CI645" s="72"/>
      <c r="CJ645" s="72"/>
      <c r="CK645" s="72"/>
      <c r="CL645" s="72"/>
      <c r="CM645" s="72"/>
      <c r="CN645" s="72"/>
      <c r="CO645" s="72"/>
      <c r="CP645" s="72"/>
      <c r="CQ645" s="72"/>
    </row>
    <row r="646" spans="1:95" ht="12.7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c r="BO646" s="72"/>
      <c r="BP646" s="72"/>
      <c r="BQ646" s="72"/>
      <c r="BR646" s="72"/>
      <c r="BS646" s="72"/>
      <c r="BT646" s="72"/>
      <c r="BU646" s="72"/>
      <c r="BV646" s="72"/>
      <c r="BW646" s="72"/>
      <c r="BX646" s="72"/>
      <c r="BY646" s="72"/>
      <c r="BZ646" s="72"/>
      <c r="CA646" s="72"/>
      <c r="CB646" s="72"/>
      <c r="CC646" s="72"/>
      <c r="CD646" s="72"/>
      <c r="CE646" s="72"/>
      <c r="CF646" s="72"/>
      <c r="CG646" s="72"/>
      <c r="CH646" s="72"/>
      <c r="CI646" s="72"/>
      <c r="CJ646" s="72"/>
      <c r="CK646" s="72"/>
      <c r="CL646" s="72"/>
      <c r="CM646" s="72"/>
      <c r="CN646" s="72"/>
      <c r="CO646" s="72"/>
      <c r="CP646" s="72"/>
      <c r="CQ646" s="72"/>
    </row>
    <row r="647" spans="1:95" ht="12.7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c r="BO647" s="72"/>
      <c r="BP647" s="72"/>
      <c r="BQ647" s="72"/>
      <c r="BR647" s="72"/>
      <c r="BS647" s="72"/>
      <c r="BT647" s="72"/>
      <c r="BU647" s="72"/>
      <c r="BV647" s="72"/>
      <c r="BW647" s="72"/>
      <c r="BX647" s="72"/>
      <c r="BY647" s="72"/>
      <c r="BZ647" s="72"/>
      <c r="CA647" s="72"/>
      <c r="CB647" s="72"/>
      <c r="CC647" s="72"/>
      <c r="CD647" s="72"/>
      <c r="CE647" s="72"/>
      <c r="CF647" s="72"/>
      <c r="CG647" s="72"/>
      <c r="CH647" s="72"/>
      <c r="CI647" s="72"/>
      <c r="CJ647" s="72"/>
      <c r="CK647" s="72"/>
      <c r="CL647" s="72"/>
      <c r="CM647" s="72"/>
      <c r="CN647" s="72"/>
      <c r="CO647" s="72"/>
      <c r="CP647" s="72"/>
      <c r="CQ647" s="72"/>
    </row>
    <row r="648" spans="1:95" ht="12.7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c r="BO648" s="72"/>
      <c r="BP648" s="72"/>
      <c r="BQ648" s="72"/>
      <c r="BR648" s="72"/>
      <c r="BS648" s="72"/>
      <c r="BT648" s="72"/>
      <c r="BU648" s="72"/>
      <c r="BV648" s="72"/>
      <c r="BW648" s="72"/>
      <c r="BX648" s="72"/>
      <c r="BY648" s="72"/>
      <c r="BZ648" s="72"/>
      <c r="CA648" s="72"/>
      <c r="CB648" s="72"/>
      <c r="CC648" s="72"/>
      <c r="CD648" s="72"/>
      <c r="CE648" s="72"/>
      <c r="CF648" s="72"/>
      <c r="CG648" s="72"/>
      <c r="CH648" s="72"/>
      <c r="CI648" s="72"/>
      <c r="CJ648" s="72"/>
      <c r="CK648" s="72"/>
      <c r="CL648" s="72"/>
      <c r="CM648" s="72"/>
      <c r="CN648" s="72"/>
      <c r="CO648" s="72"/>
      <c r="CP648" s="72"/>
      <c r="CQ648" s="72"/>
    </row>
    <row r="649" spans="1:95" ht="12.7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c r="BO649" s="72"/>
      <c r="BP649" s="72"/>
      <c r="BQ649" s="72"/>
      <c r="BR649" s="72"/>
      <c r="BS649" s="72"/>
      <c r="BT649" s="72"/>
      <c r="BU649" s="72"/>
      <c r="BV649" s="72"/>
      <c r="BW649" s="72"/>
      <c r="BX649" s="72"/>
      <c r="BY649" s="72"/>
      <c r="BZ649" s="72"/>
      <c r="CA649" s="72"/>
      <c r="CB649" s="72"/>
      <c r="CC649" s="72"/>
      <c r="CD649" s="72"/>
      <c r="CE649" s="72"/>
      <c r="CF649" s="72"/>
      <c r="CG649" s="72"/>
      <c r="CH649" s="72"/>
      <c r="CI649" s="72"/>
      <c r="CJ649" s="72"/>
      <c r="CK649" s="72"/>
      <c r="CL649" s="72"/>
      <c r="CM649" s="72"/>
      <c r="CN649" s="72"/>
      <c r="CO649" s="72"/>
      <c r="CP649" s="72"/>
      <c r="CQ649" s="72"/>
    </row>
    <row r="650" spans="1:95" ht="12.7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c r="BO650" s="72"/>
      <c r="BP650" s="72"/>
      <c r="BQ650" s="72"/>
      <c r="BR650" s="72"/>
      <c r="BS650" s="72"/>
      <c r="BT650" s="72"/>
      <c r="BU650" s="72"/>
      <c r="BV650" s="72"/>
      <c r="BW650" s="72"/>
      <c r="BX650" s="72"/>
      <c r="BY650" s="72"/>
      <c r="BZ650" s="72"/>
      <c r="CA650" s="72"/>
      <c r="CB650" s="72"/>
      <c r="CC650" s="72"/>
      <c r="CD650" s="72"/>
      <c r="CE650" s="72"/>
      <c r="CF650" s="72"/>
      <c r="CG650" s="72"/>
      <c r="CH650" s="72"/>
      <c r="CI650" s="72"/>
      <c r="CJ650" s="72"/>
      <c r="CK650" s="72"/>
      <c r="CL650" s="72"/>
      <c r="CM650" s="72"/>
      <c r="CN650" s="72"/>
      <c r="CO650" s="72"/>
      <c r="CP650" s="72"/>
      <c r="CQ650" s="72"/>
    </row>
    <row r="651" spans="1:95" ht="12.7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72"/>
      <c r="BY651" s="72"/>
      <c r="BZ651" s="72"/>
      <c r="CA651" s="72"/>
      <c r="CB651" s="72"/>
      <c r="CC651" s="72"/>
      <c r="CD651" s="72"/>
      <c r="CE651" s="72"/>
      <c r="CF651" s="72"/>
      <c r="CG651" s="72"/>
      <c r="CH651" s="72"/>
      <c r="CI651" s="72"/>
      <c r="CJ651" s="72"/>
      <c r="CK651" s="72"/>
      <c r="CL651" s="72"/>
      <c r="CM651" s="72"/>
      <c r="CN651" s="72"/>
      <c r="CO651" s="72"/>
      <c r="CP651" s="72"/>
      <c r="CQ651" s="72"/>
    </row>
    <row r="652" spans="1:95" ht="12.7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c r="BO652" s="72"/>
      <c r="BP652" s="72"/>
      <c r="BQ652" s="72"/>
      <c r="BR652" s="72"/>
      <c r="BS652" s="72"/>
      <c r="BT652" s="72"/>
      <c r="BU652" s="72"/>
      <c r="BV652" s="72"/>
      <c r="BW652" s="72"/>
      <c r="BX652" s="72"/>
      <c r="BY652" s="72"/>
      <c r="BZ652" s="72"/>
      <c r="CA652" s="72"/>
      <c r="CB652" s="72"/>
      <c r="CC652" s="72"/>
      <c r="CD652" s="72"/>
      <c r="CE652" s="72"/>
      <c r="CF652" s="72"/>
      <c r="CG652" s="72"/>
      <c r="CH652" s="72"/>
      <c r="CI652" s="72"/>
      <c r="CJ652" s="72"/>
      <c r="CK652" s="72"/>
      <c r="CL652" s="72"/>
      <c r="CM652" s="72"/>
      <c r="CN652" s="72"/>
      <c r="CO652" s="72"/>
      <c r="CP652" s="72"/>
      <c r="CQ652" s="72"/>
    </row>
    <row r="653" spans="1:95" ht="12.7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c r="BO653" s="72"/>
      <c r="BP653" s="72"/>
      <c r="BQ653" s="72"/>
      <c r="BR653" s="72"/>
      <c r="BS653" s="72"/>
      <c r="BT653" s="72"/>
      <c r="BU653" s="72"/>
      <c r="BV653" s="72"/>
      <c r="BW653" s="72"/>
      <c r="BX653" s="72"/>
      <c r="BY653" s="72"/>
      <c r="BZ653" s="72"/>
      <c r="CA653" s="72"/>
      <c r="CB653" s="72"/>
      <c r="CC653" s="72"/>
      <c r="CD653" s="72"/>
      <c r="CE653" s="72"/>
      <c r="CF653" s="72"/>
      <c r="CG653" s="72"/>
      <c r="CH653" s="72"/>
      <c r="CI653" s="72"/>
      <c r="CJ653" s="72"/>
      <c r="CK653" s="72"/>
      <c r="CL653" s="72"/>
      <c r="CM653" s="72"/>
      <c r="CN653" s="72"/>
      <c r="CO653" s="72"/>
      <c r="CP653" s="72"/>
      <c r="CQ653" s="72"/>
    </row>
    <row r="654" spans="1:95" ht="12.7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c r="BO654" s="72"/>
      <c r="BP654" s="72"/>
      <c r="BQ654" s="72"/>
      <c r="BR654" s="72"/>
      <c r="BS654" s="72"/>
      <c r="BT654" s="72"/>
      <c r="BU654" s="72"/>
      <c r="BV654" s="72"/>
      <c r="BW654" s="72"/>
      <c r="BX654" s="72"/>
      <c r="BY654" s="72"/>
      <c r="BZ654" s="72"/>
      <c r="CA654" s="72"/>
      <c r="CB654" s="72"/>
      <c r="CC654" s="72"/>
      <c r="CD654" s="72"/>
      <c r="CE654" s="72"/>
      <c r="CF654" s="72"/>
      <c r="CG654" s="72"/>
      <c r="CH654" s="72"/>
      <c r="CI654" s="72"/>
      <c r="CJ654" s="72"/>
      <c r="CK654" s="72"/>
      <c r="CL654" s="72"/>
      <c r="CM654" s="72"/>
      <c r="CN654" s="72"/>
      <c r="CO654" s="72"/>
      <c r="CP654" s="72"/>
      <c r="CQ654" s="72"/>
    </row>
    <row r="655" spans="1:95" ht="12.7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c r="BO655" s="72"/>
      <c r="BP655" s="72"/>
      <c r="BQ655" s="72"/>
      <c r="BR655" s="72"/>
      <c r="BS655" s="72"/>
      <c r="BT655" s="72"/>
      <c r="BU655" s="72"/>
      <c r="BV655" s="72"/>
      <c r="BW655" s="72"/>
      <c r="BX655" s="72"/>
      <c r="BY655" s="72"/>
      <c r="BZ655" s="72"/>
      <c r="CA655" s="72"/>
      <c r="CB655" s="72"/>
      <c r="CC655" s="72"/>
      <c r="CD655" s="72"/>
      <c r="CE655" s="72"/>
      <c r="CF655" s="72"/>
      <c r="CG655" s="72"/>
      <c r="CH655" s="72"/>
      <c r="CI655" s="72"/>
      <c r="CJ655" s="72"/>
      <c r="CK655" s="72"/>
      <c r="CL655" s="72"/>
      <c r="CM655" s="72"/>
      <c r="CN655" s="72"/>
      <c r="CO655" s="72"/>
      <c r="CP655" s="72"/>
      <c r="CQ655" s="72"/>
    </row>
    <row r="656" spans="1:95" ht="12.7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c r="BO656" s="72"/>
      <c r="BP656" s="72"/>
      <c r="BQ656" s="72"/>
      <c r="BR656" s="72"/>
      <c r="BS656" s="72"/>
      <c r="BT656" s="72"/>
      <c r="BU656" s="72"/>
      <c r="BV656" s="72"/>
      <c r="BW656" s="72"/>
      <c r="BX656" s="72"/>
      <c r="BY656" s="72"/>
      <c r="BZ656" s="72"/>
      <c r="CA656" s="72"/>
      <c r="CB656" s="72"/>
      <c r="CC656" s="72"/>
      <c r="CD656" s="72"/>
      <c r="CE656" s="72"/>
      <c r="CF656" s="72"/>
      <c r="CG656" s="72"/>
      <c r="CH656" s="72"/>
      <c r="CI656" s="72"/>
      <c r="CJ656" s="72"/>
      <c r="CK656" s="72"/>
      <c r="CL656" s="72"/>
      <c r="CM656" s="72"/>
      <c r="CN656" s="72"/>
      <c r="CO656" s="72"/>
      <c r="CP656" s="72"/>
      <c r="CQ656" s="72"/>
    </row>
    <row r="657" spans="1:95" ht="12.7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c r="BO657" s="72"/>
      <c r="BP657" s="72"/>
      <c r="BQ657" s="72"/>
      <c r="BR657" s="72"/>
      <c r="BS657" s="72"/>
      <c r="BT657" s="72"/>
      <c r="BU657" s="72"/>
      <c r="BV657" s="72"/>
      <c r="BW657" s="72"/>
      <c r="BX657" s="72"/>
      <c r="BY657" s="72"/>
      <c r="BZ657" s="72"/>
      <c r="CA657" s="72"/>
      <c r="CB657" s="72"/>
      <c r="CC657" s="72"/>
      <c r="CD657" s="72"/>
      <c r="CE657" s="72"/>
      <c r="CF657" s="72"/>
      <c r="CG657" s="72"/>
      <c r="CH657" s="72"/>
      <c r="CI657" s="72"/>
      <c r="CJ657" s="72"/>
      <c r="CK657" s="72"/>
      <c r="CL657" s="72"/>
      <c r="CM657" s="72"/>
      <c r="CN657" s="72"/>
      <c r="CO657" s="72"/>
      <c r="CP657" s="72"/>
      <c r="CQ657" s="72"/>
    </row>
    <row r="658" spans="1:95" ht="12.7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c r="BO658" s="72"/>
      <c r="BP658" s="72"/>
      <c r="BQ658" s="72"/>
      <c r="BR658" s="72"/>
      <c r="BS658" s="72"/>
      <c r="BT658" s="72"/>
      <c r="BU658" s="72"/>
      <c r="BV658" s="72"/>
      <c r="BW658" s="72"/>
      <c r="BX658" s="72"/>
      <c r="BY658" s="72"/>
      <c r="BZ658" s="72"/>
      <c r="CA658" s="72"/>
      <c r="CB658" s="72"/>
      <c r="CC658" s="72"/>
      <c r="CD658" s="72"/>
      <c r="CE658" s="72"/>
      <c r="CF658" s="72"/>
      <c r="CG658" s="72"/>
      <c r="CH658" s="72"/>
      <c r="CI658" s="72"/>
      <c r="CJ658" s="72"/>
      <c r="CK658" s="72"/>
      <c r="CL658" s="72"/>
      <c r="CM658" s="72"/>
      <c r="CN658" s="72"/>
      <c r="CO658" s="72"/>
      <c r="CP658" s="72"/>
      <c r="CQ658" s="72"/>
    </row>
    <row r="659" spans="1:95" ht="12.7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c r="BB659" s="72"/>
      <c r="BC659" s="72"/>
      <c r="BD659" s="72"/>
      <c r="BE659" s="72"/>
      <c r="BF659" s="72"/>
      <c r="BG659" s="72"/>
      <c r="BH659" s="72"/>
      <c r="BI659" s="72"/>
      <c r="BJ659" s="72"/>
      <c r="BK659" s="72"/>
      <c r="BL659" s="72"/>
      <c r="BM659" s="72"/>
      <c r="BN659" s="72"/>
      <c r="BO659" s="72"/>
      <c r="BP659" s="72"/>
      <c r="BQ659" s="72"/>
      <c r="BR659" s="72"/>
      <c r="BS659" s="72"/>
      <c r="BT659" s="72"/>
      <c r="BU659" s="72"/>
      <c r="BV659" s="72"/>
      <c r="BW659" s="72"/>
      <c r="BX659" s="72"/>
      <c r="BY659" s="72"/>
      <c r="BZ659" s="72"/>
      <c r="CA659" s="72"/>
      <c r="CB659" s="72"/>
      <c r="CC659" s="72"/>
      <c r="CD659" s="72"/>
      <c r="CE659" s="72"/>
      <c r="CF659" s="72"/>
      <c r="CG659" s="72"/>
      <c r="CH659" s="72"/>
      <c r="CI659" s="72"/>
      <c r="CJ659" s="72"/>
      <c r="CK659" s="72"/>
      <c r="CL659" s="72"/>
      <c r="CM659" s="72"/>
      <c r="CN659" s="72"/>
      <c r="CO659" s="72"/>
      <c r="CP659" s="72"/>
      <c r="CQ659" s="72"/>
    </row>
    <row r="660" spans="1:95" ht="12.7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c r="BC660" s="72"/>
      <c r="BD660" s="72"/>
      <c r="BE660" s="72"/>
      <c r="BF660" s="72"/>
      <c r="BG660" s="72"/>
      <c r="BH660" s="72"/>
      <c r="BI660" s="72"/>
      <c r="BJ660" s="72"/>
      <c r="BK660" s="72"/>
      <c r="BL660" s="72"/>
      <c r="BM660" s="72"/>
      <c r="BN660" s="72"/>
      <c r="BO660" s="72"/>
      <c r="BP660" s="72"/>
      <c r="BQ660" s="72"/>
      <c r="BR660" s="72"/>
      <c r="BS660" s="72"/>
      <c r="BT660" s="72"/>
      <c r="BU660" s="72"/>
      <c r="BV660" s="72"/>
      <c r="BW660" s="72"/>
      <c r="BX660" s="72"/>
      <c r="BY660" s="72"/>
      <c r="BZ660" s="72"/>
      <c r="CA660" s="72"/>
      <c r="CB660" s="72"/>
      <c r="CC660" s="72"/>
      <c r="CD660" s="72"/>
      <c r="CE660" s="72"/>
      <c r="CF660" s="72"/>
      <c r="CG660" s="72"/>
      <c r="CH660" s="72"/>
      <c r="CI660" s="72"/>
      <c r="CJ660" s="72"/>
      <c r="CK660" s="72"/>
      <c r="CL660" s="72"/>
      <c r="CM660" s="72"/>
      <c r="CN660" s="72"/>
      <c r="CO660" s="72"/>
      <c r="CP660" s="72"/>
      <c r="CQ660" s="72"/>
    </row>
    <row r="661" spans="1:95" ht="12.7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c r="BB661" s="72"/>
      <c r="BC661" s="72"/>
      <c r="BD661" s="72"/>
      <c r="BE661" s="72"/>
      <c r="BF661" s="72"/>
      <c r="BG661" s="72"/>
      <c r="BH661" s="72"/>
      <c r="BI661" s="72"/>
      <c r="BJ661" s="72"/>
      <c r="BK661" s="72"/>
      <c r="BL661" s="72"/>
      <c r="BM661" s="72"/>
      <c r="BN661" s="72"/>
      <c r="BO661" s="72"/>
      <c r="BP661" s="72"/>
      <c r="BQ661" s="72"/>
      <c r="BR661" s="72"/>
      <c r="BS661" s="72"/>
      <c r="BT661" s="72"/>
      <c r="BU661" s="72"/>
      <c r="BV661" s="72"/>
      <c r="BW661" s="72"/>
      <c r="BX661" s="72"/>
      <c r="BY661" s="72"/>
      <c r="BZ661" s="72"/>
      <c r="CA661" s="72"/>
      <c r="CB661" s="72"/>
      <c r="CC661" s="72"/>
      <c r="CD661" s="72"/>
      <c r="CE661" s="72"/>
      <c r="CF661" s="72"/>
      <c r="CG661" s="72"/>
      <c r="CH661" s="72"/>
      <c r="CI661" s="72"/>
      <c r="CJ661" s="72"/>
      <c r="CK661" s="72"/>
      <c r="CL661" s="72"/>
      <c r="CM661" s="72"/>
      <c r="CN661" s="72"/>
      <c r="CO661" s="72"/>
      <c r="CP661" s="72"/>
      <c r="CQ661" s="72"/>
    </row>
    <row r="662" spans="1:95" ht="12.7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72"/>
      <c r="BG662" s="72"/>
      <c r="BH662" s="72"/>
      <c r="BI662" s="72"/>
      <c r="BJ662" s="72"/>
      <c r="BK662" s="72"/>
      <c r="BL662" s="72"/>
      <c r="BM662" s="72"/>
      <c r="BN662" s="72"/>
      <c r="BO662" s="72"/>
      <c r="BP662" s="72"/>
      <c r="BQ662" s="72"/>
      <c r="BR662" s="72"/>
      <c r="BS662" s="72"/>
      <c r="BT662" s="72"/>
      <c r="BU662" s="72"/>
      <c r="BV662" s="72"/>
      <c r="BW662" s="72"/>
      <c r="BX662" s="72"/>
      <c r="BY662" s="72"/>
      <c r="BZ662" s="72"/>
      <c r="CA662" s="72"/>
      <c r="CB662" s="72"/>
      <c r="CC662" s="72"/>
      <c r="CD662" s="72"/>
      <c r="CE662" s="72"/>
      <c r="CF662" s="72"/>
      <c r="CG662" s="72"/>
      <c r="CH662" s="72"/>
      <c r="CI662" s="72"/>
      <c r="CJ662" s="72"/>
      <c r="CK662" s="72"/>
      <c r="CL662" s="72"/>
      <c r="CM662" s="72"/>
      <c r="CN662" s="72"/>
      <c r="CO662" s="72"/>
      <c r="CP662" s="72"/>
      <c r="CQ662" s="72"/>
    </row>
    <row r="663" spans="1:95" ht="12.7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72"/>
      <c r="BG663" s="72"/>
      <c r="BH663" s="72"/>
      <c r="BI663" s="72"/>
      <c r="BJ663" s="72"/>
      <c r="BK663" s="72"/>
      <c r="BL663" s="72"/>
      <c r="BM663" s="72"/>
      <c r="BN663" s="72"/>
      <c r="BO663" s="72"/>
      <c r="BP663" s="72"/>
      <c r="BQ663" s="72"/>
      <c r="BR663" s="72"/>
      <c r="BS663" s="72"/>
      <c r="BT663" s="72"/>
      <c r="BU663" s="72"/>
      <c r="BV663" s="72"/>
      <c r="BW663" s="72"/>
      <c r="BX663" s="72"/>
      <c r="BY663" s="72"/>
      <c r="BZ663" s="72"/>
      <c r="CA663" s="72"/>
      <c r="CB663" s="72"/>
      <c r="CC663" s="72"/>
      <c r="CD663" s="72"/>
      <c r="CE663" s="72"/>
      <c r="CF663" s="72"/>
      <c r="CG663" s="72"/>
      <c r="CH663" s="72"/>
      <c r="CI663" s="72"/>
      <c r="CJ663" s="72"/>
      <c r="CK663" s="72"/>
      <c r="CL663" s="72"/>
      <c r="CM663" s="72"/>
      <c r="CN663" s="72"/>
      <c r="CO663" s="72"/>
      <c r="CP663" s="72"/>
      <c r="CQ663" s="72"/>
    </row>
    <row r="664" spans="1:95" ht="12.7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c r="BD664" s="72"/>
      <c r="BE664" s="72"/>
      <c r="BF664" s="72"/>
      <c r="BG664" s="72"/>
      <c r="BH664" s="72"/>
      <c r="BI664" s="72"/>
      <c r="BJ664" s="72"/>
      <c r="BK664" s="72"/>
      <c r="BL664" s="72"/>
      <c r="BM664" s="72"/>
      <c r="BN664" s="72"/>
      <c r="BO664" s="72"/>
      <c r="BP664" s="72"/>
      <c r="BQ664" s="72"/>
      <c r="BR664" s="72"/>
      <c r="BS664" s="72"/>
      <c r="BT664" s="72"/>
      <c r="BU664" s="72"/>
      <c r="BV664" s="72"/>
      <c r="BW664" s="72"/>
      <c r="BX664" s="72"/>
      <c r="BY664" s="72"/>
      <c r="BZ664" s="72"/>
      <c r="CA664" s="72"/>
      <c r="CB664" s="72"/>
      <c r="CC664" s="72"/>
      <c r="CD664" s="72"/>
      <c r="CE664" s="72"/>
      <c r="CF664" s="72"/>
      <c r="CG664" s="72"/>
      <c r="CH664" s="72"/>
      <c r="CI664" s="72"/>
      <c r="CJ664" s="72"/>
      <c r="CK664" s="72"/>
      <c r="CL664" s="72"/>
      <c r="CM664" s="72"/>
      <c r="CN664" s="72"/>
      <c r="CO664" s="72"/>
      <c r="CP664" s="72"/>
      <c r="CQ664" s="72"/>
    </row>
    <row r="665" spans="1:95" ht="12.7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c r="BO665" s="72"/>
      <c r="BP665" s="72"/>
      <c r="BQ665" s="72"/>
      <c r="BR665" s="72"/>
      <c r="BS665" s="72"/>
      <c r="BT665" s="72"/>
      <c r="BU665" s="72"/>
      <c r="BV665" s="72"/>
      <c r="BW665" s="72"/>
      <c r="BX665" s="72"/>
      <c r="BY665" s="72"/>
      <c r="BZ665" s="72"/>
      <c r="CA665" s="72"/>
      <c r="CB665" s="72"/>
      <c r="CC665" s="72"/>
      <c r="CD665" s="72"/>
      <c r="CE665" s="72"/>
      <c r="CF665" s="72"/>
      <c r="CG665" s="72"/>
      <c r="CH665" s="72"/>
      <c r="CI665" s="72"/>
      <c r="CJ665" s="72"/>
      <c r="CK665" s="72"/>
      <c r="CL665" s="72"/>
      <c r="CM665" s="72"/>
      <c r="CN665" s="72"/>
      <c r="CO665" s="72"/>
      <c r="CP665" s="72"/>
      <c r="CQ665" s="72"/>
    </row>
    <row r="666" spans="1:95" ht="12.7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c r="BO666" s="72"/>
      <c r="BP666" s="72"/>
      <c r="BQ666" s="72"/>
      <c r="BR666" s="72"/>
      <c r="BS666" s="72"/>
      <c r="BT666" s="72"/>
      <c r="BU666" s="72"/>
      <c r="BV666" s="72"/>
      <c r="BW666" s="72"/>
      <c r="BX666" s="72"/>
      <c r="BY666" s="72"/>
      <c r="BZ666" s="72"/>
      <c r="CA666" s="72"/>
      <c r="CB666" s="72"/>
      <c r="CC666" s="72"/>
      <c r="CD666" s="72"/>
      <c r="CE666" s="72"/>
      <c r="CF666" s="72"/>
      <c r="CG666" s="72"/>
      <c r="CH666" s="72"/>
      <c r="CI666" s="72"/>
      <c r="CJ666" s="72"/>
      <c r="CK666" s="72"/>
      <c r="CL666" s="72"/>
      <c r="CM666" s="72"/>
      <c r="CN666" s="72"/>
      <c r="CO666" s="72"/>
      <c r="CP666" s="72"/>
      <c r="CQ666" s="72"/>
    </row>
    <row r="667" spans="1:95" ht="12.7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c r="BO667" s="72"/>
      <c r="BP667" s="72"/>
      <c r="BQ667" s="72"/>
      <c r="BR667" s="72"/>
      <c r="BS667" s="72"/>
      <c r="BT667" s="72"/>
      <c r="BU667" s="72"/>
      <c r="BV667" s="72"/>
      <c r="BW667" s="72"/>
      <c r="BX667" s="72"/>
      <c r="BY667" s="72"/>
      <c r="BZ667" s="72"/>
      <c r="CA667" s="72"/>
      <c r="CB667" s="72"/>
      <c r="CC667" s="72"/>
      <c r="CD667" s="72"/>
      <c r="CE667" s="72"/>
      <c r="CF667" s="72"/>
      <c r="CG667" s="72"/>
      <c r="CH667" s="72"/>
      <c r="CI667" s="72"/>
      <c r="CJ667" s="72"/>
      <c r="CK667" s="72"/>
      <c r="CL667" s="72"/>
      <c r="CM667" s="72"/>
      <c r="CN667" s="72"/>
      <c r="CO667" s="72"/>
      <c r="CP667" s="72"/>
      <c r="CQ667" s="72"/>
    </row>
    <row r="668" spans="1:95" ht="12.7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c r="BC668" s="72"/>
      <c r="BD668" s="72"/>
      <c r="BE668" s="72"/>
      <c r="BF668" s="72"/>
      <c r="BG668" s="72"/>
      <c r="BH668" s="72"/>
      <c r="BI668" s="72"/>
      <c r="BJ668" s="72"/>
      <c r="BK668" s="72"/>
      <c r="BL668" s="72"/>
      <c r="BM668" s="72"/>
      <c r="BN668" s="72"/>
      <c r="BO668" s="72"/>
      <c r="BP668" s="72"/>
      <c r="BQ668" s="72"/>
      <c r="BR668" s="72"/>
      <c r="BS668" s="72"/>
      <c r="BT668" s="72"/>
      <c r="BU668" s="72"/>
      <c r="BV668" s="72"/>
      <c r="BW668" s="72"/>
      <c r="BX668" s="72"/>
      <c r="BY668" s="72"/>
      <c r="BZ668" s="72"/>
      <c r="CA668" s="72"/>
      <c r="CB668" s="72"/>
      <c r="CC668" s="72"/>
      <c r="CD668" s="72"/>
      <c r="CE668" s="72"/>
      <c r="CF668" s="72"/>
      <c r="CG668" s="72"/>
      <c r="CH668" s="72"/>
      <c r="CI668" s="72"/>
      <c r="CJ668" s="72"/>
      <c r="CK668" s="72"/>
      <c r="CL668" s="72"/>
      <c r="CM668" s="72"/>
      <c r="CN668" s="72"/>
      <c r="CO668" s="72"/>
      <c r="CP668" s="72"/>
      <c r="CQ668" s="72"/>
    </row>
    <row r="669" spans="1:95" ht="12.7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c r="BC669" s="72"/>
      <c r="BD669" s="72"/>
      <c r="BE669" s="72"/>
      <c r="BF669" s="72"/>
      <c r="BG669" s="72"/>
      <c r="BH669" s="72"/>
      <c r="BI669" s="72"/>
      <c r="BJ669" s="72"/>
      <c r="BK669" s="72"/>
      <c r="BL669" s="72"/>
      <c r="BM669" s="72"/>
      <c r="BN669" s="72"/>
      <c r="BO669" s="72"/>
      <c r="BP669" s="72"/>
      <c r="BQ669" s="72"/>
      <c r="BR669" s="72"/>
      <c r="BS669" s="72"/>
      <c r="BT669" s="72"/>
      <c r="BU669" s="72"/>
      <c r="BV669" s="72"/>
      <c r="BW669" s="72"/>
      <c r="BX669" s="72"/>
      <c r="BY669" s="72"/>
      <c r="BZ669" s="72"/>
      <c r="CA669" s="72"/>
      <c r="CB669" s="72"/>
      <c r="CC669" s="72"/>
      <c r="CD669" s="72"/>
      <c r="CE669" s="72"/>
      <c r="CF669" s="72"/>
      <c r="CG669" s="72"/>
      <c r="CH669" s="72"/>
      <c r="CI669" s="72"/>
      <c r="CJ669" s="72"/>
      <c r="CK669" s="72"/>
      <c r="CL669" s="72"/>
      <c r="CM669" s="72"/>
      <c r="CN669" s="72"/>
      <c r="CO669" s="72"/>
      <c r="CP669" s="72"/>
      <c r="CQ669" s="72"/>
    </row>
    <row r="670" spans="1:95" ht="12.7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c r="BC670" s="72"/>
      <c r="BD670" s="72"/>
      <c r="BE670" s="72"/>
      <c r="BF670" s="72"/>
      <c r="BG670" s="72"/>
      <c r="BH670" s="72"/>
      <c r="BI670" s="72"/>
      <c r="BJ670" s="72"/>
      <c r="BK670" s="72"/>
      <c r="BL670" s="72"/>
      <c r="BM670" s="72"/>
      <c r="BN670" s="72"/>
      <c r="BO670" s="72"/>
      <c r="BP670" s="72"/>
      <c r="BQ670" s="72"/>
      <c r="BR670" s="72"/>
      <c r="BS670" s="72"/>
      <c r="BT670" s="72"/>
      <c r="BU670" s="72"/>
      <c r="BV670" s="72"/>
      <c r="BW670" s="72"/>
      <c r="BX670" s="72"/>
      <c r="BY670" s="72"/>
      <c r="BZ670" s="72"/>
      <c r="CA670" s="72"/>
      <c r="CB670" s="72"/>
      <c r="CC670" s="72"/>
      <c r="CD670" s="72"/>
      <c r="CE670" s="72"/>
      <c r="CF670" s="72"/>
      <c r="CG670" s="72"/>
      <c r="CH670" s="72"/>
      <c r="CI670" s="72"/>
      <c r="CJ670" s="72"/>
      <c r="CK670" s="72"/>
      <c r="CL670" s="72"/>
      <c r="CM670" s="72"/>
      <c r="CN670" s="72"/>
      <c r="CO670" s="72"/>
      <c r="CP670" s="72"/>
      <c r="CQ670" s="72"/>
    </row>
    <row r="671" spans="1:95" ht="12.7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c r="BC671" s="72"/>
      <c r="BD671" s="72"/>
      <c r="BE671" s="72"/>
      <c r="BF671" s="72"/>
      <c r="BG671" s="72"/>
      <c r="BH671" s="72"/>
      <c r="BI671" s="72"/>
      <c r="BJ671" s="72"/>
      <c r="BK671" s="72"/>
      <c r="BL671" s="72"/>
      <c r="BM671" s="72"/>
      <c r="BN671" s="72"/>
      <c r="BO671" s="72"/>
      <c r="BP671" s="72"/>
      <c r="BQ671" s="72"/>
      <c r="BR671" s="72"/>
      <c r="BS671" s="72"/>
      <c r="BT671" s="72"/>
      <c r="BU671" s="72"/>
      <c r="BV671" s="72"/>
      <c r="BW671" s="72"/>
      <c r="BX671" s="72"/>
      <c r="BY671" s="72"/>
      <c r="BZ671" s="72"/>
      <c r="CA671" s="72"/>
      <c r="CB671" s="72"/>
      <c r="CC671" s="72"/>
      <c r="CD671" s="72"/>
      <c r="CE671" s="72"/>
      <c r="CF671" s="72"/>
      <c r="CG671" s="72"/>
      <c r="CH671" s="72"/>
      <c r="CI671" s="72"/>
      <c r="CJ671" s="72"/>
      <c r="CK671" s="72"/>
      <c r="CL671" s="72"/>
      <c r="CM671" s="72"/>
      <c r="CN671" s="72"/>
      <c r="CO671" s="72"/>
      <c r="CP671" s="72"/>
      <c r="CQ671" s="72"/>
    </row>
    <row r="672" spans="1:95" ht="12.7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c r="BC672" s="72"/>
      <c r="BD672" s="72"/>
      <c r="BE672" s="72"/>
      <c r="BF672" s="72"/>
      <c r="BG672" s="72"/>
      <c r="BH672" s="72"/>
      <c r="BI672" s="72"/>
      <c r="BJ672" s="72"/>
      <c r="BK672" s="72"/>
      <c r="BL672" s="72"/>
      <c r="BM672" s="72"/>
      <c r="BN672" s="72"/>
      <c r="BO672" s="72"/>
      <c r="BP672" s="72"/>
      <c r="BQ672" s="72"/>
      <c r="BR672" s="72"/>
      <c r="BS672" s="72"/>
      <c r="BT672" s="72"/>
      <c r="BU672" s="72"/>
      <c r="BV672" s="72"/>
      <c r="BW672" s="72"/>
      <c r="BX672" s="72"/>
      <c r="BY672" s="72"/>
      <c r="BZ672" s="72"/>
      <c r="CA672" s="72"/>
      <c r="CB672" s="72"/>
      <c r="CC672" s="72"/>
      <c r="CD672" s="72"/>
      <c r="CE672" s="72"/>
      <c r="CF672" s="72"/>
      <c r="CG672" s="72"/>
      <c r="CH672" s="72"/>
      <c r="CI672" s="72"/>
      <c r="CJ672" s="72"/>
      <c r="CK672" s="72"/>
      <c r="CL672" s="72"/>
      <c r="CM672" s="72"/>
      <c r="CN672" s="72"/>
      <c r="CO672" s="72"/>
      <c r="CP672" s="72"/>
      <c r="CQ672" s="72"/>
    </row>
    <row r="673" spans="1:95" ht="12.7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c r="BC673" s="72"/>
      <c r="BD673" s="72"/>
      <c r="BE673" s="72"/>
      <c r="BF673" s="72"/>
      <c r="BG673" s="72"/>
      <c r="BH673" s="72"/>
      <c r="BI673" s="72"/>
      <c r="BJ673" s="72"/>
      <c r="BK673" s="72"/>
      <c r="BL673" s="72"/>
      <c r="BM673" s="72"/>
      <c r="BN673" s="72"/>
      <c r="BO673" s="72"/>
      <c r="BP673" s="72"/>
      <c r="BQ673" s="72"/>
      <c r="BR673" s="72"/>
      <c r="BS673" s="72"/>
      <c r="BT673" s="72"/>
      <c r="BU673" s="72"/>
      <c r="BV673" s="72"/>
      <c r="BW673" s="72"/>
      <c r="BX673" s="72"/>
      <c r="BY673" s="72"/>
      <c r="BZ673" s="72"/>
      <c r="CA673" s="72"/>
      <c r="CB673" s="72"/>
      <c r="CC673" s="72"/>
      <c r="CD673" s="72"/>
      <c r="CE673" s="72"/>
      <c r="CF673" s="72"/>
      <c r="CG673" s="72"/>
      <c r="CH673" s="72"/>
      <c r="CI673" s="72"/>
      <c r="CJ673" s="72"/>
      <c r="CK673" s="72"/>
      <c r="CL673" s="72"/>
      <c r="CM673" s="72"/>
      <c r="CN673" s="72"/>
      <c r="CO673" s="72"/>
      <c r="CP673" s="72"/>
      <c r="CQ673" s="72"/>
    </row>
    <row r="674" spans="1:95" ht="12.7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c r="BC674" s="72"/>
      <c r="BD674" s="72"/>
      <c r="BE674" s="72"/>
      <c r="BF674" s="72"/>
      <c r="BG674" s="72"/>
      <c r="BH674" s="72"/>
      <c r="BI674" s="72"/>
      <c r="BJ674" s="72"/>
      <c r="BK674" s="72"/>
      <c r="BL674" s="72"/>
      <c r="BM674" s="72"/>
      <c r="BN674" s="72"/>
      <c r="BO674" s="72"/>
      <c r="BP674" s="72"/>
      <c r="BQ674" s="72"/>
      <c r="BR674" s="72"/>
      <c r="BS674" s="72"/>
      <c r="BT674" s="72"/>
      <c r="BU674" s="72"/>
      <c r="BV674" s="72"/>
      <c r="BW674" s="72"/>
      <c r="BX674" s="72"/>
      <c r="BY674" s="72"/>
      <c r="BZ674" s="72"/>
      <c r="CA674" s="72"/>
      <c r="CB674" s="72"/>
      <c r="CC674" s="72"/>
      <c r="CD674" s="72"/>
      <c r="CE674" s="72"/>
      <c r="CF674" s="72"/>
      <c r="CG674" s="72"/>
      <c r="CH674" s="72"/>
      <c r="CI674" s="72"/>
      <c r="CJ674" s="72"/>
      <c r="CK674" s="72"/>
      <c r="CL674" s="72"/>
      <c r="CM674" s="72"/>
      <c r="CN674" s="72"/>
      <c r="CO674" s="72"/>
      <c r="CP674" s="72"/>
      <c r="CQ674" s="72"/>
    </row>
    <row r="675" spans="1:95" ht="12.7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c r="BC675" s="72"/>
      <c r="BD675" s="72"/>
      <c r="BE675" s="72"/>
      <c r="BF675" s="72"/>
      <c r="BG675" s="72"/>
      <c r="BH675" s="72"/>
      <c r="BI675" s="72"/>
      <c r="BJ675" s="72"/>
      <c r="BK675" s="72"/>
      <c r="BL675" s="72"/>
      <c r="BM675" s="72"/>
      <c r="BN675" s="72"/>
      <c r="BO675" s="72"/>
      <c r="BP675" s="72"/>
      <c r="BQ675" s="72"/>
      <c r="BR675" s="72"/>
      <c r="BS675" s="72"/>
      <c r="BT675" s="72"/>
      <c r="BU675" s="72"/>
      <c r="BV675" s="72"/>
      <c r="BW675" s="72"/>
      <c r="BX675" s="72"/>
      <c r="BY675" s="72"/>
      <c r="BZ675" s="72"/>
      <c r="CA675" s="72"/>
      <c r="CB675" s="72"/>
      <c r="CC675" s="72"/>
      <c r="CD675" s="72"/>
      <c r="CE675" s="72"/>
      <c r="CF675" s="72"/>
      <c r="CG675" s="72"/>
      <c r="CH675" s="72"/>
      <c r="CI675" s="72"/>
      <c r="CJ675" s="72"/>
      <c r="CK675" s="72"/>
      <c r="CL675" s="72"/>
      <c r="CM675" s="72"/>
      <c r="CN675" s="72"/>
      <c r="CO675" s="72"/>
      <c r="CP675" s="72"/>
      <c r="CQ675" s="72"/>
    </row>
    <row r="676" spans="1:95" ht="12.7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c r="BC676" s="72"/>
      <c r="BD676" s="72"/>
      <c r="BE676" s="72"/>
      <c r="BF676" s="72"/>
      <c r="BG676" s="72"/>
      <c r="BH676" s="72"/>
      <c r="BI676" s="72"/>
      <c r="BJ676" s="72"/>
      <c r="BK676" s="72"/>
      <c r="BL676" s="72"/>
      <c r="BM676" s="72"/>
      <c r="BN676" s="72"/>
      <c r="BO676" s="72"/>
      <c r="BP676" s="72"/>
      <c r="BQ676" s="72"/>
      <c r="BR676" s="72"/>
      <c r="BS676" s="72"/>
      <c r="BT676" s="72"/>
      <c r="BU676" s="72"/>
      <c r="BV676" s="72"/>
      <c r="BW676" s="72"/>
      <c r="BX676" s="72"/>
      <c r="BY676" s="72"/>
      <c r="BZ676" s="72"/>
      <c r="CA676" s="72"/>
      <c r="CB676" s="72"/>
      <c r="CC676" s="72"/>
      <c r="CD676" s="72"/>
      <c r="CE676" s="72"/>
      <c r="CF676" s="72"/>
      <c r="CG676" s="72"/>
      <c r="CH676" s="72"/>
      <c r="CI676" s="72"/>
      <c r="CJ676" s="72"/>
      <c r="CK676" s="72"/>
      <c r="CL676" s="72"/>
      <c r="CM676" s="72"/>
      <c r="CN676" s="72"/>
      <c r="CO676" s="72"/>
      <c r="CP676" s="72"/>
      <c r="CQ676" s="72"/>
    </row>
    <row r="677" spans="1:95" ht="12.7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c r="BC677" s="72"/>
      <c r="BD677" s="72"/>
      <c r="BE677" s="72"/>
      <c r="BF677" s="72"/>
      <c r="BG677" s="72"/>
      <c r="BH677" s="72"/>
      <c r="BI677" s="72"/>
      <c r="BJ677" s="72"/>
      <c r="BK677" s="72"/>
      <c r="BL677" s="72"/>
      <c r="BM677" s="72"/>
      <c r="BN677" s="72"/>
      <c r="BO677" s="72"/>
      <c r="BP677" s="72"/>
      <c r="BQ677" s="72"/>
      <c r="BR677" s="72"/>
      <c r="BS677" s="72"/>
      <c r="BT677" s="72"/>
      <c r="BU677" s="72"/>
      <c r="BV677" s="72"/>
      <c r="BW677" s="72"/>
      <c r="BX677" s="72"/>
      <c r="BY677" s="72"/>
      <c r="BZ677" s="72"/>
      <c r="CA677" s="72"/>
      <c r="CB677" s="72"/>
      <c r="CC677" s="72"/>
      <c r="CD677" s="72"/>
      <c r="CE677" s="72"/>
      <c r="CF677" s="72"/>
      <c r="CG677" s="72"/>
      <c r="CH677" s="72"/>
      <c r="CI677" s="72"/>
      <c r="CJ677" s="72"/>
      <c r="CK677" s="72"/>
      <c r="CL677" s="72"/>
      <c r="CM677" s="72"/>
      <c r="CN677" s="72"/>
      <c r="CO677" s="72"/>
      <c r="CP677" s="72"/>
      <c r="CQ677" s="72"/>
    </row>
    <row r="678" spans="1:95" ht="12.7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c r="BC678" s="72"/>
      <c r="BD678" s="72"/>
      <c r="BE678" s="72"/>
      <c r="BF678" s="72"/>
      <c r="BG678" s="72"/>
      <c r="BH678" s="72"/>
      <c r="BI678" s="72"/>
      <c r="BJ678" s="72"/>
      <c r="BK678" s="72"/>
      <c r="BL678" s="72"/>
      <c r="BM678" s="72"/>
      <c r="BN678" s="72"/>
      <c r="BO678" s="72"/>
      <c r="BP678" s="72"/>
      <c r="BQ678" s="72"/>
      <c r="BR678" s="72"/>
      <c r="BS678" s="72"/>
      <c r="BT678" s="72"/>
      <c r="BU678" s="72"/>
      <c r="BV678" s="72"/>
      <c r="BW678" s="72"/>
      <c r="BX678" s="72"/>
      <c r="BY678" s="72"/>
      <c r="BZ678" s="72"/>
      <c r="CA678" s="72"/>
      <c r="CB678" s="72"/>
      <c r="CC678" s="72"/>
      <c r="CD678" s="72"/>
      <c r="CE678" s="72"/>
      <c r="CF678" s="72"/>
      <c r="CG678" s="72"/>
      <c r="CH678" s="72"/>
      <c r="CI678" s="72"/>
      <c r="CJ678" s="72"/>
      <c r="CK678" s="72"/>
      <c r="CL678" s="72"/>
      <c r="CM678" s="72"/>
      <c r="CN678" s="72"/>
      <c r="CO678" s="72"/>
      <c r="CP678" s="72"/>
      <c r="CQ678" s="72"/>
    </row>
    <row r="679" spans="1:95" ht="12.7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c r="BO679" s="72"/>
      <c r="BP679" s="72"/>
      <c r="BQ679" s="72"/>
      <c r="BR679" s="72"/>
      <c r="BS679" s="72"/>
      <c r="BT679" s="72"/>
      <c r="BU679" s="72"/>
      <c r="BV679" s="72"/>
      <c r="BW679" s="72"/>
      <c r="BX679" s="72"/>
      <c r="BY679" s="72"/>
      <c r="BZ679" s="72"/>
      <c r="CA679" s="72"/>
      <c r="CB679" s="72"/>
      <c r="CC679" s="72"/>
      <c r="CD679" s="72"/>
      <c r="CE679" s="72"/>
      <c r="CF679" s="72"/>
      <c r="CG679" s="72"/>
      <c r="CH679" s="72"/>
      <c r="CI679" s="72"/>
      <c r="CJ679" s="72"/>
      <c r="CK679" s="72"/>
      <c r="CL679" s="72"/>
      <c r="CM679" s="72"/>
      <c r="CN679" s="72"/>
      <c r="CO679" s="72"/>
      <c r="CP679" s="72"/>
      <c r="CQ679" s="72"/>
    </row>
    <row r="680" spans="1:95" ht="12.7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c r="BC680" s="72"/>
      <c r="BD680" s="72"/>
      <c r="BE680" s="72"/>
      <c r="BF680" s="72"/>
      <c r="BG680" s="72"/>
      <c r="BH680" s="72"/>
      <c r="BI680" s="72"/>
      <c r="BJ680" s="72"/>
      <c r="BK680" s="72"/>
      <c r="BL680" s="72"/>
      <c r="BM680" s="72"/>
      <c r="BN680" s="72"/>
      <c r="BO680" s="72"/>
      <c r="BP680" s="72"/>
      <c r="BQ680" s="72"/>
      <c r="BR680" s="72"/>
      <c r="BS680" s="72"/>
      <c r="BT680" s="72"/>
      <c r="BU680" s="72"/>
      <c r="BV680" s="72"/>
      <c r="BW680" s="72"/>
      <c r="BX680" s="72"/>
      <c r="BY680" s="72"/>
      <c r="BZ680" s="72"/>
      <c r="CA680" s="72"/>
      <c r="CB680" s="72"/>
      <c r="CC680" s="72"/>
      <c r="CD680" s="72"/>
      <c r="CE680" s="72"/>
      <c r="CF680" s="72"/>
      <c r="CG680" s="72"/>
      <c r="CH680" s="72"/>
      <c r="CI680" s="72"/>
      <c r="CJ680" s="72"/>
      <c r="CK680" s="72"/>
      <c r="CL680" s="72"/>
      <c r="CM680" s="72"/>
      <c r="CN680" s="72"/>
      <c r="CO680" s="72"/>
      <c r="CP680" s="72"/>
      <c r="CQ680" s="72"/>
    </row>
    <row r="681" spans="1:95" ht="12.7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c r="BB681" s="72"/>
      <c r="BC681" s="72"/>
      <c r="BD681" s="72"/>
      <c r="BE681" s="72"/>
      <c r="BF681" s="72"/>
      <c r="BG681" s="72"/>
      <c r="BH681" s="72"/>
      <c r="BI681" s="72"/>
      <c r="BJ681" s="72"/>
      <c r="BK681" s="72"/>
      <c r="BL681" s="72"/>
      <c r="BM681" s="72"/>
      <c r="BN681" s="72"/>
      <c r="BO681" s="72"/>
      <c r="BP681" s="72"/>
      <c r="BQ681" s="72"/>
      <c r="BR681" s="72"/>
      <c r="BS681" s="72"/>
      <c r="BT681" s="72"/>
      <c r="BU681" s="72"/>
      <c r="BV681" s="72"/>
      <c r="BW681" s="72"/>
      <c r="BX681" s="72"/>
      <c r="BY681" s="72"/>
      <c r="BZ681" s="72"/>
      <c r="CA681" s="72"/>
      <c r="CB681" s="72"/>
      <c r="CC681" s="72"/>
      <c r="CD681" s="72"/>
      <c r="CE681" s="72"/>
      <c r="CF681" s="72"/>
      <c r="CG681" s="72"/>
      <c r="CH681" s="72"/>
      <c r="CI681" s="72"/>
      <c r="CJ681" s="72"/>
      <c r="CK681" s="72"/>
      <c r="CL681" s="72"/>
      <c r="CM681" s="72"/>
      <c r="CN681" s="72"/>
      <c r="CO681" s="72"/>
      <c r="CP681" s="72"/>
      <c r="CQ681" s="72"/>
    </row>
    <row r="682" spans="1:95" ht="12.7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c r="BB682" s="72"/>
      <c r="BC682" s="72"/>
      <c r="BD682" s="72"/>
      <c r="BE682" s="72"/>
      <c r="BF682" s="72"/>
      <c r="BG682" s="72"/>
      <c r="BH682" s="72"/>
      <c r="BI682" s="72"/>
      <c r="BJ682" s="72"/>
      <c r="BK682" s="72"/>
      <c r="BL682" s="72"/>
      <c r="BM682" s="72"/>
      <c r="BN682" s="72"/>
      <c r="BO682" s="72"/>
      <c r="BP682" s="72"/>
      <c r="BQ682" s="72"/>
      <c r="BR682" s="72"/>
      <c r="BS682" s="72"/>
      <c r="BT682" s="72"/>
      <c r="BU682" s="72"/>
      <c r="BV682" s="72"/>
      <c r="BW682" s="72"/>
      <c r="BX682" s="72"/>
      <c r="BY682" s="72"/>
      <c r="BZ682" s="72"/>
      <c r="CA682" s="72"/>
      <c r="CB682" s="72"/>
      <c r="CC682" s="72"/>
      <c r="CD682" s="72"/>
      <c r="CE682" s="72"/>
      <c r="CF682" s="72"/>
      <c r="CG682" s="72"/>
      <c r="CH682" s="72"/>
      <c r="CI682" s="72"/>
      <c r="CJ682" s="72"/>
      <c r="CK682" s="72"/>
      <c r="CL682" s="72"/>
      <c r="CM682" s="72"/>
      <c r="CN682" s="72"/>
      <c r="CO682" s="72"/>
      <c r="CP682" s="72"/>
      <c r="CQ682" s="72"/>
    </row>
    <row r="683" spans="1:95" ht="12.7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c r="BC683" s="72"/>
      <c r="BD683" s="72"/>
      <c r="BE683" s="72"/>
      <c r="BF683" s="72"/>
      <c r="BG683" s="72"/>
      <c r="BH683" s="72"/>
      <c r="BI683" s="72"/>
      <c r="BJ683" s="72"/>
      <c r="BK683" s="72"/>
      <c r="BL683" s="72"/>
      <c r="BM683" s="72"/>
      <c r="BN683" s="72"/>
      <c r="BO683" s="72"/>
      <c r="BP683" s="72"/>
      <c r="BQ683" s="72"/>
      <c r="BR683" s="72"/>
      <c r="BS683" s="72"/>
      <c r="BT683" s="72"/>
      <c r="BU683" s="72"/>
      <c r="BV683" s="72"/>
      <c r="BW683" s="72"/>
      <c r="BX683" s="72"/>
      <c r="BY683" s="72"/>
      <c r="BZ683" s="72"/>
      <c r="CA683" s="72"/>
      <c r="CB683" s="72"/>
      <c r="CC683" s="72"/>
      <c r="CD683" s="72"/>
      <c r="CE683" s="72"/>
      <c r="CF683" s="72"/>
      <c r="CG683" s="72"/>
      <c r="CH683" s="72"/>
      <c r="CI683" s="72"/>
      <c r="CJ683" s="72"/>
      <c r="CK683" s="72"/>
      <c r="CL683" s="72"/>
      <c r="CM683" s="72"/>
      <c r="CN683" s="72"/>
      <c r="CO683" s="72"/>
      <c r="CP683" s="72"/>
      <c r="CQ683" s="72"/>
    </row>
    <row r="684" spans="1:95" ht="12.7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c r="BB684" s="72"/>
      <c r="BC684" s="72"/>
      <c r="BD684" s="72"/>
      <c r="BE684" s="72"/>
      <c r="BF684" s="72"/>
      <c r="BG684" s="72"/>
      <c r="BH684" s="72"/>
      <c r="BI684" s="72"/>
      <c r="BJ684" s="72"/>
      <c r="BK684" s="72"/>
      <c r="BL684" s="72"/>
      <c r="BM684" s="72"/>
      <c r="BN684" s="72"/>
      <c r="BO684" s="72"/>
      <c r="BP684" s="72"/>
      <c r="BQ684" s="72"/>
      <c r="BR684" s="72"/>
      <c r="BS684" s="72"/>
      <c r="BT684" s="72"/>
      <c r="BU684" s="72"/>
      <c r="BV684" s="72"/>
      <c r="BW684" s="72"/>
      <c r="BX684" s="72"/>
      <c r="BY684" s="72"/>
      <c r="BZ684" s="72"/>
      <c r="CA684" s="72"/>
      <c r="CB684" s="72"/>
      <c r="CC684" s="72"/>
      <c r="CD684" s="72"/>
      <c r="CE684" s="72"/>
      <c r="CF684" s="72"/>
      <c r="CG684" s="72"/>
      <c r="CH684" s="72"/>
      <c r="CI684" s="72"/>
      <c r="CJ684" s="72"/>
      <c r="CK684" s="72"/>
      <c r="CL684" s="72"/>
      <c r="CM684" s="72"/>
      <c r="CN684" s="72"/>
      <c r="CO684" s="72"/>
      <c r="CP684" s="72"/>
      <c r="CQ684" s="72"/>
    </row>
    <row r="685" spans="1:95" ht="12.7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c r="BC685" s="72"/>
      <c r="BD685" s="72"/>
      <c r="BE685" s="72"/>
      <c r="BF685" s="72"/>
      <c r="BG685" s="72"/>
      <c r="BH685" s="72"/>
      <c r="BI685" s="72"/>
      <c r="BJ685" s="72"/>
      <c r="BK685" s="72"/>
      <c r="BL685" s="72"/>
      <c r="BM685" s="72"/>
      <c r="BN685" s="72"/>
      <c r="BO685" s="72"/>
      <c r="BP685" s="72"/>
      <c r="BQ685" s="72"/>
      <c r="BR685" s="72"/>
      <c r="BS685" s="72"/>
      <c r="BT685" s="72"/>
      <c r="BU685" s="72"/>
      <c r="BV685" s="72"/>
      <c r="BW685" s="72"/>
      <c r="BX685" s="72"/>
      <c r="BY685" s="72"/>
      <c r="BZ685" s="72"/>
      <c r="CA685" s="72"/>
      <c r="CB685" s="72"/>
      <c r="CC685" s="72"/>
      <c r="CD685" s="72"/>
      <c r="CE685" s="72"/>
      <c r="CF685" s="72"/>
      <c r="CG685" s="72"/>
      <c r="CH685" s="72"/>
      <c r="CI685" s="72"/>
      <c r="CJ685" s="72"/>
      <c r="CK685" s="72"/>
      <c r="CL685" s="72"/>
      <c r="CM685" s="72"/>
      <c r="CN685" s="72"/>
      <c r="CO685" s="72"/>
      <c r="CP685" s="72"/>
      <c r="CQ685" s="72"/>
    </row>
    <row r="686" spans="1:95" ht="12.7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c r="BC686" s="72"/>
      <c r="BD686" s="72"/>
      <c r="BE686" s="72"/>
      <c r="BF686" s="72"/>
      <c r="BG686" s="72"/>
      <c r="BH686" s="72"/>
      <c r="BI686" s="72"/>
      <c r="BJ686" s="72"/>
      <c r="BK686" s="72"/>
      <c r="BL686" s="72"/>
      <c r="BM686" s="72"/>
      <c r="BN686" s="72"/>
      <c r="BO686" s="72"/>
      <c r="BP686" s="72"/>
      <c r="BQ686" s="72"/>
      <c r="BR686" s="72"/>
      <c r="BS686" s="72"/>
      <c r="BT686" s="72"/>
      <c r="BU686" s="72"/>
      <c r="BV686" s="72"/>
      <c r="BW686" s="72"/>
      <c r="BX686" s="72"/>
      <c r="BY686" s="72"/>
      <c r="BZ686" s="72"/>
      <c r="CA686" s="72"/>
      <c r="CB686" s="72"/>
      <c r="CC686" s="72"/>
      <c r="CD686" s="72"/>
      <c r="CE686" s="72"/>
      <c r="CF686" s="72"/>
      <c r="CG686" s="72"/>
      <c r="CH686" s="72"/>
      <c r="CI686" s="72"/>
      <c r="CJ686" s="72"/>
      <c r="CK686" s="72"/>
      <c r="CL686" s="72"/>
      <c r="CM686" s="72"/>
      <c r="CN686" s="72"/>
      <c r="CO686" s="72"/>
      <c r="CP686" s="72"/>
      <c r="CQ686" s="72"/>
    </row>
    <row r="687" spans="1:95" ht="12.7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c r="BC687" s="72"/>
      <c r="BD687" s="72"/>
      <c r="BE687" s="72"/>
      <c r="BF687" s="72"/>
      <c r="BG687" s="72"/>
      <c r="BH687" s="72"/>
      <c r="BI687" s="72"/>
      <c r="BJ687" s="72"/>
      <c r="BK687" s="72"/>
      <c r="BL687" s="72"/>
      <c r="BM687" s="72"/>
      <c r="BN687" s="72"/>
      <c r="BO687" s="72"/>
      <c r="BP687" s="72"/>
      <c r="BQ687" s="72"/>
      <c r="BR687" s="72"/>
      <c r="BS687" s="72"/>
      <c r="BT687" s="72"/>
      <c r="BU687" s="72"/>
      <c r="BV687" s="72"/>
      <c r="BW687" s="72"/>
      <c r="BX687" s="72"/>
      <c r="BY687" s="72"/>
      <c r="BZ687" s="72"/>
      <c r="CA687" s="72"/>
      <c r="CB687" s="72"/>
      <c r="CC687" s="72"/>
      <c r="CD687" s="72"/>
      <c r="CE687" s="72"/>
      <c r="CF687" s="72"/>
      <c r="CG687" s="72"/>
      <c r="CH687" s="72"/>
      <c r="CI687" s="72"/>
      <c r="CJ687" s="72"/>
      <c r="CK687" s="72"/>
      <c r="CL687" s="72"/>
      <c r="CM687" s="72"/>
      <c r="CN687" s="72"/>
      <c r="CO687" s="72"/>
      <c r="CP687" s="72"/>
      <c r="CQ687" s="72"/>
    </row>
    <row r="688" spans="1:95" ht="12.7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c r="BB688" s="72"/>
      <c r="BC688" s="72"/>
      <c r="BD688" s="72"/>
      <c r="BE688" s="72"/>
      <c r="BF688" s="72"/>
      <c r="BG688" s="72"/>
      <c r="BH688" s="72"/>
      <c r="BI688" s="72"/>
      <c r="BJ688" s="72"/>
      <c r="BK688" s="72"/>
      <c r="BL688" s="72"/>
      <c r="BM688" s="72"/>
      <c r="BN688" s="72"/>
      <c r="BO688" s="72"/>
      <c r="BP688" s="72"/>
      <c r="BQ688" s="72"/>
      <c r="BR688" s="72"/>
      <c r="BS688" s="72"/>
      <c r="BT688" s="72"/>
      <c r="BU688" s="72"/>
      <c r="BV688" s="72"/>
      <c r="BW688" s="72"/>
      <c r="BX688" s="72"/>
      <c r="BY688" s="72"/>
      <c r="BZ688" s="72"/>
      <c r="CA688" s="72"/>
      <c r="CB688" s="72"/>
      <c r="CC688" s="72"/>
      <c r="CD688" s="72"/>
      <c r="CE688" s="72"/>
      <c r="CF688" s="72"/>
      <c r="CG688" s="72"/>
      <c r="CH688" s="72"/>
      <c r="CI688" s="72"/>
      <c r="CJ688" s="72"/>
      <c r="CK688" s="72"/>
      <c r="CL688" s="72"/>
      <c r="CM688" s="72"/>
      <c r="CN688" s="72"/>
      <c r="CO688" s="72"/>
      <c r="CP688" s="72"/>
      <c r="CQ688" s="72"/>
    </row>
    <row r="689" spans="1:95" ht="12.7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c r="BB689" s="72"/>
      <c r="BC689" s="72"/>
      <c r="BD689" s="72"/>
      <c r="BE689" s="72"/>
      <c r="BF689" s="72"/>
      <c r="BG689" s="72"/>
      <c r="BH689" s="72"/>
      <c r="BI689" s="72"/>
      <c r="BJ689" s="72"/>
      <c r="BK689" s="72"/>
      <c r="BL689" s="72"/>
      <c r="BM689" s="72"/>
      <c r="BN689" s="72"/>
      <c r="BO689" s="72"/>
      <c r="BP689" s="72"/>
      <c r="BQ689" s="72"/>
      <c r="BR689" s="72"/>
      <c r="BS689" s="72"/>
      <c r="BT689" s="72"/>
      <c r="BU689" s="72"/>
      <c r="BV689" s="72"/>
      <c r="BW689" s="72"/>
      <c r="BX689" s="72"/>
      <c r="BY689" s="72"/>
      <c r="BZ689" s="72"/>
      <c r="CA689" s="72"/>
      <c r="CB689" s="72"/>
      <c r="CC689" s="72"/>
      <c r="CD689" s="72"/>
      <c r="CE689" s="72"/>
      <c r="CF689" s="72"/>
      <c r="CG689" s="72"/>
      <c r="CH689" s="72"/>
      <c r="CI689" s="72"/>
      <c r="CJ689" s="72"/>
      <c r="CK689" s="72"/>
      <c r="CL689" s="72"/>
      <c r="CM689" s="72"/>
      <c r="CN689" s="72"/>
      <c r="CO689" s="72"/>
      <c r="CP689" s="72"/>
      <c r="CQ689" s="72"/>
    </row>
    <row r="690" spans="1:95" ht="12.7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2"/>
      <c r="BI690" s="72"/>
      <c r="BJ690" s="72"/>
      <c r="BK690" s="72"/>
      <c r="BL690" s="72"/>
      <c r="BM690" s="72"/>
      <c r="BN690" s="72"/>
      <c r="BO690" s="72"/>
      <c r="BP690" s="72"/>
      <c r="BQ690" s="72"/>
      <c r="BR690" s="72"/>
      <c r="BS690" s="72"/>
      <c r="BT690" s="72"/>
      <c r="BU690" s="72"/>
      <c r="BV690" s="72"/>
      <c r="BW690" s="72"/>
      <c r="BX690" s="72"/>
      <c r="BY690" s="72"/>
      <c r="BZ690" s="72"/>
      <c r="CA690" s="72"/>
      <c r="CB690" s="72"/>
      <c r="CC690" s="72"/>
      <c r="CD690" s="72"/>
      <c r="CE690" s="72"/>
      <c r="CF690" s="72"/>
      <c r="CG690" s="72"/>
      <c r="CH690" s="72"/>
      <c r="CI690" s="72"/>
      <c r="CJ690" s="72"/>
      <c r="CK690" s="72"/>
      <c r="CL690" s="72"/>
      <c r="CM690" s="72"/>
      <c r="CN690" s="72"/>
      <c r="CO690" s="72"/>
      <c r="CP690" s="72"/>
      <c r="CQ690" s="72"/>
    </row>
    <row r="691" spans="1:95" ht="12.7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c r="BO691" s="72"/>
      <c r="BP691" s="72"/>
      <c r="BQ691" s="72"/>
      <c r="BR691" s="72"/>
      <c r="BS691" s="72"/>
      <c r="BT691" s="72"/>
      <c r="BU691" s="72"/>
      <c r="BV691" s="72"/>
      <c r="BW691" s="72"/>
      <c r="BX691" s="72"/>
      <c r="BY691" s="72"/>
      <c r="BZ691" s="72"/>
      <c r="CA691" s="72"/>
      <c r="CB691" s="72"/>
      <c r="CC691" s="72"/>
      <c r="CD691" s="72"/>
      <c r="CE691" s="72"/>
      <c r="CF691" s="72"/>
      <c r="CG691" s="72"/>
      <c r="CH691" s="72"/>
      <c r="CI691" s="72"/>
      <c r="CJ691" s="72"/>
      <c r="CK691" s="72"/>
      <c r="CL691" s="72"/>
      <c r="CM691" s="72"/>
      <c r="CN691" s="72"/>
      <c r="CO691" s="72"/>
      <c r="CP691" s="72"/>
      <c r="CQ691" s="72"/>
    </row>
    <row r="692" spans="1:95" ht="12.7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c r="BB692" s="72"/>
      <c r="BC692" s="72"/>
      <c r="BD692" s="72"/>
      <c r="BE692" s="72"/>
      <c r="BF692" s="72"/>
      <c r="BG692" s="72"/>
      <c r="BH692" s="72"/>
      <c r="BI692" s="72"/>
      <c r="BJ692" s="72"/>
      <c r="BK692" s="72"/>
      <c r="BL692" s="72"/>
      <c r="BM692" s="72"/>
      <c r="BN692" s="72"/>
      <c r="BO692" s="72"/>
      <c r="BP692" s="72"/>
      <c r="BQ692" s="72"/>
      <c r="BR692" s="72"/>
      <c r="BS692" s="72"/>
      <c r="BT692" s="72"/>
      <c r="BU692" s="72"/>
      <c r="BV692" s="72"/>
      <c r="BW692" s="72"/>
      <c r="BX692" s="72"/>
      <c r="BY692" s="72"/>
      <c r="BZ692" s="72"/>
      <c r="CA692" s="72"/>
      <c r="CB692" s="72"/>
      <c r="CC692" s="72"/>
      <c r="CD692" s="72"/>
      <c r="CE692" s="72"/>
      <c r="CF692" s="72"/>
      <c r="CG692" s="72"/>
      <c r="CH692" s="72"/>
      <c r="CI692" s="72"/>
      <c r="CJ692" s="72"/>
      <c r="CK692" s="72"/>
      <c r="CL692" s="72"/>
      <c r="CM692" s="72"/>
      <c r="CN692" s="72"/>
      <c r="CO692" s="72"/>
      <c r="CP692" s="72"/>
      <c r="CQ692" s="72"/>
    </row>
    <row r="693" spans="1:95" ht="12.7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2"/>
      <c r="BI693" s="72"/>
      <c r="BJ693" s="72"/>
      <c r="BK693" s="72"/>
      <c r="BL693" s="72"/>
      <c r="BM693" s="72"/>
      <c r="BN693" s="72"/>
      <c r="BO693" s="72"/>
      <c r="BP693" s="72"/>
      <c r="BQ693" s="72"/>
      <c r="BR693" s="72"/>
      <c r="BS693" s="72"/>
      <c r="BT693" s="72"/>
      <c r="BU693" s="72"/>
      <c r="BV693" s="72"/>
      <c r="BW693" s="72"/>
      <c r="BX693" s="72"/>
      <c r="BY693" s="72"/>
      <c r="BZ693" s="72"/>
      <c r="CA693" s="72"/>
      <c r="CB693" s="72"/>
      <c r="CC693" s="72"/>
      <c r="CD693" s="72"/>
      <c r="CE693" s="72"/>
      <c r="CF693" s="72"/>
      <c r="CG693" s="72"/>
      <c r="CH693" s="72"/>
      <c r="CI693" s="72"/>
      <c r="CJ693" s="72"/>
      <c r="CK693" s="72"/>
      <c r="CL693" s="72"/>
      <c r="CM693" s="72"/>
      <c r="CN693" s="72"/>
      <c r="CO693" s="72"/>
      <c r="CP693" s="72"/>
      <c r="CQ693" s="72"/>
    </row>
    <row r="694" spans="1:95" ht="12.7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c r="BO694" s="72"/>
      <c r="BP694" s="72"/>
      <c r="BQ694" s="72"/>
      <c r="BR694" s="72"/>
      <c r="BS694" s="72"/>
      <c r="BT694" s="72"/>
      <c r="BU694" s="72"/>
      <c r="BV694" s="72"/>
      <c r="BW694" s="72"/>
      <c r="BX694" s="72"/>
      <c r="BY694" s="72"/>
      <c r="BZ694" s="72"/>
      <c r="CA694" s="72"/>
      <c r="CB694" s="72"/>
      <c r="CC694" s="72"/>
      <c r="CD694" s="72"/>
      <c r="CE694" s="72"/>
      <c r="CF694" s="72"/>
      <c r="CG694" s="72"/>
      <c r="CH694" s="72"/>
      <c r="CI694" s="72"/>
      <c r="CJ694" s="72"/>
      <c r="CK694" s="72"/>
      <c r="CL694" s="72"/>
      <c r="CM694" s="72"/>
      <c r="CN694" s="72"/>
      <c r="CO694" s="72"/>
      <c r="CP694" s="72"/>
      <c r="CQ694" s="72"/>
    </row>
    <row r="695" spans="1:95" ht="12.7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72"/>
      <c r="BY695" s="72"/>
      <c r="BZ695" s="72"/>
      <c r="CA695" s="72"/>
      <c r="CB695" s="72"/>
      <c r="CC695" s="72"/>
      <c r="CD695" s="72"/>
      <c r="CE695" s="72"/>
      <c r="CF695" s="72"/>
      <c r="CG695" s="72"/>
      <c r="CH695" s="72"/>
      <c r="CI695" s="72"/>
      <c r="CJ695" s="72"/>
      <c r="CK695" s="72"/>
      <c r="CL695" s="72"/>
      <c r="CM695" s="72"/>
      <c r="CN695" s="72"/>
      <c r="CO695" s="72"/>
      <c r="CP695" s="72"/>
      <c r="CQ695" s="72"/>
    </row>
    <row r="696" spans="1:95" ht="12.7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c r="BO696" s="72"/>
      <c r="BP696" s="72"/>
      <c r="BQ696" s="72"/>
      <c r="BR696" s="72"/>
      <c r="BS696" s="72"/>
      <c r="BT696" s="72"/>
      <c r="BU696" s="72"/>
      <c r="BV696" s="72"/>
      <c r="BW696" s="72"/>
      <c r="BX696" s="72"/>
      <c r="BY696" s="72"/>
      <c r="BZ696" s="72"/>
      <c r="CA696" s="72"/>
      <c r="CB696" s="72"/>
      <c r="CC696" s="72"/>
      <c r="CD696" s="72"/>
      <c r="CE696" s="72"/>
      <c r="CF696" s="72"/>
      <c r="CG696" s="72"/>
      <c r="CH696" s="72"/>
      <c r="CI696" s="72"/>
      <c r="CJ696" s="72"/>
      <c r="CK696" s="72"/>
      <c r="CL696" s="72"/>
      <c r="CM696" s="72"/>
      <c r="CN696" s="72"/>
      <c r="CO696" s="72"/>
      <c r="CP696" s="72"/>
      <c r="CQ696" s="72"/>
    </row>
    <row r="697" spans="1:95" ht="12.7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c r="BB697" s="72"/>
      <c r="BC697" s="72"/>
      <c r="BD697" s="72"/>
      <c r="BE697" s="72"/>
      <c r="BF697" s="72"/>
      <c r="BG697" s="72"/>
      <c r="BH697" s="72"/>
      <c r="BI697" s="72"/>
      <c r="BJ697" s="72"/>
      <c r="BK697" s="72"/>
      <c r="BL697" s="72"/>
      <c r="BM697" s="72"/>
      <c r="BN697" s="72"/>
      <c r="BO697" s="72"/>
      <c r="BP697" s="72"/>
      <c r="BQ697" s="72"/>
      <c r="BR697" s="72"/>
      <c r="BS697" s="72"/>
      <c r="BT697" s="72"/>
      <c r="BU697" s="72"/>
      <c r="BV697" s="72"/>
      <c r="BW697" s="72"/>
      <c r="BX697" s="72"/>
      <c r="BY697" s="72"/>
      <c r="BZ697" s="72"/>
      <c r="CA697" s="72"/>
      <c r="CB697" s="72"/>
      <c r="CC697" s="72"/>
      <c r="CD697" s="72"/>
      <c r="CE697" s="72"/>
      <c r="CF697" s="72"/>
      <c r="CG697" s="72"/>
      <c r="CH697" s="72"/>
      <c r="CI697" s="72"/>
      <c r="CJ697" s="72"/>
      <c r="CK697" s="72"/>
      <c r="CL697" s="72"/>
      <c r="CM697" s="72"/>
      <c r="CN697" s="72"/>
      <c r="CO697" s="72"/>
      <c r="CP697" s="72"/>
      <c r="CQ697" s="72"/>
    </row>
    <row r="698" spans="1:95" ht="12.7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c r="BO698" s="72"/>
      <c r="BP698" s="72"/>
      <c r="BQ698" s="72"/>
      <c r="BR698" s="72"/>
      <c r="BS698" s="72"/>
      <c r="BT698" s="72"/>
      <c r="BU698" s="72"/>
      <c r="BV698" s="72"/>
      <c r="BW698" s="72"/>
      <c r="BX698" s="72"/>
      <c r="BY698" s="72"/>
      <c r="BZ698" s="72"/>
      <c r="CA698" s="72"/>
      <c r="CB698" s="72"/>
      <c r="CC698" s="72"/>
      <c r="CD698" s="72"/>
      <c r="CE698" s="72"/>
      <c r="CF698" s="72"/>
      <c r="CG698" s="72"/>
      <c r="CH698" s="72"/>
      <c r="CI698" s="72"/>
      <c r="CJ698" s="72"/>
      <c r="CK698" s="72"/>
      <c r="CL698" s="72"/>
      <c r="CM698" s="72"/>
      <c r="CN698" s="72"/>
      <c r="CO698" s="72"/>
      <c r="CP698" s="72"/>
      <c r="CQ698" s="72"/>
    </row>
    <row r="699" spans="1:95" ht="12.7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c r="BB699" s="72"/>
      <c r="BC699" s="72"/>
      <c r="BD699" s="72"/>
      <c r="BE699" s="72"/>
      <c r="BF699" s="72"/>
      <c r="BG699" s="72"/>
      <c r="BH699" s="72"/>
      <c r="BI699" s="72"/>
      <c r="BJ699" s="72"/>
      <c r="BK699" s="72"/>
      <c r="BL699" s="72"/>
      <c r="BM699" s="72"/>
      <c r="BN699" s="72"/>
      <c r="BO699" s="72"/>
      <c r="BP699" s="72"/>
      <c r="BQ699" s="72"/>
      <c r="BR699" s="72"/>
      <c r="BS699" s="72"/>
      <c r="BT699" s="72"/>
      <c r="BU699" s="72"/>
      <c r="BV699" s="72"/>
      <c r="BW699" s="72"/>
      <c r="BX699" s="72"/>
      <c r="BY699" s="72"/>
      <c r="BZ699" s="72"/>
      <c r="CA699" s="72"/>
      <c r="CB699" s="72"/>
      <c r="CC699" s="72"/>
      <c r="CD699" s="72"/>
      <c r="CE699" s="72"/>
      <c r="CF699" s="72"/>
      <c r="CG699" s="72"/>
      <c r="CH699" s="72"/>
      <c r="CI699" s="72"/>
      <c r="CJ699" s="72"/>
      <c r="CK699" s="72"/>
      <c r="CL699" s="72"/>
      <c r="CM699" s="72"/>
      <c r="CN699" s="72"/>
      <c r="CO699" s="72"/>
      <c r="CP699" s="72"/>
      <c r="CQ699" s="72"/>
    </row>
    <row r="700" spans="1:95" ht="12.7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c r="BO700" s="72"/>
      <c r="BP700" s="72"/>
      <c r="BQ700" s="72"/>
      <c r="BR700" s="72"/>
      <c r="BS700" s="72"/>
      <c r="BT700" s="72"/>
      <c r="BU700" s="72"/>
      <c r="BV700" s="72"/>
      <c r="BW700" s="72"/>
      <c r="BX700" s="72"/>
      <c r="BY700" s="72"/>
      <c r="BZ700" s="72"/>
      <c r="CA700" s="72"/>
      <c r="CB700" s="72"/>
      <c r="CC700" s="72"/>
      <c r="CD700" s="72"/>
      <c r="CE700" s="72"/>
      <c r="CF700" s="72"/>
      <c r="CG700" s="72"/>
      <c r="CH700" s="72"/>
      <c r="CI700" s="72"/>
      <c r="CJ700" s="72"/>
      <c r="CK700" s="72"/>
      <c r="CL700" s="72"/>
      <c r="CM700" s="72"/>
      <c r="CN700" s="72"/>
      <c r="CO700" s="72"/>
      <c r="CP700" s="72"/>
      <c r="CQ700" s="72"/>
    </row>
    <row r="701" spans="1:95" ht="12.7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c r="BO701" s="72"/>
      <c r="BP701" s="72"/>
      <c r="BQ701" s="72"/>
      <c r="BR701" s="72"/>
      <c r="BS701" s="72"/>
      <c r="BT701" s="72"/>
      <c r="BU701" s="72"/>
      <c r="BV701" s="72"/>
      <c r="BW701" s="72"/>
      <c r="BX701" s="72"/>
      <c r="BY701" s="72"/>
      <c r="BZ701" s="72"/>
      <c r="CA701" s="72"/>
      <c r="CB701" s="72"/>
      <c r="CC701" s="72"/>
      <c r="CD701" s="72"/>
      <c r="CE701" s="72"/>
      <c r="CF701" s="72"/>
      <c r="CG701" s="72"/>
      <c r="CH701" s="72"/>
      <c r="CI701" s="72"/>
      <c r="CJ701" s="72"/>
      <c r="CK701" s="72"/>
      <c r="CL701" s="72"/>
      <c r="CM701" s="72"/>
      <c r="CN701" s="72"/>
      <c r="CO701" s="72"/>
      <c r="CP701" s="72"/>
      <c r="CQ701" s="72"/>
    </row>
    <row r="702" spans="1:95" ht="12.7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c r="BO702" s="72"/>
      <c r="BP702" s="72"/>
      <c r="BQ702" s="72"/>
      <c r="BR702" s="72"/>
      <c r="BS702" s="72"/>
      <c r="BT702" s="72"/>
      <c r="BU702" s="72"/>
      <c r="BV702" s="72"/>
      <c r="BW702" s="72"/>
      <c r="BX702" s="72"/>
      <c r="BY702" s="72"/>
      <c r="BZ702" s="72"/>
      <c r="CA702" s="72"/>
      <c r="CB702" s="72"/>
      <c r="CC702" s="72"/>
      <c r="CD702" s="72"/>
      <c r="CE702" s="72"/>
      <c r="CF702" s="72"/>
      <c r="CG702" s="72"/>
      <c r="CH702" s="72"/>
      <c r="CI702" s="72"/>
      <c r="CJ702" s="72"/>
      <c r="CK702" s="72"/>
      <c r="CL702" s="72"/>
      <c r="CM702" s="72"/>
      <c r="CN702" s="72"/>
      <c r="CO702" s="72"/>
      <c r="CP702" s="72"/>
      <c r="CQ702" s="72"/>
    </row>
    <row r="703" spans="1:95" ht="12.7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c r="BB703" s="72"/>
      <c r="BC703" s="72"/>
      <c r="BD703" s="72"/>
      <c r="BE703" s="72"/>
      <c r="BF703" s="72"/>
      <c r="BG703" s="72"/>
      <c r="BH703" s="72"/>
      <c r="BI703" s="72"/>
      <c r="BJ703" s="72"/>
      <c r="BK703" s="72"/>
      <c r="BL703" s="72"/>
      <c r="BM703" s="72"/>
      <c r="BN703" s="72"/>
      <c r="BO703" s="72"/>
      <c r="BP703" s="72"/>
      <c r="BQ703" s="72"/>
      <c r="BR703" s="72"/>
      <c r="BS703" s="72"/>
      <c r="BT703" s="72"/>
      <c r="BU703" s="72"/>
      <c r="BV703" s="72"/>
      <c r="BW703" s="72"/>
      <c r="BX703" s="72"/>
      <c r="BY703" s="72"/>
      <c r="BZ703" s="72"/>
      <c r="CA703" s="72"/>
      <c r="CB703" s="72"/>
      <c r="CC703" s="72"/>
      <c r="CD703" s="72"/>
      <c r="CE703" s="72"/>
      <c r="CF703" s="72"/>
      <c r="CG703" s="72"/>
      <c r="CH703" s="72"/>
      <c r="CI703" s="72"/>
      <c r="CJ703" s="72"/>
      <c r="CK703" s="72"/>
      <c r="CL703" s="72"/>
      <c r="CM703" s="72"/>
      <c r="CN703" s="72"/>
      <c r="CO703" s="72"/>
      <c r="CP703" s="72"/>
      <c r="CQ703" s="72"/>
    </row>
    <row r="704" spans="1:95" ht="12.7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c r="BB704" s="72"/>
      <c r="BC704" s="72"/>
      <c r="BD704" s="72"/>
      <c r="BE704" s="72"/>
      <c r="BF704" s="72"/>
      <c r="BG704" s="72"/>
      <c r="BH704" s="72"/>
      <c r="BI704" s="72"/>
      <c r="BJ704" s="72"/>
      <c r="BK704" s="72"/>
      <c r="BL704" s="72"/>
      <c r="BM704" s="72"/>
      <c r="BN704" s="72"/>
      <c r="BO704" s="72"/>
      <c r="BP704" s="72"/>
      <c r="BQ704" s="72"/>
      <c r="BR704" s="72"/>
      <c r="BS704" s="72"/>
      <c r="BT704" s="72"/>
      <c r="BU704" s="72"/>
      <c r="BV704" s="72"/>
      <c r="BW704" s="72"/>
      <c r="BX704" s="72"/>
      <c r="BY704" s="72"/>
      <c r="BZ704" s="72"/>
      <c r="CA704" s="72"/>
      <c r="CB704" s="72"/>
      <c r="CC704" s="72"/>
      <c r="CD704" s="72"/>
      <c r="CE704" s="72"/>
      <c r="CF704" s="72"/>
      <c r="CG704" s="72"/>
      <c r="CH704" s="72"/>
      <c r="CI704" s="72"/>
      <c r="CJ704" s="72"/>
      <c r="CK704" s="72"/>
      <c r="CL704" s="72"/>
      <c r="CM704" s="72"/>
      <c r="CN704" s="72"/>
      <c r="CO704" s="72"/>
      <c r="CP704" s="72"/>
      <c r="CQ704" s="72"/>
    </row>
    <row r="705" spans="1:95" ht="12.7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c r="BB705" s="72"/>
      <c r="BC705" s="72"/>
      <c r="BD705" s="72"/>
      <c r="BE705" s="72"/>
      <c r="BF705" s="72"/>
      <c r="BG705" s="72"/>
      <c r="BH705" s="72"/>
      <c r="BI705" s="72"/>
      <c r="BJ705" s="72"/>
      <c r="BK705" s="72"/>
      <c r="BL705" s="72"/>
      <c r="BM705" s="72"/>
      <c r="BN705" s="72"/>
      <c r="BO705" s="72"/>
      <c r="BP705" s="72"/>
      <c r="BQ705" s="72"/>
      <c r="BR705" s="72"/>
      <c r="BS705" s="72"/>
      <c r="BT705" s="72"/>
      <c r="BU705" s="72"/>
      <c r="BV705" s="72"/>
      <c r="BW705" s="72"/>
      <c r="BX705" s="72"/>
      <c r="BY705" s="72"/>
      <c r="BZ705" s="72"/>
      <c r="CA705" s="72"/>
      <c r="CB705" s="72"/>
      <c r="CC705" s="72"/>
      <c r="CD705" s="72"/>
      <c r="CE705" s="72"/>
      <c r="CF705" s="72"/>
      <c r="CG705" s="72"/>
      <c r="CH705" s="72"/>
      <c r="CI705" s="72"/>
      <c r="CJ705" s="72"/>
      <c r="CK705" s="72"/>
      <c r="CL705" s="72"/>
      <c r="CM705" s="72"/>
      <c r="CN705" s="72"/>
      <c r="CO705" s="72"/>
      <c r="CP705" s="72"/>
      <c r="CQ705" s="72"/>
    </row>
    <row r="706" spans="1:95" ht="12.7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c r="BO706" s="72"/>
      <c r="BP706" s="72"/>
      <c r="BQ706" s="72"/>
      <c r="BR706" s="72"/>
      <c r="BS706" s="72"/>
      <c r="BT706" s="72"/>
      <c r="BU706" s="72"/>
      <c r="BV706" s="72"/>
      <c r="BW706" s="72"/>
      <c r="BX706" s="72"/>
      <c r="BY706" s="72"/>
      <c r="BZ706" s="72"/>
      <c r="CA706" s="72"/>
      <c r="CB706" s="72"/>
      <c r="CC706" s="72"/>
      <c r="CD706" s="72"/>
      <c r="CE706" s="72"/>
      <c r="CF706" s="72"/>
      <c r="CG706" s="72"/>
      <c r="CH706" s="72"/>
      <c r="CI706" s="72"/>
      <c r="CJ706" s="72"/>
      <c r="CK706" s="72"/>
      <c r="CL706" s="72"/>
      <c r="CM706" s="72"/>
      <c r="CN706" s="72"/>
      <c r="CO706" s="72"/>
      <c r="CP706" s="72"/>
      <c r="CQ706" s="72"/>
    </row>
    <row r="707" spans="1:95" ht="12.7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c r="BB707" s="72"/>
      <c r="BC707" s="72"/>
      <c r="BD707" s="72"/>
      <c r="BE707" s="72"/>
      <c r="BF707" s="72"/>
      <c r="BG707" s="72"/>
      <c r="BH707" s="72"/>
      <c r="BI707" s="72"/>
      <c r="BJ707" s="72"/>
      <c r="BK707" s="72"/>
      <c r="BL707" s="72"/>
      <c r="BM707" s="72"/>
      <c r="BN707" s="72"/>
      <c r="BO707" s="72"/>
      <c r="BP707" s="72"/>
      <c r="BQ707" s="72"/>
      <c r="BR707" s="72"/>
      <c r="BS707" s="72"/>
      <c r="BT707" s="72"/>
      <c r="BU707" s="72"/>
      <c r="BV707" s="72"/>
      <c r="BW707" s="72"/>
      <c r="BX707" s="72"/>
      <c r="BY707" s="72"/>
      <c r="BZ707" s="72"/>
      <c r="CA707" s="72"/>
      <c r="CB707" s="72"/>
      <c r="CC707" s="72"/>
      <c r="CD707" s="72"/>
      <c r="CE707" s="72"/>
      <c r="CF707" s="72"/>
      <c r="CG707" s="72"/>
      <c r="CH707" s="72"/>
      <c r="CI707" s="72"/>
      <c r="CJ707" s="72"/>
      <c r="CK707" s="72"/>
      <c r="CL707" s="72"/>
      <c r="CM707" s="72"/>
      <c r="CN707" s="72"/>
      <c r="CO707" s="72"/>
      <c r="CP707" s="72"/>
      <c r="CQ707" s="72"/>
    </row>
    <row r="708" spans="1:95" ht="12.7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72"/>
      <c r="BG708" s="72"/>
      <c r="BH708" s="72"/>
      <c r="BI708" s="72"/>
      <c r="BJ708" s="72"/>
      <c r="BK708" s="72"/>
      <c r="BL708" s="72"/>
      <c r="BM708" s="72"/>
      <c r="BN708" s="72"/>
      <c r="BO708" s="72"/>
      <c r="BP708" s="72"/>
      <c r="BQ708" s="72"/>
      <c r="BR708" s="72"/>
      <c r="BS708" s="72"/>
      <c r="BT708" s="72"/>
      <c r="BU708" s="72"/>
      <c r="BV708" s="72"/>
      <c r="BW708" s="72"/>
      <c r="BX708" s="72"/>
      <c r="BY708" s="72"/>
      <c r="BZ708" s="72"/>
      <c r="CA708" s="72"/>
      <c r="CB708" s="72"/>
      <c r="CC708" s="72"/>
      <c r="CD708" s="72"/>
      <c r="CE708" s="72"/>
      <c r="CF708" s="72"/>
      <c r="CG708" s="72"/>
      <c r="CH708" s="72"/>
      <c r="CI708" s="72"/>
      <c r="CJ708" s="72"/>
      <c r="CK708" s="72"/>
      <c r="CL708" s="72"/>
      <c r="CM708" s="72"/>
      <c r="CN708" s="72"/>
      <c r="CO708" s="72"/>
      <c r="CP708" s="72"/>
      <c r="CQ708" s="72"/>
    </row>
    <row r="709" spans="1:95" ht="12.7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c r="BO709" s="72"/>
      <c r="BP709" s="72"/>
      <c r="BQ709" s="72"/>
      <c r="BR709" s="72"/>
      <c r="BS709" s="72"/>
      <c r="BT709" s="72"/>
      <c r="BU709" s="72"/>
      <c r="BV709" s="72"/>
      <c r="BW709" s="72"/>
      <c r="BX709" s="72"/>
      <c r="BY709" s="72"/>
      <c r="BZ709" s="72"/>
      <c r="CA709" s="72"/>
      <c r="CB709" s="72"/>
      <c r="CC709" s="72"/>
      <c r="CD709" s="72"/>
      <c r="CE709" s="72"/>
      <c r="CF709" s="72"/>
      <c r="CG709" s="72"/>
      <c r="CH709" s="72"/>
      <c r="CI709" s="72"/>
      <c r="CJ709" s="72"/>
      <c r="CK709" s="72"/>
      <c r="CL709" s="72"/>
      <c r="CM709" s="72"/>
      <c r="CN709" s="72"/>
      <c r="CO709" s="72"/>
      <c r="CP709" s="72"/>
      <c r="CQ709" s="72"/>
    </row>
    <row r="710" spans="1:95" ht="12.7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c r="BO710" s="72"/>
      <c r="BP710" s="72"/>
      <c r="BQ710" s="72"/>
      <c r="BR710" s="72"/>
      <c r="BS710" s="72"/>
      <c r="BT710" s="72"/>
      <c r="BU710" s="72"/>
      <c r="BV710" s="72"/>
      <c r="BW710" s="72"/>
      <c r="BX710" s="72"/>
      <c r="BY710" s="72"/>
      <c r="BZ710" s="72"/>
      <c r="CA710" s="72"/>
      <c r="CB710" s="72"/>
      <c r="CC710" s="72"/>
      <c r="CD710" s="72"/>
      <c r="CE710" s="72"/>
      <c r="CF710" s="72"/>
      <c r="CG710" s="72"/>
      <c r="CH710" s="72"/>
      <c r="CI710" s="72"/>
      <c r="CJ710" s="72"/>
      <c r="CK710" s="72"/>
      <c r="CL710" s="72"/>
      <c r="CM710" s="72"/>
      <c r="CN710" s="72"/>
      <c r="CO710" s="72"/>
      <c r="CP710" s="72"/>
      <c r="CQ710" s="72"/>
    </row>
    <row r="711" spans="1:95" ht="12.7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c r="BO711" s="72"/>
      <c r="BP711" s="72"/>
      <c r="BQ711" s="72"/>
      <c r="BR711" s="72"/>
      <c r="BS711" s="72"/>
      <c r="BT711" s="72"/>
      <c r="BU711" s="72"/>
      <c r="BV711" s="72"/>
      <c r="BW711" s="72"/>
      <c r="BX711" s="72"/>
      <c r="BY711" s="72"/>
      <c r="BZ711" s="72"/>
      <c r="CA711" s="72"/>
      <c r="CB711" s="72"/>
      <c r="CC711" s="72"/>
      <c r="CD711" s="72"/>
      <c r="CE711" s="72"/>
      <c r="CF711" s="72"/>
      <c r="CG711" s="72"/>
      <c r="CH711" s="72"/>
      <c r="CI711" s="72"/>
      <c r="CJ711" s="72"/>
      <c r="CK711" s="72"/>
      <c r="CL711" s="72"/>
      <c r="CM711" s="72"/>
      <c r="CN711" s="72"/>
      <c r="CO711" s="72"/>
      <c r="CP711" s="72"/>
      <c r="CQ711" s="72"/>
    </row>
    <row r="712" spans="1:95" ht="12.7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c r="BB712" s="72"/>
      <c r="BC712" s="72"/>
      <c r="BD712" s="72"/>
      <c r="BE712" s="72"/>
      <c r="BF712" s="72"/>
      <c r="BG712" s="72"/>
      <c r="BH712" s="72"/>
      <c r="BI712" s="72"/>
      <c r="BJ712" s="72"/>
      <c r="BK712" s="72"/>
      <c r="BL712" s="72"/>
      <c r="BM712" s="72"/>
      <c r="BN712" s="72"/>
      <c r="BO712" s="72"/>
      <c r="BP712" s="72"/>
      <c r="BQ712" s="72"/>
      <c r="BR712" s="72"/>
      <c r="BS712" s="72"/>
      <c r="BT712" s="72"/>
      <c r="BU712" s="72"/>
      <c r="BV712" s="72"/>
      <c r="BW712" s="72"/>
      <c r="BX712" s="72"/>
      <c r="BY712" s="72"/>
      <c r="BZ712" s="72"/>
      <c r="CA712" s="72"/>
      <c r="CB712" s="72"/>
      <c r="CC712" s="72"/>
      <c r="CD712" s="72"/>
      <c r="CE712" s="72"/>
      <c r="CF712" s="72"/>
      <c r="CG712" s="72"/>
      <c r="CH712" s="72"/>
      <c r="CI712" s="72"/>
      <c r="CJ712" s="72"/>
      <c r="CK712" s="72"/>
      <c r="CL712" s="72"/>
      <c r="CM712" s="72"/>
      <c r="CN712" s="72"/>
      <c r="CO712" s="72"/>
      <c r="CP712" s="72"/>
      <c r="CQ712" s="72"/>
    </row>
    <row r="713" spans="1:95" ht="12.7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c r="BB713" s="72"/>
      <c r="BC713" s="72"/>
      <c r="BD713" s="72"/>
      <c r="BE713" s="72"/>
      <c r="BF713" s="72"/>
      <c r="BG713" s="72"/>
      <c r="BH713" s="72"/>
      <c r="BI713" s="72"/>
      <c r="BJ713" s="72"/>
      <c r="BK713" s="72"/>
      <c r="BL713" s="72"/>
      <c r="BM713" s="72"/>
      <c r="BN713" s="72"/>
      <c r="BO713" s="72"/>
      <c r="BP713" s="72"/>
      <c r="BQ713" s="72"/>
      <c r="BR713" s="72"/>
      <c r="BS713" s="72"/>
      <c r="BT713" s="72"/>
      <c r="BU713" s="72"/>
      <c r="BV713" s="72"/>
      <c r="BW713" s="72"/>
      <c r="BX713" s="72"/>
      <c r="BY713" s="72"/>
      <c r="BZ713" s="72"/>
      <c r="CA713" s="72"/>
      <c r="CB713" s="72"/>
      <c r="CC713" s="72"/>
      <c r="CD713" s="72"/>
      <c r="CE713" s="72"/>
      <c r="CF713" s="72"/>
      <c r="CG713" s="72"/>
      <c r="CH713" s="72"/>
      <c r="CI713" s="72"/>
      <c r="CJ713" s="72"/>
      <c r="CK713" s="72"/>
      <c r="CL713" s="72"/>
      <c r="CM713" s="72"/>
      <c r="CN713" s="72"/>
      <c r="CO713" s="72"/>
      <c r="CP713" s="72"/>
      <c r="CQ713" s="72"/>
    </row>
    <row r="714" spans="1:95" ht="12.7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c r="BB714" s="72"/>
      <c r="BC714" s="72"/>
      <c r="BD714" s="72"/>
      <c r="BE714" s="72"/>
      <c r="BF714" s="72"/>
      <c r="BG714" s="72"/>
      <c r="BH714" s="72"/>
      <c r="BI714" s="72"/>
      <c r="BJ714" s="72"/>
      <c r="BK714" s="72"/>
      <c r="BL714" s="72"/>
      <c r="BM714" s="72"/>
      <c r="BN714" s="72"/>
      <c r="BO714" s="72"/>
      <c r="BP714" s="72"/>
      <c r="BQ714" s="72"/>
      <c r="BR714" s="72"/>
      <c r="BS714" s="72"/>
      <c r="BT714" s="72"/>
      <c r="BU714" s="72"/>
      <c r="BV714" s="72"/>
      <c r="BW714" s="72"/>
      <c r="BX714" s="72"/>
      <c r="BY714" s="72"/>
      <c r="BZ714" s="72"/>
      <c r="CA714" s="72"/>
      <c r="CB714" s="72"/>
      <c r="CC714" s="72"/>
      <c r="CD714" s="72"/>
      <c r="CE714" s="72"/>
      <c r="CF714" s="72"/>
      <c r="CG714" s="72"/>
      <c r="CH714" s="72"/>
      <c r="CI714" s="72"/>
      <c r="CJ714" s="72"/>
      <c r="CK714" s="72"/>
      <c r="CL714" s="72"/>
      <c r="CM714" s="72"/>
      <c r="CN714" s="72"/>
      <c r="CO714" s="72"/>
      <c r="CP714" s="72"/>
      <c r="CQ714" s="72"/>
    </row>
    <row r="715" spans="1:95" ht="12.7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c r="AV715" s="72"/>
      <c r="AW715" s="72"/>
      <c r="AX715" s="72"/>
      <c r="AY715" s="72"/>
      <c r="AZ715" s="72"/>
      <c r="BA715" s="72"/>
      <c r="BB715" s="72"/>
      <c r="BC715" s="72"/>
      <c r="BD715" s="72"/>
      <c r="BE715" s="72"/>
      <c r="BF715" s="72"/>
      <c r="BG715" s="72"/>
      <c r="BH715" s="72"/>
      <c r="BI715" s="72"/>
      <c r="BJ715" s="72"/>
      <c r="BK715" s="72"/>
      <c r="BL715" s="72"/>
      <c r="BM715" s="72"/>
      <c r="BN715" s="72"/>
      <c r="BO715" s="72"/>
      <c r="BP715" s="72"/>
      <c r="BQ715" s="72"/>
      <c r="BR715" s="72"/>
      <c r="BS715" s="72"/>
      <c r="BT715" s="72"/>
      <c r="BU715" s="72"/>
      <c r="BV715" s="72"/>
      <c r="BW715" s="72"/>
      <c r="BX715" s="72"/>
      <c r="BY715" s="72"/>
      <c r="BZ715" s="72"/>
      <c r="CA715" s="72"/>
      <c r="CB715" s="72"/>
      <c r="CC715" s="72"/>
      <c r="CD715" s="72"/>
      <c r="CE715" s="72"/>
      <c r="CF715" s="72"/>
      <c r="CG715" s="72"/>
      <c r="CH715" s="72"/>
      <c r="CI715" s="72"/>
      <c r="CJ715" s="72"/>
      <c r="CK715" s="72"/>
      <c r="CL715" s="72"/>
      <c r="CM715" s="72"/>
      <c r="CN715" s="72"/>
      <c r="CO715" s="72"/>
      <c r="CP715" s="72"/>
      <c r="CQ715" s="72"/>
    </row>
    <row r="716" spans="1:95" ht="12.7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c r="AQ716" s="72"/>
      <c r="AR716" s="72"/>
      <c r="AS716" s="72"/>
      <c r="AT716" s="72"/>
      <c r="AU716" s="72"/>
      <c r="AV716" s="72"/>
      <c r="AW716" s="72"/>
      <c r="AX716" s="72"/>
      <c r="AY716" s="72"/>
      <c r="AZ716" s="72"/>
      <c r="BA716" s="72"/>
      <c r="BB716" s="72"/>
      <c r="BC716" s="72"/>
      <c r="BD716" s="72"/>
      <c r="BE716" s="72"/>
      <c r="BF716" s="72"/>
      <c r="BG716" s="72"/>
      <c r="BH716" s="72"/>
      <c r="BI716" s="72"/>
      <c r="BJ716" s="72"/>
      <c r="BK716" s="72"/>
      <c r="BL716" s="72"/>
      <c r="BM716" s="72"/>
      <c r="BN716" s="72"/>
      <c r="BO716" s="72"/>
      <c r="BP716" s="72"/>
      <c r="BQ716" s="72"/>
      <c r="BR716" s="72"/>
      <c r="BS716" s="72"/>
      <c r="BT716" s="72"/>
      <c r="BU716" s="72"/>
      <c r="BV716" s="72"/>
      <c r="BW716" s="72"/>
      <c r="BX716" s="72"/>
      <c r="BY716" s="72"/>
      <c r="BZ716" s="72"/>
      <c r="CA716" s="72"/>
      <c r="CB716" s="72"/>
      <c r="CC716" s="72"/>
      <c r="CD716" s="72"/>
      <c r="CE716" s="72"/>
      <c r="CF716" s="72"/>
      <c r="CG716" s="72"/>
      <c r="CH716" s="72"/>
      <c r="CI716" s="72"/>
      <c r="CJ716" s="72"/>
      <c r="CK716" s="72"/>
      <c r="CL716" s="72"/>
      <c r="CM716" s="72"/>
      <c r="CN716" s="72"/>
      <c r="CO716" s="72"/>
      <c r="CP716" s="72"/>
      <c r="CQ716" s="72"/>
    </row>
    <row r="717" spans="1:95" ht="12.7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c r="AV717" s="72"/>
      <c r="AW717" s="72"/>
      <c r="AX717" s="72"/>
      <c r="AY717" s="72"/>
      <c r="AZ717" s="72"/>
      <c r="BA717" s="72"/>
      <c r="BB717" s="72"/>
      <c r="BC717" s="72"/>
      <c r="BD717" s="72"/>
      <c r="BE717" s="72"/>
      <c r="BF717" s="72"/>
      <c r="BG717" s="72"/>
      <c r="BH717" s="72"/>
      <c r="BI717" s="72"/>
      <c r="BJ717" s="72"/>
      <c r="BK717" s="72"/>
      <c r="BL717" s="72"/>
      <c r="BM717" s="72"/>
      <c r="BN717" s="72"/>
      <c r="BO717" s="72"/>
      <c r="BP717" s="72"/>
      <c r="BQ717" s="72"/>
      <c r="BR717" s="72"/>
      <c r="BS717" s="72"/>
      <c r="BT717" s="72"/>
      <c r="BU717" s="72"/>
      <c r="BV717" s="72"/>
      <c r="BW717" s="72"/>
      <c r="BX717" s="72"/>
      <c r="BY717" s="72"/>
      <c r="BZ717" s="72"/>
      <c r="CA717" s="72"/>
      <c r="CB717" s="72"/>
      <c r="CC717" s="72"/>
      <c r="CD717" s="72"/>
      <c r="CE717" s="72"/>
      <c r="CF717" s="72"/>
      <c r="CG717" s="72"/>
      <c r="CH717" s="72"/>
      <c r="CI717" s="72"/>
      <c r="CJ717" s="72"/>
      <c r="CK717" s="72"/>
      <c r="CL717" s="72"/>
      <c r="CM717" s="72"/>
      <c r="CN717" s="72"/>
      <c r="CO717" s="72"/>
      <c r="CP717" s="72"/>
      <c r="CQ717" s="72"/>
    </row>
    <row r="718" spans="1:95" ht="12.7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c r="BB718" s="72"/>
      <c r="BC718" s="72"/>
      <c r="BD718" s="72"/>
      <c r="BE718" s="72"/>
      <c r="BF718" s="72"/>
      <c r="BG718" s="72"/>
      <c r="BH718" s="72"/>
      <c r="BI718" s="72"/>
      <c r="BJ718" s="72"/>
      <c r="BK718" s="72"/>
      <c r="BL718" s="72"/>
      <c r="BM718" s="72"/>
      <c r="BN718" s="72"/>
      <c r="BO718" s="72"/>
      <c r="BP718" s="72"/>
      <c r="BQ718" s="72"/>
      <c r="BR718" s="72"/>
      <c r="BS718" s="72"/>
      <c r="BT718" s="72"/>
      <c r="BU718" s="72"/>
      <c r="BV718" s="72"/>
      <c r="BW718" s="72"/>
      <c r="BX718" s="72"/>
      <c r="BY718" s="72"/>
      <c r="BZ718" s="72"/>
      <c r="CA718" s="72"/>
      <c r="CB718" s="72"/>
      <c r="CC718" s="72"/>
      <c r="CD718" s="72"/>
      <c r="CE718" s="72"/>
      <c r="CF718" s="72"/>
      <c r="CG718" s="72"/>
      <c r="CH718" s="72"/>
      <c r="CI718" s="72"/>
      <c r="CJ718" s="72"/>
      <c r="CK718" s="72"/>
      <c r="CL718" s="72"/>
      <c r="CM718" s="72"/>
      <c r="CN718" s="72"/>
      <c r="CO718" s="72"/>
      <c r="CP718" s="72"/>
      <c r="CQ718" s="72"/>
    </row>
    <row r="719" spans="1:95" ht="12.7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c r="BB719" s="72"/>
      <c r="BC719" s="72"/>
      <c r="BD719" s="72"/>
      <c r="BE719" s="72"/>
      <c r="BF719" s="72"/>
      <c r="BG719" s="72"/>
      <c r="BH719" s="72"/>
      <c r="BI719" s="72"/>
      <c r="BJ719" s="72"/>
      <c r="BK719" s="72"/>
      <c r="BL719" s="72"/>
      <c r="BM719" s="72"/>
      <c r="BN719" s="72"/>
      <c r="BO719" s="72"/>
      <c r="BP719" s="72"/>
      <c r="BQ719" s="72"/>
      <c r="BR719" s="72"/>
      <c r="BS719" s="72"/>
      <c r="BT719" s="72"/>
      <c r="BU719" s="72"/>
      <c r="BV719" s="72"/>
      <c r="BW719" s="72"/>
      <c r="BX719" s="72"/>
      <c r="BY719" s="72"/>
      <c r="BZ719" s="72"/>
      <c r="CA719" s="72"/>
      <c r="CB719" s="72"/>
      <c r="CC719" s="72"/>
      <c r="CD719" s="72"/>
      <c r="CE719" s="72"/>
      <c r="CF719" s="72"/>
      <c r="CG719" s="72"/>
      <c r="CH719" s="72"/>
      <c r="CI719" s="72"/>
      <c r="CJ719" s="72"/>
      <c r="CK719" s="72"/>
      <c r="CL719" s="72"/>
      <c r="CM719" s="72"/>
      <c r="CN719" s="72"/>
      <c r="CO719" s="72"/>
      <c r="CP719" s="72"/>
      <c r="CQ719" s="72"/>
    </row>
    <row r="720" spans="1:95" ht="12.7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c r="BC720" s="72"/>
      <c r="BD720" s="72"/>
      <c r="BE720" s="72"/>
      <c r="BF720" s="72"/>
      <c r="BG720" s="72"/>
      <c r="BH720" s="72"/>
      <c r="BI720" s="72"/>
      <c r="BJ720" s="72"/>
      <c r="BK720" s="72"/>
      <c r="BL720" s="72"/>
      <c r="BM720" s="72"/>
      <c r="BN720" s="72"/>
      <c r="BO720" s="72"/>
      <c r="BP720" s="72"/>
      <c r="BQ720" s="72"/>
      <c r="BR720" s="72"/>
      <c r="BS720" s="72"/>
      <c r="BT720" s="72"/>
      <c r="BU720" s="72"/>
      <c r="BV720" s="72"/>
      <c r="BW720" s="72"/>
      <c r="BX720" s="72"/>
      <c r="BY720" s="72"/>
      <c r="BZ720" s="72"/>
      <c r="CA720" s="72"/>
      <c r="CB720" s="72"/>
      <c r="CC720" s="72"/>
      <c r="CD720" s="72"/>
      <c r="CE720" s="72"/>
      <c r="CF720" s="72"/>
      <c r="CG720" s="72"/>
      <c r="CH720" s="72"/>
      <c r="CI720" s="72"/>
      <c r="CJ720" s="72"/>
      <c r="CK720" s="72"/>
      <c r="CL720" s="72"/>
      <c r="CM720" s="72"/>
      <c r="CN720" s="72"/>
      <c r="CO720" s="72"/>
      <c r="CP720" s="72"/>
      <c r="CQ720" s="72"/>
    </row>
    <row r="721" spans="1:95" ht="12.7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c r="BC721" s="72"/>
      <c r="BD721" s="72"/>
      <c r="BE721" s="72"/>
      <c r="BF721" s="72"/>
      <c r="BG721" s="72"/>
      <c r="BH721" s="72"/>
      <c r="BI721" s="72"/>
      <c r="BJ721" s="72"/>
      <c r="BK721" s="72"/>
      <c r="BL721" s="72"/>
      <c r="BM721" s="72"/>
      <c r="BN721" s="72"/>
      <c r="BO721" s="72"/>
      <c r="BP721" s="72"/>
      <c r="BQ721" s="72"/>
      <c r="BR721" s="72"/>
      <c r="BS721" s="72"/>
      <c r="BT721" s="72"/>
      <c r="BU721" s="72"/>
      <c r="BV721" s="72"/>
      <c r="BW721" s="72"/>
      <c r="BX721" s="72"/>
      <c r="BY721" s="72"/>
      <c r="BZ721" s="72"/>
      <c r="CA721" s="72"/>
      <c r="CB721" s="72"/>
      <c r="CC721" s="72"/>
      <c r="CD721" s="72"/>
      <c r="CE721" s="72"/>
      <c r="CF721" s="72"/>
      <c r="CG721" s="72"/>
      <c r="CH721" s="72"/>
      <c r="CI721" s="72"/>
      <c r="CJ721" s="72"/>
      <c r="CK721" s="72"/>
      <c r="CL721" s="72"/>
      <c r="CM721" s="72"/>
      <c r="CN721" s="72"/>
      <c r="CO721" s="72"/>
      <c r="CP721" s="72"/>
      <c r="CQ721" s="72"/>
    </row>
    <row r="722" spans="1:95" ht="12.7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c r="BC722" s="72"/>
      <c r="BD722" s="72"/>
      <c r="BE722" s="72"/>
      <c r="BF722" s="72"/>
      <c r="BG722" s="72"/>
      <c r="BH722" s="72"/>
      <c r="BI722" s="72"/>
      <c r="BJ722" s="72"/>
      <c r="BK722" s="72"/>
      <c r="BL722" s="72"/>
      <c r="BM722" s="72"/>
      <c r="BN722" s="72"/>
      <c r="BO722" s="72"/>
      <c r="BP722" s="72"/>
      <c r="BQ722" s="72"/>
      <c r="BR722" s="72"/>
      <c r="BS722" s="72"/>
      <c r="BT722" s="72"/>
      <c r="BU722" s="72"/>
      <c r="BV722" s="72"/>
      <c r="BW722" s="72"/>
      <c r="BX722" s="72"/>
      <c r="BY722" s="72"/>
      <c r="BZ722" s="72"/>
      <c r="CA722" s="72"/>
      <c r="CB722" s="72"/>
      <c r="CC722" s="72"/>
      <c r="CD722" s="72"/>
      <c r="CE722" s="72"/>
      <c r="CF722" s="72"/>
      <c r="CG722" s="72"/>
      <c r="CH722" s="72"/>
      <c r="CI722" s="72"/>
      <c r="CJ722" s="72"/>
      <c r="CK722" s="72"/>
      <c r="CL722" s="72"/>
      <c r="CM722" s="72"/>
      <c r="CN722" s="72"/>
      <c r="CO722" s="72"/>
      <c r="CP722" s="72"/>
      <c r="CQ722" s="72"/>
    </row>
    <row r="723" spans="1:95" ht="12.7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c r="BC723" s="72"/>
      <c r="BD723" s="72"/>
      <c r="BE723" s="72"/>
      <c r="BF723" s="72"/>
      <c r="BG723" s="72"/>
      <c r="BH723" s="72"/>
      <c r="BI723" s="72"/>
      <c r="BJ723" s="72"/>
      <c r="BK723" s="72"/>
      <c r="BL723" s="72"/>
      <c r="BM723" s="72"/>
      <c r="BN723" s="72"/>
      <c r="BO723" s="72"/>
      <c r="BP723" s="72"/>
      <c r="BQ723" s="72"/>
      <c r="BR723" s="72"/>
      <c r="BS723" s="72"/>
      <c r="BT723" s="72"/>
      <c r="BU723" s="72"/>
      <c r="BV723" s="72"/>
      <c r="BW723" s="72"/>
      <c r="BX723" s="72"/>
      <c r="BY723" s="72"/>
      <c r="BZ723" s="72"/>
      <c r="CA723" s="72"/>
      <c r="CB723" s="72"/>
      <c r="CC723" s="72"/>
      <c r="CD723" s="72"/>
      <c r="CE723" s="72"/>
      <c r="CF723" s="72"/>
      <c r="CG723" s="72"/>
      <c r="CH723" s="72"/>
      <c r="CI723" s="72"/>
      <c r="CJ723" s="72"/>
      <c r="CK723" s="72"/>
      <c r="CL723" s="72"/>
      <c r="CM723" s="72"/>
      <c r="CN723" s="72"/>
      <c r="CO723" s="72"/>
      <c r="CP723" s="72"/>
      <c r="CQ723" s="72"/>
    </row>
    <row r="724" spans="1:95" ht="12.7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c r="CF724" s="72"/>
      <c r="CG724" s="72"/>
      <c r="CH724" s="72"/>
      <c r="CI724" s="72"/>
      <c r="CJ724" s="72"/>
      <c r="CK724" s="72"/>
      <c r="CL724" s="72"/>
      <c r="CM724" s="72"/>
      <c r="CN724" s="72"/>
      <c r="CO724" s="72"/>
      <c r="CP724" s="72"/>
      <c r="CQ724" s="72"/>
    </row>
    <row r="725" spans="1:95" ht="12.7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c r="BC725" s="72"/>
      <c r="BD725" s="72"/>
      <c r="BE725" s="72"/>
      <c r="BF725" s="72"/>
      <c r="BG725" s="72"/>
      <c r="BH725" s="72"/>
      <c r="BI725" s="72"/>
      <c r="BJ725" s="72"/>
      <c r="BK725" s="72"/>
      <c r="BL725" s="72"/>
      <c r="BM725" s="72"/>
      <c r="BN725" s="72"/>
      <c r="BO725" s="72"/>
      <c r="BP725" s="72"/>
      <c r="BQ725" s="72"/>
      <c r="BR725" s="72"/>
      <c r="BS725" s="72"/>
      <c r="BT725" s="72"/>
      <c r="BU725" s="72"/>
      <c r="BV725" s="72"/>
      <c r="BW725" s="72"/>
      <c r="BX725" s="72"/>
      <c r="BY725" s="72"/>
      <c r="BZ725" s="72"/>
      <c r="CA725" s="72"/>
      <c r="CB725" s="72"/>
      <c r="CC725" s="72"/>
      <c r="CD725" s="72"/>
      <c r="CE725" s="72"/>
      <c r="CF725" s="72"/>
      <c r="CG725" s="72"/>
      <c r="CH725" s="72"/>
      <c r="CI725" s="72"/>
      <c r="CJ725" s="72"/>
      <c r="CK725" s="72"/>
      <c r="CL725" s="72"/>
      <c r="CM725" s="72"/>
      <c r="CN725" s="72"/>
      <c r="CO725" s="72"/>
      <c r="CP725" s="72"/>
      <c r="CQ725" s="72"/>
    </row>
    <row r="726" spans="5:82" ht="12.75">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c r="BC726" s="72"/>
      <c r="BD726" s="72"/>
      <c r="BE726" s="72"/>
      <c r="BF726" s="72"/>
      <c r="BG726" s="72"/>
      <c r="BH726" s="72"/>
      <c r="BI726" s="72"/>
      <c r="BJ726" s="72"/>
      <c r="BK726" s="72"/>
      <c r="BL726" s="72"/>
      <c r="BM726" s="72"/>
      <c r="BN726" s="72"/>
      <c r="BO726" s="72"/>
      <c r="BP726" s="72"/>
      <c r="BQ726" s="72"/>
      <c r="BR726" s="72"/>
      <c r="BS726" s="72"/>
      <c r="BT726" s="72"/>
      <c r="BU726" s="72"/>
      <c r="BV726" s="72"/>
      <c r="BW726" s="72"/>
      <c r="BX726" s="72"/>
      <c r="BY726" s="72"/>
      <c r="BZ726" s="72"/>
      <c r="CA726" s="72"/>
      <c r="CB726" s="72"/>
      <c r="CC726" s="72"/>
      <c r="CD726" s="72"/>
    </row>
    <row r="727" spans="5:82" ht="12.75">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c r="BB727" s="72"/>
      <c r="BC727" s="72"/>
      <c r="BD727" s="72"/>
      <c r="BE727" s="72"/>
      <c r="BF727" s="72"/>
      <c r="BG727" s="72"/>
      <c r="BH727" s="72"/>
      <c r="BI727" s="72"/>
      <c r="BJ727" s="72"/>
      <c r="BK727" s="72"/>
      <c r="BL727" s="72"/>
      <c r="BM727" s="72"/>
      <c r="BN727" s="72"/>
      <c r="BO727" s="72"/>
      <c r="BP727" s="72"/>
      <c r="BQ727" s="72"/>
      <c r="BR727" s="72"/>
      <c r="BS727" s="72"/>
      <c r="BT727" s="72"/>
      <c r="BU727" s="72"/>
      <c r="BV727" s="72"/>
      <c r="BW727" s="72"/>
      <c r="BX727" s="72"/>
      <c r="BY727" s="72"/>
      <c r="BZ727" s="72"/>
      <c r="CA727" s="72"/>
      <c r="CB727" s="72"/>
      <c r="CC727" s="72"/>
      <c r="CD727" s="72"/>
    </row>
    <row r="728" spans="5:82" ht="12.75">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c r="BB728" s="72"/>
      <c r="BC728" s="72"/>
      <c r="BD728" s="72"/>
      <c r="BE728" s="72"/>
      <c r="BF728" s="72"/>
      <c r="BG728" s="72"/>
      <c r="BH728" s="72"/>
      <c r="BI728" s="72"/>
      <c r="BJ728" s="72"/>
      <c r="BK728" s="72"/>
      <c r="BL728" s="72"/>
      <c r="BM728" s="72"/>
      <c r="BN728" s="72"/>
      <c r="BO728" s="72"/>
      <c r="BP728" s="72"/>
      <c r="BQ728" s="72"/>
      <c r="BR728" s="72"/>
      <c r="BS728" s="72"/>
      <c r="BT728" s="72"/>
      <c r="BU728" s="72"/>
      <c r="BV728" s="72"/>
      <c r="BW728" s="72"/>
      <c r="BX728" s="72"/>
      <c r="BY728" s="72"/>
      <c r="BZ728" s="72"/>
      <c r="CA728" s="72"/>
      <c r="CB728" s="72"/>
      <c r="CC728" s="72"/>
      <c r="CD728" s="72"/>
    </row>
    <row r="729" spans="5:82" ht="12.75">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c r="BB729" s="72"/>
      <c r="BC729" s="72"/>
      <c r="BD729" s="72"/>
      <c r="BE729" s="72"/>
      <c r="BF729" s="72"/>
      <c r="BG729" s="72"/>
      <c r="BH729" s="72"/>
      <c r="BI729" s="72"/>
      <c r="BJ729" s="72"/>
      <c r="BK729" s="72"/>
      <c r="BL729" s="72"/>
      <c r="BM729" s="72"/>
      <c r="BN729" s="72"/>
      <c r="BO729" s="72"/>
      <c r="BP729" s="72"/>
      <c r="BQ729" s="72"/>
      <c r="BR729" s="72"/>
      <c r="BS729" s="72"/>
      <c r="BT729" s="72"/>
      <c r="BU729" s="72"/>
      <c r="BV729" s="72"/>
      <c r="BW729" s="72"/>
      <c r="BX729" s="72"/>
      <c r="BY729" s="72"/>
      <c r="BZ729" s="72"/>
      <c r="CA729" s="72"/>
      <c r="CB729" s="72"/>
      <c r="CC729" s="72"/>
      <c r="CD729" s="72"/>
    </row>
    <row r="730" spans="5:82" ht="12.75">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c r="BB730" s="72"/>
      <c r="BC730" s="72"/>
      <c r="BD730" s="72"/>
      <c r="BE730" s="72"/>
      <c r="BF730" s="72"/>
      <c r="BG730" s="72"/>
      <c r="BH730" s="72"/>
      <c r="BI730" s="72"/>
      <c r="BJ730" s="72"/>
      <c r="BK730" s="72"/>
      <c r="BL730" s="72"/>
      <c r="BM730" s="72"/>
      <c r="BN730" s="72"/>
      <c r="BO730" s="72"/>
      <c r="BP730" s="72"/>
      <c r="BQ730" s="72"/>
      <c r="BR730" s="72"/>
      <c r="BS730" s="72"/>
      <c r="BT730" s="72"/>
      <c r="BU730" s="72"/>
      <c r="BV730" s="72"/>
      <c r="BW730" s="72"/>
      <c r="BX730" s="72"/>
      <c r="BY730" s="72"/>
      <c r="BZ730" s="72"/>
      <c r="CA730" s="72"/>
      <c r="CB730" s="72"/>
      <c r="CC730" s="72"/>
      <c r="CD730" s="72"/>
    </row>
    <row r="731" spans="5:82" ht="12.75">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72"/>
      <c r="BG731" s="72"/>
      <c r="BH731" s="72"/>
      <c r="BI731" s="72"/>
      <c r="BJ731" s="72"/>
      <c r="BK731" s="72"/>
      <c r="BL731" s="72"/>
      <c r="BM731" s="72"/>
      <c r="BN731" s="72"/>
      <c r="BO731" s="72"/>
      <c r="BP731" s="72"/>
      <c r="BQ731" s="72"/>
      <c r="BR731" s="72"/>
      <c r="BS731" s="72"/>
      <c r="BT731" s="72"/>
      <c r="BU731" s="72"/>
      <c r="BV731" s="72"/>
      <c r="BW731" s="72"/>
      <c r="BX731" s="72"/>
      <c r="BY731" s="72"/>
      <c r="BZ731" s="72"/>
      <c r="CA731" s="72"/>
      <c r="CB731" s="72"/>
      <c r="CC731" s="72"/>
      <c r="CD731" s="72"/>
    </row>
    <row r="732" spans="5:82" ht="12.75">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c r="BB732" s="72"/>
      <c r="BC732" s="72"/>
      <c r="BD732" s="72"/>
      <c r="BE732" s="72"/>
      <c r="BF732" s="72"/>
      <c r="BG732" s="72"/>
      <c r="BH732" s="72"/>
      <c r="BI732" s="72"/>
      <c r="BJ732" s="72"/>
      <c r="BK732" s="72"/>
      <c r="BL732" s="72"/>
      <c r="BM732" s="72"/>
      <c r="BN732" s="72"/>
      <c r="BO732" s="72"/>
      <c r="BP732" s="72"/>
      <c r="BQ732" s="72"/>
      <c r="BR732" s="72"/>
      <c r="BS732" s="72"/>
      <c r="BT732" s="72"/>
      <c r="BU732" s="72"/>
      <c r="BV732" s="72"/>
      <c r="BW732" s="72"/>
      <c r="BX732" s="72"/>
      <c r="BY732" s="72"/>
      <c r="BZ732" s="72"/>
      <c r="CA732" s="72"/>
      <c r="CB732" s="72"/>
      <c r="CC732" s="72"/>
      <c r="CD732" s="72"/>
    </row>
    <row r="733" spans="5:82" ht="12.75">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c r="BB733" s="72"/>
      <c r="BC733" s="72"/>
      <c r="BD733" s="72"/>
      <c r="BE733" s="72"/>
      <c r="BF733" s="72"/>
      <c r="BG733" s="72"/>
      <c r="BH733" s="72"/>
      <c r="BI733" s="72"/>
      <c r="BJ733" s="72"/>
      <c r="BK733" s="72"/>
      <c r="BL733" s="72"/>
      <c r="BM733" s="72"/>
      <c r="BN733" s="72"/>
      <c r="BO733" s="72"/>
      <c r="BP733" s="72"/>
      <c r="BQ733" s="72"/>
      <c r="BR733" s="72"/>
      <c r="BS733" s="72"/>
      <c r="BT733" s="72"/>
      <c r="BU733" s="72"/>
      <c r="BV733" s="72"/>
      <c r="BW733" s="72"/>
      <c r="BX733" s="72"/>
      <c r="BY733" s="72"/>
      <c r="BZ733" s="72"/>
      <c r="CA733" s="72"/>
      <c r="CB733" s="72"/>
      <c r="CC733" s="72"/>
      <c r="CD733" s="72"/>
    </row>
    <row r="734" spans="5:82" ht="12.75">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72"/>
      <c r="BY734" s="72"/>
      <c r="BZ734" s="72"/>
      <c r="CA734" s="72"/>
      <c r="CB734" s="72"/>
      <c r="CC734" s="72"/>
      <c r="CD734" s="72"/>
    </row>
    <row r="735" spans="5:82" ht="12.75">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c r="BB735" s="72"/>
      <c r="BC735" s="72"/>
      <c r="BD735" s="72"/>
      <c r="BE735" s="72"/>
      <c r="BF735" s="72"/>
      <c r="BG735" s="72"/>
      <c r="BH735" s="72"/>
      <c r="BI735" s="72"/>
      <c r="BJ735" s="72"/>
      <c r="BK735" s="72"/>
      <c r="BL735" s="72"/>
      <c r="BM735" s="72"/>
      <c r="BN735" s="72"/>
      <c r="BO735" s="72"/>
      <c r="BP735" s="72"/>
      <c r="BQ735" s="72"/>
      <c r="BR735" s="72"/>
      <c r="BS735" s="72"/>
      <c r="BT735" s="72"/>
      <c r="BU735" s="72"/>
      <c r="BV735" s="72"/>
      <c r="BW735" s="72"/>
      <c r="BX735" s="72"/>
      <c r="BY735" s="72"/>
      <c r="BZ735" s="72"/>
      <c r="CA735" s="72"/>
      <c r="CB735" s="72"/>
      <c r="CC735" s="72"/>
      <c r="CD735" s="72"/>
    </row>
    <row r="736" spans="5:82" ht="12.75">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c r="AR736" s="72"/>
      <c r="AS736" s="72"/>
      <c r="AT736" s="72"/>
      <c r="AU736" s="72"/>
      <c r="AV736" s="72"/>
      <c r="AW736" s="72"/>
      <c r="AX736" s="72"/>
      <c r="AY736" s="72"/>
      <c r="AZ736" s="72"/>
      <c r="BA736" s="72"/>
      <c r="BB736" s="72"/>
      <c r="BC736" s="72"/>
      <c r="BD736" s="72"/>
      <c r="BE736" s="72"/>
      <c r="BF736" s="72"/>
      <c r="BG736" s="72"/>
      <c r="BH736" s="72"/>
      <c r="BI736" s="72"/>
      <c r="BJ736" s="72"/>
      <c r="BK736" s="72"/>
      <c r="BL736" s="72"/>
      <c r="BM736" s="72"/>
      <c r="BN736" s="72"/>
      <c r="BO736" s="72"/>
      <c r="BP736" s="72"/>
      <c r="BQ736" s="72"/>
      <c r="BR736" s="72"/>
      <c r="BS736" s="72"/>
      <c r="BT736" s="72"/>
      <c r="BU736" s="72"/>
      <c r="BV736" s="72"/>
      <c r="BW736" s="72"/>
      <c r="BX736" s="72"/>
      <c r="BY736" s="72"/>
      <c r="BZ736" s="72"/>
      <c r="CA736" s="72"/>
      <c r="CB736" s="72"/>
      <c r="CC736" s="72"/>
      <c r="CD736" s="72"/>
    </row>
    <row r="737" spans="5:82" ht="12.75">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c r="BB737" s="72"/>
      <c r="BC737" s="72"/>
      <c r="BD737" s="72"/>
      <c r="BE737" s="72"/>
      <c r="BF737" s="72"/>
      <c r="BG737" s="72"/>
      <c r="BH737" s="72"/>
      <c r="BI737" s="72"/>
      <c r="BJ737" s="72"/>
      <c r="BK737" s="72"/>
      <c r="BL737" s="72"/>
      <c r="BM737" s="72"/>
      <c r="BN737" s="72"/>
      <c r="BO737" s="72"/>
      <c r="BP737" s="72"/>
      <c r="BQ737" s="72"/>
      <c r="BR737" s="72"/>
      <c r="BS737" s="72"/>
      <c r="BT737" s="72"/>
      <c r="BU737" s="72"/>
      <c r="BV737" s="72"/>
      <c r="BW737" s="72"/>
      <c r="BX737" s="72"/>
      <c r="BY737" s="72"/>
      <c r="BZ737" s="72"/>
      <c r="CA737" s="72"/>
      <c r="CB737" s="72"/>
      <c r="CC737" s="72"/>
      <c r="CD737" s="72"/>
    </row>
    <row r="738" spans="5:82" ht="12.75">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c r="AR738" s="72"/>
      <c r="AS738" s="72"/>
      <c r="AT738" s="72"/>
      <c r="AU738" s="72"/>
      <c r="AV738" s="72"/>
      <c r="AW738" s="72"/>
      <c r="AX738" s="72"/>
      <c r="AY738" s="72"/>
      <c r="AZ738" s="72"/>
      <c r="BA738" s="72"/>
      <c r="BB738" s="72"/>
      <c r="BC738" s="72"/>
      <c r="BD738" s="72"/>
      <c r="BE738" s="72"/>
      <c r="BF738" s="72"/>
      <c r="BG738" s="72"/>
      <c r="BH738" s="72"/>
      <c r="BI738" s="72"/>
      <c r="BJ738" s="72"/>
      <c r="BK738" s="72"/>
      <c r="BL738" s="72"/>
      <c r="BM738" s="72"/>
      <c r="BN738" s="72"/>
      <c r="BO738" s="72"/>
      <c r="BP738" s="72"/>
      <c r="BQ738" s="72"/>
      <c r="BR738" s="72"/>
      <c r="BS738" s="72"/>
      <c r="BT738" s="72"/>
      <c r="BU738" s="72"/>
      <c r="BV738" s="72"/>
      <c r="BW738" s="72"/>
      <c r="BX738" s="72"/>
      <c r="BY738" s="72"/>
      <c r="BZ738" s="72"/>
      <c r="CA738" s="72"/>
      <c r="CB738" s="72"/>
      <c r="CC738" s="72"/>
      <c r="CD738" s="72"/>
    </row>
    <row r="739" spans="5:82" ht="12.75">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c r="AR739" s="72"/>
      <c r="AS739" s="72"/>
      <c r="AT739" s="72"/>
      <c r="AU739" s="72"/>
      <c r="AV739" s="72"/>
      <c r="AW739" s="72"/>
      <c r="AX739" s="72"/>
      <c r="AY739" s="72"/>
      <c r="AZ739" s="72"/>
      <c r="BA739" s="72"/>
      <c r="BB739" s="72"/>
      <c r="BC739" s="72"/>
      <c r="BD739" s="72"/>
      <c r="BE739" s="72"/>
      <c r="BF739" s="72"/>
      <c r="BG739" s="72"/>
      <c r="BH739" s="72"/>
      <c r="BI739" s="72"/>
      <c r="BJ739" s="72"/>
      <c r="BK739" s="72"/>
      <c r="BL739" s="72"/>
      <c r="BM739" s="72"/>
      <c r="BN739" s="72"/>
      <c r="BO739" s="72"/>
      <c r="BP739" s="72"/>
      <c r="BQ739" s="72"/>
      <c r="BR739" s="72"/>
      <c r="BS739" s="72"/>
      <c r="BT739" s="72"/>
      <c r="BU739" s="72"/>
      <c r="BV739" s="72"/>
      <c r="BW739" s="72"/>
      <c r="BX739" s="72"/>
      <c r="BY739" s="72"/>
      <c r="BZ739" s="72"/>
      <c r="CA739" s="72"/>
      <c r="CB739" s="72"/>
      <c r="CC739" s="72"/>
      <c r="CD739" s="72"/>
    </row>
    <row r="740" spans="5:82" ht="12.75">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c r="BB740" s="72"/>
      <c r="BC740" s="72"/>
      <c r="BD740" s="72"/>
      <c r="BE740" s="72"/>
      <c r="BF740" s="72"/>
      <c r="BG740" s="72"/>
      <c r="BH740" s="72"/>
      <c r="BI740" s="72"/>
      <c r="BJ740" s="72"/>
      <c r="BK740" s="72"/>
      <c r="BL740" s="72"/>
      <c r="BM740" s="72"/>
      <c r="BN740" s="72"/>
      <c r="BO740" s="72"/>
      <c r="BP740" s="72"/>
      <c r="BQ740" s="72"/>
      <c r="BR740" s="72"/>
      <c r="BS740" s="72"/>
      <c r="BT740" s="72"/>
      <c r="BU740" s="72"/>
      <c r="BV740" s="72"/>
      <c r="BW740" s="72"/>
      <c r="BX740" s="72"/>
      <c r="BY740" s="72"/>
      <c r="BZ740" s="72"/>
      <c r="CA740" s="72"/>
      <c r="CB740" s="72"/>
      <c r="CC740" s="72"/>
      <c r="CD740" s="72"/>
    </row>
    <row r="741" spans="5:82" ht="12.75">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c r="AR741" s="72"/>
      <c r="AS741" s="72"/>
      <c r="AT741" s="72"/>
      <c r="AU741" s="72"/>
      <c r="AV741" s="72"/>
      <c r="AW741" s="72"/>
      <c r="AX741" s="72"/>
      <c r="AY741" s="72"/>
      <c r="AZ741" s="72"/>
      <c r="BA741" s="72"/>
      <c r="BB741" s="72"/>
      <c r="BC741" s="72"/>
      <c r="BD741" s="72"/>
      <c r="BE741" s="72"/>
      <c r="BF741" s="72"/>
      <c r="BG741" s="72"/>
      <c r="BH741" s="72"/>
      <c r="BI741" s="72"/>
      <c r="BJ741" s="72"/>
      <c r="BK741" s="72"/>
      <c r="BL741" s="72"/>
      <c r="BM741" s="72"/>
      <c r="BN741" s="72"/>
      <c r="BO741" s="72"/>
      <c r="BP741" s="72"/>
      <c r="BQ741" s="72"/>
      <c r="BR741" s="72"/>
      <c r="BS741" s="72"/>
      <c r="BT741" s="72"/>
      <c r="BU741" s="72"/>
      <c r="BV741" s="72"/>
      <c r="BW741" s="72"/>
      <c r="BX741" s="72"/>
      <c r="BY741" s="72"/>
      <c r="BZ741" s="72"/>
      <c r="CA741" s="72"/>
      <c r="CB741" s="72"/>
      <c r="CC741" s="72"/>
      <c r="CD741" s="72"/>
    </row>
    <row r="742" spans="5:82" ht="12.75">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c r="AR742" s="72"/>
      <c r="AS742" s="72"/>
      <c r="AT742" s="72"/>
      <c r="AU742" s="72"/>
      <c r="AV742" s="72"/>
      <c r="AW742" s="72"/>
      <c r="AX742" s="72"/>
      <c r="AY742" s="72"/>
      <c r="AZ742" s="72"/>
      <c r="BA742" s="72"/>
      <c r="BB742" s="72"/>
      <c r="BC742" s="72"/>
      <c r="BD742" s="72"/>
      <c r="BE742" s="72"/>
      <c r="BF742" s="72"/>
      <c r="BG742" s="72"/>
      <c r="BH742" s="72"/>
      <c r="BI742" s="72"/>
      <c r="BJ742" s="72"/>
      <c r="BK742" s="72"/>
      <c r="BL742" s="72"/>
      <c r="BM742" s="72"/>
      <c r="BN742" s="72"/>
      <c r="BO742" s="72"/>
      <c r="BP742" s="72"/>
      <c r="BQ742" s="72"/>
      <c r="BR742" s="72"/>
      <c r="BS742" s="72"/>
      <c r="BT742" s="72"/>
      <c r="BU742" s="72"/>
      <c r="BV742" s="72"/>
      <c r="BW742" s="72"/>
      <c r="BX742" s="72"/>
      <c r="BY742" s="72"/>
      <c r="BZ742" s="72"/>
      <c r="CA742" s="72"/>
      <c r="CB742" s="72"/>
      <c r="CC742" s="72"/>
      <c r="CD742" s="72"/>
    </row>
    <row r="743" spans="5:82" ht="12.75">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c r="AR743" s="72"/>
      <c r="AS743" s="72"/>
      <c r="AT743" s="72"/>
      <c r="AU743" s="72"/>
      <c r="AV743" s="72"/>
      <c r="AW743" s="72"/>
      <c r="AX743" s="72"/>
      <c r="AY743" s="72"/>
      <c r="AZ743" s="72"/>
      <c r="BA743" s="72"/>
      <c r="BB743" s="72"/>
      <c r="BC743" s="72"/>
      <c r="BD743" s="72"/>
      <c r="BE743" s="72"/>
      <c r="BF743" s="72"/>
      <c r="BG743" s="72"/>
      <c r="BH743" s="72"/>
      <c r="BI743" s="72"/>
      <c r="BJ743" s="72"/>
      <c r="BK743" s="72"/>
      <c r="BL743" s="72"/>
      <c r="BM743" s="72"/>
      <c r="BN743" s="72"/>
      <c r="BO743" s="72"/>
      <c r="BP743" s="72"/>
      <c r="BQ743" s="72"/>
      <c r="BR743" s="72"/>
      <c r="BS743" s="72"/>
      <c r="BT743" s="72"/>
      <c r="BU743" s="72"/>
      <c r="BV743" s="72"/>
      <c r="BW743" s="72"/>
      <c r="BX743" s="72"/>
      <c r="BY743" s="72"/>
      <c r="BZ743" s="72"/>
      <c r="CA743" s="72"/>
      <c r="CB743" s="72"/>
      <c r="CC743" s="72"/>
      <c r="CD743" s="72"/>
    </row>
    <row r="744" spans="5:82" ht="12.75">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c r="AR744" s="72"/>
      <c r="AS744" s="72"/>
      <c r="AT744" s="72"/>
      <c r="AU744" s="72"/>
      <c r="AV744" s="72"/>
      <c r="AW744" s="72"/>
      <c r="AX744" s="72"/>
      <c r="AY744" s="72"/>
      <c r="AZ744" s="72"/>
      <c r="BA744" s="72"/>
      <c r="BB744" s="72"/>
      <c r="BC744" s="72"/>
      <c r="BD744" s="72"/>
      <c r="BE744" s="72"/>
      <c r="BF744" s="72"/>
      <c r="BG744" s="72"/>
      <c r="BH744" s="72"/>
      <c r="BI744" s="72"/>
      <c r="BJ744" s="72"/>
      <c r="BK744" s="72"/>
      <c r="BL744" s="72"/>
      <c r="BM744" s="72"/>
      <c r="BN744" s="72"/>
      <c r="BO744" s="72"/>
      <c r="BP744" s="72"/>
      <c r="BQ744" s="72"/>
      <c r="BR744" s="72"/>
      <c r="BS744" s="72"/>
      <c r="BT744" s="72"/>
      <c r="BU744" s="72"/>
      <c r="BV744" s="72"/>
      <c r="BW744" s="72"/>
      <c r="BX744" s="72"/>
      <c r="BY744" s="72"/>
      <c r="BZ744" s="72"/>
      <c r="CA744" s="72"/>
      <c r="CB744" s="72"/>
      <c r="CC744" s="72"/>
      <c r="CD744" s="72"/>
    </row>
    <row r="745" spans="5:82" ht="12.75">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c r="AR745" s="72"/>
      <c r="AS745" s="72"/>
      <c r="AT745" s="72"/>
      <c r="AU745" s="72"/>
      <c r="AV745" s="72"/>
      <c r="AW745" s="72"/>
      <c r="AX745" s="72"/>
      <c r="AY745" s="72"/>
      <c r="AZ745" s="72"/>
      <c r="BA745" s="72"/>
      <c r="BB745" s="72"/>
      <c r="BC745" s="72"/>
      <c r="BD745" s="72"/>
      <c r="BE745" s="72"/>
      <c r="BF745" s="72"/>
      <c r="BG745" s="72"/>
      <c r="BH745" s="72"/>
      <c r="BI745" s="72"/>
      <c r="BJ745" s="72"/>
      <c r="BK745" s="72"/>
      <c r="BL745" s="72"/>
      <c r="BM745" s="72"/>
      <c r="BN745" s="72"/>
      <c r="BO745" s="72"/>
      <c r="BP745" s="72"/>
      <c r="BQ745" s="72"/>
      <c r="BR745" s="72"/>
      <c r="BS745" s="72"/>
      <c r="BT745" s="72"/>
      <c r="BU745" s="72"/>
      <c r="BV745" s="72"/>
      <c r="BW745" s="72"/>
      <c r="BX745" s="72"/>
      <c r="BY745" s="72"/>
      <c r="BZ745" s="72"/>
      <c r="CA745" s="72"/>
      <c r="CB745" s="72"/>
      <c r="CC745" s="72"/>
      <c r="CD745" s="72"/>
    </row>
    <row r="746" spans="5:82" ht="12.75">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c r="BB746" s="72"/>
      <c r="BC746" s="72"/>
      <c r="BD746" s="72"/>
      <c r="BE746" s="72"/>
      <c r="BF746" s="72"/>
      <c r="BG746" s="72"/>
      <c r="BH746" s="72"/>
      <c r="BI746" s="72"/>
      <c r="BJ746" s="72"/>
      <c r="BK746" s="72"/>
      <c r="BL746" s="72"/>
      <c r="BM746" s="72"/>
      <c r="BN746" s="72"/>
      <c r="BO746" s="72"/>
      <c r="BP746" s="72"/>
      <c r="BQ746" s="72"/>
      <c r="BR746" s="72"/>
      <c r="BS746" s="72"/>
      <c r="BT746" s="72"/>
      <c r="BU746" s="72"/>
      <c r="BV746" s="72"/>
      <c r="BW746" s="72"/>
      <c r="BX746" s="72"/>
      <c r="BY746" s="72"/>
      <c r="BZ746" s="72"/>
      <c r="CA746" s="72"/>
      <c r="CB746" s="72"/>
      <c r="CC746" s="72"/>
      <c r="CD746" s="72"/>
    </row>
    <row r="747" spans="5:82" ht="12.75">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c r="AR747" s="72"/>
      <c r="AS747" s="72"/>
      <c r="AT747" s="72"/>
      <c r="AU747" s="72"/>
      <c r="AV747" s="72"/>
      <c r="AW747" s="72"/>
      <c r="AX747" s="72"/>
      <c r="AY747" s="72"/>
      <c r="AZ747" s="72"/>
      <c r="BA747" s="72"/>
      <c r="BB747" s="72"/>
      <c r="BC747" s="72"/>
      <c r="BD747" s="72"/>
      <c r="BE747" s="72"/>
      <c r="BF747" s="72"/>
      <c r="BG747" s="72"/>
      <c r="BH747" s="72"/>
      <c r="BI747" s="72"/>
      <c r="BJ747" s="72"/>
      <c r="BK747" s="72"/>
      <c r="BL747" s="72"/>
      <c r="BM747" s="72"/>
      <c r="BN747" s="72"/>
      <c r="BO747" s="72"/>
      <c r="BP747" s="72"/>
      <c r="BQ747" s="72"/>
      <c r="BR747" s="72"/>
      <c r="BS747" s="72"/>
      <c r="BT747" s="72"/>
      <c r="BU747" s="72"/>
      <c r="BV747" s="72"/>
      <c r="BW747" s="72"/>
      <c r="BX747" s="72"/>
      <c r="BY747" s="72"/>
      <c r="BZ747" s="72"/>
      <c r="CA747" s="72"/>
      <c r="CB747" s="72"/>
      <c r="CC747" s="72"/>
      <c r="CD747" s="72"/>
    </row>
    <row r="748" spans="5:82" ht="12.75">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c r="AR748" s="72"/>
      <c r="AS748" s="72"/>
      <c r="AT748" s="72"/>
      <c r="AU748" s="72"/>
      <c r="AV748" s="72"/>
      <c r="AW748" s="72"/>
      <c r="AX748" s="72"/>
      <c r="AY748" s="72"/>
      <c r="AZ748" s="72"/>
      <c r="BA748" s="72"/>
      <c r="BB748" s="72"/>
      <c r="BC748" s="72"/>
      <c r="BD748" s="72"/>
      <c r="BE748" s="72"/>
      <c r="BF748" s="72"/>
      <c r="BG748" s="72"/>
      <c r="BH748" s="72"/>
      <c r="BI748" s="72"/>
      <c r="BJ748" s="72"/>
      <c r="BK748" s="72"/>
      <c r="BL748" s="72"/>
      <c r="BM748" s="72"/>
      <c r="BN748" s="72"/>
      <c r="BO748" s="72"/>
      <c r="BP748" s="72"/>
      <c r="BQ748" s="72"/>
      <c r="BR748" s="72"/>
      <c r="BS748" s="72"/>
      <c r="BT748" s="72"/>
      <c r="BU748" s="72"/>
      <c r="BV748" s="72"/>
      <c r="BW748" s="72"/>
      <c r="BX748" s="72"/>
      <c r="BY748" s="72"/>
      <c r="BZ748" s="72"/>
      <c r="CA748" s="72"/>
      <c r="CB748" s="72"/>
      <c r="CC748" s="72"/>
      <c r="CD748" s="72"/>
    </row>
    <row r="749" spans="5:82" ht="12.75">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c r="AR749" s="72"/>
      <c r="AS749" s="72"/>
      <c r="AT749" s="72"/>
      <c r="AU749" s="72"/>
      <c r="AV749" s="72"/>
      <c r="AW749" s="72"/>
      <c r="AX749" s="72"/>
      <c r="AY749" s="72"/>
      <c r="AZ749" s="72"/>
      <c r="BA749" s="72"/>
      <c r="BB749" s="72"/>
      <c r="BC749" s="72"/>
      <c r="BD749" s="72"/>
      <c r="BE749" s="72"/>
      <c r="BF749" s="72"/>
      <c r="BG749" s="72"/>
      <c r="BH749" s="72"/>
      <c r="BI749" s="72"/>
      <c r="BJ749" s="72"/>
      <c r="BK749" s="72"/>
      <c r="BL749" s="72"/>
      <c r="BM749" s="72"/>
      <c r="BN749" s="72"/>
      <c r="BO749" s="72"/>
      <c r="BP749" s="72"/>
      <c r="BQ749" s="72"/>
      <c r="BR749" s="72"/>
      <c r="BS749" s="72"/>
      <c r="BT749" s="72"/>
      <c r="BU749" s="72"/>
      <c r="BV749" s="72"/>
      <c r="BW749" s="72"/>
      <c r="BX749" s="72"/>
      <c r="BY749" s="72"/>
      <c r="BZ749" s="72"/>
      <c r="CA749" s="72"/>
      <c r="CB749" s="72"/>
      <c r="CC749" s="72"/>
      <c r="CD749" s="72"/>
    </row>
    <row r="750" spans="5:82" ht="12.75">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c r="AR750" s="72"/>
      <c r="AS750" s="72"/>
      <c r="AT750" s="72"/>
      <c r="AU750" s="72"/>
      <c r="AV750" s="72"/>
      <c r="AW750" s="72"/>
      <c r="AX750" s="72"/>
      <c r="AY750" s="72"/>
      <c r="AZ750" s="72"/>
      <c r="BA750" s="72"/>
      <c r="BB750" s="72"/>
      <c r="BC750" s="72"/>
      <c r="BD750" s="72"/>
      <c r="BE750" s="72"/>
      <c r="BF750" s="72"/>
      <c r="BG750" s="72"/>
      <c r="BH750" s="72"/>
      <c r="BI750" s="72"/>
      <c r="BJ750" s="72"/>
      <c r="BK750" s="72"/>
      <c r="BL750" s="72"/>
      <c r="BM750" s="72"/>
      <c r="BN750" s="72"/>
      <c r="BO750" s="72"/>
      <c r="BP750" s="72"/>
      <c r="BQ750" s="72"/>
      <c r="BR750" s="72"/>
      <c r="BS750" s="72"/>
      <c r="BT750" s="72"/>
      <c r="BU750" s="72"/>
      <c r="BV750" s="72"/>
      <c r="BW750" s="72"/>
      <c r="BX750" s="72"/>
      <c r="BY750" s="72"/>
      <c r="BZ750" s="72"/>
      <c r="CA750" s="72"/>
      <c r="CB750" s="72"/>
      <c r="CC750" s="72"/>
      <c r="CD750" s="72"/>
    </row>
    <row r="751" spans="5:82" ht="12.75">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c r="BC751" s="72"/>
      <c r="BD751" s="72"/>
      <c r="BE751" s="72"/>
      <c r="BF751" s="72"/>
      <c r="BG751" s="72"/>
      <c r="BH751" s="72"/>
      <c r="BI751" s="72"/>
      <c r="BJ751" s="72"/>
      <c r="BK751" s="72"/>
      <c r="BL751" s="72"/>
      <c r="BM751" s="72"/>
      <c r="BN751" s="72"/>
      <c r="BO751" s="72"/>
      <c r="BP751" s="72"/>
      <c r="BQ751" s="72"/>
      <c r="BR751" s="72"/>
      <c r="BS751" s="72"/>
      <c r="BT751" s="72"/>
      <c r="BU751" s="72"/>
      <c r="BV751" s="72"/>
      <c r="BW751" s="72"/>
      <c r="BX751" s="72"/>
      <c r="BY751" s="72"/>
      <c r="BZ751" s="72"/>
      <c r="CA751" s="72"/>
      <c r="CB751" s="72"/>
      <c r="CC751" s="72"/>
      <c r="CD751" s="72"/>
    </row>
    <row r="752" spans="5:82" ht="12.75">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row>
    <row r="753" spans="5:82" ht="12.75">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c r="BC753" s="72"/>
      <c r="BD753" s="72"/>
      <c r="BE753" s="72"/>
      <c r="BF753" s="72"/>
      <c r="BG753" s="72"/>
      <c r="BH753" s="72"/>
      <c r="BI753" s="72"/>
      <c r="BJ753" s="72"/>
      <c r="BK753" s="72"/>
      <c r="BL753" s="72"/>
      <c r="BM753" s="72"/>
      <c r="BN753" s="72"/>
      <c r="BO753" s="72"/>
      <c r="BP753" s="72"/>
      <c r="BQ753" s="72"/>
      <c r="BR753" s="72"/>
      <c r="BS753" s="72"/>
      <c r="BT753" s="72"/>
      <c r="BU753" s="72"/>
      <c r="BV753" s="72"/>
      <c r="BW753" s="72"/>
      <c r="BX753" s="72"/>
      <c r="BY753" s="72"/>
      <c r="BZ753" s="72"/>
      <c r="CA753" s="72"/>
      <c r="CB753" s="72"/>
      <c r="CC753" s="72"/>
      <c r="CD753" s="72"/>
    </row>
    <row r="754" spans="5:82" ht="12.75">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row>
    <row r="755" spans="5:82" ht="12.75">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c r="AR755" s="72"/>
      <c r="AS755" s="72"/>
      <c r="AT755" s="72"/>
      <c r="AU755" s="72"/>
      <c r="AV755" s="72"/>
      <c r="AW755" s="72"/>
      <c r="AX755" s="72"/>
      <c r="AY755" s="72"/>
      <c r="AZ755" s="72"/>
      <c r="BA755" s="72"/>
      <c r="BB755" s="72"/>
      <c r="BC755" s="72"/>
      <c r="BD755" s="72"/>
      <c r="BE755" s="72"/>
      <c r="BF755" s="72"/>
      <c r="BG755" s="72"/>
      <c r="BH755" s="72"/>
      <c r="BI755" s="72"/>
      <c r="BJ755" s="72"/>
      <c r="BK755" s="72"/>
      <c r="BL755" s="72"/>
      <c r="BM755" s="72"/>
      <c r="BN755" s="72"/>
      <c r="BO755" s="72"/>
      <c r="BP755" s="72"/>
      <c r="BQ755" s="72"/>
      <c r="BR755" s="72"/>
      <c r="BS755" s="72"/>
      <c r="BT755" s="72"/>
      <c r="BU755" s="72"/>
      <c r="BV755" s="72"/>
      <c r="BW755" s="72"/>
      <c r="BX755" s="72"/>
      <c r="BY755" s="72"/>
      <c r="BZ755" s="72"/>
      <c r="CA755" s="72"/>
      <c r="CB755" s="72"/>
      <c r="CC755" s="72"/>
      <c r="CD755" s="72"/>
    </row>
    <row r="756" spans="5:82" ht="12.75">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c r="BB756" s="72"/>
      <c r="BC756" s="72"/>
      <c r="BD756" s="72"/>
      <c r="BE756" s="72"/>
      <c r="BF756" s="72"/>
      <c r="BG756" s="72"/>
      <c r="BH756" s="72"/>
      <c r="BI756" s="72"/>
      <c r="BJ756" s="72"/>
      <c r="BK756" s="72"/>
      <c r="BL756" s="72"/>
      <c r="BM756" s="72"/>
      <c r="BN756" s="72"/>
      <c r="BO756" s="72"/>
      <c r="BP756" s="72"/>
      <c r="BQ756" s="72"/>
      <c r="BR756" s="72"/>
      <c r="BS756" s="72"/>
      <c r="BT756" s="72"/>
      <c r="BU756" s="72"/>
      <c r="BV756" s="72"/>
      <c r="BW756" s="72"/>
      <c r="BX756" s="72"/>
      <c r="BY756" s="72"/>
      <c r="BZ756" s="72"/>
      <c r="CA756" s="72"/>
      <c r="CB756" s="72"/>
      <c r="CC756" s="72"/>
      <c r="CD756" s="72"/>
    </row>
    <row r="757" spans="5:82" ht="12.75">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c r="BB757" s="72"/>
      <c r="BC757" s="72"/>
      <c r="BD757" s="72"/>
      <c r="BE757" s="72"/>
      <c r="BF757" s="72"/>
      <c r="BG757" s="72"/>
      <c r="BH757" s="72"/>
      <c r="BI757" s="72"/>
      <c r="BJ757" s="72"/>
      <c r="BK757" s="72"/>
      <c r="BL757" s="72"/>
      <c r="BM757" s="72"/>
      <c r="BN757" s="72"/>
      <c r="BO757" s="72"/>
      <c r="BP757" s="72"/>
      <c r="BQ757" s="72"/>
      <c r="BR757" s="72"/>
      <c r="BS757" s="72"/>
      <c r="BT757" s="72"/>
      <c r="BU757" s="72"/>
      <c r="BV757" s="72"/>
      <c r="BW757" s="72"/>
      <c r="BX757" s="72"/>
      <c r="BY757" s="72"/>
      <c r="BZ757" s="72"/>
      <c r="CA757" s="72"/>
      <c r="CB757" s="72"/>
      <c r="CC757" s="72"/>
      <c r="CD757" s="72"/>
    </row>
    <row r="758" spans="5:82" ht="12.75">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72"/>
      <c r="BY758" s="72"/>
      <c r="BZ758" s="72"/>
      <c r="CA758" s="72"/>
      <c r="CB758" s="72"/>
      <c r="CC758" s="72"/>
      <c r="CD758" s="72"/>
    </row>
    <row r="759" spans="5:82" ht="12.75">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c r="BB759" s="72"/>
      <c r="BC759" s="72"/>
      <c r="BD759" s="72"/>
      <c r="BE759" s="72"/>
      <c r="BF759" s="72"/>
      <c r="BG759" s="72"/>
      <c r="BH759" s="72"/>
      <c r="BI759" s="72"/>
      <c r="BJ759" s="72"/>
      <c r="BK759" s="72"/>
      <c r="BL759" s="72"/>
      <c r="BM759" s="72"/>
      <c r="BN759" s="72"/>
      <c r="BO759" s="72"/>
      <c r="BP759" s="72"/>
      <c r="BQ759" s="72"/>
      <c r="BR759" s="72"/>
      <c r="BS759" s="72"/>
      <c r="BT759" s="72"/>
      <c r="BU759" s="72"/>
      <c r="BV759" s="72"/>
      <c r="BW759" s="72"/>
      <c r="BX759" s="72"/>
      <c r="BY759" s="72"/>
      <c r="BZ759" s="72"/>
      <c r="CA759" s="72"/>
      <c r="CB759" s="72"/>
      <c r="CC759" s="72"/>
      <c r="CD759" s="72"/>
    </row>
    <row r="760" spans="5:82" ht="12.75">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c r="BB760" s="72"/>
      <c r="BC760" s="72"/>
      <c r="BD760" s="72"/>
      <c r="BE760" s="72"/>
      <c r="BF760" s="72"/>
      <c r="BG760" s="72"/>
      <c r="BH760" s="72"/>
      <c r="BI760" s="72"/>
      <c r="BJ760" s="72"/>
      <c r="BK760" s="72"/>
      <c r="BL760" s="72"/>
      <c r="BM760" s="72"/>
      <c r="BN760" s="72"/>
      <c r="BO760" s="72"/>
      <c r="BP760" s="72"/>
      <c r="BQ760" s="72"/>
      <c r="BR760" s="72"/>
      <c r="BS760" s="72"/>
      <c r="BT760" s="72"/>
      <c r="BU760" s="72"/>
      <c r="BV760" s="72"/>
      <c r="BW760" s="72"/>
      <c r="BX760" s="72"/>
      <c r="BY760" s="72"/>
      <c r="BZ760" s="72"/>
      <c r="CA760" s="72"/>
      <c r="CB760" s="72"/>
      <c r="CC760" s="72"/>
      <c r="CD760" s="72"/>
    </row>
    <row r="761" spans="5:82" ht="12.75">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c r="BB761" s="72"/>
      <c r="BC761" s="72"/>
      <c r="BD761" s="72"/>
      <c r="BE761" s="72"/>
      <c r="BF761" s="72"/>
      <c r="BG761" s="72"/>
      <c r="BH761" s="72"/>
      <c r="BI761" s="72"/>
      <c r="BJ761" s="72"/>
      <c r="BK761" s="72"/>
      <c r="BL761" s="72"/>
      <c r="BM761" s="72"/>
      <c r="BN761" s="72"/>
      <c r="BO761" s="72"/>
      <c r="BP761" s="72"/>
      <c r="BQ761" s="72"/>
      <c r="BR761" s="72"/>
      <c r="BS761" s="72"/>
      <c r="BT761" s="72"/>
      <c r="BU761" s="72"/>
      <c r="BV761" s="72"/>
      <c r="BW761" s="72"/>
      <c r="BX761" s="72"/>
      <c r="BY761" s="72"/>
      <c r="BZ761" s="72"/>
      <c r="CA761" s="72"/>
      <c r="CB761" s="72"/>
      <c r="CC761" s="72"/>
      <c r="CD761" s="72"/>
    </row>
    <row r="762" spans="5:82" ht="12.75">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c r="BB762" s="72"/>
      <c r="BC762" s="72"/>
      <c r="BD762" s="72"/>
      <c r="BE762" s="72"/>
      <c r="BF762" s="72"/>
      <c r="BG762" s="72"/>
      <c r="BH762" s="72"/>
      <c r="BI762" s="72"/>
      <c r="BJ762" s="72"/>
      <c r="BK762" s="72"/>
      <c r="BL762" s="72"/>
      <c r="BM762" s="72"/>
      <c r="BN762" s="72"/>
      <c r="BO762" s="72"/>
      <c r="BP762" s="72"/>
      <c r="BQ762" s="72"/>
      <c r="BR762" s="72"/>
      <c r="BS762" s="72"/>
      <c r="BT762" s="72"/>
      <c r="BU762" s="72"/>
      <c r="BV762" s="72"/>
      <c r="BW762" s="72"/>
      <c r="BX762" s="72"/>
      <c r="BY762" s="72"/>
      <c r="BZ762" s="72"/>
      <c r="CA762" s="72"/>
      <c r="CB762" s="72"/>
      <c r="CC762" s="72"/>
      <c r="CD762" s="72"/>
    </row>
    <row r="763" spans="5:82" ht="12.75">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c r="BB763" s="72"/>
      <c r="BC763" s="72"/>
      <c r="BD763" s="72"/>
      <c r="BE763" s="72"/>
      <c r="BF763" s="72"/>
      <c r="BG763" s="72"/>
      <c r="BH763" s="72"/>
      <c r="BI763" s="72"/>
      <c r="BJ763" s="72"/>
      <c r="BK763" s="72"/>
      <c r="BL763" s="72"/>
      <c r="BM763" s="72"/>
      <c r="BN763" s="72"/>
      <c r="BO763" s="72"/>
      <c r="BP763" s="72"/>
      <c r="BQ763" s="72"/>
      <c r="BR763" s="72"/>
      <c r="BS763" s="72"/>
      <c r="BT763" s="72"/>
      <c r="BU763" s="72"/>
      <c r="BV763" s="72"/>
      <c r="BW763" s="72"/>
      <c r="BX763" s="72"/>
      <c r="BY763" s="72"/>
      <c r="BZ763" s="72"/>
      <c r="CA763" s="72"/>
      <c r="CB763" s="72"/>
      <c r="CC763" s="72"/>
      <c r="CD763" s="72"/>
    </row>
    <row r="764" spans="5:82" ht="12.75">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c r="BB764" s="72"/>
      <c r="BC764" s="72"/>
      <c r="BD764" s="72"/>
      <c r="BE764" s="72"/>
      <c r="BF764" s="72"/>
      <c r="BG764" s="72"/>
      <c r="BH764" s="72"/>
      <c r="BI764" s="72"/>
      <c r="BJ764" s="72"/>
      <c r="BK764" s="72"/>
      <c r="BL764" s="72"/>
      <c r="BM764" s="72"/>
      <c r="BN764" s="72"/>
      <c r="BO764" s="72"/>
      <c r="BP764" s="72"/>
      <c r="BQ764" s="72"/>
      <c r="BR764" s="72"/>
      <c r="BS764" s="72"/>
      <c r="BT764" s="72"/>
      <c r="BU764" s="72"/>
      <c r="BV764" s="72"/>
      <c r="BW764" s="72"/>
      <c r="BX764" s="72"/>
      <c r="BY764" s="72"/>
      <c r="BZ764" s="72"/>
      <c r="CA764" s="72"/>
      <c r="CB764" s="72"/>
      <c r="CC764" s="72"/>
      <c r="CD764" s="72"/>
    </row>
    <row r="765" spans="5:82" ht="12.75">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c r="BB765" s="72"/>
      <c r="BC765" s="72"/>
      <c r="BD765" s="72"/>
      <c r="BE765" s="72"/>
      <c r="BF765" s="72"/>
      <c r="BG765" s="72"/>
      <c r="BH765" s="72"/>
      <c r="BI765" s="72"/>
      <c r="BJ765" s="72"/>
      <c r="BK765" s="72"/>
      <c r="BL765" s="72"/>
      <c r="BM765" s="72"/>
      <c r="BN765" s="72"/>
      <c r="BO765" s="72"/>
      <c r="BP765" s="72"/>
      <c r="BQ765" s="72"/>
      <c r="BR765" s="72"/>
      <c r="BS765" s="72"/>
      <c r="BT765" s="72"/>
      <c r="BU765" s="72"/>
      <c r="BV765" s="72"/>
      <c r="BW765" s="72"/>
      <c r="BX765" s="72"/>
      <c r="BY765" s="72"/>
      <c r="BZ765" s="72"/>
      <c r="CA765" s="72"/>
      <c r="CB765" s="72"/>
      <c r="CC765" s="72"/>
      <c r="CD765" s="72"/>
    </row>
    <row r="766" spans="5:82" ht="12.75">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c r="BB766" s="72"/>
      <c r="BC766" s="72"/>
      <c r="BD766" s="72"/>
      <c r="BE766" s="72"/>
      <c r="BF766" s="72"/>
      <c r="BG766" s="72"/>
      <c r="BH766" s="72"/>
      <c r="BI766" s="72"/>
      <c r="BJ766" s="72"/>
      <c r="BK766" s="72"/>
      <c r="BL766" s="72"/>
      <c r="BM766" s="72"/>
      <c r="BN766" s="72"/>
      <c r="BO766" s="72"/>
      <c r="BP766" s="72"/>
      <c r="BQ766" s="72"/>
      <c r="BR766" s="72"/>
      <c r="BS766" s="72"/>
      <c r="BT766" s="72"/>
      <c r="BU766" s="72"/>
      <c r="BV766" s="72"/>
      <c r="BW766" s="72"/>
      <c r="BX766" s="72"/>
      <c r="BY766" s="72"/>
      <c r="BZ766" s="72"/>
      <c r="CA766" s="72"/>
      <c r="CB766" s="72"/>
      <c r="CC766" s="72"/>
      <c r="CD766" s="72"/>
    </row>
    <row r="767" spans="5:82" ht="12.75">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c r="BC767" s="72"/>
      <c r="BD767" s="72"/>
      <c r="BE767" s="72"/>
      <c r="BF767" s="72"/>
      <c r="BG767" s="72"/>
      <c r="BH767" s="72"/>
      <c r="BI767" s="72"/>
      <c r="BJ767" s="72"/>
      <c r="BK767" s="72"/>
      <c r="BL767" s="72"/>
      <c r="BM767" s="72"/>
      <c r="BN767" s="72"/>
      <c r="BO767" s="72"/>
      <c r="BP767" s="72"/>
      <c r="BQ767" s="72"/>
      <c r="BR767" s="72"/>
      <c r="BS767" s="72"/>
      <c r="BT767" s="72"/>
      <c r="BU767" s="72"/>
      <c r="BV767" s="72"/>
      <c r="BW767" s="72"/>
      <c r="BX767" s="72"/>
      <c r="BY767" s="72"/>
      <c r="BZ767" s="72"/>
      <c r="CA767" s="72"/>
      <c r="CB767" s="72"/>
      <c r="CC767" s="72"/>
      <c r="CD767" s="72"/>
    </row>
    <row r="768" spans="5:82" ht="12.75">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72"/>
      <c r="BG768" s="72"/>
      <c r="BH768" s="72"/>
      <c r="BI768" s="72"/>
      <c r="BJ768" s="72"/>
      <c r="BK768" s="72"/>
      <c r="BL768" s="72"/>
      <c r="BM768" s="72"/>
      <c r="BN768" s="72"/>
      <c r="BO768" s="72"/>
      <c r="BP768" s="72"/>
      <c r="BQ768" s="72"/>
      <c r="BR768" s="72"/>
      <c r="BS768" s="72"/>
      <c r="BT768" s="72"/>
      <c r="BU768" s="72"/>
      <c r="BV768" s="72"/>
      <c r="BW768" s="72"/>
      <c r="BX768" s="72"/>
      <c r="BY768" s="72"/>
      <c r="BZ768" s="72"/>
      <c r="CA768" s="72"/>
      <c r="CB768" s="72"/>
      <c r="CC768" s="72"/>
      <c r="CD768" s="72"/>
    </row>
    <row r="769" spans="5:82" ht="12.75">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c r="BB769" s="72"/>
      <c r="BC769" s="72"/>
      <c r="BD769" s="72"/>
      <c r="BE769" s="72"/>
      <c r="BF769" s="72"/>
      <c r="BG769" s="72"/>
      <c r="BH769" s="72"/>
      <c r="BI769" s="72"/>
      <c r="BJ769" s="72"/>
      <c r="BK769" s="72"/>
      <c r="BL769" s="72"/>
      <c r="BM769" s="72"/>
      <c r="BN769" s="72"/>
      <c r="BO769" s="72"/>
      <c r="BP769" s="72"/>
      <c r="BQ769" s="72"/>
      <c r="BR769" s="72"/>
      <c r="BS769" s="72"/>
      <c r="BT769" s="72"/>
      <c r="BU769" s="72"/>
      <c r="BV769" s="72"/>
      <c r="BW769" s="72"/>
      <c r="BX769" s="72"/>
      <c r="BY769" s="72"/>
      <c r="BZ769" s="72"/>
      <c r="CA769" s="72"/>
      <c r="CB769" s="72"/>
      <c r="CC769" s="72"/>
      <c r="CD769" s="72"/>
    </row>
    <row r="770" spans="5:82" ht="12.75">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c r="AV770" s="72"/>
      <c r="AW770" s="72"/>
      <c r="AX770" s="72"/>
      <c r="AY770" s="72"/>
      <c r="AZ770" s="72"/>
      <c r="BA770" s="72"/>
      <c r="BB770" s="72"/>
      <c r="BC770" s="72"/>
      <c r="BD770" s="72"/>
      <c r="BE770" s="72"/>
      <c r="BF770" s="72"/>
      <c r="BG770" s="72"/>
      <c r="BH770" s="72"/>
      <c r="BI770" s="72"/>
      <c r="BJ770" s="72"/>
      <c r="BK770" s="72"/>
      <c r="BL770" s="72"/>
      <c r="BM770" s="72"/>
      <c r="BN770" s="72"/>
      <c r="BO770" s="72"/>
      <c r="BP770" s="72"/>
      <c r="BQ770" s="72"/>
      <c r="BR770" s="72"/>
      <c r="BS770" s="72"/>
      <c r="BT770" s="72"/>
      <c r="BU770" s="72"/>
      <c r="BV770" s="72"/>
      <c r="BW770" s="72"/>
      <c r="BX770" s="72"/>
      <c r="BY770" s="72"/>
      <c r="BZ770" s="72"/>
      <c r="CA770" s="72"/>
      <c r="CB770" s="72"/>
      <c r="CC770" s="72"/>
      <c r="CD770" s="72"/>
    </row>
    <row r="771" spans="5:82" ht="12.75">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72"/>
      <c r="BA771" s="72"/>
      <c r="BB771" s="72"/>
      <c r="BC771" s="72"/>
      <c r="BD771" s="72"/>
      <c r="BE771" s="72"/>
      <c r="BF771" s="72"/>
      <c r="BG771" s="72"/>
      <c r="BH771" s="72"/>
      <c r="BI771" s="72"/>
      <c r="BJ771" s="72"/>
      <c r="BK771" s="72"/>
      <c r="BL771" s="72"/>
      <c r="BM771" s="72"/>
      <c r="BN771" s="72"/>
      <c r="BO771" s="72"/>
      <c r="BP771" s="72"/>
      <c r="BQ771" s="72"/>
      <c r="BR771" s="72"/>
      <c r="BS771" s="72"/>
      <c r="BT771" s="72"/>
      <c r="BU771" s="72"/>
      <c r="BV771" s="72"/>
      <c r="BW771" s="72"/>
      <c r="BX771" s="72"/>
      <c r="BY771" s="72"/>
      <c r="BZ771" s="72"/>
      <c r="CA771" s="72"/>
      <c r="CB771" s="72"/>
      <c r="CC771" s="72"/>
      <c r="CD771" s="72"/>
    </row>
    <row r="772" spans="5:82" ht="12.75">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c r="AR772" s="72"/>
      <c r="AS772" s="72"/>
      <c r="AT772" s="72"/>
      <c r="AU772" s="72"/>
      <c r="AV772" s="72"/>
      <c r="AW772" s="72"/>
      <c r="AX772" s="72"/>
      <c r="AY772" s="72"/>
      <c r="AZ772" s="72"/>
      <c r="BA772" s="72"/>
      <c r="BB772" s="72"/>
      <c r="BC772" s="72"/>
      <c r="BD772" s="72"/>
      <c r="BE772" s="72"/>
      <c r="BF772" s="72"/>
      <c r="BG772" s="72"/>
      <c r="BH772" s="72"/>
      <c r="BI772" s="72"/>
      <c r="BJ772" s="72"/>
      <c r="BK772" s="72"/>
      <c r="BL772" s="72"/>
      <c r="BM772" s="72"/>
      <c r="BN772" s="72"/>
      <c r="BO772" s="72"/>
      <c r="BP772" s="72"/>
      <c r="BQ772" s="72"/>
      <c r="BR772" s="72"/>
      <c r="BS772" s="72"/>
      <c r="BT772" s="72"/>
      <c r="BU772" s="72"/>
      <c r="BV772" s="72"/>
      <c r="BW772" s="72"/>
      <c r="BX772" s="72"/>
      <c r="BY772" s="72"/>
      <c r="BZ772" s="72"/>
      <c r="CA772" s="72"/>
      <c r="CB772" s="72"/>
      <c r="CC772" s="72"/>
      <c r="CD772" s="72"/>
    </row>
    <row r="773" spans="5:82" ht="12.75">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c r="AR773" s="72"/>
      <c r="AS773" s="72"/>
      <c r="AT773" s="72"/>
      <c r="AU773" s="72"/>
      <c r="AV773" s="72"/>
      <c r="AW773" s="72"/>
      <c r="AX773" s="72"/>
      <c r="AY773" s="72"/>
      <c r="AZ773" s="72"/>
      <c r="BA773" s="72"/>
      <c r="BB773" s="72"/>
      <c r="BC773" s="72"/>
      <c r="BD773" s="72"/>
      <c r="BE773" s="72"/>
      <c r="BF773" s="72"/>
      <c r="BG773" s="72"/>
      <c r="BH773" s="72"/>
      <c r="BI773" s="72"/>
      <c r="BJ773" s="72"/>
      <c r="BK773" s="72"/>
      <c r="BL773" s="72"/>
      <c r="BM773" s="72"/>
      <c r="BN773" s="72"/>
      <c r="BO773" s="72"/>
      <c r="BP773" s="72"/>
      <c r="BQ773" s="72"/>
      <c r="BR773" s="72"/>
      <c r="BS773" s="72"/>
      <c r="BT773" s="72"/>
      <c r="BU773" s="72"/>
      <c r="BV773" s="72"/>
      <c r="BW773" s="72"/>
      <c r="BX773" s="72"/>
      <c r="BY773" s="72"/>
      <c r="BZ773" s="72"/>
      <c r="CA773" s="72"/>
      <c r="CB773" s="72"/>
      <c r="CC773" s="72"/>
      <c r="CD773" s="72"/>
    </row>
    <row r="774" spans="5:82" ht="12.75">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c r="AV774" s="72"/>
      <c r="AW774" s="72"/>
      <c r="AX774" s="72"/>
      <c r="AY774" s="72"/>
      <c r="AZ774" s="72"/>
      <c r="BA774" s="72"/>
      <c r="BB774" s="72"/>
      <c r="BC774" s="72"/>
      <c r="BD774" s="72"/>
      <c r="BE774" s="72"/>
      <c r="BF774" s="72"/>
      <c r="BG774" s="72"/>
      <c r="BH774" s="72"/>
      <c r="BI774" s="72"/>
      <c r="BJ774" s="72"/>
      <c r="BK774" s="72"/>
      <c r="BL774" s="72"/>
      <c r="BM774" s="72"/>
      <c r="BN774" s="72"/>
      <c r="BO774" s="72"/>
      <c r="BP774" s="72"/>
      <c r="BQ774" s="72"/>
      <c r="BR774" s="72"/>
      <c r="BS774" s="72"/>
      <c r="BT774" s="72"/>
      <c r="BU774" s="72"/>
      <c r="BV774" s="72"/>
      <c r="BW774" s="72"/>
      <c r="BX774" s="72"/>
      <c r="BY774" s="72"/>
      <c r="BZ774" s="72"/>
      <c r="CA774" s="72"/>
      <c r="CB774" s="72"/>
      <c r="CC774" s="72"/>
      <c r="CD774" s="72"/>
    </row>
    <row r="775" spans="5:82" ht="12.75">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c r="AV775" s="72"/>
      <c r="AW775" s="72"/>
      <c r="AX775" s="72"/>
      <c r="AY775" s="72"/>
      <c r="AZ775" s="72"/>
      <c r="BA775" s="72"/>
      <c r="BB775" s="72"/>
      <c r="BC775" s="72"/>
      <c r="BD775" s="72"/>
      <c r="BE775" s="72"/>
      <c r="BF775" s="72"/>
      <c r="BG775" s="72"/>
      <c r="BH775" s="72"/>
      <c r="BI775" s="72"/>
      <c r="BJ775" s="72"/>
      <c r="BK775" s="72"/>
      <c r="BL775" s="72"/>
      <c r="BM775" s="72"/>
      <c r="BN775" s="72"/>
      <c r="BO775" s="72"/>
      <c r="BP775" s="72"/>
      <c r="BQ775" s="72"/>
      <c r="BR775" s="72"/>
      <c r="BS775" s="72"/>
      <c r="BT775" s="72"/>
      <c r="BU775" s="72"/>
      <c r="BV775" s="72"/>
      <c r="BW775" s="72"/>
      <c r="BX775" s="72"/>
      <c r="BY775" s="72"/>
      <c r="BZ775" s="72"/>
      <c r="CA775" s="72"/>
      <c r="CB775" s="72"/>
      <c r="CC775" s="72"/>
      <c r="CD775" s="72"/>
    </row>
    <row r="776" spans="5:82" ht="12.75">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c r="AR776" s="72"/>
      <c r="AS776" s="72"/>
      <c r="AT776" s="72"/>
      <c r="AU776" s="72"/>
      <c r="AV776" s="72"/>
      <c r="AW776" s="72"/>
      <c r="AX776" s="72"/>
      <c r="AY776" s="72"/>
      <c r="AZ776" s="72"/>
      <c r="BA776" s="72"/>
      <c r="BB776" s="72"/>
      <c r="BC776" s="72"/>
      <c r="BD776" s="72"/>
      <c r="BE776" s="72"/>
      <c r="BF776" s="72"/>
      <c r="BG776" s="72"/>
      <c r="BH776" s="72"/>
      <c r="BI776" s="72"/>
      <c r="BJ776" s="72"/>
      <c r="BK776" s="72"/>
      <c r="BL776" s="72"/>
      <c r="BM776" s="72"/>
      <c r="BN776" s="72"/>
      <c r="BO776" s="72"/>
      <c r="BP776" s="72"/>
      <c r="BQ776" s="72"/>
      <c r="BR776" s="72"/>
      <c r="BS776" s="72"/>
      <c r="BT776" s="72"/>
      <c r="BU776" s="72"/>
      <c r="BV776" s="72"/>
      <c r="BW776" s="72"/>
      <c r="BX776" s="72"/>
      <c r="BY776" s="72"/>
      <c r="BZ776" s="72"/>
      <c r="CA776" s="72"/>
      <c r="CB776" s="72"/>
      <c r="CC776" s="72"/>
      <c r="CD776" s="72"/>
    </row>
    <row r="777" spans="5:82" ht="12.75">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c r="AR777" s="72"/>
      <c r="AS777" s="72"/>
      <c r="AT777" s="72"/>
      <c r="AU777" s="72"/>
      <c r="AV777" s="72"/>
      <c r="AW777" s="72"/>
      <c r="AX777" s="72"/>
      <c r="AY777" s="72"/>
      <c r="AZ777" s="72"/>
      <c r="BA777" s="72"/>
      <c r="BB777" s="72"/>
      <c r="BC777" s="72"/>
      <c r="BD777" s="72"/>
      <c r="BE777" s="72"/>
      <c r="BF777" s="72"/>
      <c r="BG777" s="72"/>
      <c r="BH777" s="72"/>
      <c r="BI777" s="72"/>
      <c r="BJ777" s="72"/>
      <c r="BK777" s="72"/>
      <c r="BL777" s="72"/>
      <c r="BM777" s="72"/>
      <c r="BN777" s="72"/>
      <c r="BO777" s="72"/>
      <c r="BP777" s="72"/>
      <c r="BQ777" s="72"/>
      <c r="BR777" s="72"/>
      <c r="BS777" s="72"/>
      <c r="BT777" s="72"/>
      <c r="BU777" s="72"/>
      <c r="BV777" s="72"/>
      <c r="BW777" s="72"/>
      <c r="BX777" s="72"/>
      <c r="BY777" s="72"/>
      <c r="BZ777" s="72"/>
      <c r="CA777" s="72"/>
      <c r="CB777" s="72"/>
      <c r="CC777" s="72"/>
      <c r="CD777" s="72"/>
    </row>
    <row r="778" spans="5:82" ht="12.75">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c r="AR778" s="72"/>
      <c r="AS778" s="72"/>
      <c r="AT778" s="72"/>
      <c r="AU778" s="72"/>
      <c r="AV778" s="72"/>
      <c r="AW778" s="72"/>
      <c r="AX778" s="72"/>
      <c r="AY778" s="72"/>
      <c r="AZ778" s="72"/>
      <c r="BA778" s="72"/>
      <c r="BB778" s="72"/>
      <c r="BC778" s="72"/>
      <c r="BD778" s="72"/>
      <c r="BE778" s="72"/>
      <c r="BF778" s="72"/>
      <c r="BG778" s="72"/>
      <c r="BH778" s="72"/>
      <c r="BI778" s="72"/>
      <c r="BJ778" s="72"/>
      <c r="BK778" s="72"/>
      <c r="BL778" s="72"/>
      <c r="BM778" s="72"/>
      <c r="BN778" s="72"/>
      <c r="BO778" s="72"/>
      <c r="BP778" s="72"/>
      <c r="BQ778" s="72"/>
      <c r="BR778" s="72"/>
      <c r="BS778" s="72"/>
      <c r="BT778" s="72"/>
      <c r="BU778" s="72"/>
      <c r="BV778" s="72"/>
      <c r="BW778" s="72"/>
      <c r="BX778" s="72"/>
      <c r="BY778" s="72"/>
      <c r="BZ778" s="72"/>
      <c r="CA778" s="72"/>
      <c r="CB778" s="72"/>
      <c r="CC778" s="72"/>
      <c r="CD778" s="72"/>
    </row>
    <row r="779" spans="5:82" ht="12.75">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c r="AV779" s="72"/>
      <c r="AW779" s="72"/>
      <c r="AX779" s="72"/>
      <c r="AY779" s="72"/>
      <c r="AZ779" s="72"/>
      <c r="BA779" s="72"/>
      <c r="BB779" s="72"/>
      <c r="BC779" s="72"/>
      <c r="BD779" s="72"/>
      <c r="BE779" s="72"/>
      <c r="BF779" s="72"/>
      <c r="BG779" s="72"/>
      <c r="BH779" s="72"/>
      <c r="BI779" s="72"/>
      <c r="BJ779" s="72"/>
      <c r="BK779" s="72"/>
      <c r="BL779" s="72"/>
      <c r="BM779" s="72"/>
      <c r="BN779" s="72"/>
      <c r="BO779" s="72"/>
      <c r="BP779" s="72"/>
      <c r="BQ779" s="72"/>
      <c r="BR779" s="72"/>
      <c r="BS779" s="72"/>
      <c r="BT779" s="72"/>
      <c r="BU779" s="72"/>
      <c r="BV779" s="72"/>
      <c r="BW779" s="72"/>
      <c r="BX779" s="72"/>
      <c r="BY779" s="72"/>
      <c r="BZ779" s="72"/>
      <c r="CA779" s="72"/>
      <c r="CB779" s="72"/>
      <c r="CC779" s="72"/>
      <c r="CD779" s="72"/>
    </row>
    <row r="780" spans="5:82" ht="12.75">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c r="AV780" s="72"/>
      <c r="AW780" s="72"/>
      <c r="AX780" s="72"/>
      <c r="AY780" s="72"/>
      <c r="AZ780" s="72"/>
      <c r="BA780" s="72"/>
      <c r="BB780" s="72"/>
      <c r="BC780" s="72"/>
      <c r="BD780" s="72"/>
      <c r="BE780" s="72"/>
      <c r="BF780" s="72"/>
      <c r="BG780" s="72"/>
      <c r="BH780" s="72"/>
      <c r="BI780" s="72"/>
      <c r="BJ780" s="72"/>
      <c r="BK780" s="72"/>
      <c r="BL780" s="72"/>
      <c r="BM780" s="72"/>
      <c r="BN780" s="72"/>
      <c r="BO780" s="72"/>
      <c r="BP780" s="72"/>
      <c r="BQ780" s="72"/>
      <c r="BR780" s="72"/>
      <c r="BS780" s="72"/>
      <c r="BT780" s="72"/>
      <c r="BU780" s="72"/>
      <c r="BV780" s="72"/>
      <c r="BW780" s="72"/>
      <c r="BX780" s="72"/>
      <c r="BY780" s="72"/>
      <c r="BZ780" s="72"/>
      <c r="CA780" s="72"/>
      <c r="CB780" s="72"/>
      <c r="CC780" s="72"/>
      <c r="CD780" s="72"/>
    </row>
    <row r="781" spans="5:82" ht="12.75">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c r="BB781" s="72"/>
      <c r="BC781" s="72"/>
      <c r="BD781" s="72"/>
      <c r="BE781" s="72"/>
      <c r="BF781" s="72"/>
      <c r="BG781" s="72"/>
      <c r="BH781" s="72"/>
      <c r="BI781" s="72"/>
      <c r="BJ781" s="72"/>
      <c r="BK781" s="72"/>
      <c r="BL781" s="72"/>
      <c r="BM781" s="72"/>
      <c r="BN781" s="72"/>
      <c r="BO781" s="72"/>
      <c r="BP781" s="72"/>
      <c r="BQ781" s="72"/>
      <c r="BR781" s="72"/>
      <c r="BS781" s="72"/>
      <c r="BT781" s="72"/>
      <c r="BU781" s="72"/>
      <c r="BV781" s="72"/>
      <c r="BW781" s="72"/>
      <c r="BX781" s="72"/>
      <c r="BY781" s="72"/>
      <c r="BZ781" s="72"/>
      <c r="CA781" s="72"/>
      <c r="CB781" s="72"/>
      <c r="CC781" s="72"/>
      <c r="CD781" s="72"/>
    </row>
    <row r="782" spans="5:82" ht="12.75">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c r="AR782" s="72"/>
      <c r="AS782" s="72"/>
      <c r="AT782" s="72"/>
      <c r="AU782" s="72"/>
      <c r="AV782" s="72"/>
      <c r="AW782" s="72"/>
      <c r="AX782" s="72"/>
      <c r="AY782" s="72"/>
      <c r="AZ782" s="72"/>
      <c r="BA782" s="72"/>
      <c r="BB782" s="72"/>
      <c r="BC782" s="72"/>
      <c r="BD782" s="72"/>
      <c r="BE782" s="72"/>
      <c r="BF782" s="72"/>
      <c r="BG782" s="72"/>
      <c r="BH782" s="72"/>
      <c r="BI782" s="72"/>
      <c r="BJ782" s="72"/>
      <c r="BK782" s="72"/>
      <c r="BL782" s="72"/>
      <c r="BM782" s="72"/>
      <c r="BN782" s="72"/>
      <c r="BO782" s="72"/>
      <c r="BP782" s="72"/>
      <c r="BQ782" s="72"/>
      <c r="BR782" s="72"/>
      <c r="BS782" s="72"/>
      <c r="BT782" s="72"/>
      <c r="BU782" s="72"/>
      <c r="BV782" s="72"/>
      <c r="BW782" s="72"/>
      <c r="BX782" s="72"/>
      <c r="BY782" s="72"/>
      <c r="BZ782" s="72"/>
      <c r="CA782" s="72"/>
      <c r="CB782" s="72"/>
      <c r="CC782" s="72"/>
      <c r="CD782" s="72"/>
    </row>
    <row r="783" spans="5:82" ht="12.75">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c r="BB783" s="72"/>
      <c r="BC783" s="72"/>
      <c r="BD783" s="72"/>
      <c r="BE783" s="72"/>
      <c r="BF783" s="72"/>
      <c r="BG783" s="72"/>
      <c r="BH783" s="72"/>
      <c r="BI783" s="72"/>
      <c r="BJ783" s="72"/>
      <c r="BK783" s="72"/>
      <c r="BL783" s="72"/>
      <c r="BM783" s="72"/>
      <c r="BN783" s="72"/>
      <c r="BO783" s="72"/>
      <c r="BP783" s="72"/>
      <c r="BQ783" s="72"/>
      <c r="BR783" s="72"/>
      <c r="BS783" s="72"/>
      <c r="BT783" s="72"/>
      <c r="BU783" s="72"/>
      <c r="BV783" s="72"/>
      <c r="BW783" s="72"/>
      <c r="BX783" s="72"/>
      <c r="BY783" s="72"/>
      <c r="BZ783" s="72"/>
      <c r="CA783" s="72"/>
      <c r="CB783" s="72"/>
      <c r="CC783" s="72"/>
      <c r="CD783" s="72"/>
    </row>
    <row r="784" spans="5:82" ht="12.75">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c r="AR784" s="72"/>
      <c r="AS784" s="72"/>
      <c r="AT784" s="72"/>
      <c r="AU784" s="72"/>
      <c r="AV784" s="72"/>
      <c r="AW784" s="72"/>
      <c r="AX784" s="72"/>
      <c r="AY784" s="72"/>
      <c r="AZ784" s="72"/>
      <c r="BA784" s="72"/>
      <c r="BB784" s="72"/>
      <c r="BC784" s="72"/>
      <c r="BD784" s="72"/>
      <c r="BE784" s="72"/>
      <c r="BF784" s="72"/>
      <c r="BG784" s="72"/>
      <c r="BH784" s="72"/>
      <c r="BI784" s="72"/>
      <c r="BJ784" s="72"/>
      <c r="BK784" s="72"/>
      <c r="BL784" s="72"/>
      <c r="BM784" s="72"/>
      <c r="BN784" s="72"/>
      <c r="BO784" s="72"/>
      <c r="BP784" s="72"/>
      <c r="BQ784" s="72"/>
      <c r="BR784" s="72"/>
      <c r="BS784" s="72"/>
      <c r="BT784" s="72"/>
      <c r="BU784" s="72"/>
      <c r="BV784" s="72"/>
      <c r="BW784" s="72"/>
      <c r="BX784" s="72"/>
      <c r="BY784" s="72"/>
      <c r="BZ784" s="72"/>
      <c r="CA784" s="72"/>
      <c r="CB784" s="72"/>
      <c r="CC784" s="72"/>
      <c r="CD784" s="72"/>
    </row>
    <row r="785" spans="5:82" ht="12.75">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c r="AV785" s="72"/>
      <c r="AW785" s="72"/>
      <c r="AX785" s="72"/>
      <c r="AY785" s="72"/>
      <c r="AZ785" s="72"/>
      <c r="BA785" s="72"/>
      <c r="BB785" s="72"/>
      <c r="BC785" s="72"/>
      <c r="BD785" s="72"/>
      <c r="BE785" s="72"/>
      <c r="BF785" s="72"/>
      <c r="BG785" s="72"/>
      <c r="BH785" s="72"/>
      <c r="BI785" s="72"/>
      <c r="BJ785" s="72"/>
      <c r="BK785" s="72"/>
      <c r="BL785" s="72"/>
      <c r="BM785" s="72"/>
      <c r="BN785" s="72"/>
      <c r="BO785" s="72"/>
      <c r="BP785" s="72"/>
      <c r="BQ785" s="72"/>
      <c r="BR785" s="72"/>
      <c r="BS785" s="72"/>
      <c r="BT785" s="72"/>
      <c r="BU785" s="72"/>
      <c r="BV785" s="72"/>
      <c r="BW785" s="72"/>
      <c r="BX785" s="72"/>
      <c r="BY785" s="72"/>
      <c r="BZ785" s="72"/>
      <c r="CA785" s="72"/>
      <c r="CB785" s="72"/>
      <c r="CC785" s="72"/>
      <c r="CD785" s="72"/>
    </row>
    <row r="786" spans="5:82" ht="12.75">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c r="AR786" s="72"/>
      <c r="AS786" s="72"/>
      <c r="AT786" s="72"/>
      <c r="AU786" s="72"/>
      <c r="AV786" s="72"/>
      <c r="AW786" s="72"/>
      <c r="AX786" s="72"/>
      <c r="AY786" s="72"/>
      <c r="AZ786" s="72"/>
      <c r="BA786" s="72"/>
      <c r="BB786" s="72"/>
      <c r="BC786" s="72"/>
      <c r="BD786" s="72"/>
      <c r="BE786" s="72"/>
      <c r="BF786" s="72"/>
      <c r="BG786" s="72"/>
      <c r="BH786" s="72"/>
      <c r="BI786" s="72"/>
      <c r="BJ786" s="72"/>
      <c r="BK786" s="72"/>
      <c r="BL786" s="72"/>
      <c r="BM786" s="72"/>
      <c r="BN786" s="72"/>
      <c r="BO786" s="72"/>
      <c r="BP786" s="72"/>
      <c r="BQ786" s="72"/>
      <c r="BR786" s="72"/>
      <c r="BS786" s="72"/>
      <c r="BT786" s="72"/>
      <c r="BU786" s="72"/>
      <c r="BV786" s="72"/>
      <c r="BW786" s="72"/>
      <c r="BX786" s="72"/>
      <c r="BY786" s="72"/>
      <c r="BZ786" s="72"/>
      <c r="CA786" s="72"/>
      <c r="CB786" s="72"/>
      <c r="CC786" s="72"/>
      <c r="CD786" s="72"/>
    </row>
    <row r="787" spans="5:82" ht="12.75">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c r="AR787" s="72"/>
      <c r="AS787" s="72"/>
      <c r="AT787" s="72"/>
      <c r="AU787" s="72"/>
      <c r="AV787" s="72"/>
      <c r="AW787" s="72"/>
      <c r="AX787" s="72"/>
      <c r="AY787" s="72"/>
      <c r="AZ787" s="72"/>
      <c r="BA787" s="72"/>
      <c r="BB787" s="72"/>
      <c r="BC787" s="72"/>
      <c r="BD787" s="72"/>
      <c r="BE787" s="72"/>
      <c r="BF787" s="72"/>
      <c r="BG787" s="72"/>
      <c r="BH787" s="72"/>
      <c r="BI787" s="72"/>
      <c r="BJ787" s="72"/>
      <c r="BK787" s="72"/>
      <c r="BL787" s="72"/>
      <c r="BM787" s="72"/>
      <c r="BN787" s="72"/>
      <c r="BO787" s="72"/>
      <c r="BP787" s="72"/>
      <c r="BQ787" s="72"/>
      <c r="BR787" s="72"/>
      <c r="BS787" s="72"/>
      <c r="BT787" s="72"/>
      <c r="BU787" s="72"/>
      <c r="BV787" s="72"/>
      <c r="BW787" s="72"/>
      <c r="BX787" s="72"/>
      <c r="BY787" s="72"/>
      <c r="BZ787" s="72"/>
      <c r="CA787" s="72"/>
      <c r="CB787" s="72"/>
      <c r="CC787" s="72"/>
      <c r="CD787" s="72"/>
    </row>
    <row r="788" spans="5:82" ht="12.75">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c r="BB788" s="72"/>
      <c r="BC788" s="72"/>
      <c r="BD788" s="72"/>
      <c r="BE788" s="72"/>
      <c r="BF788" s="72"/>
      <c r="BG788" s="72"/>
      <c r="BH788" s="72"/>
      <c r="BI788" s="72"/>
      <c r="BJ788" s="72"/>
      <c r="BK788" s="72"/>
      <c r="BL788" s="72"/>
      <c r="BM788" s="72"/>
      <c r="BN788" s="72"/>
      <c r="BO788" s="72"/>
      <c r="BP788" s="72"/>
      <c r="BQ788" s="72"/>
      <c r="BR788" s="72"/>
      <c r="BS788" s="72"/>
      <c r="BT788" s="72"/>
      <c r="BU788" s="72"/>
      <c r="BV788" s="72"/>
      <c r="BW788" s="72"/>
      <c r="BX788" s="72"/>
      <c r="BY788" s="72"/>
      <c r="BZ788" s="72"/>
      <c r="CA788" s="72"/>
      <c r="CB788" s="72"/>
      <c r="CC788" s="72"/>
      <c r="CD788" s="72"/>
    </row>
    <row r="789" spans="5:82" ht="12.75">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c r="BB789" s="72"/>
      <c r="BC789" s="72"/>
      <c r="BD789" s="72"/>
      <c r="BE789" s="72"/>
      <c r="BF789" s="72"/>
      <c r="BG789" s="72"/>
      <c r="BH789" s="72"/>
      <c r="BI789" s="72"/>
      <c r="BJ789" s="72"/>
      <c r="BK789" s="72"/>
      <c r="BL789" s="72"/>
      <c r="BM789" s="72"/>
      <c r="BN789" s="72"/>
      <c r="BO789" s="72"/>
      <c r="BP789" s="72"/>
      <c r="BQ789" s="72"/>
      <c r="BR789" s="72"/>
      <c r="BS789" s="72"/>
      <c r="BT789" s="72"/>
      <c r="BU789" s="72"/>
      <c r="BV789" s="72"/>
      <c r="BW789" s="72"/>
      <c r="BX789" s="72"/>
      <c r="BY789" s="72"/>
      <c r="BZ789" s="72"/>
      <c r="CA789" s="72"/>
      <c r="CB789" s="72"/>
      <c r="CC789" s="72"/>
      <c r="CD789" s="72"/>
    </row>
    <row r="790" spans="5:82" ht="12.75">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c r="AV790" s="72"/>
      <c r="AW790" s="72"/>
      <c r="AX790" s="72"/>
      <c r="AY790" s="72"/>
      <c r="AZ790" s="72"/>
      <c r="BA790" s="72"/>
      <c r="BB790" s="72"/>
      <c r="BC790" s="72"/>
      <c r="BD790" s="72"/>
      <c r="BE790" s="72"/>
      <c r="BF790" s="72"/>
      <c r="BG790" s="72"/>
      <c r="BH790" s="72"/>
      <c r="BI790" s="72"/>
      <c r="BJ790" s="72"/>
      <c r="BK790" s="72"/>
      <c r="BL790" s="72"/>
      <c r="BM790" s="72"/>
      <c r="BN790" s="72"/>
      <c r="BO790" s="72"/>
      <c r="BP790" s="72"/>
      <c r="BQ790" s="72"/>
      <c r="BR790" s="72"/>
      <c r="BS790" s="72"/>
      <c r="BT790" s="72"/>
      <c r="BU790" s="72"/>
      <c r="BV790" s="72"/>
      <c r="BW790" s="72"/>
      <c r="BX790" s="72"/>
      <c r="BY790" s="72"/>
      <c r="BZ790" s="72"/>
      <c r="CA790" s="72"/>
      <c r="CB790" s="72"/>
      <c r="CC790" s="72"/>
      <c r="CD790" s="72"/>
    </row>
    <row r="791" spans="5:82" ht="12.75">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c r="AR791" s="72"/>
      <c r="AS791" s="72"/>
      <c r="AT791" s="72"/>
      <c r="AU791" s="72"/>
      <c r="AV791" s="72"/>
      <c r="AW791" s="72"/>
      <c r="AX791" s="72"/>
      <c r="AY791" s="72"/>
      <c r="AZ791" s="72"/>
      <c r="BA791" s="72"/>
      <c r="BB791" s="72"/>
      <c r="BC791" s="72"/>
      <c r="BD791" s="72"/>
      <c r="BE791" s="72"/>
      <c r="BF791" s="72"/>
      <c r="BG791" s="72"/>
      <c r="BH791" s="72"/>
      <c r="BI791" s="72"/>
      <c r="BJ791" s="72"/>
      <c r="BK791" s="72"/>
      <c r="BL791" s="72"/>
      <c r="BM791" s="72"/>
      <c r="BN791" s="72"/>
      <c r="BO791" s="72"/>
      <c r="BP791" s="72"/>
      <c r="BQ791" s="72"/>
      <c r="BR791" s="72"/>
      <c r="BS791" s="72"/>
      <c r="BT791" s="72"/>
      <c r="BU791" s="72"/>
      <c r="BV791" s="72"/>
      <c r="BW791" s="72"/>
      <c r="BX791" s="72"/>
      <c r="BY791" s="72"/>
      <c r="BZ791" s="72"/>
      <c r="CA791" s="72"/>
      <c r="CB791" s="72"/>
      <c r="CC791" s="72"/>
      <c r="CD791" s="72"/>
    </row>
    <row r="792" spans="5:82" ht="12.75">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c r="BB792" s="72"/>
      <c r="BC792" s="72"/>
      <c r="BD792" s="72"/>
      <c r="BE792" s="72"/>
      <c r="BF792" s="72"/>
      <c r="BG792" s="72"/>
      <c r="BH792" s="72"/>
      <c r="BI792" s="72"/>
      <c r="BJ792" s="72"/>
      <c r="BK792" s="72"/>
      <c r="BL792" s="72"/>
      <c r="BM792" s="72"/>
      <c r="BN792" s="72"/>
      <c r="BO792" s="72"/>
      <c r="BP792" s="72"/>
      <c r="BQ792" s="72"/>
      <c r="BR792" s="72"/>
      <c r="BS792" s="72"/>
      <c r="BT792" s="72"/>
      <c r="BU792" s="72"/>
      <c r="BV792" s="72"/>
      <c r="BW792" s="72"/>
      <c r="BX792" s="72"/>
      <c r="BY792" s="72"/>
      <c r="BZ792" s="72"/>
      <c r="CA792" s="72"/>
      <c r="CB792" s="72"/>
      <c r="CC792" s="72"/>
      <c r="CD792" s="72"/>
    </row>
    <row r="793" spans="5:82" ht="12.75">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c r="AV793" s="72"/>
      <c r="AW793" s="72"/>
      <c r="AX793" s="72"/>
      <c r="AY793" s="72"/>
      <c r="AZ793" s="72"/>
      <c r="BA793" s="72"/>
      <c r="BB793" s="72"/>
      <c r="BC793" s="72"/>
      <c r="BD793" s="72"/>
      <c r="BE793" s="72"/>
      <c r="BF793" s="72"/>
      <c r="BG793" s="72"/>
      <c r="BH793" s="72"/>
      <c r="BI793" s="72"/>
      <c r="BJ793" s="72"/>
      <c r="BK793" s="72"/>
      <c r="BL793" s="72"/>
      <c r="BM793" s="72"/>
      <c r="BN793" s="72"/>
      <c r="BO793" s="72"/>
      <c r="BP793" s="72"/>
      <c r="BQ793" s="72"/>
      <c r="BR793" s="72"/>
      <c r="BS793" s="72"/>
      <c r="BT793" s="72"/>
      <c r="BU793" s="72"/>
      <c r="BV793" s="72"/>
      <c r="BW793" s="72"/>
      <c r="BX793" s="72"/>
      <c r="BY793" s="72"/>
      <c r="BZ793" s="72"/>
      <c r="CA793" s="72"/>
      <c r="CB793" s="72"/>
      <c r="CC793" s="72"/>
      <c r="CD793" s="72"/>
    </row>
    <row r="794" spans="5:82" ht="12.75">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c r="AV794" s="72"/>
      <c r="AW794" s="72"/>
      <c r="AX794" s="72"/>
      <c r="AY794" s="72"/>
      <c r="AZ794" s="72"/>
      <c r="BA794" s="72"/>
      <c r="BB794" s="72"/>
      <c r="BC794" s="72"/>
      <c r="BD794" s="72"/>
      <c r="BE794" s="72"/>
      <c r="BF794" s="72"/>
      <c r="BG794" s="72"/>
      <c r="BH794" s="72"/>
      <c r="BI794" s="72"/>
      <c r="BJ794" s="72"/>
      <c r="BK794" s="72"/>
      <c r="BL794" s="72"/>
      <c r="BM794" s="72"/>
      <c r="BN794" s="72"/>
      <c r="BO794" s="72"/>
      <c r="BP794" s="72"/>
      <c r="BQ794" s="72"/>
      <c r="BR794" s="72"/>
      <c r="BS794" s="72"/>
      <c r="BT794" s="72"/>
      <c r="BU794" s="72"/>
      <c r="BV794" s="72"/>
      <c r="BW794" s="72"/>
      <c r="BX794" s="72"/>
      <c r="BY794" s="72"/>
      <c r="BZ794" s="72"/>
      <c r="CA794" s="72"/>
      <c r="CB794" s="72"/>
      <c r="CC794" s="72"/>
      <c r="CD794" s="72"/>
    </row>
    <row r="795" spans="5:82" ht="12.75">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c r="AR795" s="72"/>
      <c r="AS795" s="72"/>
      <c r="AT795" s="72"/>
      <c r="AU795" s="72"/>
      <c r="AV795" s="72"/>
      <c r="AW795" s="72"/>
      <c r="AX795" s="72"/>
      <c r="AY795" s="72"/>
      <c r="AZ795" s="72"/>
      <c r="BA795" s="72"/>
      <c r="BB795" s="72"/>
      <c r="BC795" s="72"/>
      <c r="BD795" s="72"/>
      <c r="BE795" s="72"/>
      <c r="BF795" s="72"/>
      <c r="BG795" s="72"/>
      <c r="BH795" s="72"/>
      <c r="BI795" s="72"/>
      <c r="BJ795" s="72"/>
      <c r="BK795" s="72"/>
      <c r="BL795" s="72"/>
      <c r="BM795" s="72"/>
      <c r="BN795" s="72"/>
      <c r="BO795" s="72"/>
      <c r="BP795" s="72"/>
      <c r="BQ795" s="72"/>
      <c r="BR795" s="72"/>
      <c r="BS795" s="72"/>
      <c r="BT795" s="72"/>
      <c r="BU795" s="72"/>
      <c r="BV795" s="72"/>
      <c r="BW795" s="72"/>
      <c r="BX795" s="72"/>
      <c r="BY795" s="72"/>
      <c r="BZ795" s="72"/>
      <c r="CA795" s="72"/>
      <c r="CB795" s="72"/>
      <c r="CC795" s="72"/>
      <c r="CD795" s="72"/>
    </row>
    <row r="796" spans="5:82" ht="12.75">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c r="AV796" s="72"/>
      <c r="AW796" s="72"/>
      <c r="AX796" s="72"/>
      <c r="AY796" s="72"/>
      <c r="AZ796" s="72"/>
      <c r="BA796" s="72"/>
      <c r="BB796" s="72"/>
      <c r="BC796" s="72"/>
      <c r="BD796" s="72"/>
      <c r="BE796" s="72"/>
      <c r="BF796" s="72"/>
      <c r="BG796" s="72"/>
      <c r="BH796" s="72"/>
      <c r="BI796" s="72"/>
      <c r="BJ796" s="72"/>
      <c r="BK796" s="72"/>
      <c r="BL796" s="72"/>
      <c r="BM796" s="72"/>
      <c r="BN796" s="72"/>
      <c r="BO796" s="72"/>
      <c r="BP796" s="72"/>
      <c r="BQ796" s="72"/>
      <c r="BR796" s="72"/>
      <c r="BS796" s="72"/>
      <c r="BT796" s="72"/>
      <c r="BU796" s="72"/>
      <c r="BV796" s="72"/>
      <c r="BW796" s="72"/>
      <c r="BX796" s="72"/>
      <c r="BY796" s="72"/>
      <c r="BZ796" s="72"/>
      <c r="CA796" s="72"/>
      <c r="CB796" s="72"/>
      <c r="CC796" s="72"/>
      <c r="CD796" s="72"/>
    </row>
    <row r="797" spans="5:82" ht="12.75">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c r="AV797" s="72"/>
      <c r="AW797" s="72"/>
      <c r="AX797" s="72"/>
      <c r="AY797" s="72"/>
      <c r="AZ797" s="72"/>
      <c r="BA797" s="72"/>
      <c r="BB797" s="72"/>
      <c r="BC797" s="72"/>
      <c r="BD797" s="72"/>
      <c r="BE797" s="72"/>
      <c r="BF797" s="72"/>
      <c r="BG797" s="72"/>
      <c r="BH797" s="72"/>
      <c r="BI797" s="72"/>
      <c r="BJ797" s="72"/>
      <c r="BK797" s="72"/>
      <c r="BL797" s="72"/>
      <c r="BM797" s="72"/>
      <c r="BN797" s="72"/>
      <c r="BO797" s="72"/>
      <c r="BP797" s="72"/>
      <c r="BQ797" s="72"/>
      <c r="BR797" s="72"/>
      <c r="BS797" s="72"/>
      <c r="BT797" s="72"/>
      <c r="BU797" s="72"/>
      <c r="BV797" s="72"/>
      <c r="BW797" s="72"/>
      <c r="BX797" s="72"/>
      <c r="BY797" s="72"/>
      <c r="BZ797" s="72"/>
      <c r="CA797" s="72"/>
      <c r="CB797" s="72"/>
      <c r="CC797" s="72"/>
      <c r="CD797" s="72"/>
    </row>
    <row r="798" spans="5:82" ht="12.75">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c r="BB798" s="72"/>
      <c r="BC798" s="72"/>
      <c r="BD798" s="72"/>
      <c r="BE798" s="72"/>
      <c r="BF798" s="72"/>
      <c r="BG798" s="72"/>
      <c r="BH798" s="72"/>
      <c r="BI798" s="72"/>
      <c r="BJ798" s="72"/>
      <c r="BK798" s="72"/>
      <c r="BL798" s="72"/>
      <c r="BM798" s="72"/>
      <c r="BN798" s="72"/>
      <c r="BO798" s="72"/>
      <c r="BP798" s="72"/>
      <c r="BQ798" s="72"/>
      <c r="BR798" s="72"/>
      <c r="BS798" s="72"/>
      <c r="BT798" s="72"/>
      <c r="BU798" s="72"/>
      <c r="BV798" s="72"/>
      <c r="BW798" s="72"/>
      <c r="BX798" s="72"/>
      <c r="BY798" s="72"/>
      <c r="BZ798" s="72"/>
      <c r="CA798" s="72"/>
      <c r="CB798" s="72"/>
      <c r="CC798" s="72"/>
      <c r="CD798" s="72"/>
    </row>
    <row r="799" spans="5:82" ht="12.75">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c r="AV799" s="72"/>
      <c r="AW799" s="72"/>
      <c r="AX799" s="72"/>
      <c r="AY799" s="72"/>
      <c r="AZ799" s="72"/>
      <c r="BA799" s="72"/>
      <c r="BB799" s="72"/>
      <c r="BC799" s="72"/>
      <c r="BD799" s="72"/>
      <c r="BE799" s="72"/>
      <c r="BF799" s="72"/>
      <c r="BG799" s="72"/>
      <c r="BH799" s="72"/>
      <c r="BI799" s="72"/>
      <c r="BJ799" s="72"/>
      <c r="BK799" s="72"/>
      <c r="BL799" s="72"/>
      <c r="BM799" s="72"/>
      <c r="BN799" s="72"/>
      <c r="BO799" s="72"/>
      <c r="BP799" s="72"/>
      <c r="BQ799" s="72"/>
      <c r="BR799" s="72"/>
      <c r="BS799" s="72"/>
      <c r="BT799" s="72"/>
      <c r="BU799" s="72"/>
      <c r="BV799" s="72"/>
      <c r="BW799" s="72"/>
      <c r="BX799" s="72"/>
      <c r="BY799" s="72"/>
      <c r="BZ799" s="72"/>
      <c r="CA799" s="72"/>
      <c r="CB799" s="72"/>
      <c r="CC799" s="72"/>
      <c r="CD799" s="72"/>
    </row>
    <row r="800" spans="5:82" ht="12.75">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c r="AV800" s="72"/>
      <c r="AW800" s="72"/>
      <c r="AX800" s="72"/>
      <c r="AY800" s="72"/>
      <c r="AZ800" s="72"/>
      <c r="BA800" s="72"/>
      <c r="BB800" s="72"/>
      <c r="BC800" s="72"/>
      <c r="BD800" s="72"/>
      <c r="BE800" s="72"/>
      <c r="BF800" s="72"/>
      <c r="BG800" s="72"/>
      <c r="BH800" s="72"/>
      <c r="BI800" s="72"/>
      <c r="BJ800" s="72"/>
      <c r="BK800" s="72"/>
      <c r="BL800" s="72"/>
      <c r="BM800" s="72"/>
      <c r="BN800" s="72"/>
      <c r="BO800" s="72"/>
      <c r="BP800" s="72"/>
      <c r="BQ800" s="72"/>
      <c r="BR800" s="72"/>
      <c r="BS800" s="72"/>
      <c r="BT800" s="72"/>
      <c r="BU800" s="72"/>
      <c r="BV800" s="72"/>
      <c r="BW800" s="72"/>
      <c r="BX800" s="72"/>
      <c r="BY800" s="72"/>
      <c r="BZ800" s="72"/>
      <c r="CA800" s="72"/>
      <c r="CB800" s="72"/>
      <c r="CC800" s="72"/>
      <c r="CD800" s="72"/>
    </row>
    <row r="801" spans="5:82" ht="12.75">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c r="AV801" s="72"/>
      <c r="AW801" s="72"/>
      <c r="AX801" s="72"/>
      <c r="AY801" s="72"/>
      <c r="AZ801" s="72"/>
      <c r="BA801" s="72"/>
      <c r="BB801" s="72"/>
      <c r="BC801" s="72"/>
      <c r="BD801" s="72"/>
      <c r="BE801" s="72"/>
      <c r="BF801" s="72"/>
      <c r="BG801" s="72"/>
      <c r="BH801" s="72"/>
      <c r="BI801" s="72"/>
      <c r="BJ801" s="72"/>
      <c r="BK801" s="72"/>
      <c r="BL801" s="72"/>
      <c r="BM801" s="72"/>
      <c r="BN801" s="72"/>
      <c r="BO801" s="72"/>
      <c r="BP801" s="72"/>
      <c r="BQ801" s="72"/>
      <c r="BR801" s="72"/>
      <c r="BS801" s="72"/>
      <c r="BT801" s="72"/>
      <c r="BU801" s="72"/>
      <c r="BV801" s="72"/>
      <c r="BW801" s="72"/>
      <c r="BX801" s="72"/>
      <c r="BY801" s="72"/>
      <c r="BZ801" s="72"/>
      <c r="CA801" s="72"/>
      <c r="CB801" s="72"/>
      <c r="CC801" s="72"/>
      <c r="CD801" s="72"/>
    </row>
    <row r="802" spans="5:82" ht="12.75">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c r="AR802" s="72"/>
      <c r="AS802" s="72"/>
      <c r="AT802" s="72"/>
      <c r="AU802" s="72"/>
      <c r="AV802" s="72"/>
      <c r="AW802" s="72"/>
      <c r="AX802" s="72"/>
      <c r="AY802" s="72"/>
      <c r="AZ802" s="72"/>
      <c r="BA802" s="72"/>
      <c r="BB802" s="72"/>
      <c r="BC802" s="72"/>
      <c r="BD802" s="72"/>
      <c r="BE802" s="72"/>
      <c r="BF802" s="72"/>
      <c r="BG802" s="72"/>
      <c r="BH802" s="72"/>
      <c r="BI802" s="72"/>
      <c r="BJ802" s="72"/>
      <c r="BK802" s="72"/>
      <c r="BL802" s="72"/>
      <c r="BM802" s="72"/>
      <c r="BN802" s="72"/>
      <c r="BO802" s="72"/>
      <c r="BP802" s="72"/>
      <c r="BQ802" s="72"/>
      <c r="BR802" s="72"/>
      <c r="BS802" s="72"/>
      <c r="BT802" s="72"/>
      <c r="BU802" s="72"/>
      <c r="BV802" s="72"/>
      <c r="BW802" s="72"/>
      <c r="BX802" s="72"/>
      <c r="BY802" s="72"/>
      <c r="BZ802" s="72"/>
      <c r="CA802" s="72"/>
      <c r="CB802" s="72"/>
      <c r="CC802" s="72"/>
      <c r="CD802" s="72"/>
    </row>
    <row r="803" spans="5:82" ht="12.75">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c r="AV803" s="72"/>
      <c r="AW803" s="72"/>
      <c r="AX803" s="72"/>
      <c r="AY803" s="72"/>
      <c r="AZ803" s="72"/>
      <c r="BA803" s="72"/>
      <c r="BB803" s="72"/>
      <c r="BC803" s="72"/>
      <c r="BD803" s="72"/>
      <c r="BE803" s="72"/>
      <c r="BF803" s="72"/>
      <c r="BG803" s="72"/>
      <c r="BH803" s="72"/>
      <c r="BI803" s="72"/>
      <c r="BJ803" s="72"/>
      <c r="BK803" s="72"/>
      <c r="BL803" s="72"/>
      <c r="BM803" s="72"/>
      <c r="BN803" s="72"/>
      <c r="BO803" s="72"/>
      <c r="BP803" s="72"/>
      <c r="BQ803" s="72"/>
      <c r="BR803" s="72"/>
      <c r="BS803" s="72"/>
      <c r="BT803" s="72"/>
      <c r="BU803" s="72"/>
      <c r="BV803" s="72"/>
      <c r="BW803" s="72"/>
      <c r="BX803" s="72"/>
      <c r="BY803" s="72"/>
      <c r="BZ803" s="72"/>
      <c r="CA803" s="72"/>
      <c r="CB803" s="72"/>
      <c r="CC803" s="72"/>
      <c r="CD803" s="72"/>
    </row>
    <row r="804" spans="5:82" ht="12.75">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c r="AV804" s="72"/>
      <c r="AW804" s="72"/>
      <c r="AX804" s="72"/>
      <c r="AY804" s="72"/>
      <c r="AZ804" s="72"/>
      <c r="BA804" s="72"/>
      <c r="BB804" s="72"/>
      <c r="BC804" s="72"/>
      <c r="BD804" s="72"/>
      <c r="BE804" s="72"/>
      <c r="BF804" s="72"/>
      <c r="BG804" s="72"/>
      <c r="BH804" s="72"/>
      <c r="BI804" s="72"/>
      <c r="BJ804" s="72"/>
      <c r="BK804" s="72"/>
      <c r="BL804" s="72"/>
      <c r="BM804" s="72"/>
      <c r="BN804" s="72"/>
      <c r="BO804" s="72"/>
      <c r="BP804" s="72"/>
      <c r="BQ804" s="72"/>
      <c r="BR804" s="72"/>
      <c r="BS804" s="72"/>
      <c r="BT804" s="72"/>
      <c r="BU804" s="72"/>
      <c r="BV804" s="72"/>
      <c r="BW804" s="72"/>
      <c r="BX804" s="72"/>
      <c r="BY804" s="72"/>
      <c r="BZ804" s="72"/>
      <c r="CA804" s="72"/>
      <c r="CB804" s="72"/>
      <c r="CC804" s="72"/>
      <c r="CD804" s="72"/>
    </row>
    <row r="805" spans="5:82" ht="12.75">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c r="AV805" s="72"/>
      <c r="AW805" s="72"/>
      <c r="AX805" s="72"/>
      <c r="AY805" s="72"/>
      <c r="AZ805" s="72"/>
      <c r="BA805" s="72"/>
      <c r="BB805" s="72"/>
      <c r="BC805" s="72"/>
      <c r="BD805" s="72"/>
      <c r="BE805" s="72"/>
      <c r="BF805" s="72"/>
      <c r="BG805" s="72"/>
      <c r="BH805" s="72"/>
      <c r="BI805" s="72"/>
      <c r="BJ805" s="72"/>
      <c r="BK805" s="72"/>
      <c r="BL805" s="72"/>
      <c r="BM805" s="72"/>
      <c r="BN805" s="72"/>
      <c r="BO805" s="72"/>
      <c r="BP805" s="72"/>
      <c r="BQ805" s="72"/>
      <c r="BR805" s="72"/>
      <c r="BS805" s="72"/>
      <c r="BT805" s="72"/>
      <c r="BU805" s="72"/>
      <c r="BV805" s="72"/>
      <c r="BW805" s="72"/>
      <c r="BX805" s="72"/>
      <c r="BY805" s="72"/>
      <c r="BZ805" s="72"/>
      <c r="CA805" s="72"/>
      <c r="CB805" s="72"/>
      <c r="CC805" s="72"/>
      <c r="CD805" s="72"/>
    </row>
    <row r="806" spans="5:82" ht="12.75">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c r="AV806" s="72"/>
      <c r="AW806" s="72"/>
      <c r="AX806" s="72"/>
      <c r="AY806" s="72"/>
      <c r="AZ806" s="72"/>
      <c r="BA806" s="72"/>
      <c r="BB806" s="72"/>
      <c r="BC806" s="72"/>
      <c r="BD806" s="72"/>
      <c r="BE806" s="72"/>
      <c r="BF806" s="72"/>
      <c r="BG806" s="72"/>
      <c r="BH806" s="72"/>
      <c r="BI806" s="72"/>
      <c r="BJ806" s="72"/>
      <c r="BK806" s="72"/>
      <c r="BL806" s="72"/>
      <c r="BM806" s="72"/>
      <c r="BN806" s="72"/>
      <c r="BO806" s="72"/>
      <c r="BP806" s="72"/>
      <c r="BQ806" s="72"/>
      <c r="BR806" s="72"/>
      <c r="BS806" s="72"/>
      <c r="BT806" s="72"/>
      <c r="BU806" s="72"/>
      <c r="BV806" s="72"/>
      <c r="BW806" s="72"/>
      <c r="BX806" s="72"/>
      <c r="BY806" s="72"/>
      <c r="BZ806" s="72"/>
      <c r="CA806" s="72"/>
      <c r="CB806" s="72"/>
      <c r="CC806" s="72"/>
      <c r="CD806" s="72"/>
    </row>
    <row r="807" spans="5:82" ht="12.75">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c r="AV807" s="72"/>
      <c r="AW807" s="72"/>
      <c r="AX807" s="72"/>
      <c r="AY807" s="72"/>
      <c r="AZ807" s="72"/>
      <c r="BA807" s="72"/>
      <c r="BB807" s="72"/>
      <c r="BC807" s="72"/>
      <c r="BD807" s="72"/>
      <c r="BE807" s="72"/>
      <c r="BF807" s="72"/>
      <c r="BG807" s="72"/>
      <c r="BH807" s="72"/>
      <c r="BI807" s="72"/>
      <c r="BJ807" s="72"/>
      <c r="BK807" s="72"/>
      <c r="BL807" s="72"/>
      <c r="BM807" s="72"/>
      <c r="BN807" s="72"/>
      <c r="BO807" s="72"/>
      <c r="BP807" s="72"/>
      <c r="BQ807" s="72"/>
      <c r="BR807" s="72"/>
      <c r="BS807" s="72"/>
      <c r="BT807" s="72"/>
      <c r="BU807" s="72"/>
      <c r="BV807" s="72"/>
      <c r="BW807" s="72"/>
      <c r="BX807" s="72"/>
      <c r="BY807" s="72"/>
      <c r="BZ807" s="72"/>
      <c r="CA807" s="72"/>
      <c r="CB807" s="72"/>
      <c r="CC807" s="72"/>
      <c r="CD807" s="72"/>
    </row>
    <row r="808" spans="5:82" ht="12.75">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c r="AV808" s="72"/>
      <c r="AW808" s="72"/>
      <c r="AX808" s="72"/>
      <c r="AY808" s="72"/>
      <c r="AZ808" s="72"/>
      <c r="BA808" s="72"/>
      <c r="BB808" s="72"/>
      <c r="BC808" s="72"/>
      <c r="BD808" s="72"/>
      <c r="BE808" s="72"/>
      <c r="BF808" s="72"/>
      <c r="BG808" s="72"/>
      <c r="BH808" s="72"/>
      <c r="BI808" s="72"/>
      <c r="BJ808" s="72"/>
      <c r="BK808" s="72"/>
      <c r="BL808" s="72"/>
      <c r="BM808" s="72"/>
      <c r="BN808" s="72"/>
      <c r="BO808" s="72"/>
      <c r="BP808" s="72"/>
      <c r="BQ808" s="72"/>
      <c r="BR808" s="72"/>
      <c r="BS808" s="72"/>
      <c r="BT808" s="72"/>
      <c r="BU808" s="72"/>
      <c r="BV808" s="72"/>
      <c r="BW808" s="72"/>
      <c r="BX808" s="72"/>
      <c r="BY808" s="72"/>
      <c r="BZ808" s="72"/>
      <c r="CA808" s="72"/>
      <c r="CB808" s="72"/>
      <c r="CC808" s="72"/>
      <c r="CD808" s="72"/>
    </row>
    <row r="809" spans="5:82" ht="12.75">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c r="AV809" s="72"/>
      <c r="AW809" s="72"/>
      <c r="AX809" s="72"/>
      <c r="AY809" s="72"/>
      <c r="AZ809" s="72"/>
      <c r="BA809" s="72"/>
      <c r="BB809" s="72"/>
      <c r="BC809" s="72"/>
      <c r="BD809" s="72"/>
      <c r="BE809" s="72"/>
      <c r="BF809" s="72"/>
      <c r="BG809" s="72"/>
      <c r="BH809" s="72"/>
      <c r="BI809" s="72"/>
      <c r="BJ809" s="72"/>
      <c r="BK809" s="72"/>
      <c r="BL809" s="72"/>
      <c r="BM809" s="72"/>
      <c r="BN809" s="72"/>
      <c r="BO809" s="72"/>
      <c r="BP809" s="72"/>
      <c r="BQ809" s="72"/>
      <c r="BR809" s="72"/>
      <c r="BS809" s="72"/>
      <c r="BT809" s="72"/>
      <c r="BU809" s="72"/>
      <c r="BV809" s="72"/>
      <c r="BW809" s="72"/>
      <c r="BX809" s="72"/>
      <c r="BY809" s="72"/>
      <c r="BZ809" s="72"/>
      <c r="CA809" s="72"/>
      <c r="CB809" s="72"/>
      <c r="CC809" s="72"/>
      <c r="CD809" s="72"/>
    </row>
    <row r="810" spans="5:82" ht="12.75">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c r="BC810" s="72"/>
      <c r="BD810" s="72"/>
      <c r="BE810" s="72"/>
      <c r="BF810" s="72"/>
      <c r="BG810" s="72"/>
      <c r="BH810" s="72"/>
      <c r="BI810" s="72"/>
      <c r="BJ810" s="72"/>
      <c r="BK810" s="72"/>
      <c r="BL810" s="72"/>
      <c r="BM810" s="72"/>
      <c r="BN810" s="72"/>
      <c r="BO810" s="72"/>
      <c r="BP810" s="72"/>
      <c r="BQ810" s="72"/>
      <c r="BR810" s="72"/>
      <c r="BS810" s="72"/>
      <c r="BT810" s="72"/>
      <c r="BU810" s="72"/>
      <c r="BV810" s="72"/>
      <c r="BW810" s="72"/>
      <c r="BX810" s="72"/>
      <c r="BY810" s="72"/>
      <c r="BZ810" s="72"/>
      <c r="CA810" s="72"/>
      <c r="CB810" s="72"/>
      <c r="CC810" s="72"/>
      <c r="CD810" s="72"/>
    </row>
    <row r="811" spans="5:82" ht="12.75">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72"/>
      <c r="BD811" s="72"/>
      <c r="BE811" s="72"/>
      <c r="BF811" s="72"/>
      <c r="BG811" s="72"/>
      <c r="BH811" s="72"/>
      <c r="BI811" s="72"/>
      <c r="BJ811" s="72"/>
      <c r="BK811" s="72"/>
      <c r="BL811" s="72"/>
      <c r="BM811" s="72"/>
      <c r="BN811" s="72"/>
      <c r="BO811" s="72"/>
      <c r="BP811" s="72"/>
      <c r="BQ811" s="72"/>
      <c r="BR811" s="72"/>
      <c r="BS811" s="72"/>
      <c r="BT811" s="72"/>
      <c r="BU811" s="72"/>
      <c r="BV811" s="72"/>
      <c r="BW811" s="72"/>
      <c r="BX811" s="72"/>
      <c r="BY811" s="72"/>
      <c r="BZ811" s="72"/>
      <c r="CA811" s="72"/>
      <c r="CB811" s="72"/>
      <c r="CC811" s="72"/>
      <c r="CD811" s="72"/>
    </row>
    <row r="812" spans="5:82" ht="12.75">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c r="BB812" s="72"/>
      <c r="BC812" s="72"/>
      <c r="BD812" s="72"/>
      <c r="BE812" s="72"/>
      <c r="BF812" s="72"/>
      <c r="BG812" s="72"/>
      <c r="BH812" s="72"/>
      <c r="BI812" s="72"/>
      <c r="BJ812" s="72"/>
      <c r="BK812" s="72"/>
      <c r="BL812" s="72"/>
      <c r="BM812" s="72"/>
      <c r="BN812" s="72"/>
      <c r="BO812" s="72"/>
      <c r="BP812" s="72"/>
      <c r="BQ812" s="72"/>
      <c r="BR812" s="72"/>
      <c r="BS812" s="72"/>
      <c r="BT812" s="72"/>
      <c r="BU812" s="72"/>
      <c r="BV812" s="72"/>
      <c r="BW812" s="72"/>
      <c r="BX812" s="72"/>
      <c r="BY812" s="72"/>
      <c r="BZ812" s="72"/>
      <c r="CA812" s="72"/>
      <c r="CB812" s="72"/>
      <c r="CC812" s="72"/>
      <c r="CD812" s="72"/>
    </row>
    <row r="813" spans="5:82" ht="12.75">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c r="AV813" s="72"/>
      <c r="AW813" s="72"/>
      <c r="AX813" s="72"/>
      <c r="AY813" s="72"/>
      <c r="AZ813" s="72"/>
      <c r="BA813" s="72"/>
      <c r="BB813" s="72"/>
      <c r="BC813" s="72"/>
      <c r="BD813" s="72"/>
      <c r="BE813" s="72"/>
      <c r="BF813" s="72"/>
      <c r="BG813" s="72"/>
      <c r="BH813" s="72"/>
      <c r="BI813" s="72"/>
      <c r="BJ813" s="72"/>
      <c r="BK813" s="72"/>
      <c r="BL813" s="72"/>
      <c r="BM813" s="72"/>
      <c r="BN813" s="72"/>
      <c r="BO813" s="72"/>
      <c r="BP813" s="72"/>
      <c r="BQ813" s="72"/>
      <c r="BR813" s="72"/>
      <c r="BS813" s="72"/>
      <c r="BT813" s="72"/>
      <c r="BU813" s="72"/>
      <c r="BV813" s="72"/>
      <c r="BW813" s="72"/>
      <c r="BX813" s="72"/>
      <c r="BY813" s="72"/>
      <c r="BZ813" s="72"/>
      <c r="CA813" s="72"/>
      <c r="CB813" s="72"/>
      <c r="CC813" s="72"/>
      <c r="CD813" s="72"/>
    </row>
    <row r="814" spans="5:82" ht="12.75">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c r="AR814" s="72"/>
      <c r="AS814" s="72"/>
      <c r="AT814" s="72"/>
      <c r="AU814" s="72"/>
      <c r="AV814" s="72"/>
      <c r="AW814" s="72"/>
      <c r="AX814" s="72"/>
      <c r="AY814" s="72"/>
      <c r="AZ814" s="72"/>
      <c r="BA814" s="72"/>
      <c r="BB814" s="72"/>
      <c r="BC814" s="72"/>
      <c r="BD814" s="72"/>
      <c r="BE814" s="72"/>
      <c r="BF814" s="72"/>
      <c r="BG814" s="72"/>
      <c r="BH814" s="72"/>
      <c r="BI814" s="72"/>
      <c r="BJ814" s="72"/>
      <c r="BK814" s="72"/>
      <c r="BL814" s="72"/>
      <c r="BM814" s="72"/>
      <c r="BN814" s="72"/>
      <c r="BO814" s="72"/>
      <c r="BP814" s="72"/>
      <c r="BQ814" s="72"/>
      <c r="BR814" s="72"/>
      <c r="BS814" s="72"/>
      <c r="BT814" s="72"/>
      <c r="BU814" s="72"/>
      <c r="BV814" s="72"/>
      <c r="BW814" s="72"/>
      <c r="BX814" s="72"/>
      <c r="BY814" s="72"/>
      <c r="BZ814" s="72"/>
      <c r="CA814" s="72"/>
      <c r="CB814" s="72"/>
      <c r="CC814" s="72"/>
      <c r="CD814" s="72"/>
    </row>
    <row r="815" spans="5:82" ht="12.75">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c r="AR815" s="72"/>
      <c r="AS815" s="72"/>
      <c r="AT815" s="72"/>
      <c r="AU815" s="72"/>
      <c r="AV815" s="72"/>
      <c r="AW815" s="72"/>
      <c r="AX815" s="72"/>
      <c r="AY815" s="72"/>
      <c r="AZ815" s="72"/>
      <c r="BA815" s="72"/>
      <c r="BB815" s="72"/>
      <c r="BC815" s="72"/>
      <c r="BD815" s="72"/>
      <c r="BE815" s="72"/>
      <c r="BF815" s="72"/>
      <c r="BG815" s="72"/>
      <c r="BH815" s="72"/>
      <c r="BI815" s="72"/>
      <c r="BJ815" s="72"/>
      <c r="BK815" s="72"/>
      <c r="BL815" s="72"/>
      <c r="BM815" s="72"/>
      <c r="BN815" s="72"/>
      <c r="BO815" s="72"/>
      <c r="BP815" s="72"/>
      <c r="BQ815" s="72"/>
      <c r="BR815" s="72"/>
      <c r="BS815" s="72"/>
      <c r="BT815" s="72"/>
      <c r="BU815" s="72"/>
      <c r="BV815" s="72"/>
      <c r="BW815" s="72"/>
      <c r="BX815" s="72"/>
      <c r="BY815" s="72"/>
      <c r="BZ815" s="72"/>
      <c r="CA815" s="72"/>
      <c r="CB815" s="72"/>
      <c r="CC815" s="72"/>
      <c r="CD815" s="72"/>
    </row>
    <row r="816" spans="5:82" ht="12.75">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c r="AR816" s="72"/>
      <c r="AS816" s="72"/>
      <c r="AT816" s="72"/>
      <c r="AU816" s="72"/>
      <c r="AV816" s="72"/>
      <c r="AW816" s="72"/>
      <c r="AX816" s="72"/>
      <c r="AY816" s="72"/>
      <c r="AZ816" s="72"/>
      <c r="BA816" s="72"/>
      <c r="BB816" s="72"/>
      <c r="BC816" s="72"/>
      <c r="BD816" s="72"/>
      <c r="BE816" s="72"/>
      <c r="BF816" s="72"/>
      <c r="BG816" s="72"/>
      <c r="BH816" s="72"/>
      <c r="BI816" s="72"/>
      <c r="BJ816" s="72"/>
      <c r="BK816" s="72"/>
      <c r="BL816" s="72"/>
      <c r="BM816" s="72"/>
      <c r="BN816" s="72"/>
      <c r="BO816" s="72"/>
      <c r="BP816" s="72"/>
      <c r="BQ816" s="72"/>
      <c r="BR816" s="72"/>
      <c r="BS816" s="72"/>
      <c r="BT816" s="72"/>
      <c r="BU816" s="72"/>
      <c r="BV816" s="72"/>
      <c r="BW816" s="72"/>
      <c r="BX816" s="72"/>
      <c r="BY816" s="72"/>
      <c r="BZ816" s="72"/>
      <c r="CA816" s="72"/>
      <c r="CB816" s="72"/>
      <c r="CC816" s="72"/>
      <c r="CD816" s="72"/>
    </row>
    <row r="817" spans="5:82" ht="12.75">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c r="AV817" s="72"/>
      <c r="AW817" s="72"/>
      <c r="AX817" s="72"/>
      <c r="AY817" s="72"/>
      <c r="AZ817" s="72"/>
      <c r="BA817" s="72"/>
      <c r="BB817" s="72"/>
      <c r="BC817" s="72"/>
      <c r="BD817" s="72"/>
      <c r="BE817" s="72"/>
      <c r="BF817" s="72"/>
      <c r="BG817" s="72"/>
      <c r="BH817" s="72"/>
      <c r="BI817" s="72"/>
      <c r="BJ817" s="72"/>
      <c r="BK817" s="72"/>
      <c r="BL817" s="72"/>
      <c r="BM817" s="72"/>
      <c r="BN817" s="72"/>
      <c r="BO817" s="72"/>
      <c r="BP817" s="72"/>
      <c r="BQ817" s="72"/>
      <c r="BR817" s="72"/>
      <c r="BS817" s="72"/>
      <c r="BT817" s="72"/>
      <c r="BU817" s="72"/>
      <c r="BV817" s="72"/>
      <c r="BW817" s="72"/>
      <c r="BX817" s="72"/>
      <c r="BY817" s="72"/>
      <c r="BZ817" s="72"/>
      <c r="CA817" s="72"/>
      <c r="CB817" s="72"/>
      <c r="CC817" s="72"/>
      <c r="CD817" s="72"/>
    </row>
    <row r="818" spans="5:82" ht="12.75">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c r="AR818" s="72"/>
      <c r="AS818" s="72"/>
      <c r="AT818" s="72"/>
      <c r="AU818" s="72"/>
      <c r="AV818" s="72"/>
      <c r="AW818" s="72"/>
      <c r="AX818" s="72"/>
      <c r="AY818" s="72"/>
      <c r="AZ818" s="72"/>
      <c r="BA818" s="72"/>
      <c r="BB818" s="72"/>
      <c r="BC818" s="72"/>
      <c r="BD818" s="72"/>
      <c r="BE818" s="72"/>
      <c r="BF818" s="72"/>
      <c r="BG818" s="72"/>
      <c r="BH818" s="72"/>
      <c r="BI818" s="72"/>
      <c r="BJ818" s="72"/>
      <c r="BK818" s="72"/>
      <c r="BL818" s="72"/>
      <c r="BM818" s="72"/>
      <c r="BN818" s="72"/>
      <c r="BO818" s="72"/>
      <c r="BP818" s="72"/>
      <c r="BQ818" s="72"/>
      <c r="BR818" s="72"/>
      <c r="BS818" s="72"/>
      <c r="BT818" s="72"/>
      <c r="BU818" s="72"/>
      <c r="BV818" s="72"/>
      <c r="BW818" s="72"/>
      <c r="BX818" s="72"/>
      <c r="BY818" s="72"/>
      <c r="BZ818" s="72"/>
      <c r="CA818" s="72"/>
      <c r="CB818" s="72"/>
      <c r="CC818" s="72"/>
      <c r="CD818" s="72"/>
    </row>
    <row r="819" spans="5:82" ht="12.75">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c r="BC819" s="72"/>
      <c r="BD819" s="72"/>
      <c r="BE819" s="72"/>
      <c r="BF819" s="72"/>
      <c r="BG819" s="72"/>
      <c r="BH819" s="72"/>
      <c r="BI819" s="72"/>
      <c r="BJ819" s="72"/>
      <c r="BK819" s="72"/>
      <c r="BL819" s="72"/>
      <c r="BM819" s="72"/>
      <c r="BN819" s="72"/>
      <c r="BO819" s="72"/>
      <c r="BP819" s="72"/>
      <c r="BQ819" s="72"/>
      <c r="BR819" s="72"/>
      <c r="BS819" s="72"/>
      <c r="BT819" s="72"/>
      <c r="BU819" s="72"/>
      <c r="BV819" s="72"/>
      <c r="BW819" s="72"/>
      <c r="BX819" s="72"/>
      <c r="BY819" s="72"/>
      <c r="BZ819" s="72"/>
      <c r="CA819" s="72"/>
      <c r="CB819" s="72"/>
      <c r="CC819" s="72"/>
      <c r="CD819" s="72"/>
    </row>
    <row r="820" spans="5:82" ht="12.75">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c r="AR820" s="72"/>
      <c r="AS820" s="72"/>
      <c r="AT820" s="72"/>
      <c r="AU820" s="72"/>
      <c r="AV820" s="72"/>
      <c r="AW820" s="72"/>
      <c r="AX820" s="72"/>
      <c r="AY820" s="72"/>
      <c r="AZ820" s="72"/>
      <c r="BA820" s="72"/>
      <c r="BB820" s="72"/>
      <c r="BC820" s="72"/>
      <c r="BD820" s="72"/>
      <c r="BE820" s="72"/>
      <c r="BF820" s="72"/>
      <c r="BG820" s="72"/>
      <c r="BH820" s="72"/>
      <c r="BI820" s="72"/>
      <c r="BJ820" s="72"/>
      <c r="BK820" s="72"/>
      <c r="BL820" s="72"/>
      <c r="BM820" s="72"/>
      <c r="BN820" s="72"/>
      <c r="BO820" s="72"/>
      <c r="BP820" s="72"/>
      <c r="BQ820" s="72"/>
      <c r="BR820" s="72"/>
      <c r="BS820" s="72"/>
      <c r="BT820" s="72"/>
      <c r="BU820" s="72"/>
      <c r="BV820" s="72"/>
      <c r="BW820" s="72"/>
      <c r="BX820" s="72"/>
      <c r="BY820" s="72"/>
      <c r="BZ820" s="72"/>
      <c r="CA820" s="72"/>
      <c r="CB820" s="72"/>
      <c r="CC820" s="72"/>
      <c r="CD820" s="72"/>
    </row>
    <row r="821" spans="5:82" ht="12.75">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c r="AR821" s="72"/>
      <c r="AS821" s="72"/>
      <c r="AT821" s="72"/>
      <c r="AU821" s="72"/>
      <c r="AV821" s="72"/>
      <c r="AW821" s="72"/>
      <c r="AX821" s="72"/>
      <c r="AY821" s="72"/>
      <c r="AZ821" s="72"/>
      <c r="BA821" s="72"/>
      <c r="BB821" s="72"/>
      <c r="BC821" s="72"/>
      <c r="BD821" s="72"/>
      <c r="BE821" s="72"/>
      <c r="BF821" s="72"/>
      <c r="BG821" s="72"/>
      <c r="BH821" s="72"/>
      <c r="BI821" s="72"/>
      <c r="BJ821" s="72"/>
      <c r="BK821" s="72"/>
      <c r="BL821" s="72"/>
      <c r="BM821" s="72"/>
      <c r="BN821" s="72"/>
      <c r="BO821" s="72"/>
      <c r="BP821" s="72"/>
      <c r="BQ821" s="72"/>
      <c r="BR821" s="72"/>
      <c r="BS821" s="72"/>
      <c r="BT821" s="72"/>
      <c r="BU821" s="72"/>
      <c r="BV821" s="72"/>
      <c r="BW821" s="72"/>
      <c r="BX821" s="72"/>
      <c r="BY821" s="72"/>
      <c r="BZ821" s="72"/>
      <c r="CA821" s="72"/>
      <c r="CB821" s="72"/>
      <c r="CC821" s="72"/>
      <c r="CD821" s="72"/>
    </row>
    <row r="822" spans="5:82" ht="12.75">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c r="AR822" s="72"/>
      <c r="AS822" s="72"/>
      <c r="AT822" s="72"/>
      <c r="AU822" s="72"/>
      <c r="AV822" s="72"/>
      <c r="AW822" s="72"/>
      <c r="AX822" s="72"/>
      <c r="AY822" s="72"/>
      <c r="AZ822" s="72"/>
      <c r="BA822" s="72"/>
      <c r="BB822" s="72"/>
      <c r="BC822" s="72"/>
      <c r="BD822" s="72"/>
      <c r="BE822" s="72"/>
      <c r="BF822" s="72"/>
      <c r="BG822" s="72"/>
      <c r="BH822" s="72"/>
      <c r="BI822" s="72"/>
      <c r="BJ822" s="72"/>
      <c r="BK822" s="72"/>
      <c r="BL822" s="72"/>
      <c r="BM822" s="72"/>
      <c r="BN822" s="72"/>
      <c r="BO822" s="72"/>
      <c r="BP822" s="72"/>
      <c r="BQ822" s="72"/>
      <c r="BR822" s="72"/>
      <c r="BS822" s="72"/>
      <c r="BT822" s="72"/>
      <c r="BU822" s="72"/>
      <c r="BV822" s="72"/>
      <c r="BW822" s="72"/>
      <c r="BX822" s="72"/>
      <c r="BY822" s="72"/>
      <c r="BZ822" s="72"/>
      <c r="CA822" s="72"/>
      <c r="CB822" s="72"/>
      <c r="CC822" s="72"/>
      <c r="CD822" s="72"/>
    </row>
    <row r="823" spans="5:82" ht="12.75">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c r="AV823" s="72"/>
      <c r="AW823" s="72"/>
      <c r="AX823" s="72"/>
      <c r="AY823" s="72"/>
      <c r="AZ823" s="72"/>
      <c r="BA823" s="72"/>
      <c r="BB823" s="72"/>
      <c r="BC823" s="72"/>
      <c r="BD823" s="72"/>
      <c r="BE823" s="72"/>
      <c r="BF823" s="72"/>
      <c r="BG823" s="72"/>
      <c r="BH823" s="72"/>
      <c r="BI823" s="72"/>
      <c r="BJ823" s="72"/>
      <c r="BK823" s="72"/>
      <c r="BL823" s="72"/>
      <c r="BM823" s="72"/>
      <c r="BN823" s="72"/>
      <c r="BO823" s="72"/>
      <c r="BP823" s="72"/>
      <c r="BQ823" s="72"/>
      <c r="BR823" s="72"/>
      <c r="BS823" s="72"/>
      <c r="BT823" s="72"/>
      <c r="BU823" s="72"/>
      <c r="BV823" s="72"/>
      <c r="BW823" s="72"/>
      <c r="BX823" s="72"/>
      <c r="BY823" s="72"/>
      <c r="BZ823" s="72"/>
      <c r="CA823" s="72"/>
      <c r="CB823" s="72"/>
      <c r="CC823" s="72"/>
      <c r="CD823" s="72"/>
    </row>
    <row r="824" spans="5:82" ht="12.75">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c r="AR824" s="72"/>
      <c r="AS824" s="72"/>
      <c r="AT824" s="72"/>
      <c r="AU824" s="72"/>
      <c r="AV824" s="72"/>
      <c r="AW824" s="72"/>
      <c r="AX824" s="72"/>
      <c r="AY824" s="72"/>
      <c r="AZ824" s="72"/>
      <c r="BA824" s="72"/>
      <c r="BB824" s="72"/>
      <c r="BC824" s="72"/>
      <c r="BD824" s="72"/>
      <c r="BE824" s="72"/>
      <c r="BF824" s="72"/>
      <c r="BG824" s="72"/>
      <c r="BH824" s="72"/>
      <c r="BI824" s="72"/>
      <c r="BJ824" s="72"/>
      <c r="BK824" s="72"/>
      <c r="BL824" s="72"/>
      <c r="BM824" s="72"/>
      <c r="BN824" s="72"/>
      <c r="BO824" s="72"/>
      <c r="BP824" s="72"/>
      <c r="BQ824" s="72"/>
      <c r="BR824" s="72"/>
      <c r="BS824" s="72"/>
      <c r="BT824" s="72"/>
      <c r="BU824" s="72"/>
      <c r="BV824" s="72"/>
      <c r="BW824" s="72"/>
      <c r="BX824" s="72"/>
      <c r="BY824" s="72"/>
      <c r="BZ824" s="72"/>
      <c r="CA824" s="72"/>
      <c r="CB824" s="72"/>
      <c r="CC824" s="72"/>
      <c r="CD824" s="72"/>
    </row>
    <row r="825" spans="5:82" ht="12.75">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c r="BB825" s="72"/>
      <c r="BC825" s="72"/>
      <c r="BD825" s="72"/>
      <c r="BE825" s="72"/>
      <c r="BF825" s="72"/>
      <c r="BG825" s="72"/>
      <c r="BH825" s="72"/>
      <c r="BI825" s="72"/>
      <c r="BJ825" s="72"/>
      <c r="BK825" s="72"/>
      <c r="BL825" s="72"/>
      <c r="BM825" s="72"/>
      <c r="BN825" s="72"/>
      <c r="BO825" s="72"/>
      <c r="BP825" s="72"/>
      <c r="BQ825" s="72"/>
      <c r="BR825" s="72"/>
      <c r="BS825" s="72"/>
      <c r="BT825" s="72"/>
      <c r="BU825" s="72"/>
      <c r="BV825" s="72"/>
      <c r="BW825" s="72"/>
      <c r="BX825" s="72"/>
      <c r="BY825" s="72"/>
      <c r="BZ825" s="72"/>
      <c r="CA825" s="72"/>
      <c r="CB825" s="72"/>
      <c r="CC825" s="72"/>
      <c r="CD825" s="72"/>
    </row>
    <row r="826" spans="5:82" ht="12.75">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c r="AR826" s="72"/>
      <c r="AS826" s="72"/>
      <c r="AT826" s="72"/>
      <c r="AU826" s="72"/>
      <c r="AV826" s="72"/>
      <c r="AW826" s="72"/>
      <c r="AX826" s="72"/>
      <c r="AY826" s="72"/>
      <c r="AZ826" s="72"/>
      <c r="BA826" s="72"/>
      <c r="BB826" s="72"/>
      <c r="BC826" s="72"/>
      <c r="BD826" s="72"/>
      <c r="BE826" s="72"/>
      <c r="BF826" s="72"/>
      <c r="BG826" s="72"/>
      <c r="BH826" s="72"/>
      <c r="BI826" s="72"/>
      <c r="BJ826" s="72"/>
      <c r="BK826" s="72"/>
      <c r="BL826" s="72"/>
      <c r="BM826" s="72"/>
      <c r="BN826" s="72"/>
      <c r="BO826" s="72"/>
      <c r="BP826" s="72"/>
      <c r="BQ826" s="72"/>
      <c r="BR826" s="72"/>
      <c r="BS826" s="72"/>
      <c r="BT826" s="72"/>
      <c r="BU826" s="72"/>
      <c r="BV826" s="72"/>
      <c r="BW826" s="72"/>
      <c r="BX826" s="72"/>
      <c r="BY826" s="72"/>
      <c r="BZ826" s="72"/>
      <c r="CA826" s="72"/>
      <c r="CB826" s="72"/>
      <c r="CC826" s="72"/>
      <c r="CD826" s="72"/>
    </row>
    <row r="827" spans="5:82" ht="12.75">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c r="AR827" s="72"/>
      <c r="AS827" s="72"/>
      <c r="AT827" s="72"/>
      <c r="AU827" s="72"/>
      <c r="AV827" s="72"/>
      <c r="AW827" s="72"/>
      <c r="AX827" s="72"/>
      <c r="AY827" s="72"/>
      <c r="AZ827" s="72"/>
      <c r="BA827" s="72"/>
      <c r="BB827" s="72"/>
      <c r="BC827" s="72"/>
      <c r="BD827" s="72"/>
      <c r="BE827" s="72"/>
      <c r="BF827" s="72"/>
      <c r="BG827" s="72"/>
      <c r="BH827" s="72"/>
      <c r="BI827" s="72"/>
      <c r="BJ827" s="72"/>
      <c r="BK827" s="72"/>
      <c r="BL827" s="72"/>
      <c r="BM827" s="72"/>
      <c r="BN827" s="72"/>
      <c r="BO827" s="72"/>
      <c r="BP827" s="72"/>
      <c r="BQ827" s="72"/>
      <c r="BR827" s="72"/>
      <c r="BS827" s="72"/>
      <c r="BT827" s="72"/>
      <c r="BU827" s="72"/>
      <c r="BV827" s="72"/>
      <c r="BW827" s="72"/>
      <c r="BX827" s="72"/>
      <c r="BY827" s="72"/>
      <c r="BZ827" s="72"/>
      <c r="CA827" s="72"/>
      <c r="CB827" s="72"/>
      <c r="CC827" s="72"/>
      <c r="CD827" s="72"/>
    </row>
    <row r="828" spans="5:82" ht="12.75">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c r="BB828" s="72"/>
      <c r="BC828" s="72"/>
      <c r="BD828" s="72"/>
      <c r="BE828" s="72"/>
      <c r="BF828" s="72"/>
      <c r="BG828" s="72"/>
      <c r="BH828" s="72"/>
      <c r="BI828" s="72"/>
      <c r="BJ828" s="72"/>
      <c r="BK828" s="72"/>
      <c r="BL828" s="72"/>
      <c r="BM828" s="72"/>
      <c r="BN828" s="72"/>
      <c r="BO828" s="72"/>
      <c r="BP828" s="72"/>
      <c r="BQ828" s="72"/>
      <c r="BR828" s="72"/>
      <c r="BS828" s="72"/>
      <c r="BT828" s="72"/>
      <c r="BU828" s="72"/>
      <c r="BV828" s="72"/>
      <c r="BW828" s="72"/>
      <c r="BX828" s="72"/>
      <c r="BY828" s="72"/>
      <c r="BZ828" s="72"/>
      <c r="CA828" s="72"/>
      <c r="CB828" s="72"/>
      <c r="CC828" s="72"/>
      <c r="CD828" s="72"/>
    </row>
    <row r="829" spans="5:82" ht="12.75">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c r="AV829" s="72"/>
      <c r="AW829" s="72"/>
      <c r="AX829" s="72"/>
      <c r="AY829" s="72"/>
      <c r="AZ829" s="72"/>
      <c r="BA829" s="72"/>
      <c r="BB829" s="72"/>
      <c r="BC829" s="72"/>
      <c r="BD829" s="72"/>
      <c r="BE829" s="72"/>
      <c r="BF829" s="72"/>
      <c r="BG829" s="72"/>
      <c r="BH829" s="72"/>
      <c r="BI829" s="72"/>
      <c r="BJ829" s="72"/>
      <c r="BK829" s="72"/>
      <c r="BL829" s="72"/>
      <c r="BM829" s="72"/>
      <c r="BN829" s="72"/>
      <c r="BO829" s="72"/>
      <c r="BP829" s="72"/>
      <c r="BQ829" s="72"/>
      <c r="BR829" s="72"/>
      <c r="BS829" s="72"/>
      <c r="BT829" s="72"/>
      <c r="BU829" s="72"/>
      <c r="BV829" s="72"/>
      <c r="BW829" s="72"/>
      <c r="BX829" s="72"/>
      <c r="BY829" s="72"/>
      <c r="BZ829" s="72"/>
      <c r="CA829" s="72"/>
      <c r="CB829" s="72"/>
      <c r="CC829" s="72"/>
      <c r="CD829" s="72"/>
    </row>
    <row r="830" spans="5:82" ht="12.75">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c r="AR830" s="72"/>
      <c r="AS830" s="72"/>
      <c r="AT830" s="72"/>
      <c r="AU830" s="72"/>
      <c r="AV830" s="72"/>
      <c r="AW830" s="72"/>
      <c r="AX830" s="72"/>
      <c r="AY830" s="72"/>
      <c r="AZ830" s="72"/>
      <c r="BA830" s="72"/>
      <c r="BB830" s="72"/>
      <c r="BC830" s="72"/>
      <c r="BD830" s="72"/>
      <c r="BE830" s="72"/>
      <c r="BF830" s="72"/>
      <c r="BG830" s="72"/>
      <c r="BH830" s="72"/>
      <c r="BI830" s="72"/>
      <c r="BJ830" s="72"/>
      <c r="BK830" s="72"/>
      <c r="BL830" s="72"/>
      <c r="BM830" s="72"/>
      <c r="BN830" s="72"/>
      <c r="BO830" s="72"/>
      <c r="BP830" s="72"/>
      <c r="BQ830" s="72"/>
      <c r="BR830" s="72"/>
      <c r="BS830" s="72"/>
      <c r="BT830" s="72"/>
      <c r="BU830" s="72"/>
      <c r="BV830" s="72"/>
      <c r="BW830" s="72"/>
      <c r="BX830" s="72"/>
      <c r="BY830" s="72"/>
      <c r="BZ830" s="72"/>
      <c r="CA830" s="72"/>
      <c r="CB830" s="72"/>
      <c r="CC830" s="72"/>
      <c r="CD830" s="72"/>
    </row>
    <row r="831" spans="5:82" ht="12.75">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c r="BB831" s="72"/>
      <c r="BC831" s="72"/>
      <c r="BD831" s="72"/>
      <c r="BE831" s="72"/>
      <c r="BF831" s="72"/>
      <c r="BG831" s="72"/>
      <c r="BH831" s="72"/>
      <c r="BI831" s="72"/>
      <c r="BJ831" s="72"/>
      <c r="BK831" s="72"/>
      <c r="BL831" s="72"/>
      <c r="BM831" s="72"/>
      <c r="BN831" s="72"/>
      <c r="BO831" s="72"/>
      <c r="BP831" s="72"/>
      <c r="BQ831" s="72"/>
      <c r="BR831" s="72"/>
      <c r="BS831" s="72"/>
      <c r="BT831" s="72"/>
      <c r="BU831" s="72"/>
      <c r="BV831" s="72"/>
      <c r="BW831" s="72"/>
      <c r="BX831" s="72"/>
      <c r="BY831" s="72"/>
      <c r="BZ831" s="72"/>
      <c r="CA831" s="72"/>
      <c r="CB831" s="72"/>
      <c r="CC831" s="72"/>
      <c r="CD831" s="72"/>
    </row>
    <row r="832" spans="5:82" ht="12.75">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c r="AV832" s="72"/>
      <c r="AW832" s="72"/>
      <c r="AX832" s="72"/>
      <c r="AY832" s="72"/>
      <c r="AZ832" s="72"/>
      <c r="BA832" s="72"/>
      <c r="BB832" s="72"/>
      <c r="BC832" s="72"/>
      <c r="BD832" s="72"/>
      <c r="BE832" s="72"/>
      <c r="BF832" s="72"/>
      <c r="BG832" s="72"/>
      <c r="BH832" s="72"/>
      <c r="BI832" s="72"/>
      <c r="BJ832" s="72"/>
      <c r="BK832" s="72"/>
      <c r="BL832" s="72"/>
      <c r="BM832" s="72"/>
      <c r="BN832" s="72"/>
      <c r="BO832" s="72"/>
      <c r="BP832" s="72"/>
      <c r="BQ832" s="72"/>
      <c r="BR832" s="72"/>
      <c r="BS832" s="72"/>
      <c r="BT832" s="72"/>
      <c r="BU832" s="72"/>
      <c r="BV832" s="72"/>
      <c r="BW832" s="72"/>
      <c r="BX832" s="72"/>
      <c r="BY832" s="72"/>
      <c r="BZ832" s="72"/>
      <c r="CA832" s="72"/>
      <c r="CB832" s="72"/>
      <c r="CC832" s="72"/>
      <c r="CD832" s="72"/>
    </row>
    <row r="833" spans="5:82" ht="12.75">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c r="AR833" s="72"/>
      <c r="AS833" s="72"/>
      <c r="AT833" s="72"/>
      <c r="AU833" s="72"/>
      <c r="AV833" s="72"/>
      <c r="AW833" s="72"/>
      <c r="AX833" s="72"/>
      <c r="AY833" s="72"/>
      <c r="AZ833" s="72"/>
      <c r="BA833" s="72"/>
      <c r="BB833" s="72"/>
      <c r="BC833" s="72"/>
      <c r="BD833" s="72"/>
      <c r="BE833" s="72"/>
      <c r="BF833" s="72"/>
      <c r="BG833" s="72"/>
      <c r="BH833" s="72"/>
      <c r="BI833" s="72"/>
      <c r="BJ833" s="72"/>
      <c r="BK833" s="72"/>
      <c r="BL833" s="72"/>
      <c r="BM833" s="72"/>
      <c r="BN833" s="72"/>
      <c r="BO833" s="72"/>
      <c r="BP833" s="72"/>
      <c r="BQ833" s="72"/>
      <c r="BR833" s="72"/>
      <c r="BS833" s="72"/>
      <c r="BT833" s="72"/>
      <c r="BU833" s="72"/>
      <c r="BV833" s="72"/>
      <c r="BW833" s="72"/>
      <c r="BX833" s="72"/>
      <c r="BY833" s="72"/>
      <c r="BZ833" s="72"/>
      <c r="CA833" s="72"/>
      <c r="CB833" s="72"/>
      <c r="CC833" s="72"/>
      <c r="CD833" s="72"/>
    </row>
    <row r="834" spans="5:82" ht="12.75">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2"/>
      <c r="CB834" s="72"/>
      <c r="CC834" s="72"/>
      <c r="CD834" s="72"/>
    </row>
    <row r="835" spans="5:82" ht="12.75">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c r="BB835" s="72"/>
      <c r="BC835" s="72"/>
      <c r="BD835" s="72"/>
      <c r="BE835" s="72"/>
      <c r="BF835" s="72"/>
      <c r="BG835" s="72"/>
      <c r="BH835" s="72"/>
      <c r="BI835" s="72"/>
      <c r="BJ835" s="72"/>
      <c r="BK835" s="72"/>
      <c r="BL835" s="72"/>
      <c r="BM835" s="72"/>
      <c r="BN835" s="72"/>
      <c r="BO835" s="72"/>
      <c r="BP835" s="72"/>
      <c r="BQ835" s="72"/>
      <c r="BR835" s="72"/>
      <c r="BS835" s="72"/>
      <c r="BT835" s="72"/>
      <c r="BU835" s="72"/>
      <c r="BV835" s="72"/>
      <c r="BW835" s="72"/>
      <c r="BX835" s="72"/>
      <c r="BY835" s="72"/>
      <c r="BZ835" s="72"/>
      <c r="CA835" s="72"/>
      <c r="CB835" s="72"/>
      <c r="CC835" s="72"/>
      <c r="CD835" s="72"/>
    </row>
    <row r="836" spans="5:82" ht="12.75">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c r="AR836" s="72"/>
      <c r="AS836" s="72"/>
      <c r="AT836" s="72"/>
      <c r="AU836" s="72"/>
      <c r="AV836" s="72"/>
      <c r="AW836" s="72"/>
      <c r="AX836" s="72"/>
      <c r="AY836" s="72"/>
      <c r="AZ836" s="72"/>
      <c r="BA836" s="72"/>
      <c r="BB836" s="72"/>
      <c r="BC836" s="72"/>
      <c r="BD836" s="72"/>
      <c r="BE836" s="72"/>
      <c r="BF836" s="72"/>
      <c r="BG836" s="72"/>
      <c r="BH836" s="72"/>
      <c r="BI836" s="72"/>
      <c r="BJ836" s="72"/>
      <c r="BK836" s="72"/>
      <c r="BL836" s="72"/>
      <c r="BM836" s="72"/>
      <c r="BN836" s="72"/>
      <c r="BO836" s="72"/>
      <c r="BP836" s="72"/>
      <c r="BQ836" s="72"/>
      <c r="BR836" s="72"/>
      <c r="BS836" s="72"/>
      <c r="BT836" s="72"/>
      <c r="BU836" s="72"/>
      <c r="BV836" s="72"/>
      <c r="BW836" s="72"/>
      <c r="BX836" s="72"/>
      <c r="BY836" s="72"/>
      <c r="BZ836" s="72"/>
      <c r="CA836" s="72"/>
      <c r="CB836" s="72"/>
      <c r="CC836" s="72"/>
      <c r="CD836" s="72"/>
    </row>
    <row r="837" spans="5:82" ht="12.75">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c r="AV837" s="72"/>
      <c r="AW837" s="72"/>
      <c r="AX837" s="72"/>
      <c r="AY837" s="72"/>
      <c r="AZ837" s="72"/>
      <c r="BA837" s="72"/>
      <c r="BB837" s="72"/>
      <c r="BC837" s="72"/>
      <c r="BD837" s="72"/>
      <c r="BE837" s="72"/>
      <c r="BF837" s="72"/>
      <c r="BG837" s="72"/>
      <c r="BH837" s="72"/>
      <c r="BI837" s="72"/>
      <c r="BJ837" s="72"/>
      <c r="BK837" s="72"/>
      <c r="BL837" s="72"/>
      <c r="BM837" s="72"/>
      <c r="BN837" s="72"/>
      <c r="BO837" s="72"/>
      <c r="BP837" s="72"/>
      <c r="BQ837" s="72"/>
      <c r="BR837" s="72"/>
      <c r="BS837" s="72"/>
      <c r="BT837" s="72"/>
      <c r="BU837" s="72"/>
      <c r="BV837" s="72"/>
      <c r="BW837" s="72"/>
      <c r="BX837" s="72"/>
      <c r="BY837" s="72"/>
      <c r="BZ837" s="72"/>
      <c r="CA837" s="72"/>
      <c r="CB837" s="72"/>
      <c r="CC837" s="72"/>
      <c r="CD837" s="72"/>
    </row>
    <row r="838" spans="5:82" ht="12.75">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c r="AR838" s="72"/>
      <c r="AS838" s="72"/>
      <c r="AT838" s="72"/>
      <c r="AU838" s="72"/>
      <c r="AV838" s="72"/>
      <c r="AW838" s="72"/>
      <c r="AX838" s="72"/>
      <c r="AY838" s="72"/>
      <c r="AZ838" s="72"/>
      <c r="BA838" s="72"/>
      <c r="BB838" s="72"/>
      <c r="BC838" s="72"/>
      <c r="BD838" s="72"/>
      <c r="BE838" s="72"/>
      <c r="BF838" s="72"/>
      <c r="BG838" s="72"/>
      <c r="BH838" s="72"/>
      <c r="BI838" s="72"/>
      <c r="BJ838" s="72"/>
      <c r="BK838" s="72"/>
      <c r="BL838" s="72"/>
      <c r="BM838" s="72"/>
      <c r="BN838" s="72"/>
      <c r="BO838" s="72"/>
      <c r="BP838" s="72"/>
      <c r="BQ838" s="72"/>
      <c r="BR838" s="72"/>
      <c r="BS838" s="72"/>
      <c r="BT838" s="72"/>
      <c r="BU838" s="72"/>
      <c r="BV838" s="72"/>
      <c r="BW838" s="72"/>
      <c r="BX838" s="72"/>
      <c r="BY838" s="72"/>
      <c r="BZ838" s="72"/>
      <c r="CA838" s="72"/>
      <c r="CB838" s="72"/>
      <c r="CC838" s="72"/>
      <c r="CD838" s="72"/>
    </row>
    <row r="839" spans="5:82" ht="12.75">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c r="AR839" s="72"/>
      <c r="AS839" s="72"/>
      <c r="AT839" s="72"/>
      <c r="AU839" s="72"/>
      <c r="AV839" s="72"/>
      <c r="AW839" s="72"/>
      <c r="AX839" s="72"/>
      <c r="AY839" s="72"/>
      <c r="AZ839" s="72"/>
      <c r="BA839" s="72"/>
      <c r="BB839" s="72"/>
      <c r="BC839" s="72"/>
      <c r="BD839" s="72"/>
      <c r="BE839" s="72"/>
      <c r="BF839" s="72"/>
      <c r="BG839" s="72"/>
      <c r="BH839" s="72"/>
      <c r="BI839" s="72"/>
      <c r="BJ839" s="72"/>
      <c r="BK839" s="72"/>
      <c r="BL839" s="72"/>
      <c r="BM839" s="72"/>
      <c r="BN839" s="72"/>
      <c r="BO839" s="72"/>
      <c r="BP839" s="72"/>
      <c r="BQ839" s="72"/>
      <c r="BR839" s="72"/>
      <c r="BS839" s="72"/>
      <c r="BT839" s="72"/>
      <c r="BU839" s="72"/>
      <c r="BV839" s="72"/>
      <c r="BW839" s="72"/>
      <c r="BX839" s="72"/>
      <c r="BY839" s="72"/>
      <c r="BZ839" s="72"/>
      <c r="CA839" s="72"/>
      <c r="CB839" s="72"/>
      <c r="CC839" s="72"/>
      <c r="CD839" s="72"/>
    </row>
    <row r="840" spans="5:82" ht="12.75">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72"/>
      <c r="BD840" s="72"/>
      <c r="BE840" s="72"/>
      <c r="BF840" s="72"/>
      <c r="BG840" s="72"/>
      <c r="BH840" s="72"/>
      <c r="BI840" s="72"/>
      <c r="BJ840" s="72"/>
      <c r="BK840" s="72"/>
      <c r="BL840" s="72"/>
      <c r="BM840" s="72"/>
      <c r="BN840" s="72"/>
      <c r="BO840" s="72"/>
      <c r="BP840" s="72"/>
      <c r="BQ840" s="72"/>
      <c r="BR840" s="72"/>
      <c r="BS840" s="72"/>
      <c r="BT840" s="72"/>
      <c r="BU840" s="72"/>
      <c r="BV840" s="72"/>
      <c r="BW840" s="72"/>
      <c r="BX840" s="72"/>
      <c r="BY840" s="72"/>
      <c r="BZ840" s="72"/>
      <c r="CA840" s="72"/>
      <c r="CB840" s="72"/>
      <c r="CC840" s="72"/>
      <c r="CD840" s="72"/>
    </row>
    <row r="841" spans="5:82" ht="12.75">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c r="BC841" s="72"/>
      <c r="BD841" s="72"/>
      <c r="BE841" s="72"/>
      <c r="BF841" s="72"/>
      <c r="BG841" s="72"/>
      <c r="BH841" s="72"/>
      <c r="BI841" s="72"/>
      <c r="BJ841" s="72"/>
      <c r="BK841" s="72"/>
      <c r="BL841" s="72"/>
      <c r="BM841" s="72"/>
      <c r="BN841" s="72"/>
      <c r="BO841" s="72"/>
      <c r="BP841" s="72"/>
      <c r="BQ841" s="72"/>
      <c r="BR841" s="72"/>
      <c r="BS841" s="72"/>
      <c r="BT841" s="72"/>
      <c r="BU841" s="72"/>
      <c r="BV841" s="72"/>
      <c r="BW841" s="72"/>
      <c r="BX841" s="72"/>
      <c r="BY841" s="72"/>
      <c r="BZ841" s="72"/>
      <c r="CA841" s="72"/>
      <c r="CB841" s="72"/>
      <c r="CC841" s="72"/>
      <c r="CD841" s="72"/>
    </row>
    <row r="842" spans="5:82" ht="12.75">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c r="AR842" s="72"/>
      <c r="AS842" s="72"/>
      <c r="AT842" s="72"/>
      <c r="AU842" s="72"/>
      <c r="AV842" s="72"/>
      <c r="AW842" s="72"/>
      <c r="AX842" s="72"/>
      <c r="AY842" s="72"/>
      <c r="AZ842" s="72"/>
      <c r="BA842" s="72"/>
      <c r="BB842" s="72"/>
      <c r="BC842" s="72"/>
      <c r="BD842" s="72"/>
      <c r="BE842" s="72"/>
      <c r="BF842" s="72"/>
      <c r="BG842" s="72"/>
      <c r="BH842" s="72"/>
      <c r="BI842" s="72"/>
      <c r="BJ842" s="72"/>
      <c r="BK842" s="72"/>
      <c r="BL842" s="72"/>
      <c r="BM842" s="72"/>
      <c r="BN842" s="72"/>
      <c r="BO842" s="72"/>
      <c r="BP842" s="72"/>
      <c r="BQ842" s="72"/>
      <c r="BR842" s="72"/>
      <c r="BS842" s="72"/>
      <c r="BT842" s="72"/>
      <c r="BU842" s="72"/>
      <c r="BV842" s="72"/>
      <c r="BW842" s="72"/>
      <c r="BX842" s="72"/>
      <c r="BY842" s="72"/>
      <c r="BZ842" s="72"/>
      <c r="CA842" s="72"/>
      <c r="CB842" s="72"/>
      <c r="CC842" s="72"/>
      <c r="CD842" s="72"/>
    </row>
    <row r="843" spans="5:82" ht="12.75">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c r="AR843" s="72"/>
      <c r="AS843" s="72"/>
      <c r="AT843" s="72"/>
      <c r="AU843" s="72"/>
      <c r="AV843" s="72"/>
      <c r="AW843" s="72"/>
      <c r="AX843" s="72"/>
      <c r="AY843" s="72"/>
      <c r="AZ843" s="72"/>
      <c r="BA843" s="72"/>
      <c r="BB843" s="72"/>
      <c r="BC843" s="72"/>
      <c r="BD843" s="72"/>
      <c r="BE843" s="72"/>
      <c r="BF843" s="72"/>
      <c r="BG843" s="72"/>
      <c r="BH843" s="72"/>
      <c r="BI843" s="72"/>
      <c r="BJ843" s="72"/>
      <c r="BK843" s="72"/>
      <c r="BL843" s="72"/>
      <c r="BM843" s="72"/>
      <c r="BN843" s="72"/>
      <c r="BO843" s="72"/>
      <c r="BP843" s="72"/>
      <c r="BQ843" s="72"/>
      <c r="BR843" s="72"/>
      <c r="BS843" s="72"/>
      <c r="BT843" s="72"/>
      <c r="BU843" s="72"/>
      <c r="BV843" s="72"/>
      <c r="BW843" s="72"/>
      <c r="BX843" s="72"/>
      <c r="BY843" s="72"/>
      <c r="BZ843" s="72"/>
      <c r="CA843" s="72"/>
      <c r="CB843" s="72"/>
      <c r="CC843" s="72"/>
      <c r="CD843" s="72"/>
    </row>
    <row r="844" spans="5:82" ht="12.75">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c r="AR844" s="72"/>
      <c r="AS844" s="72"/>
      <c r="AT844" s="72"/>
      <c r="AU844" s="72"/>
      <c r="AV844" s="72"/>
      <c r="AW844" s="72"/>
      <c r="AX844" s="72"/>
      <c r="AY844" s="72"/>
      <c r="AZ844" s="72"/>
      <c r="BA844" s="72"/>
      <c r="BB844" s="72"/>
      <c r="BC844" s="72"/>
      <c r="BD844" s="72"/>
      <c r="BE844" s="72"/>
      <c r="BF844" s="72"/>
      <c r="BG844" s="72"/>
      <c r="BH844" s="72"/>
      <c r="BI844" s="72"/>
      <c r="BJ844" s="72"/>
      <c r="BK844" s="72"/>
      <c r="BL844" s="72"/>
      <c r="BM844" s="72"/>
      <c r="BN844" s="72"/>
      <c r="BO844" s="72"/>
      <c r="BP844" s="72"/>
      <c r="BQ844" s="72"/>
      <c r="BR844" s="72"/>
      <c r="BS844" s="72"/>
      <c r="BT844" s="72"/>
      <c r="BU844" s="72"/>
      <c r="BV844" s="72"/>
      <c r="BW844" s="72"/>
      <c r="BX844" s="72"/>
      <c r="BY844" s="72"/>
      <c r="BZ844" s="72"/>
      <c r="CA844" s="72"/>
      <c r="CB844" s="72"/>
      <c r="CC844" s="72"/>
      <c r="CD844" s="72"/>
    </row>
    <row r="845" spans="5:82" ht="12.75">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c r="AR845" s="72"/>
      <c r="AS845" s="72"/>
      <c r="AT845" s="72"/>
      <c r="AU845" s="72"/>
      <c r="AV845" s="72"/>
      <c r="AW845" s="72"/>
      <c r="AX845" s="72"/>
      <c r="AY845" s="72"/>
      <c r="AZ845" s="72"/>
      <c r="BA845" s="72"/>
      <c r="BB845" s="72"/>
      <c r="BC845" s="72"/>
      <c r="BD845" s="72"/>
      <c r="BE845" s="72"/>
      <c r="BF845" s="72"/>
      <c r="BG845" s="72"/>
      <c r="BH845" s="72"/>
      <c r="BI845" s="72"/>
      <c r="BJ845" s="72"/>
      <c r="BK845" s="72"/>
      <c r="BL845" s="72"/>
      <c r="BM845" s="72"/>
      <c r="BN845" s="72"/>
      <c r="BO845" s="72"/>
      <c r="BP845" s="72"/>
      <c r="BQ845" s="72"/>
      <c r="BR845" s="72"/>
      <c r="BS845" s="72"/>
      <c r="BT845" s="72"/>
      <c r="BU845" s="72"/>
      <c r="BV845" s="72"/>
      <c r="BW845" s="72"/>
      <c r="BX845" s="72"/>
      <c r="BY845" s="72"/>
      <c r="BZ845" s="72"/>
      <c r="CA845" s="72"/>
      <c r="CB845" s="72"/>
      <c r="CC845" s="72"/>
      <c r="CD845" s="72"/>
    </row>
    <row r="846" spans="5:82" ht="12.75">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72"/>
      <c r="BD846" s="72"/>
      <c r="BE846" s="72"/>
      <c r="BF846" s="72"/>
      <c r="BG846" s="72"/>
      <c r="BH846" s="72"/>
      <c r="BI846" s="72"/>
      <c r="BJ846" s="72"/>
      <c r="BK846" s="72"/>
      <c r="BL846" s="72"/>
      <c r="BM846" s="72"/>
      <c r="BN846" s="72"/>
      <c r="BO846" s="72"/>
      <c r="BP846" s="72"/>
      <c r="BQ846" s="72"/>
      <c r="BR846" s="72"/>
      <c r="BS846" s="72"/>
      <c r="BT846" s="72"/>
      <c r="BU846" s="72"/>
      <c r="BV846" s="72"/>
      <c r="BW846" s="72"/>
      <c r="BX846" s="72"/>
      <c r="BY846" s="72"/>
      <c r="BZ846" s="72"/>
      <c r="CA846" s="72"/>
      <c r="CB846" s="72"/>
      <c r="CC846" s="72"/>
      <c r="CD846" s="72"/>
    </row>
    <row r="847" spans="5:82" ht="12.75">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c r="BB847" s="72"/>
      <c r="BC847" s="72"/>
      <c r="BD847" s="72"/>
      <c r="BE847" s="72"/>
      <c r="BF847" s="72"/>
      <c r="BG847" s="72"/>
      <c r="BH847" s="72"/>
      <c r="BI847" s="72"/>
      <c r="BJ847" s="72"/>
      <c r="BK847" s="72"/>
      <c r="BL847" s="72"/>
      <c r="BM847" s="72"/>
      <c r="BN847" s="72"/>
      <c r="BO847" s="72"/>
      <c r="BP847" s="72"/>
      <c r="BQ847" s="72"/>
      <c r="BR847" s="72"/>
      <c r="BS847" s="72"/>
      <c r="BT847" s="72"/>
      <c r="BU847" s="72"/>
      <c r="BV847" s="72"/>
      <c r="BW847" s="72"/>
      <c r="BX847" s="72"/>
      <c r="BY847" s="72"/>
      <c r="BZ847" s="72"/>
      <c r="CA847" s="72"/>
      <c r="CB847" s="72"/>
      <c r="CC847" s="72"/>
      <c r="CD847" s="72"/>
    </row>
    <row r="848" spans="5:82" ht="12.75">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c r="AR848" s="72"/>
      <c r="AS848" s="72"/>
      <c r="AT848" s="72"/>
      <c r="AU848" s="72"/>
      <c r="AV848" s="72"/>
      <c r="AW848" s="72"/>
      <c r="AX848" s="72"/>
      <c r="AY848" s="72"/>
      <c r="AZ848" s="72"/>
      <c r="BA848" s="72"/>
      <c r="BB848" s="72"/>
      <c r="BC848" s="72"/>
      <c r="BD848" s="72"/>
      <c r="BE848" s="72"/>
      <c r="BF848" s="72"/>
      <c r="BG848" s="72"/>
      <c r="BH848" s="72"/>
      <c r="BI848" s="72"/>
      <c r="BJ848" s="72"/>
      <c r="BK848" s="72"/>
      <c r="BL848" s="72"/>
      <c r="BM848" s="72"/>
      <c r="BN848" s="72"/>
      <c r="BO848" s="72"/>
      <c r="BP848" s="72"/>
      <c r="BQ848" s="72"/>
      <c r="BR848" s="72"/>
      <c r="BS848" s="72"/>
      <c r="BT848" s="72"/>
      <c r="BU848" s="72"/>
      <c r="BV848" s="72"/>
      <c r="BW848" s="72"/>
      <c r="BX848" s="72"/>
      <c r="BY848" s="72"/>
      <c r="BZ848" s="72"/>
      <c r="CA848" s="72"/>
      <c r="CB848" s="72"/>
      <c r="CC848" s="72"/>
      <c r="CD848" s="72"/>
    </row>
    <row r="849" spans="5:82" ht="12.75">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c r="AV849" s="72"/>
      <c r="AW849" s="72"/>
      <c r="AX849" s="72"/>
      <c r="AY849" s="72"/>
      <c r="AZ849" s="72"/>
      <c r="BA849" s="72"/>
      <c r="BB849" s="72"/>
      <c r="BC849" s="72"/>
      <c r="BD849" s="72"/>
      <c r="BE849" s="72"/>
      <c r="BF849" s="72"/>
      <c r="BG849" s="72"/>
      <c r="BH849" s="72"/>
      <c r="BI849" s="72"/>
      <c r="BJ849" s="72"/>
      <c r="BK849" s="72"/>
      <c r="BL849" s="72"/>
      <c r="BM849" s="72"/>
      <c r="BN849" s="72"/>
      <c r="BO849" s="72"/>
      <c r="BP849" s="72"/>
      <c r="BQ849" s="72"/>
      <c r="BR849" s="72"/>
      <c r="BS849" s="72"/>
      <c r="BT849" s="72"/>
      <c r="BU849" s="72"/>
      <c r="BV849" s="72"/>
      <c r="BW849" s="72"/>
      <c r="BX849" s="72"/>
      <c r="BY849" s="72"/>
      <c r="BZ849" s="72"/>
      <c r="CA849" s="72"/>
      <c r="CB849" s="72"/>
      <c r="CC849" s="72"/>
      <c r="CD849" s="72"/>
    </row>
    <row r="850" spans="5:82" ht="12.75">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c r="AR850" s="72"/>
      <c r="AS850" s="72"/>
      <c r="AT850" s="72"/>
      <c r="AU850" s="72"/>
      <c r="AV850" s="72"/>
      <c r="AW850" s="72"/>
      <c r="AX850" s="72"/>
      <c r="AY850" s="72"/>
      <c r="AZ850" s="72"/>
      <c r="BA850" s="72"/>
      <c r="BB850" s="72"/>
      <c r="BC850" s="72"/>
      <c r="BD850" s="72"/>
      <c r="BE850" s="72"/>
      <c r="BF850" s="72"/>
      <c r="BG850" s="72"/>
      <c r="BH850" s="72"/>
      <c r="BI850" s="72"/>
      <c r="BJ850" s="72"/>
      <c r="BK850" s="72"/>
      <c r="BL850" s="72"/>
      <c r="BM850" s="72"/>
      <c r="BN850" s="72"/>
      <c r="BO850" s="72"/>
      <c r="BP850" s="72"/>
      <c r="BQ850" s="72"/>
      <c r="BR850" s="72"/>
      <c r="BS850" s="72"/>
      <c r="BT850" s="72"/>
      <c r="BU850" s="72"/>
      <c r="BV850" s="72"/>
      <c r="BW850" s="72"/>
      <c r="BX850" s="72"/>
      <c r="BY850" s="72"/>
      <c r="BZ850" s="72"/>
      <c r="CA850" s="72"/>
      <c r="CB850" s="72"/>
      <c r="CC850" s="72"/>
      <c r="CD850" s="72"/>
    </row>
    <row r="851" spans="5:82" ht="12.75">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c r="AR851" s="72"/>
      <c r="AS851" s="72"/>
      <c r="AT851" s="72"/>
      <c r="AU851" s="72"/>
      <c r="AV851" s="72"/>
      <c r="AW851" s="72"/>
      <c r="AX851" s="72"/>
      <c r="AY851" s="72"/>
      <c r="AZ851" s="72"/>
      <c r="BA851" s="72"/>
      <c r="BB851" s="72"/>
      <c r="BC851" s="72"/>
      <c r="BD851" s="72"/>
      <c r="BE851" s="72"/>
      <c r="BF851" s="72"/>
      <c r="BG851" s="72"/>
      <c r="BH851" s="72"/>
      <c r="BI851" s="72"/>
      <c r="BJ851" s="72"/>
      <c r="BK851" s="72"/>
      <c r="BL851" s="72"/>
      <c r="BM851" s="72"/>
      <c r="BN851" s="72"/>
      <c r="BO851" s="72"/>
      <c r="BP851" s="72"/>
      <c r="BQ851" s="72"/>
      <c r="BR851" s="72"/>
      <c r="BS851" s="72"/>
      <c r="BT851" s="72"/>
      <c r="BU851" s="72"/>
      <c r="BV851" s="72"/>
      <c r="BW851" s="72"/>
      <c r="BX851" s="72"/>
      <c r="BY851" s="72"/>
      <c r="BZ851" s="72"/>
      <c r="CA851" s="72"/>
      <c r="CB851" s="72"/>
      <c r="CC851" s="72"/>
      <c r="CD851" s="72"/>
    </row>
    <row r="852" spans="5:82" ht="12.75">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c r="AR852" s="72"/>
      <c r="AS852" s="72"/>
      <c r="AT852" s="72"/>
      <c r="AU852" s="72"/>
      <c r="AV852" s="72"/>
      <c r="AW852" s="72"/>
      <c r="AX852" s="72"/>
      <c r="AY852" s="72"/>
      <c r="AZ852" s="72"/>
      <c r="BA852" s="72"/>
      <c r="BB852" s="72"/>
      <c r="BC852" s="72"/>
      <c r="BD852" s="72"/>
      <c r="BE852" s="72"/>
      <c r="BF852" s="72"/>
      <c r="BG852" s="72"/>
      <c r="BH852" s="72"/>
      <c r="BI852" s="72"/>
      <c r="BJ852" s="72"/>
      <c r="BK852" s="72"/>
      <c r="BL852" s="72"/>
      <c r="BM852" s="72"/>
      <c r="BN852" s="72"/>
      <c r="BO852" s="72"/>
      <c r="BP852" s="72"/>
      <c r="BQ852" s="72"/>
      <c r="BR852" s="72"/>
      <c r="BS852" s="72"/>
      <c r="BT852" s="72"/>
      <c r="BU852" s="72"/>
      <c r="BV852" s="72"/>
      <c r="BW852" s="72"/>
      <c r="BX852" s="72"/>
      <c r="BY852" s="72"/>
      <c r="BZ852" s="72"/>
      <c r="CA852" s="72"/>
      <c r="CB852" s="72"/>
      <c r="CC852" s="72"/>
      <c r="CD852" s="72"/>
    </row>
    <row r="853" spans="5:82" ht="12.75">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c r="AV853" s="72"/>
      <c r="AW853" s="72"/>
      <c r="AX853" s="72"/>
      <c r="AY853" s="72"/>
      <c r="AZ853" s="72"/>
      <c r="BA853" s="72"/>
      <c r="BB853" s="72"/>
      <c r="BC853" s="72"/>
      <c r="BD853" s="72"/>
      <c r="BE853" s="72"/>
      <c r="BF853" s="72"/>
      <c r="BG853" s="72"/>
      <c r="BH853" s="72"/>
      <c r="BI853" s="72"/>
      <c r="BJ853" s="72"/>
      <c r="BK853" s="72"/>
      <c r="BL853" s="72"/>
      <c r="BM853" s="72"/>
      <c r="BN853" s="72"/>
      <c r="BO853" s="72"/>
      <c r="BP853" s="72"/>
      <c r="BQ853" s="72"/>
      <c r="BR853" s="72"/>
      <c r="BS853" s="72"/>
      <c r="BT853" s="72"/>
      <c r="BU853" s="72"/>
      <c r="BV853" s="72"/>
      <c r="BW853" s="72"/>
      <c r="BX853" s="72"/>
      <c r="BY853" s="72"/>
      <c r="BZ853" s="72"/>
      <c r="CA853" s="72"/>
      <c r="CB853" s="72"/>
      <c r="CC853" s="72"/>
      <c r="CD853" s="72"/>
    </row>
    <row r="854" spans="5:82" ht="12.75">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c r="AV854" s="72"/>
      <c r="AW854" s="72"/>
      <c r="AX854" s="72"/>
      <c r="AY854" s="72"/>
      <c r="AZ854" s="72"/>
      <c r="BA854" s="72"/>
      <c r="BB854" s="72"/>
      <c r="BC854" s="72"/>
      <c r="BD854" s="72"/>
      <c r="BE854" s="72"/>
      <c r="BF854" s="72"/>
      <c r="BG854" s="72"/>
      <c r="BH854" s="72"/>
      <c r="BI854" s="72"/>
      <c r="BJ854" s="72"/>
      <c r="BK854" s="72"/>
      <c r="BL854" s="72"/>
      <c r="BM854" s="72"/>
      <c r="BN854" s="72"/>
      <c r="BO854" s="72"/>
      <c r="BP854" s="72"/>
      <c r="BQ854" s="72"/>
      <c r="BR854" s="72"/>
      <c r="BS854" s="72"/>
      <c r="BT854" s="72"/>
      <c r="BU854" s="72"/>
      <c r="BV854" s="72"/>
      <c r="BW854" s="72"/>
      <c r="BX854" s="72"/>
      <c r="BY854" s="72"/>
      <c r="BZ854" s="72"/>
      <c r="CA854" s="72"/>
      <c r="CB854" s="72"/>
      <c r="CC854" s="72"/>
      <c r="CD854" s="72"/>
    </row>
    <row r="855" spans="5:82" ht="12.75">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c r="AR855" s="72"/>
      <c r="AS855" s="72"/>
      <c r="AT855" s="72"/>
      <c r="AU855" s="72"/>
      <c r="AV855" s="72"/>
      <c r="AW855" s="72"/>
      <c r="AX855" s="72"/>
      <c r="AY855" s="72"/>
      <c r="AZ855" s="72"/>
      <c r="BA855" s="72"/>
      <c r="BB855" s="72"/>
      <c r="BC855" s="72"/>
      <c r="BD855" s="72"/>
      <c r="BE855" s="72"/>
      <c r="BF855" s="72"/>
      <c r="BG855" s="72"/>
      <c r="BH855" s="72"/>
      <c r="BI855" s="72"/>
      <c r="BJ855" s="72"/>
      <c r="BK855" s="72"/>
      <c r="BL855" s="72"/>
      <c r="BM855" s="72"/>
      <c r="BN855" s="72"/>
      <c r="BO855" s="72"/>
      <c r="BP855" s="72"/>
      <c r="BQ855" s="72"/>
      <c r="BR855" s="72"/>
      <c r="BS855" s="72"/>
      <c r="BT855" s="72"/>
      <c r="BU855" s="72"/>
      <c r="BV855" s="72"/>
      <c r="BW855" s="72"/>
      <c r="BX855" s="72"/>
      <c r="BY855" s="72"/>
      <c r="BZ855" s="72"/>
      <c r="CA855" s="72"/>
      <c r="CB855" s="72"/>
      <c r="CC855" s="72"/>
      <c r="CD855" s="72"/>
    </row>
    <row r="856" spans="5:82" ht="12.75">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c r="AV856" s="72"/>
      <c r="AW856" s="72"/>
      <c r="AX856" s="72"/>
      <c r="AY856" s="72"/>
      <c r="AZ856" s="72"/>
      <c r="BA856" s="72"/>
      <c r="BB856" s="72"/>
      <c r="BC856" s="72"/>
      <c r="BD856" s="72"/>
      <c r="BE856" s="72"/>
      <c r="BF856" s="72"/>
      <c r="BG856" s="72"/>
      <c r="BH856" s="72"/>
      <c r="BI856" s="72"/>
      <c r="BJ856" s="72"/>
      <c r="BK856" s="72"/>
      <c r="BL856" s="72"/>
      <c r="BM856" s="72"/>
      <c r="BN856" s="72"/>
      <c r="BO856" s="72"/>
      <c r="BP856" s="72"/>
      <c r="BQ856" s="72"/>
      <c r="BR856" s="72"/>
      <c r="BS856" s="72"/>
      <c r="BT856" s="72"/>
      <c r="BU856" s="72"/>
      <c r="BV856" s="72"/>
      <c r="BW856" s="72"/>
      <c r="BX856" s="72"/>
      <c r="BY856" s="72"/>
      <c r="BZ856" s="72"/>
      <c r="CA856" s="72"/>
      <c r="CB856" s="72"/>
      <c r="CC856" s="72"/>
      <c r="CD856" s="72"/>
    </row>
    <row r="857" spans="5:82" ht="12.75">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c r="AV857" s="72"/>
      <c r="AW857" s="72"/>
      <c r="AX857" s="72"/>
      <c r="AY857" s="72"/>
      <c r="AZ857" s="72"/>
      <c r="BA857" s="72"/>
      <c r="BB857" s="72"/>
      <c r="BC857" s="72"/>
      <c r="BD857" s="72"/>
      <c r="BE857" s="72"/>
      <c r="BF857" s="72"/>
      <c r="BG857" s="72"/>
      <c r="BH857" s="72"/>
      <c r="BI857" s="72"/>
      <c r="BJ857" s="72"/>
      <c r="BK857" s="72"/>
      <c r="BL857" s="72"/>
      <c r="BM857" s="72"/>
      <c r="BN857" s="72"/>
      <c r="BO857" s="72"/>
      <c r="BP857" s="72"/>
      <c r="BQ857" s="72"/>
      <c r="BR857" s="72"/>
      <c r="BS857" s="72"/>
      <c r="BT857" s="72"/>
      <c r="BU857" s="72"/>
      <c r="BV857" s="72"/>
      <c r="BW857" s="72"/>
      <c r="BX857" s="72"/>
      <c r="BY857" s="72"/>
      <c r="BZ857" s="72"/>
      <c r="CA857" s="72"/>
      <c r="CB857" s="72"/>
      <c r="CC857" s="72"/>
      <c r="CD857" s="72"/>
    </row>
    <row r="858" spans="5:82" ht="12.75">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c r="AX858" s="72"/>
      <c r="AY858" s="72"/>
      <c r="AZ858" s="72"/>
      <c r="BA858" s="72"/>
      <c r="BB858" s="72"/>
      <c r="BC858" s="72"/>
      <c r="BD858" s="72"/>
      <c r="BE858" s="72"/>
      <c r="BF858" s="72"/>
      <c r="BG858" s="72"/>
      <c r="BH858" s="72"/>
      <c r="BI858" s="72"/>
      <c r="BJ858" s="72"/>
      <c r="BK858" s="72"/>
      <c r="BL858" s="72"/>
      <c r="BM858" s="72"/>
      <c r="BN858" s="72"/>
      <c r="BO858" s="72"/>
      <c r="BP858" s="72"/>
      <c r="BQ858" s="72"/>
      <c r="BR858" s="72"/>
      <c r="BS858" s="72"/>
      <c r="BT858" s="72"/>
      <c r="BU858" s="72"/>
      <c r="BV858" s="72"/>
      <c r="BW858" s="72"/>
      <c r="BX858" s="72"/>
      <c r="BY858" s="72"/>
      <c r="BZ858" s="72"/>
      <c r="CA858" s="72"/>
      <c r="CB858" s="72"/>
      <c r="CC858" s="72"/>
      <c r="CD858" s="72"/>
    </row>
    <row r="859" spans="5:82" ht="12.75">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c r="AX859" s="72"/>
      <c r="AY859" s="72"/>
      <c r="AZ859" s="72"/>
      <c r="BA859" s="72"/>
      <c r="BB859" s="72"/>
      <c r="BC859" s="72"/>
      <c r="BD859" s="72"/>
      <c r="BE859" s="72"/>
      <c r="BF859" s="72"/>
      <c r="BG859" s="72"/>
      <c r="BH859" s="72"/>
      <c r="BI859" s="72"/>
      <c r="BJ859" s="72"/>
      <c r="BK859" s="72"/>
      <c r="BL859" s="72"/>
      <c r="BM859" s="72"/>
      <c r="BN859" s="72"/>
      <c r="BO859" s="72"/>
      <c r="BP859" s="72"/>
      <c r="BQ859" s="72"/>
      <c r="BR859" s="72"/>
      <c r="BS859" s="72"/>
      <c r="BT859" s="72"/>
      <c r="BU859" s="72"/>
      <c r="BV859" s="72"/>
      <c r="BW859" s="72"/>
      <c r="BX859" s="72"/>
      <c r="BY859" s="72"/>
      <c r="BZ859" s="72"/>
      <c r="CA859" s="72"/>
      <c r="CB859" s="72"/>
      <c r="CC859" s="72"/>
      <c r="CD859" s="72"/>
    </row>
    <row r="860" spans="5:82" ht="12.75">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c r="AX860" s="72"/>
      <c r="AY860" s="72"/>
      <c r="AZ860" s="72"/>
      <c r="BA860" s="72"/>
      <c r="BB860" s="72"/>
      <c r="BC860" s="72"/>
      <c r="BD860" s="72"/>
      <c r="BE860" s="72"/>
      <c r="BF860" s="72"/>
      <c r="BG860" s="72"/>
      <c r="BH860" s="72"/>
      <c r="BI860" s="72"/>
      <c r="BJ860" s="72"/>
      <c r="BK860" s="72"/>
      <c r="BL860" s="72"/>
      <c r="BM860" s="72"/>
      <c r="BN860" s="72"/>
      <c r="BO860" s="72"/>
      <c r="BP860" s="72"/>
      <c r="BQ860" s="72"/>
      <c r="BR860" s="72"/>
      <c r="BS860" s="72"/>
      <c r="BT860" s="72"/>
      <c r="BU860" s="72"/>
      <c r="BV860" s="72"/>
      <c r="BW860" s="72"/>
      <c r="BX860" s="72"/>
      <c r="BY860" s="72"/>
      <c r="BZ860" s="72"/>
      <c r="CA860" s="72"/>
      <c r="CB860" s="72"/>
      <c r="CC860" s="72"/>
      <c r="CD860" s="72"/>
    </row>
    <row r="861" spans="5:82" ht="12.75">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c r="AV861" s="72"/>
      <c r="AW861" s="72"/>
      <c r="AX861" s="72"/>
      <c r="AY861" s="72"/>
      <c r="AZ861" s="72"/>
      <c r="BA861" s="72"/>
      <c r="BB861" s="72"/>
      <c r="BC861" s="72"/>
      <c r="BD861" s="72"/>
      <c r="BE861" s="72"/>
      <c r="BF861" s="72"/>
      <c r="BG861" s="72"/>
      <c r="BH861" s="72"/>
      <c r="BI861" s="72"/>
      <c r="BJ861" s="72"/>
      <c r="BK861" s="72"/>
      <c r="BL861" s="72"/>
      <c r="BM861" s="72"/>
      <c r="BN861" s="72"/>
      <c r="BO861" s="72"/>
      <c r="BP861" s="72"/>
      <c r="BQ861" s="72"/>
      <c r="BR861" s="72"/>
      <c r="BS861" s="72"/>
      <c r="BT861" s="72"/>
      <c r="BU861" s="72"/>
      <c r="BV861" s="72"/>
      <c r="BW861" s="72"/>
      <c r="BX861" s="72"/>
      <c r="BY861" s="72"/>
      <c r="BZ861" s="72"/>
      <c r="CA861" s="72"/>
      <c r="CB861" s="72"/>
      <c r="CC861" s="72"/>
      <c r="CD861" s="72"/>
    </row>
    <row r="862" spans="5:82" ht="12.75">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c r="AV862" s="72"/>
      <c r="AW862" s="72"/>
      <c r="AX862" s="72"/>
      <c r="AY862" s="72"/>
      <c r="AZ862" s="72"/>
      <c r="BA862" s="72"/>
      <c r="BB862" s="72"/>
      <c r="BC862" s="72"/>
      <c r="BD862" s="72"/>
      <c r="BE862" s="72"/>
      <c r="BF862" s="72"/>
      <c r="BG862" s="72"/>
      <c r="BH862" s="72"/>
      <c r="BI862" s="72"/>
      <c r="BJ862" s="72"/>
      <c r="BK862" s="72"/>
      <c r="BL862" s="72"/>
      <c r="BM862" s="72"/>
      <c r="BN862" s="72"/>
      <c r="BO862" s="72"/>
      <c r="BP862" s="72"/>
      <c r="BQ862" s="72"/>
      <c r="BR862" s="72"/>
      <c r="BS862" s="72"/>
      <c r="BT862" s="72"/>
      <c r="BU862" s="72"/>
      <c r="BV862" s="72"/>
      <c r="BW862" s="72"/>
      <c r="BX862" s="72"/>
      <c r="BY862" s="72"/>
      <c r="BZ862" s="72"/>
      <c r="CA862" s="72"/>
      <c r="CB862" s="72"/>
      <c r="CC862" s="72"/>
      <c r="CD862" s="72"/>
    </row>
    <row r="863" spans="5:82" ht="12.75">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c r="AV863" s="72"/>
      <c r="AW863" s="72"/>
      <c r="AX863" s="72"/>
      <c r="AY863" s="72"/>
      <c r="AZ863" s="72"/>
      <c r="BA863" s="72"/>
      <c r="BB863" s="72"/>
      <c r="BC863" s="72"/>
      <c r="BD863" s="72"/>
      <c r="BE863" s="72"/>
      <c r="BF863" s="72"/>
      <c r="BG863" s="72"/>
      <c r="BH863" s="72"/>
      <c r="BI863" s="72"/>
      <c r="BJ863" s="72"/>
      <c r="BK863" s="72"/>
      <c r="BL863" s="72"/>
      <c r="BM863" s="72"/>
      <c r="BN863" s="72"/>
      <c r="BO863" s="72"/>
      <c r="BP863" s="72"/>
      <c r="BQ863" s="72"/>
      <c r="BR863" s="72"/>
      <c r="BS863" s="72"/>
      <c r="BT863" s="72"/>
      <c r="BU863" s="72"/>
      <c r="BV863" s="72"/>
      <c r="BW863" s="72"/>
      <c r="BX863" s="72"/>
      <c r="BY863" s="72"/>
      <c r="BZ863" s="72"/>
      <c r="CA863" s="72"/>
      <c r="CB863" s="72"/>
      <c r="CC863" s="72"/>
      <c r="CD863" s="72"/>
    </row>
    <row r="864" spans="5:82" ht="12.75">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c r="AX864" s="72"/>
      <c r="AY864" s="72"/>
      <c r="AZ864" s="72"/>
      <c r="BA864" s="72"/>
      <c r="BB864" s="72"/>
      <c r="BC864" s="72"/>
      <c r="BD864" s="72"/>
      <c r="BE864" s="72"/>
      <c r="BF864" s="72"/>
      <c r="BG864" s="72"/>
      <c r="BH864" s="72"/>
      <c r="BI864" s="72"/>
      <c r="BJ864" s="72"/>
      <c r="BK864" s="72"/>
      <c r="BL864" s="72"/>
      <c r="BM864" s="72"/>
      <c r="BN864" s="72"/>
      <c r="BO864" s="72"/>
      <c r="BP864" s="72"/>
      <c r="BQ864" s="72"/>
      <c r="BR864" s="72"/>
      <c r="BS864" s="72"/>
      <c r="BT864" s="72"/>
      <c r="BU864" s="72"/>
      <c r="BV864" s="72"/>
      <c r="BW864" s="72"/>
      <c r="BX864" s="72"/>
      <c r="BY864" s="72"/>
      <c r="BZ864" s="72"/>
      <c r="CA864" s="72"/>
      <c r="CB864" s="72"/>
      <c r="CC864" s="72"/>
      <c r="CD864" s="72"/>
    </row>
    <row r="865" spans="5:82" ht="12.75">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c r="AV865" s="72"/>
      <c r="AW865" s="72"/>
      <c r="AX865" s="72"/>
      <c r="AY865" s="72"/>
      <c r="AZ865" s="72"/>
      <c r="BA865" s="72"/>
      <c r="BB865" s="72"/>
      <c r="BC865" s="72"/>
      <c r="BD865" s="72"/>
      <c r="BE865" s="72"/>
      <c r="BF865" s="72"/>
      <c r="BG865" s="72"/>
      <c r="BH865" s="72"/>
      <c r="BI865" s="72"/>
      <c r="BJ865" s="72"/>
      <c r="BK865" s="72"/>
      <c r="BL865" s="72"/>
      <c r="BM865" s="72"/>
      <c r="BN865" s="72"/>
      <c r="BO865" s="72"/>
      <c r="BP865" s="72"/>
      <c r="BQ865" s="72"/>
      <c r="BR865" s="72"/>
      <c r="BS865" s="72"/>
      <c r="BT865" s="72"/>
      <c r="BU865" s="72"/>
      <c r="BV865" s="72"/>
      <c r="BW865" s="72"/>
      <c r="BX865" s="72"/>
      <c r="BY865" s="72"/>
      <c r="BZ865" s="72"/>
      <c r="CA865" s="72"/>
      <c r="CB865" s="72"/>
      <c r="CC865" s="72"/>
      <c r="CD865" s="72"/>
    </row>
    <row r="866" spans="5:82" ht="12.75">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c r="AV866" s="72"/>
      <c r="AW866" s="72"/>
      <c r="AX866" s="72"/>
      <c r="AY866" s="72"/>
      <c r="AZ866" s="72"/>
      <c r="BA866" s="72"/>
      <c r="BB866" s="72"/>
      <c r="BC866" s="72"/>
      <c r="BD866" s="72"/>
      <c r="BE866" s="72"/>
      <c r="BF866" s="72"/>
      <c r="BG866" s="72"/>
      <c r="BH866" s="72"/>
      <c r="BI866" s="72"/>
      <c r="BJ866" s="72"/>
      <c r="BK866" s="72"/>
      <c r="BL866" s="72"/>
      <c r="BM866" s="72"/>
      <c r="BN866" s="72"/>
      <c r="BO866" s="72"/>
      <c r="BP866" s="72"/>
      <c r="BQ866" s="72"/>
      <c r="BR866" s="72"/>
      <c r="BS866" s="72"/>
      <c r="BT866" s="72"/>
      <c r="BU866" s="72"/>
      <c r="BV866" s="72"/>
      <c r="BW866" s="72"/>
      <c r="BX866" s="72"/>
      <c r="BY866" s="72"/>
      <c r="BZ866" s="72"/>
      <c r="CA866" s="72"/>
      <c r="CB866" s="72"/>
      <c r="CC866" s="72"/>
      <c r="CD866" s="72"/>
    </row>
    <row r="867" spans="5:82" ht="12.75">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c r="AX867" s="72"/>
      <c r="AY867" s="72"/>
      <c r="AZ867" s="72"/>
      <c r="BA867" s="72"/>
      <c r="BB867" s="72"/>
      <c r="BC867" s="72"/>
      <c r="BD867" s="72"/>
      <c r="BE867" s="72"/>
      <c r="BF867" s="72"/>
      <c r="BG867" s="72"/>
      <c r="BH867" s="72"/>
      <c r="BI867" s="72"/>
      <c r="BJ867" s="72"/>
      <c r="BK867" s="72"/>
      <c r="BL867" s="72"/>
      <c r="BM867" s="72"/>
      <c r="BN867" s="72"/>
      <c r="BO867" s="72"/>
      <c r="BP867" s="72"/>
      <c r="BQ867" s="72"/>
      <c r="BR867" s="72"/>
      <c r="BS867" s="72"/>
      <c r="BT867" s="72"/>
      <c r="BU867" s="72"/>
      <c r="BV867" s="72"/>
      <c r="BW867" s="72"/>
      <c r="BX867" s="72"/>
      <c r="BY867" s="72"/>
      <c r="BZ867" s="72"/>
      <c r="CA867" s="72"/>
      <c r="CB867" s="72"/>
      <c r="CC867" s="72"/>
      <c r="CD867" s="72"/>
    </row>
    <row r="868" spans="5:82" ht="12.75">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c r="BB868" s="72"/>
      <c r="BC868" s="72"/>
      <c r="BD868" s="72"/>
      <c r="BE868" s="72"/>
      <c r="BF868" s="72"/>
      <c r="BG868" s="72"/>
      <c r="BH868" s="72"/>
      <c r="BI868" s="72"/>
      <c r="BJ868" s="72"/>
      <c r="BK868" s="72"/>
      <c r="BL868" s="72"/>
      <c r="BM868" s="72"/>
      <c r="BN868" s="72"/>
      <c r="BO868" s="72"/>
      <c r="BP868" s="72"/>
      <c r="BQ868" s="72"/>
      <c r="BR868" s="72"/>
      <c r="BS868" s="72"/>
      <c r="BT868" s="72"/>
      <c r="BU868" s="72"/>
      <c r="BV868" s="72"/>
      <c r="BW868" s="72"/>
      <c r="BX868" s="72"/>
      <c r="BY868" s="72"/>
      <c r="BZ868" s="72"/>
      <c r="CA868" s="72"/>
      <c r="CB868" s="72"/>
      <c r="CC868" s="72"/>
      <c r="CD868" s="72"/>
    </row>
    <row r="869" spans="5:82" ht="12.75">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c r="BB869" s="72"/>
      <c r="BC869" s="72"/>
      <c r="BD869" s="72"/>
      <c r="BE869" s="72"/>
      <c r="BF869" s="72"/>
      <c r="BG869" s="72"/>
      <c r="BH869" s="72"/>
      <c r="BI869" s="72"/>
      <c r="BJ869" s="72"/>
      <c r="BK869" s="72"/>
      <c r="BL869" s="72"/>
      <c r="BM869" s="72"/>
      <c r="BN869" s="72"/>
      <c r="BO869" s="72"/>
      <c r="BP869" s="72"/>
      <c r="BQ869" s="72"/>
      <c r="BR869" s="72"/>
      <c r="BS869" s="72"/>
      <c r="BT869" s="72"/>
      <c r="BU869" s="72"/>
      <c r="BV869" s="72"/>
      <c r="BW869" s="72"/>
      <c r="BX869" s="72"/>
      <c r="BY869" s="72"/>
      <c r="BZ869" s="72"/>
      <c r="CA869" s="72"/>
      <c r="CB869" s="72"/>
      <c r="CC869" s="72"/>
      <c r="CD869" s="72"/>
    </row>
    <row r="870" spans="5:82" ht="12.75">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c r="AV870" s="72"/>
      <c r="AW870" s="72"/>
      <c r="AX870" s="72"/>
      <c r="AY870" s="72"/>
      <c r="AZ870" s="72"/>
      <c r="BA870" s="72"/>
      <c r="BB870" s="72"/>
      <c r="BC870" s="72"/>
      <c r="BD870" s="72"/>
      <c r="BE870" s="72"/>
      <c r="BF870" s="72"/>
      <c r="BG870" s="72"/>
      <c r="BH870" s="72"/>
      <c r="BI870" s="72"/>
      <c r="BJ870" s="72"/>
      <c r="BK870" s="72"/>
      <c r="BL870" s="72"/>
      <c r="BM870" s="72"/>
      <c r="BN870" s="72"/>
      <c r="BO870" s="72"/>
      <c r="BP870" s="72"/>
      <c r="BQ870" s="72"/>
      <c r="BR870" s="72"/>
      <c r="BS870" s="72"/>
      <c r="BT870" s="72"/>
      <c r="BU870" s="72"/>
      <c r="BV870" s="72"/>
      <c r="BW870" s="72"/>
      <c r="BX870" s="72"/>
      <c r="BY870" s="72"/>
      <c r="BZ870" s="72"/>
      <c r="CA870" s="72"/>
      <c r="CB870" s="72"/>
      <c r="CC870" s="72"/>
      <c r="CD870" s="72"/>
    </row>
    <row r="871" spans="5:82" ht="12.75">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c r="AX871" s="72"/>
      <c r="AY871" s="72"/>
      <c r="AZ871" s="72"/>
      <c r="BA871" s="72"/>
      <c r="BB871" s="72"/>
      <c r="BC871" s="72"/>
      <c r="BD871" s="72"/>
      <c r="BE871" s="72"/>
      <c r="BF871" s="72"/>
      <c r="BG871" s="72"/>
      <c r="BH871" s="72"/>
      <c r="BI871" s="72"/>
      <c r="BJ871" s="72"/>
      <c r="BK871" s="72"/>
      <c r="BL871" s="72"/>
      <c r="BM871" s="72"/>
      <c r="BN871" s="72"/>
      <c r="BO871" s="72"/>
      <c r="BP871" s="72"/>
      <c r="BQ871" s="72"/>
      <c r="BR871" s="72"/>
      <c r="BS871" s="72"/>
      <c r="BT871" s="72"/>
      <c r="BU871" s="72"/>
      <c r="BV871" s="72"/>
      <c r="BW871" s="72"/>
      <c r="BX871" s="72"/>
      <c r="BY871" s="72"/>
      <c r="BZ871" s="72"/>
      <c r="CA871" s="72"/>
      <c r="CB871" s="72"/>
      <c r="CC871" s="72"/>
      <c r="CD871" s="72"/>
    </row>
    <row r="872" spans="5:82" ht="12.75">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c r="AX872" s="72"/>
      <c r="AY872" s="72"/>
      <c r="AZ872" s="72"/>
      <c r="BA872" s="72"/>
      <c r="BB872" s="72"/>
      <c r="BC872" s="72"/>
      <c r="BD872" s="72"/>
      <c r="BE872" s="72"/>
      <c r="BF872" s="72"/>
      <c r="BG872" s="72"/>
      <c r="BH872" s="72"/>
      <c r="BI872" s="72"/>
      <c r="BJ872" s="72"/>
      <c r="BK872" s="72"/>
      <c r="BL872" s="72"/>
      <c r="BM872" s="72"/>
      <c r="BN872" s="72"/>
      <c r="BO872" s="72"/>
      <c r="BP872" s="72"/>
      <c r="BQ872" s="72"/>
      <c r="BR872" s="72"/>
      <c r="BS872" s="72"/>
      <c r="BT872" s="72"/>
      <c r="BU872" s="72"/>
      <c r="BV872" s="72"/>
      <c r="BW872" s="72"/>
      <c r="BX872" s="72"/>
      <c r="BY872" s="72"/>
      <c r="BZ872" s="72"/>
      <c r="CA872" s="72"/>
      <c r="CB872" s="72"/>
      <c r="CC872" s="72"/>
      <c r="CD872" s="72"/>
    </row>
    <row r="873" spans="5:82" ht="12.75">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c r="AV873" s="72"/>
      <c r="AW873" s="72"/>
      <c r="AX873" s="72"/>
      <c r="AY873" s="72"/>
      <c r="AZ873" s="72"/>
      <c r="BA873" s="72"/>
      <c r="BB873" s="72"/>
      <c r="BC873" s="72"/>
      <c r="BD873" s="72"/>
      <c r="BE873" s="72"/>
      <c r="BF873" s="72"/>
      <c r="BG873" s="72"/>
      <c r="BH873" s="72"/>
      <c r="BI873" s="72"/>
      <c r="BJ873" s="72"/>
      <c r="BK873" s="72"/>
      <c r="BL873" s="72"/>
      <c r="BM873" s="72"/>
      <c r="BN873" s="72"/>
      <c r="BO873" s="72"/>
      <c r="BP873" s="72"/>
      <c r="BQ873" s="72"/>
      <c r="BR873" s="72"/>
      <c r="BS873" s="72"/>
      <c r="BT873" s="72"/>
      <c r="BU873" s="72"/>
      <c r="BV873" s="72"/>
      <c r="BW873" s="72"/>
      <c r="BX873" s="72"/>
      <c r="BY873" s="72"/>
      <c r="BZ873" s="72"/>
      <c r="CA873" s="72"/>
      <c r="CB873" s="72"/>
      <c r="CC873" s="72"/>
      <c r="CD873" s="72"/>
    </row>
    <row r="874" spans="5:82" ht="12.75">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c r="AR874" s="72"/>
      <c r="AS874" s="72"/>
      <c r="AT874" s="72"/>
      <c r="AU874" s="72"/>
      <c r="AV874" s="72"/>
      <c r="AW874" s="72"/>
      <c r="AX874" s="72"/>
      <c r="AY874" s="72"/>
      <c r="AZ874" s="72"/>
      <c r="BA874" s="72"/>
      <c r="BB874" s="72"/>
      <c r="BC874" s="72"/>
      <c r="BD874" s="72"/>
      <c r="BE874" s="72"/>
      <c r="BF874" s="72"/>
      <c r="BG874" s="72"/>
      <c r="BH874" s="72"/>
      <c r="BI874" s="72"/>
      <c r="BJ874" s="72"/>
      <c r="BK874" s="72"/>
      <c r="BL874" s="72"/>
      <c r="BM874" s="72"/>
      <c r="BN874" s="72"/>
      <c r="BO874" s="72"/>
      <c r="BP874" s="72"/>
      <c r="BQ874" s="72"/>
      <c r="BR874" s="72"/>
      <c r="BS874" s="72"/>
      <c r="BT874" s="72"/>
      <c r="BU874" s="72"/>
      <c r="BV874" s="72"/>
      <c r="BW874" s="72"/>
      <c r="BX874" s="72"/>
      <c r="BY874" s="72"/>
      <c r="BZ874" s="72"/>
      <c r="CA874" s="72"/>
      <c r="CB874" s="72"/>
      <c r="CC874" s="72"/>
      <c r="CD874" s="72"/>
    </row>
    <row r="875" spans="5:82" ht="12.75">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c r="AV875" s="72"/>
      <c r="AW875" s="72"/>
      <c r="AX875" s="72"/>
      <c r="AY875" s="72"/>
      <c r="AZ875" s="72"/>
      <c r="BA875" s="72"/>
      <c r="BB875" s="72"/>
      <c r="BC875" s="72"/>
      <c r="BD875" s="72"/>
      <c r="BE875" s="72"/>
      <c r="BF875" s="72"/>
      <c r="BG875" s="72"/>
      <c r="BH875" s="72"/>
      <c r="BI875" s="72"/>
      <c r="BJ875" s="72"/>
      <c r="BK875" s="72"/>
      <c r="BL875" s="72"/>
      <c r="BM875" s="72"/>
      <c r="BN875" s="72"/>
      <c r="BO875" s="72"/>
      <c r="BP875" s="72"/>
      <c r="BQ875" s="72"/>
      <c r="BR875" s="72"/>
      <c r="BS875" s="72"/>
      <c r="BT875" s="72"/>
      <c r="BU875" s="72"/>
      <c r="BV875" s="72"/>
      <c r="BW875" s="72"/>
      <c r="BX875" s="72"/>
      <c r="BY875" s="72"/>
      <c r="BZ875" s="72"/>
      <c r="CA875" s="72"/>
      <c r="CB875" s="72"/>
      <c r="CC875" s="72"/>
      <c r="CD875" s="72"/>
    </row>
    <row r="876" spans="5:82" ht="12.75">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c r="AV876" s="72"/>
      <c r="AW876" s="72"/>
      <c r="AX876" s="72"/>
      <c r="AY876" s="72"/>
      <c r="AZ876" s="72"/>
      <c r="BA876" s="72"/>
      <c r="BB876" s="72"/>
      <c r="BC876" s="72"/>
      <c r="BD876" s="72"/>
      <c r="BE876" s="72"/>
      <c r="BF876" s="72"/>
      <c r="BG876" s="72"/>
      <c r="BH876" s="72"/>
      <c r="BI876" s="72"/>
      <c r="BJ876" s="72"/>
      <c r="BK876" s="72"/>
      <c r="BL876" s="72"/>
      <c r="BM876" s="72"/>
      <c r="BN876" s="72"/>
      <c r="BO876" s="72"/>
      <c r="BP876" s="72"/>
      <c r="BQ876" s="72"/>
      <c r="BR876" s="72"/>
      <c r="BS876" s="72"/>
      <c r="BT876" s="72"/>
      <c r="BU876" s="72"/>
      <c r="BV876" s="72"/>
      <c r="BW876" s="72"/>
      <c r="BX876" s="72"/>
      <c r="BY876" s="72"/>
      <c r="BZ876" s="72"/>
      <c r="CA876" s="72"/>
      <c r="CB876" s="72"/>
      <c r="CC876" s="72"/>
      <c r="CD876" s="72"/>
    </row>
    <row r="877" spans="5:82" ht="12.75">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c r="AV877" s="72"/>
      <c r="AW877" s="72"/>
      <c r="AX877" s="72"/>
      <c r="AY877" s="72"/>
      <c r="AZ877" s="72"/>
      <c r="BA877" s="72"/>
      <c r="BB877" s="72"/>
      <c r="BC877" s="72"/>
      <c r="BD877" s="72"/>
      <c r="BE877" s="72"/>
      <c r="BF877" s="72"/>
      <c r="BG877" s="72"/>
      <c r="BH877" s="72"/>
      <c r="BI877" s="72"/>
      <c r="BJ877" s="72"/>
      <c r="BK877" s="72"/>
      <c r="BL877" s="72"/>
      <c r="BM877" s="72"/>
      <c r="BN877" s="72"/>
      <c r="BO877" s="72"/>
      <c r="BP877" s="72"/>
      <c r="BQ877" s="72"/>
      <c r="BR877" s="72"/>
      <c r="BS877" s="72"/>
      <c r="BT877" s="72"/>
      <c r="BU877" s="72"/>
      <c r="BV877" s="72"/>
      <c r="BW877" s="72"/>
      <c r="BX877" s="72"/>
      <c r="BY877" s="72"/>
      <c r="BZ877" s="72"/>
      <c r="CA877" s="72"/>
      <c r="CB877" s="72"/>
      <c r="CC877" s="72"/>
      <c r="CD877" s="72"/>
    </row>
    <row r="878" spans="5:82" ht="12.75">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c r="AV878" s="72"/>
      <c r="AW878" s="72"/>
      <c r="AX878" s="72"/>
      <c r="AY878" s="72"/>
      <c r="AZ878" s="72"/>
      <c r="BA878" s="72"/>
      <c r="BB878" s="72"/>
      <c r="BC878" s="72"/>
      <c r="BD878" s="72"/>
      <c r="BE878" s="72"/>
      <c r="BF878" s="72"/>
      <c r="BG878" s="72"/>
      <c r="BH878" s="72"/>
      <c r="BI878" s="72"/>
      <c r="BJ878" s="72"/>
      <c r="BK878" s="72"/>
      <c r="BL878" s="72"/>
      <c r="BM878" s="72"/>
      <c r="BN878" s="72"/>
      <c r="BO878" s="72"/>
      <c r="BP878" s="72"/>
      <c r="BQ878" s="72"/>
      <c r="BR878" s="72"/>
      <c r="BS878" s="72"/>
      <c r="BT878" s="72"/>
      <c r="BU878" s="72"/>
      <c r="BV878" s="72"/>
      <c r="BW878" s="72"/>
      <c r="BX878" s="72"/>
      <c r="BY878" s="72"/>
      <c r="BZ878" s="72"/>
      <c r="CA878" s="72"/>
      <c r="CB878" s="72"/>
      <c r="CC878" s="72"/>
      <c r="CD878" s="72"/>
    </row>
    <row r="879" spans="5:82" ht="12.75">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c r="AV879" s="72"/>
      <c r="AW879" s="72"/>
      <c r="AX879" s="72"/>
      <c r="AY879" s="72"/>
      <c r="AZ879" s="72"/>
      <c r="BA879" s="72"/>
      <c r="BB879" s="72"/>
      <c r="BC879" s="72"/>
      <c r="BD879" s="72"/>
      <c r="BE879" s="72"/>
      <c r="BF879" s="72"/>
      <c r="BG879" s="72"/>
      <c r="BH879" s="72"/>
      <c r="BI879" s="72"/>
      <c r="BJ879" s="72"/>
      <c r="BK879" s="72"/>
      <c r="BL879" s="72"/>
      <c r="BM879" s="72"/>
      <c r="BN879" s="72"/>
      <c r="BO879" s="72"/>
      <c r="BP879" s="72"/>
      <c r="BQ879" s="72"/>
      <c r="BR879" s="72"/>
      <c r="BS879" s="72"/>
      <c r="BT879" s="72"/>
      <c r="BU879" s="72"/>
      <c r="BV879" s="72"/>
      <c r="BW879" s="72"/>
      <c r="BX879" s="72"/>
      <c r="BY879" s="72"/>
      <c r="BZ879" s="72"/>
      <c r="CA879" s="72"/>
      <c r="CB879" s="72"/>
      <c r="CC879" s="72"/>
      <c r="CD879" s="72"/>
    </row>
    <row r="880" spans="5:82" ht="12.75">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c r="AV880" s="72"/>
      <c r="AW880" s="72"/>
      <c r="AX880" s="72"/>
      <c r="AY880" s="72"/>
      <c r="AZ880" s="72"/>
      <c r="BA880" s="72"/>
      <c r="BB880" s="72"/>
      <c r="BC880" s="72"/>
      <c r="BD880" s="72"/>
      <c r="BE880" s="72"/>
      <c r="BF880" s="72"/>
      <c r="BG880" s="72"/>
      <c r="BH880" s="72"/>
      <c r="BI880" s="72"/>
      <c r="BJ880" s="72"/>
      <c r="BK880" s="72"/>
      <c r="BL880" s="72"/>
      <c r="BM880" s="72"/>
      <c r="BN880" s="72"/>
      <c r="BO880" s="72"/>
      <c r="BP880" s="72"/>
      <c r="BQ880" s="72"/>
      <c r="BR880" s="72"/>
      <c r="BS880" s="72"/>
      <c r="BT880" s="72"/>
      <c r="BU880" s="72"/>
      <c r="BV880" s="72"/>
      <c r="BW880" s="72"/>
      <c r="BX880" s="72"/>
      <c r="BY880" s="72"/>
      <c r="BZ880" s="72"/>
      <c r="CA880" s="72"/>
      <c r="CB880" s="72"/>
      <c r="CC880" s="72"/>
      <c r="CD880" s="72"/>
    </row>
    <row r="881" spans="5:82" ht="12.75">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c r="AR881" s="72"/>
      <c r="AS881" s="72"/>
      <c r="AT881" s="72"/>
      <c r="AU881" s="72"/>
      <c r="AV881" s="72"/>
      <c r="AW881" s="72"/>
      <c r="AX881" s="72"/>
      <c r="AY881" s="72"/>
      <c r="AZ881" s="72"/>
      <c r="BA881" s="72"/>
      <c r="BB881" s="72"/>
      <c r="BC881" s="72"/>
      <c r="BD881" s="72"/>
      <c r="BE881" s="72"/>
      <c r="BF881" s="72"/>
      <c r="BG881" s="72"/>
      <c r="BH881" s="72"/>
      <c r="BI881" s="72"/>
      <c r="BJ881" s="72"/>
      <c r="BK881" s="72"/>
      <c r="BL881" s="72"/>
      <c r="BM881" s="72"/>
      <c r="BN881" s="72"/>
      <c r="BO881" s="72"/>
      <c r="BP881" s="72"/>
      <c r="BQ881" s="72"/>
      <c r="BR881" s="72"/>
      <c r="BS881" s="72"/>
      <c r="BT881" s="72"/>
      <c r="BU881" s="72"/>
      <c r="BV881" s="72"/>
      <c r="BW881" s="72"/>
      <c r="BX881" s="72"/>
      <c r="BY881" s="72"/>
      <c r="BZ881" s="72"/>
      <c r="CA881" s="72"/>
      <c r="CB881" s="72"/>
      <c r="CC881" s="72"/>
      <c r="CD881" s="72"/>
    </row>
    <row r="882" spans="5:82" ht="12.75">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c r="AV882" s="72"/>
      <c r="AW882" s="72"/>
      <c r="AX882" s="72"/>
      <c r="AY882" s="72"/>
      <c r="AZ882" s="72"/>
      <c r="BA882" s="72"/>
      <c r="BB882" s="72"/>
      <c r="BC882" s="72"/>
      <c r="BD882" s="72"/>
      <c r="BE882" s="72"/>
      <c r="BF882" s="72"/>
      <c r="BG882" s="72"/>
      <c r="BH882" s="72"/>
      <c r="BI882" s="72"/>
      <c r="BJ882" s="72"/>
      <c r="BK882" s="72"/>
      <c r="BL882" s="72"/>
      <c r="BM882" s="72"/>
      <c r="BN882" s="72"/>
      <c r="BO882" s="72"/>
      <c r="BP882" s="72"/>
      <c r="BQ882" s="72"/>
      <c r="BR882" s="72"/>
      <c r="BS882" s="72"/>
      <c r="BT882" s="72"/>
      <c r="BU882" s="72"/>
      <c r="BV882" s="72"/>
      <c r="BW882" s="72"/>
      <c r="BX882" s="72"/>
      <c r="BY882" s="72"/>
      <c r="BZ882" s="72"/>
      <c r="CA882" s="72"/>
      <c r="CB882" s="72"/>
      <c r="CC882" s="72"/>
      <c r="CD882" s="72"/>
    </row>
    <row r="883" spans="5:82" ht="12.75">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c r="AR883" s="72"/>
      <c r="AS883" s="72"/>
      <c r="AT883" s="72"/>
      <c r="AU883" s="72"/>
      <c r="AV883" s="72"/>
      <c r="AW883" s="72"/>
      <c r="AX883" s="72"/>
      <c r="AY883" s="72"/>
      <c r="AZ883" s="72"/>
      <c r="BA883" s="72"/>
      <c r="BB883" s="72"/>
      <c r="BC883" s="72"/>
      <c r="BD883" s="72"/>
      <c r="BE883" s="72"/>
      <c r="BF883" s="72"/>
      <c r="BG883" s="72"/>
      <c r="BH883" s="72"/>
      <c r="BI883" s="72"/>
      <c r="BJ883" s="72"/>
      <c r="BK883" s="72"/>
      <c r="BL883" s="72"/>
      <c r="BM883" s="72"/>
      <c r="BN883" s="72"/>
      <c r="BO883" s="72"/>
      <c r="BP883" s="72"/>
      <c r="BQ883" s="72"/>
      <c r="BR883" s="72"/>
      <c r="BS883" s="72"/>
      <c r="BT883" s="72"/>
      <c r="BU883" s="72"/>
      <c r="BV883" s="72"/>
      <c r="BW883" s="72"/>
      <c r="BX883" s="72"/>
      <c r="BY883" s="72"/>
      <c r="BZ883" s="72"/>
      <c r="CA883" s="72"/>
      <c r="CB883" s="72"/>
      <c r="CC883" s="72"/>
      <c r="CD883" s="72"/>
    </row>
    <row r="884" spans="5:82" ht="12.75">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c r="AV884" s="72"/>
      <c r="AW884" s="72"/>
      <c r="AX884" s="72"/>
      <c r="AY884" s="72"/>
      <c r="AZ884" s="72"/>
      <c r="BA884" s="72"/>
      <c r="BB884" s="72"/>
      <c r="BC884" s="72"/>
      <c r="BD884" s="72"/>
      <c r="BE884" s="72"/>
      <c r="BF884" s="72"/>
      <c r="BG884" s="72"/>
      <c r="BH884" s="72"/>
      <c r="BI884" s="72"/>
      <c r="BJ884" s="72"/>
      <c r="BK884" s="72"/>
      <c r="BL884" s="72"/>
      <c r="BM884" s="72"/>
      <c r="BN884" s="72"/>
      <c r="BO884" s="72"/>
      <c r="BP884" s="72"/>
      <c r="BQ884" s="72"/>
      <c r="BR884" s="72"/>
      <c r="BS884" s="72"/>
      <c r="BT884" s="72"/>
      <c r="BU884" s="72"/>
      <c r="BV884" s="72"/>
      <c r="BW884" s="72"/>
      <c r="BX884" s="72"/>
      <c r="BY884" s="72"/>
      <c r="BZ884" s="72"/>
      <c r="CA884" s="72"/>
      <c r="CB884" s="72"/>
      <c r="CC884" s="72"/>
      <c r="CD884" s="72"/>
    </row>
    <row r="885" spans="5:82" ht="12.75">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c r="AV885" s="72"/>
      <c r="AW885" s="72"/>
      <c r="AX885" s="72"/>
      <c r="AY885" s="72"/>
      <c r="AZ885" s="72"/>
      <c r="BA885" s="72"/>
      <c r="BB885" s="72"/>
      <c r="BC885" s="72"/>
      <c r="BD885" s="72"/>
      <c r="BE885" s="72"/>
      <c r="BF885" s="72"/>
      <c r="BG885" s="72"/>
      <c r="BH885" s="72"/>
      <c r="BI885" s="72"/>
      <c r="BJ885" s="72"/>
      <c r="BK885" s="72"/>
      <c r="BL885" s="72"/>
      <c r="BM885" s="72"/>
      <c r="BN885" s="72"/>
      <c r="BO885" s="72"/>
      <c r="BP885" s="72"/>
      <c r="BQ885" s="72"/>
      <c r="BR885" s="72"/>
      <c r="BS885" s="72"/>
      <c r="BT885" s="72"/>
      <c r="BU885" s="72"/>
      <c r="BV885" s="72"/>
      <c r="BW885" s="72"/>
      <c r="BX885" s="72"/>
      <c r="BY885" s="72"/>
      <c r="BZ885" s="72"/>
      <c r="CA885" s="72"/>
      <c r="CB885" s="72"/>
      <c r="CC885" s="72"/>
      <c r="CD885" s="72"/>
    </row>
    <row r="886" spans="5:82" ht="12.75">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c r="AV886" s="72"/>
      <c r="AW886" s="72"/>
      <c r="AX886" s="72"/>
      <c r="AY886" s="72"/>
      <c r="AZ886" s="72"/>
      <c r="BA886" s="72"/>
      <c r="BB886" s="72"/>
      <c r="BC886" s="72"/>
      <c r="BD886" s="72"/>
      <c r="BE886" s="72"/>
      <c r="BF886" s="72"/>
      <c r="BG886" s="72"/>
      <c r="BH886" s="72"/>
      <c r="BI886" s="72"/>
      <c r="BJ886" s="72"/>
      <c r="BK886" s="72"/>
      <c r="BL886" s="72"/>
      <c r="BM886" s="72"/>
      <c r="BN886" s="72"/>
      <c r="BO886" s="72"/>
      <c r="BP886" s="72"/>
      <c r="BQ886" s="72"/>
      <c r="BR886" s="72"/>
      <c r="BS886" s="72"/>
      <c r="BT886" s="72"/>
      <c r="BU886" s="72"/>
      <c r="BV886" s="72"/>
      <c r="BW886" s="72"/>
      <c r="BX886" s="72"/>
      <c r="BY886" s="72"/>
      <c r="BZ886" s="72"/>
      <c r="CA886" s="72"/>
      <c r="CB886" s="72"/>
      <c r="CC886" s="72"/>
      <c r="CD886" s="72"/>
    </row>
    <row r="887" spans="5:82" ht="12.75">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c r="AV887" s="72"/>
      <c r="AW887" s="72"/>
      <c r="AX887" s="72"/>
      <c r="AY887" s="72"/>
      <c r="AZ887" s="72"/>
      <c r="BA887" s="72"/>
      <c r="BB887" s="72"/>
      <c r="BC887" s="72"/>
      <c r="BD887" s="72"/>
      <c r="BE887" s="72"/>
      <c r="BF887" s="72"/>
      <c r="BG887" s="72"/>
      <c r="BH887" s="72"/>
      <c r="BI887" s="72"/>
      <c r="BJ887" s="72"/>
      <c r="BK887" s="72"/>
      <c r="BL887" s="72"/>
      <c r="BM887" s="72"/>
      <c r="BN887" s="72"/>
      <c r="BO887" s="72"/>
      <c r="BP887" s="72"/>
      <c r="BQ887" s="72"/>
      <c r="BR887" s="72"/>
      <c r="BS887" s="72"/>
      <c r="BT887" s="72"/>
      <c r="BU887" s="72"/>
      <c r="BV887" s="72"/>
      <c r="BW887" s="72"/>
      <c r="BX887" s="72"/>
      <c r="BY887" s="72"/>
      <c r="BZ887" s="72"/>
      <c r="CA887" s="72"/>
      <c r="CB887" s="72"/>
      <c r="CC887" s="72"/>
      <c r="CD887" s="72"/>
    </row>
    <row r="888" spans="5:82" ht="12.75">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c r="AV888" s="72"/>
      <c r="AW888" s="72"/>
      <c r="AX888" s="72"/>
      <c r="AY888" s="72"/>
      <c r="AZ888" s="72"/>
      <c r="BA888" s="72"/>
      <c r="BB888" s="72"/>
      <c r="BC888" s="72"/>
      <c r="BD888" s="72"/>
      <c r="BE888" s="72"/>
      <c r="BF888" s="72"/>
      <c r="BG888" s="72"/>
      <c r="BH888" s="72"/>
      <c r="BI888" s="72"/>
      <c r="BJ888" s="72"/>
      <c r="BK888" s="72"/>
      <c r="BL888" s="72"/>
      <c r="BM888" s="72"/>
      <c r="BN888" s="72"/>
      <c r="BO888" s="72"/>
      <c r="BP888" s="72"/>
      <c r="BQ888" s="72"/>
      <c r="BR888" s="72"/>
      <c r="BS888" s="72"/>
      <c r="BT888" s="72"/>
      <c r="BU888" s="72"/>
      <c r="BV888" s="72"/>
      <c r="BW888" s="72"/>
      <c r="BX888" s="72"/>
      <c r="BY888" s="72"/>
      <c r="BZ888" s="72"/>
      <c r="CA888" s="72"/>
      <c r="CB888" s="72"/>
      <c r="CC888" s="72"/>
      <c r="CD888" s="72"/>
    </row>
    <row r="889" spans="5:82" ht="12.75">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c r="AV889" s="72"/>
      <c r="AW889" s="72"/>
      <c r="AX889" s="72"/>
      <c r="AY889" s="72"/>
      <c r="AZ889" s="72"/>
      <c r="BA889" s="72"/>
      <c r="BB889" s="72"/>
      <c r="BC889" s="72"/>
      <c r="BD889" s="72"/>
      <c r="BE889" s="72"/>
      <c r="BF889" s="72"/>
      <c r="BG889" s="72"/>
      <c r="BH889" s="72"/>
      <c r="BI889" s="72"/>
      <c r="BJ889" s="72"/>
      <c r="BK889" s="72"/>
      <c r="BL889" s="72"/>
      <c r="BM889" s="72"/>
      <c r="BN889" s="72"/>
      <c r="BO889" s="72"/>
      <c r="BP889" s="72"/>
      <c r="BQ889" s="72"/>
      <c r="BR889" s="72"/>
      <c r="BS889" s="72"/>
      <c r="BT889" s="72"/>
      <c r="BU889" s="72"/>
      <c r="BV889" s="72"/>
      <c r="BW889" s="72"/>
      <c r="BX889" s="72"/>
      <c r="BY889" s="72"/>
      <c r="BZ889" s="72"/>
      <c r="CA889" s="72"/>
      <c r="CB889" s="72"/>
      <c r="CC889" s="72"/>
      <c r="CD889" s="72"/>
    </row>
    <row r="890" spans="5:82" ht="12.75">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c r="AV890" s="72"/>
      <c r="AW890" s="72"/>
      <c r="AX890" s="72"/>
      <c r="AY890" s="72"/>
      <c r="AZ890" s="72"/>
      <c r="BA890" s="72"/>
      <c r="BB890" s="72"/>
      <c r="BC890" s="72"/>
      <c r="BD890" s="72"/>
      <c r="BE890" s="72"/>
      <c r="BF890" s="72"/>
      <c r="BG890" s="72"/>
      <c r="BH890" s="72"/>
      <c r="BI890" s="72"/>
      <c r="BJ890" s="72"/>
      <c r="BK890" s="72"/>
      <c r="BL890" s="72"/>
      <c r="BM890" s="72"/>
      <c r="BN890" s="72"/>
      <c r="BO890" s="72"/>
      <c r="BP890" s="72"/>
      <c r="BQ890" s="72"/>
      <c r="BR890" s="72"/>
      <c r="BS890" s="72"/>
      <c r="BT890" s="72"/>
      <c r="BU890" s="72"/>
      <c r="BV890" s="72"/>
      <c r="BW890" s="72"/>
      <c r="BX890" s="72"/>
      <c r="BY890" s="72"/>
      <c r="BZ890" s="72"/>
      <c r="CA890" s="72"/>
      <c r="CB890" s="72"/>
      <c r="CC890" s="72"/>
      <c r="CD890" s="72"/>
    </row>
    <row r="891" spans="5:82" ht="12.75">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c r="AV891" s="72"/>
      <c r="AW891" s="72"/>
      <c r="AX891" s="72"/>
      <c r="AY891" s="72"/>
      <c r="AZ891" s="72"/>
      <c r="BA891" s="72"/>
      <c r="BB891" s="72"/>
      <c r="BC891" s="72"/>
      <c r="BD891" s="72"/>
      <c r="BE891" s="72"/>
      <c r="BF891" s="72"/>
      <c r="BG891" s="72"/>
      <c r="BH891" s="72"/>
      <c r="BI891" s="72"/>
      <c r="BJ891" s="72"/>
      <c r="BK891" s="72"/>
      <c r="BL891" s="72"/>
      <c r="BM891" s="72"/>
      <c r="BN891" s="72"/>
      <c r="BO891" s="72"/>
      <c r="BP891" s="72"/>
      <c r="BQ891" s="72"/>
      <c r="BR891" s="72"/>
      <c r="BS891" s="72"/>
      <c r="BT891" s="72"/>
      <c r="BU891" s="72"/>
      <c r="BV891" s="72"/>
      <c r="BW891" s="72"/>
      <c r="BX891" s="72"/>
      <c r="BY891" s="72"/>
      <c r="BZ891" s="72"/>
      <c r="CA891" s="72"/>
      <c r="CB891" s="72"/>
      <c r="CC891" s="72"/>
      <c r="CD891" s="72"/>
    </row>
    <row r="892" spans="5:82" ht="12.75">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c r="AV892" s="72"/>
      <c r="AW892" s="72"/>
      <c r="AX892" s="72"/>
      <c r="AY892" s="72"/>
      <c r="AZ892" s="72"/>
      <c r="BA892" s="72"/>
      <c r="BB892" s="72"/>
      <c r="BC892" s="72"/>
      <c r="BD892" s="72"/>
      <c r="BE892" s="72"/>
      <c r="BF892" s="72"/>
      <c r="BG892" s="72"/>
      <c r="BH892" s="72"/>
      <c r="BI892" s="72"/>
      <c r="BJ892" s="72"/>
      <c r="BK892" s="72"/>
      <c r="BL892" s="72"/>
      <c r="BM892" s="72"/>
      <c r="BN892" s="72"/>
      <c r="BO892" s="72"/>
      <c r="BP892" s="72"/>
      <c r="BQ892" s="72"/>
      <c r="BR892" s="72"/>
      <c r="BS892" s="72"/>
      <c r="BT892" s="72"/>
      <c r="BU892" s="72"/>
      <c r="BV892" s="72"/>
      <c r="BW892" s="72"/>
      <c r="BX892" s="72"/>
      <c r="BY892" s="72"/>
      <c r="BZ892" s="72"/>
      <c r="CA892" s="72"/>
      <c r="CB892" s="72"/>
      <c r="CC892" s="72"/>
      <c r="CD892" s="72"/>
    </row>
    <row r="893" spans="5:82" ht="12.75">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c r="AV893" s="72"/>
      <c r="AW893" s="72"/>
      <c r="AX893" s="72"/>
      <c r="AY893" s="72"/>
      <c r="AZ893" s="72"/>
      <c r="BA893" s="72"/>
      <c r="BB893" s="72"/>
      <c r="BC893" s="72"/>
      <c r="BD893" s="72"/>
      <c r="BE893" s="72"/>
      <c r="BF893" s="72"/>
      <c r="BG893" s="72"/>
      <c r="BH893" s="72"/>
      <c r="BI893" s="72"/>
      <c r="BJ893" s="72"/>
      <c r="BK893" s="72"/>
      <c r="BL893" s="72"/>
      <c r="BM893" s="72"/>
      <c r="BN893" s="72"/>
      <c r="BO893" s="72"/>
      <c r="BP893" s="72"/>
      <c r="BQ893" s="72"/>
      <c r="BR893" s="72"/>
      <c r="BS893" s="72"/>
      <c r="BT893" s="72"/>
      <c r="BU893" s="72"/>
      <c r="BV893" s="72"/>
      <c r="BW893" s="72"/>
      <c r="BX893" s="72"/>
      <c r="BY893" s="72"/>
      <c r="BZ893" s="72"/>
      <c r="CA893" s="72"/>
      <c r="CB893" s="72"/>
      <c r="CC893" s="72"/>
      <c r="CD893" s="72"/>
    </row>
    <row r="894" spans="5:82" ht="12.75">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c r="AR894" s="72"/>
      <c r="AS894" s="72"/>
      <c r="AT894" s="72"/>
      <c r="AU894" s="72"/>
      <c r="AV894" s="72"/>
      <c r="AW894" s="72"/>
      <c r="AX894" s="72"/>
      <c r="AY894" s="72"/>
      <c r="AZ894" s="72"/>
      <c r="BA894" s="72"/>
      <c r="BB894" s="72"/>
      <c r="BC894" s="72"/>
      <c r="BD894" s="72"/>
      <c r="BE894" s="72"/>
      <c r="BF894" s="72"/>
      <c r="BG894" s="72"/>
      <c r="BH894" s="72"/>
      <c r="BI894" s="72"/>
      <c r="BJ894" s="72"/>
      <c r="BK894" s="72"/>
      <c r="BL894" s="72"/>
      <c r="BM894" s="72"/>
      <c r="BN894" s="72"/>
      <c r="BO894" s="72"/>
      <c r="BP894" s="72"/>
      <c r="BQ894" s="72"/>
      <c r="BR894" s="72"/>
      <c r="BS894" s="72"/>
      <c r="BT894" s="72"/>
      <c r="BU894" s="72"/>
      <c r="BV894" s="72"/>
      <c r="BW894" s="72"/>
      <c r="BX894" s="72"/>
      <c r="BY894" s="72"/>
      <c r="BZ894" s="72"/>
      <c r="CA894" s="72"/>
      <c r="CB894" s="72"/>
      <c r="CC894" s="72"/>
      <c r="CD894" s="72"/>
    </row>
    <row r="895" spans="5:82" ht="12.75">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c r="AR895" s="72"/>
      <c r="AS895" s="72"/>
      <c r="AT895" s="72"/>
      <c r="AU895" s="72"/>
      <c r="AV895" s="72"/>
      <c r="AW895" s="72"/>
      <c r="AX895" s="72"/>
      <c r="AY895" s="72"/>
      <c r="AZ895" s="72"/>
      <c r="BA895" s="72"/>
      <c r="BB895" s="72"/>
      <c r="BC895" s="72"/>
      <c r="BD895" s="72"/>
      <c r="BE895" s="72"/>
      <c r="BF895" s="72"/>
      <c r="BG895" s="72"/>
      <c r="BH895" s="72"/>
      <c r="BI895" s="72"/>
      <c r="BJ895" s="72"/>
      <c r="BK895" s="72"/>
      <c r="BL895" s="72"/>
      <c r="BM895" s="72"/>
      <c r="BN895" s="72"/>
      <c r="BO895" s="72"/>
      <c r="BP895" s="72"/>
      <c r="BQ895" s="72"/>
      <c r="BR895" s="72"/>
      <c r="BS895" s="72"/>
      <c r="BT895" s="72"/>
      <c r="BU895" s="72"/>
      <c r="BV895" s="72"/>
      <c r="BW895" s="72"/>
      <c r="BX895" s="72"/>
      <c r="BY895" s="72"/>
      <c r="BZ895" s="72"/>
      <c r="CA895" s="72"/>
      <c r="CB895" s="72"/>
      <c r="CC895" s="72"/>
      <c r="CD895" s="72"/>
    </row>
    <row r="896" spans="5:82" ht="12.75">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c r="AR896" s="72"/>
      <c r="AS896" s="72"/>
      <c r="AT896" s="72"/>
      <c r="AU896" s="72"/>
      <c r="AV896" s="72"/>
      <c r="AW896" s="72"/>
      <c r="AX896" s="72"/>
      <c r="AY896" s="72"/>
      <c r="AZ896" s="72"/>
      <c r="BA896" s="72"/>
      <c r="BB896" s="72"/>
      <c r="BC896" s="72"/>
      <c r="BD896" s="72"/>
      <c r="BE896" s="72"/>
      <c r="BF896" s="72"/>
      <c r="BG896" s="72"/>
      <c r="BH896" s="72"/>
      <c r="BI896" s="72"/>
      <c r="BJ896" s="72"/>
      <c r="BK896" s="72"/>
      <c r="BL896" s="72"/>
      <c r="BM896" s="72"/>
      <c r="BN896" s="72"/>
      <c r="BO896" s="72"/>
      <c r="BP896" s="72"/>
      <c r="BQ896" s="72"/>
      <c r="BR896" s="72"/>
      <c r="BS896" s="72"/>
      <c r="BT896" s="72"/>
      <c r="BU896" s="72"/>
      <c r="BV896" s="72"/>
      <c r="BW896" s="72"/>
      <c r="BX896" s="72"/>
      <c r="BY896" s="72"/>
      <c r="BZ896" s="72"/>
      <c r="CA896" s="72"/>
      <c r="CB896" s="72"/>
      <c r="CC896" s="72"/>
      <c r="CD896" s="72"/>
    </row>
    <row r="897" spans="5:82" ht="12.75">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c r="AR897" s="72"/>
      <c r="AS897" s="72"/>
      <c r="AT897" s="72"/>
      <c r="AU897" s="72"/>
      <c r="AV897" s="72"/>
      <c r="AW897" s="72"/>
      <c r="AX897" s="72"/>
      <c r="AY897" s="72"/>
      <c r="AZ897" s="72"/>
      <c r="BA897" s="72"/>
      <c r="BB897" s="72"/>
      <c r="BC897" s="72"/>
      <c r="BD897" s="72"/>
      <c r="BE897" s="72"/>
      <c r="BF897" s="72"/>
      <c r="BG897" s="72"/>
      <c r="BH897" s="72"/>
      <c r="BI897" s="72"/>
      <c r="BJ897" s="72"/>
      <c r="BK897" s="72"/>
      <c r="BL897" s="72"/>
      <c r="BM897" s="72"/>
      <c r="BN897" s="72"/>
      <c r="BO897" s="72"/>
      <c r="BP897" s="72"/>
      <c r="BQ897" s="72"/>
      <c r="BR897" s="72"/>
      <c r="BS897" s="72"/>
      <c r="BT897" s="72"/>
      <c r="BU897" s="72"/>
      <c r="BV897" s="72"/>
      <c r="BW897" s="72"/>
      <c r="BX897" s="72"/>
      <c r="BY897" s="72"/>
      <c r="BZ897" s="72"/>
      <c r="CA897" s="72"/>
      <c r="CB897" s="72"/>
      <c r="CC897" s="72"/>
      <c r="CD897" s="72"/>
    </row>
    <row r="898" spans="5:82" ht="12.75">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c r="AR898" s="72"/>
      <c r="AS898" s="72"/>
      <c r="AT898" s="72"/>
      <c r="AU898" s="72"/>
      <c r="AV898" s="72"/>
      <c r="AW898" s="72"/>
      <c r="AX898" s="72"/>
      <c r="AY898" s="72"/>
      <c r="AZ898" s="72"/>
      <c r="BA898" s="72"/>
      <c r="BB898" s="72"/>
      <c r="BC898" s="72"/>
      <c r="BD898" s="72"/>
      <c r="BE898" s="72"/>
      <c r="BF898" s="72"/>
      <c r="BG898" s="72"/>
      <c r="BH898" s="72"/>
      <c r="BI898" s="72"/>
      <c r="BJ898" s="72"/>
      <c r="BK898" s="72"/>
      <c r="BL898" s="72"/>
      <c r="BM898" s="72"/>
      <c r="BN898" s="72"/>
      <c r="BO898" s="72"/>
      <c r="BP898" s="72"/>
      <c r="BQ898" s="72"/>
      <c r="BR898" s="72"/>
      <c r="BS898" s="72"/>
      <c r="BT898" s="72"/>
      <c r="BU898" s="72"/>
      <c r="BV898" s="72"/>
      <c r="BW898" s="72"/>
      <c r="BX898" s="72"/>
      <c r="BY898" s="72"/>
      <c r="BZ898" s="72"/>
      <c r="CA898" s="72"/>
      <c r="CB898" s="72"/>
      <c r="CC898" s="72"/>
      <c r="CD898" s="72"/>
    </row>
    <row r="899" spans="5:82" ht="12.75">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c r="AR899" s="72"/>
      <c r="AS899" s="72"/>
      <c r="AT899" s="72"/>
      <c r="AU899" s="72"/>
      <c r="AV899" s="72"/>
      <c r="AW899" s="72"/>
      <c r="AX899" s="72"/>
      <c r="AY899" s="72"/>
      <c r="AZ899" s="72"/>
      <c r="BA899" s="72"/>
      <c r="BB899" s="72"/>
      <c r="BC899" s="72"/>
      <c r="BD899" s="72"/>
      <c r="BE899" s="72"/>
      <c r="BF899" s="72"/>
      <c r="BG899" s="72"/>
      <c r="BH899" s="72"/>
      <c r="BI899" s="72"/>
      <c r="BJ899" s="72"/>
      <c r="BK899" s="72"/>
      <c r="BL899" s="72"/>
      <c r="BM899" s="72"/>
      <c r="BN899" s="72"/>
      <c r="BO899" s="72"/>
      <c r="BP899" s="72"/>
      <c r="BQ899" s="72"/>
      <c r="BR899" s="72"/>
      <c r="BS899" s="72"/>
      <c r="BT899" s="72"/>
      <c r="BU899" s="72"/>
      <c r="BV899" s="72"/>
      <c r="BW899" s="72"/>
      <c r="BX899" s="72"/>
      <c r="BY899" s="72"/>
      <c r="BZ899" s="72"/>
      <c r="CA899" s="72"/>
      <c r="CB899" s="72"/>
      <c r="CC899" s="72"/>
      <c r="CD899" s="72"/>
    </row>
    <row r="900" spans="5:82" ht="12.75">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c r="AR900" s="72"/>
      <c r="AS900" s="72"/>
      <c r="AT900" s="72"/>
      <c r="AU900" s="72"/>
      <c r="AV900" s="72"/>
      <c r="AW900" s="72"/>
      <c r="AX900" s="72"/>
      <c r="AY900" s="72"/>
      <c r="AZ900" s="72"/>
      <c r="BA900" s="72"/>
      <c r="BB900" s="72"/>
      <c r="BC900" s="72"/>
      <c r="BD900" s="72"/>
      <c r="BE900" s="72"/>
      <c r="BF900" s="72"/>
      <c r="BG900" s="72"/>
      <c r="BH900" s="72"/>
      <c r="BI900" s="72"/>
      <c r="BJ900" s="72"/>
      <c r="BK900" s="72"/>
      <c r="BL900" s="72"/>
      <c r="BM900" s="72"/>
      <c r="BN900" s="72"/>
      <c r="BO900" s="72"/>
      <c r="BP900" s="72"/>
      <c r="BQ900" s="72"/>
      <c r="BR900" s="72"/>
      <c r="BS900" s="72"/>
      <c r="BT900" s="72"/>
      <c r="BU900" s="72"/>
      <c r="BV900" s="72"/>
      <c r="BW900" s="72"/>
      <c r="BX900" s="72"/>
      <c r="BY900" s="72"/>
      <c r="BZ900" s="72"/>
      <c r="CA900" s="72"/>
      <c r="CB900" s="72"/>
      <c r="CC900" s="72"/>
      <c r="CD900" s="72"/>
    </row>
    <row r="901" spans="5:82" ht="12.75">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c r="AQ901" s="72"/>
      <c r="AR901" s="72"/>
      <c r="AS901" s="72"/>
      <c r="AT901" s="72"/>
      <c r="AU901" s="72"/>
      <c r="AV901" s="72"/>
      <c r="AW901" s="72"/>
      <c r="AX901" s="72"/>
      <c r="AY901" s="72"/>
      <c r="AZ901" s="72"/>
      <c r="BA901" s="72"/>
      <c r="BB901" s="72"/>
      <c r="BC901" s="72"/>
      <c r="BD901" s="72"/>
      <c r="BE901" s="72"/>
      <c r="BF901" s="72"/>
      <c r="BG901" s="72"/>
      <c r="BH901" s="72"/>
      <c r="BI901" s="72"/>
      <c r="BJ901" s="72"/>
      <c r="BK901" s="72"/>
      <c r="BL901" s="72"/>
      <c r="BM901" s="72"/>
      <c r="BN901" s="72"/>
      <c r="BO901" s="72"/>
      <c r="BP901" s="72"/>
      <c r="BQ901" s="72"/>
      <c r="BR901" s="72"/>
      <c r="BS901" s="72"/>
      <c r="BT901" s="72"/>
      <c r="BU901" s="72"/>
      <c r="BV901" s="72"/>
      <c r="BW901" s="72"/>
      <c r="BX901" s="72"/>
      <c r="BY901" s="72"/>
      <c r="BZ901" s="72"/>
      <c r="CA901" s="72"/>
      <c r="CB901" s="72"/>
      <c r="CC901" s="72"/>
      <c r="CD901" s="72"/>
    </row>
    <row r="902" spans="5:82" ht="12.75">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c r="AQ902" s="72"/>
      <c r="AR902" s="72"/>
      <c r="AS902" s="72"/>
      <c r="AT902" s="72"/>
      <c r="AU902" s="72"/>
      <c r="AV902" s="72"/>
      <c r="AW902" s="72"/>
      <c r="AX902" s="72"/>
      <c r="AY902" s="72"/>
      <c r="AZ902" s="72"/>
      <c r="BA902" s="72"/>
      <c r="BB902" s="72"/>
      <c r="BC902" s="72"/>
      <c r="BD902" s="72"/>
      <c r="BE902" s="72"/>
      <c r="BF902" s="72"/>
      <c r="BG902" s="72"/>
      <c r="BH902" s="72"/>
      <c r="BI902" s="72"/>
      <c r="BJ902" s="72"/>
      <c r="BK902" s="72"/>
      <c r="BL902" s="72"/>
      <c r="BM902" s="72"/>
      <c r="BN902" s="72"/>
      <c r="BO902" s="72"/>
      <c r="BP902" s="72"/>
      <c r="BQ902" s="72"/>
      <c r="BR902" s="72"/>
      <c r="BS902" s="72"/>
      <c r="BT902" s="72"/>
      <c r="BU902" s="72"/>
      <c r="BV902" s="72"/>
      <c r="BW902" s="72"/>
      <c r="BX902" s="72"/>
      <c r="BY902" s="72"/>
      <c r="BZ902" s="72"/>
      <c r="CA902" s="72"/>
      <c r="CB902" s="72"/>
      <c r="CC902" s="72"/>
      <c r="CD902" s="72"/>
    </row>
    <row r="903" spans="5:82" ht="12.75">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c r="AQ903" s="72"/>
      <c r="AR903" s="72"/>
      <c r="AS903" s="72"/>
      <c r="AT903" s="72"/>
      <c r="AU903" s="72"/>
      <c r="AV903" s="72"/>
      <c r="AW903" s="72"/>
      <c r="AX903" s="72"/>
      <c r="AY903" s="72"/>
      <c r="AZ903" s="72"/>
      <c r="BA903" s="72"/>
      <c r="BB903" s="72"/>
      <c r="BC903" s="72"/>
      <c r="BD903" s="72"/>
      <c r="BE903" s="72"/>
      <c r="BF903" s="72"/>
      <c r="BG903" s="72"/>
      <c r="BH903" s="72"/>
      <c r="BI903" s="72"/>
      <c r="BJ903" s="72"/>
      <c r="BK903" s="72"/>
      <c r="BL903" s="72"/>
      <c r="BM903" s="72"/>
      <c r="BN903" s="72"/>
      <c r="BO903" s="72"/>
      <c r="BP903" s="72"/>
      <c r="BQ903" s="72"/>
      <c r="BR903" s="72"/>
      <c r="BS903" s="72"/>
      <c r="BT903" s="72"/>
      <c r="BU903" s="72"/>
      <c r="BV903" s="72"/>
      <c r="BW903" s="72"/>
      <c r="BX903" s="72"/>
      <c r="BY903" s="72"/>
      <c r="BZ903" s="72"/>
      <c r="CA903" s="72"/>
      <c r="CB903" s="72"/>
      <c r="CC903" s="72"/>
      <c r="CD903" s="72"/>
    </row>
    <row r="904" spans="5:82" ht="12.75">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c r="AQ904" s="72"/>
      <c r="AR904" s="72"/>
      <c r="AS904" s="72"/>
      <c r="AT904" s="72"/>
      <c r="AU904" s="72"/>
      <c r="AV904" s="72"/>
      <c r="AW904" s="72"/>
      <c r="AX904" s="72"/>
      <c r="AY904" s="72"/>
      <c r="AZ904" s="72"/>
      <c r="BA904" s="72"/>
      <c r="BB904" s="72"/>
      <c r="BC904" s="72"/>
      <c r="BD904" s="72"/>
      <c r="BE904" s="72"/>
      <c r="BF904" s="72"/>
      <c r="BG904" s="72"/>
      <c r="BH904" s="72"/>
      <c r="BI904" s="72"/>
      <c r="BJ904" s="72"/>
      <c r="BK904" s="72"/>
      <c r="BL904" s="72"/>
      <c r="BM904" s="72"/>
      <c r="BN904" s="72"/>
      <c r="BO904" s="72"/>
      <c r="BP904" s="72"/>
      <c r="BQ904" s="72"/>
      <c r="BR904" s="72"/>
      <c r="BS904" s="72"/>
      <c r="BT904" s="72"/>
      <c r="BU904" s="72"/>
      <c r="BV904" s="72"/>
      <c r="BW904" s="72"/>
      <c r="BX904" s="72"/>
      <c r="BY904" s="72"/>
      <c r="BZ904" s="72"/>
      <c r="CA904" s="72"/>
      <c r="CB904" s="72"/>
      <c r="CC904" s="72"/>
      <c r="CD904" s="72"/>
    </row>
    <row r="905" spans="5:82" ht="12.75">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c r="AQ905" s="72"/>
      <c r="AR905" s="72"/>
      <c r="AS905" s="72"/>
      <c r="AT905" s="72"/>
      <c r="AU905" s="72"/>
      <c r="AV905" s="72"/>
      <c r="AW905" s="72"/>
      <c r="AX905" s="72"/>
      <c r="AY905" s="72"/>
      <c r="AZ905" s="72"/>
      <c r="BA905" s="72"/>
      <c r="BB905" s="72"/>
      <c r="BC905" s="72"/>
      <c r="BD905" s="72"/>
      <c r="BE905" s="72"/>
      <c r="BF905" s="72"/>
      <c r="BG905" s="72"/>
      <c r="BH905" s="72"/>
      <c r="BI905" s="72"/>
      <c r="BJ905" s="72"/>
      <c r="BK905" s="72"/>
      <c r="BL905" s="72"/>
      <c r="BM905" s="72"/>
      <c r="BN905" s="72"/>
      <c r="BO905" s="72"/>
      <c r="BP905" s="72"/>
      <c r="BQ905" s="72"/>
      <c r="BR905" s="72"/>
      <c r="BS905" s="72"/>
      <c r="BT905" s="72"/>
      <c r="BU905" s="72"/>
      <c r="BV905" s="72"/>
      <c r="BW905" s="72"/>
      <c r="BX905" s="72"/>
      <c r="BY905" s="72"/>
      <c r="BZ905" s="72"/>
      <c r="CA905" s="72"/>
      <c r="CB905" s="72"/>
      <c r="CC905" s="72"/>
      <c r="CD905" s="72"/>
    </row>
    <row r="906" spans="5:82" ht="12.75">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c r="AQ906" s="72"/>
      <c r="AR906" s="72"/>
      <c r="AS906" s="72"/>
      <c r="AT906" s="72"/>
      <c r="AU906" s="72"/>
      <c r="AV906" s="72"/>
      <c r="AW906" s="72"/>
      <c r="AX906" s="72"/>
      <c r="AY906" s="72"/>
      <c r="AZ906" s="72"/>
      <c r="BA906" s="72"/>
      <c r="BB906" s="72"/>
      <c r="BC906" s="72"/>
      <c r="BD906" s="72"/>
      <c r="BE906" s="72"/>
      <c r="BF906" s="72"/>
      <c r="BG906" s="72"/>
      <c r="BH906" s="72"/>
      <c r="BI906" s="72"/>
      <c r="BJ906" s="72"/>
      <c r="BK906" s="72"/>
      <c r="BL906" s="72"/>
      <c r="BM906" s="72"/>
      <c r="BN906" s="72"/>
      <c r="BO906" s="72"/>
      <c r="BP906" s="72"/>
      <c r="BQ906" s="72"/>
      <c r="BR906" s="72"/>
      <c r="BS906" s="72"/>
      <c r="BT906" s="72"/>
      <c r="BU906" s="72"/>
      <c r="BV906" s="72"/>
      <c r="BW906" s="72"/>
      <c r="BX906" s="72"/>
      <c r="BY906" s="72"/>
      <c r="BZ906" s="72"/>
      <c r="CA906" s="72"/>
      <c r="CB906" s="72"/>
      <c r="CC906" s="72"/>
      <c r="CD906" s="72"/>
    </row>
    <row r="907" spans="5:82" ht="12.75">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c r="AQ907" s="72"/>
      <c r="AR907" s="72"/>
      <c r="AS907" s="72"/>
      <c r="AT907" s="72"/>
      <c r="AU907" s="72"/>
      <c r="AV907" s="72"/>
      <c r="AW907" s="72"/>
      <c r="AX907" s="72"/>
      <c r="AY907" s="72"/>
      <c r="AZ907" s="72"/>
      <c r="BA907" s="72"/>
      <c r="BB907" s="72"/>
      <c r="BC907" s="72"/>
      <c r="BD907" s="72"/>
      <c r="BE907" s="72"/>
      <c r="BF907" s="72"/>
      <c r="BG907" s="72"/>
      <c r="BH907" s="72"/>
      <c r="BI907" s="72"/>
      <c r="BJ907" s="72"/>
      <c r="BK907" s="72"/>
      <c r="BL907" s="72"/>
      <c r="BM907" s="72"/>
      <c r="BN907" s="72"/>
      <c r="BO907" s="72"/>
      <c r="BP907" s="72"/>
      <c r="BQ907" s="72"/>
      <c r="BR907" s="72"/>
      <c r="BS907" s="72"/>
      <c r="BT907" s="72"/>
      <c r="BU907" s="72"/>
      <c r="BV907" s="72"/>
      <c r="BW907" s="72"/>
      <c r="BX907" s="72"/>
      <c r="BY907" s="72"/>
      <c r="BZ907" s="72"/>
      <c r="CA907" s="72"/>
      <c r="CB907" s="72"/>
      <c r="CC907" s="72"/>
      <c r="CD907" s="72"/>
    </row>
    <row r="908" spans="5:82" ht="12.75">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c r="AQ908" s="72"/>
      <c r="AR908" s="72"/>
      <c r="AS908" s="72"/>
      <c r="AT908" s="72"/>
      <c r="AU908" s="72"/>
      <c r="AV908" s="72"/>
      <c r="AW908" s="72"/>
      <c r="AX908" s="72"/>
      <c r="AY908" s="72"/>
      <c r="AZ908" s="72"/>
      <c r="BA908" s="72"/>
      <c r="BB908" s="72"/>
      <c r="BC908" s="72"/>
      <c r="BD908" s="72"/>
      <c r="BE908" s="72"/>
      <c r="BF908" s="72"/>
      <c r="BG908" s="72"/>
      <c r="BH908" s="72"/>
      <c r="BI908" s="72"/>
      <c r="BJ908" s="72"/>
      <c r="BK908" s="72"/>
      <c r="BL908" s="72"/>
      <c r="BM908" s="72"/>
      <c r="BN908" s="72"/>
      <c r="BO908" s="72"/>
      <c r="BP908" s="72"/>
      <c r="BQ908" s="72"/>
      <c r="BR908" s="72"/>
      <c r="BS908" s="72"/>
      <c r="BT908" s="72"/>
      <c r="BU908" s="72"/>
      <c r="BV908" s="72"/>
      <c r="BW908" s="72"/>
      <c r="BX908" s="72"/>
      <c r="BY908" s="72"/>
      <c r="BZ908" s="72"/>
      <c r="CA908" s="72"/>
      <c r="CB908" s="72"/>
      <c r="CC908" s="72"/>
      <c r="CD908" s="72"/>
    </row>
    <row r="909" spans="5:82" ht="12.75">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c r="AQ909" s="72"/>
      <c r="AR909" s="72"/>
      <c r="AS909" s="72"/>
      <c r="AT909" s="72"/>
      <c r="AU909" s="72"/>
      <c r="AV909" s="72"/>
      <c r="AW909" s="72"/>
      <c r="AX909" s="72"/>
      <c r="AY909" s="72"/>
      <c r="AZ909" s="72"/>
      <c r="BA909" s="72"/>
      <c r="BB909" s="72"/>
      <c r="BC909" s="72"/>
      <c r="BD909" s="72"/>
      <c r="BE909" s="72"/>
      <c r="BF909" s="72"/>
      <c r="BG909" s="72"/>
      <c r="BH909" s="72"/>
      <c r="BI909" s="72"/>
      <c r="BJ909" s="72"/>
      <c r="BK909" s="72"/>
      <c r="BL909" s="72"/>
      <c r="BM909" s="72"/>
      <c r="BN909" s="72"/>
      <c r="BO909" s="72"/>
      <c r="BP909" s="72"/>
      <c r="BQ909" s="72"/>
      <c r="BR909" s="72"/>
      <c r="BS909" s="72"/>
      <c r="BT909" s="72"/>
      <c r="BU909" s="72"/>
      <c r="BV909" s="72"/>
      <c r="BW909" s="72"/>
      <c r="BX909" s="72"/>
      <c r="BY909" s="72"/>
      <c r="BZ909" s="72"/>
      <c r="CA909" s="72"/>
      <c r="CB909" s="72"/>
      <c r="CC909" s="72"/>
      <c r="CD909" s="72"/>
    </row>
    <row r="910" spans="5:82" ht="12.75">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c r="AR910" s="72"/>
      <c r="AS910" s="72"/>
      <c r="AT910" s="72"/>
      <c r="AU910" s="72"/>
      <c r="AV910" s="72"/>
      <c r="AW910" s="72"/>
      <c r="AX910" s="72"/>
      <c r="AY910" s="72"/>
      <c r="AZ910" s="72"/>
      <c r="BA910" s="72"/>
      <c r="BB910" s="72"/>
      <c r="BC910" s="72"/>
      <c r="BD910" s="72"/>
      <c r="BE910" s="72"/>
      <c r="BF910" s="72"/>
      <c r="BG910" s="72"/>
      <c r="BH910" s="72"/>
      <c r="BI910" s="72"/>
      <c r="BJ910" s="72"/>
      <c r="BK910" s="72"/>
      <c r="BL910" s="72"/>
      <c r="BM910" s="72"/>
      <c r="BN910" s="72"/>
      <c r="BO910" s="72"/>
      <c r="BP910" s="72"/>
      <c r="BQ910" s="72"/>
      <c r="BR910" s="72"/>
      <c r="BS910" s="72"/>
      <c r="BT910" s="72"/>
      <c r="BU910" s="72"/>
      <c r="BV910" s="72"/>
      <c r="BW910" s="72"/>
      <c r="BX910" s="72"/>
      <c r="BY910" s="72"/>
      <c r="BZ910" s="72"/>
      <c r="CA910" s="72"/>
      <c r="CB910" s="72"/>
      <c r="CC910" s="72"/>
      <c r="CD910" s="72"/>
    </row>
    <row r="911" spans="5:82" ht="12.75">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c r="AR911" s="72"/>
      <c r="AS911" s="72"/>
      <c r="AT911" s="72"/>
      <c r="AU911" s="72"/>
      <c r="AV911" s="72"/>
      <c r="AW911" s="72"/>
      <c r="AX911" s="72"/>
      <c r="AY911" s="72"/>
      <c r="AZ911" s="72"/>
      <c r="BA911" s="72"/>
      <c r="BB911" s="72"/>
      <c r="BC911" s="72"/>
      <c r="BD911" s="72"/>
      <c r="BE911" s="72"/>
      <c r="BF911" s="72"/>
      <c r="BG911" s="72"/>
      <c r="BH911" s="72"/>
      <c r="BI911" s="72"/>
      <c r="BJ911" s="72"/>
      <c r="BK911" s="72"/>
      <c r="BL911" s="72"/>
      <c r="BM911" s="72"/>
      <c r="BN911" s="72"/>
      <c r="BO911" s="72"/>
      <c r="BP911" s="72"/>
      <c r="BQ911" s="72"/>
      <c r="BR911" s="72"/>
      <c r="BS911" s="72"/>
      <c r="BT911" s="72"/>
      <c r="BU911" s="72"/>
      <c r="BV911" s="72"/>
      <c r="BW911" s="72"/>
      <c r="BX911" s="72"/>
      <c r="BY911" s="72"/>
      <c r="BZ911" s="72"/>
      <c r="CA911" s="72"/>
      <c r="CB911" s="72"/>
      <c r="CC911" s="72"/>
      <c r="CD911" s="72"/>
    </row>
    <row r="912" spans="5:82" ht="12.75">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c r="AR912" s="72"/>
      <c r="AS912" s="72"/>
      <c r="AT912" s="72"/>
      <c r="AU912" s="72"/>
      <c r="AV912" s="72"/>
      <c r="AW912" s="72"/>
      <c r="AX912" s="72"/>
      <c r="AY912" s="72"/>
      <c r="AZ912" s="72"/>
      <c r="BA912" s="72"/>
      <c r="BB912" s="72"/>
      <c r="BC912" s="72"/>
      <c r="BD912" s="72"/>
      <c r="BE912" s="72"/>
      <c r="BF912" s="72"/>
      <c r="BG912" s="72"/>
      <c r="BH912" s="72"/>
      <c r="BI912" s="72"/>
      <c r="BJ912" s="72"/>
      <c r="BK912" s="72"/>
      <c r="BL912" s="72"/>
      <c r="BM912" s="72"/>
      <c r="BN912" s="72"/>
      <c r="BO912" s="72"/>
      <c r="BP912" s="72"/>
      <c r="BQ912" s="72"/>
      <c r="BR912" s="72"/>
      <c r="BS912" s="72"/>
      <c r="BT912" s="72"/>
      <c r="BU912" s="72"/>
      <c r="BV912" s="72"/>
      <c r="BW912" s="72"/>
      <c r="BX912" s="72"/>
      <c r="BY912" s="72"/>
      <c r="BZ912" s="72"/>
      <c r="CA912" s="72"/>
      <c r="CB912" s="72"/>
      <c r="CC912" s="72"/>
      <c r="CD912" s="72"/>
    </row>
    <row r="913" spans="5:82" ht="12.75">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c r="AR913" s="72"/>
      <c r="AS913" s="72"/>
      <c r="AT913" s="72"/>
      <c r="AU913" s="72"/>
      <c r="AV913" s="72"/>
      <c r="AW913" s="72"/>
      <c r="AX913" s="72"/>
      <c r="AY913" s="72"/>
      <c r="AZ913" s="72"/>
      <c r="BA913" s="72"/>
      <c r="BB913" s="72"/>
      <c r="BC913" s="72"/>
      <c r="BD913" s="72"/>
      <c r="BE913" s="72"/>
      <c r="BF913" s="72"/>
      <c r="BG913" s="72"/>
      <c r="BH913" s="72"/>
      <c r="BI913" s="72"/>
      <c r="BJ913" s="72"/>
      <c r="BK913" s="72"/>
      <c r="BL913" s="72"/>
      <c r="BM913" s="72"/>
      <c r="BN913" s="72"/>
      <c r="BO913" s="72"/>
      <c r="BP913" s="72"/>
      <c r="BQ913" s="72"/>
      <c r="BR913" s="72"/>
      <c r="BS913" s="72"/>
      <c r="BT913" s="72"/>
      <c r="BU913" s="72"/>
      <c r="BV913" s="72"/>
      <c r="BW913" s="72"/>
      <c r="BX913" s="72"/>
      <c r="BY913" s="72"/>
      <c r="BZ913" s="72"/>
      <c r="CA913" s="72"/>
      <c r="CB913" s="72"/>
      <c r="CC913" s="72"/>
      <c r="CD913" s="72"/>
    </row>
    <row r="914" spans="5:82" ht="12.75">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c r="AR914" s="72"/>
      <c r="AS914" s="72"/>
      <c r="AT914" s="72"/>
      <c r="AU914" s="72"/>
      <c r="AV914" s="72"/>
      <c r="AW914" s="72"/>
      <c r="AX914" s="72"/>
      <c r="AY914" s="72"/>
      <c r="AZ914" s="72"/>
      <c r="BA914" s="72"/>
      <c r="BB914" s="72"/>
      <c r="BC914" s="72"/>
      <c r="BD914" s="72"/>
      <c r="BE914" s="72"/>
      <c r="BF914" s="72"/>
      <c r="BG914" s="72"/>
      <c r="BH914" s="72"/>
      <c r="BI914" s="72"/>
      <c r="BJ914" s="72"/>
      <c r="BK914" s="72"/>
      <c r="BL914" s="72"/>
      <c r="BM914" s="72"/>
      <c r="BN914" s="72"/>
      <c r="BO914" s="72"/>
      <c r="BP914" s="72"/>
      <c r="BQ914" s="72"/>
      <c r="BR914" s="72"/>
      <c r="BS914" s="72"/>
      <c r="BT914" s="72"/>
      <c r="BU914" s="72"/>
      <c r="BV914" s="72"/>
      <c r="BW914" s="72"/>
      <c r="BX914" s="72"/>
      <c r="BY914" s="72"/>
      <c r="BZ914" s="72"/>
      <c r="CA914" s="72"/>
      <c r="CB914" s="72"/>
      <c r="CC914" s="72"/>
      <c r="CD914" s="72"/>
    </row>
    <row r="915" spans="5:82" ht="12.75">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c r="AV915" s="72"/>
      <c r="AW915" s="72"/>
      <c r="AX915" s="72"/>
      <c r="AY915" s="72"/>
      <c r="AZ915" s="72"/>
      <c r="BA915" s="72"/>
      <c r="BB915" s="72"/>
      <c r="BC915" s="72"/>
      <c r="BD915" s="72"/>
      <c r="BE915" s="72"/>
      <c r="BF915" s="72"/>
      <c r="BG915" s="72"/>
      <c r="BH915" s="72"/>
      <c r="BI915" s="72"/>
      <c r="BJ915" s="72"/>
      <c r="BK915" s="72"/>
      <c r="BL915" s="72"/>
      <c r="BM915" s="72"/>
      <c r="BN915" s="72"/>
      <c r="BO915" s="72"/>
      <c r="BP915" s="72"/>
      <c r="BQ915" s="72"/>
      <c r="BR915" s="72"/>
      <c r="BS915" s="72"/>
      <c r="BT915" s="72"/>
      <c r="BU915" s="72"/>
      <c r="BV915" s="72"/>
      <c r="BW915" s="72"/>
      <c r="BX915" s="72"/>
      <c r="BY915" s="72"/>
      <c r="BZ915" s="72"/>
      <c r="CA915" s="72"/>
      <c r="CB915" s="72"/>
      <c r="CC915" s="72"/>
      <c r="CD915" s="72"/>
    </row>
    <row r="916" spans="5:82" ht="12.75">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c r="AR916" s="72"/>
      <c r="AS916" s="72"/>
      <c r="AT916" s="72"/>
      <c r="AU916" s="72"/>
      <c r="AV916" s="72"/>
      <c r="AW916" s="72"/>
      <c r="AX916" s="72"/>
      <c r="AY916" s="72"/>
      <c r="AZ916" s="72"/>
      <c r="BA916" s="72"/>
      <c r="BB916" s="72"/>
      <c r="BC916" s="72"/>
      <c r="BD916" s="72"/>
      <c r="BE916" s="72"/>
      <c r="BF916" s="72"/>
      <c r="BG916" s="72"/>
      <c r="BH916" s="72"/>
      <c r="BI916" s="72"/>
      <c r="BJ916" s="72"/>
      <c r="BK916" s="72"/>
      <c r="BL916" s="72"/>
      <c r="BM916" s="72"/>
      <c r="BN916" s="72"/>
      <c r="BO916" s="72"/>
      <c r="BP916" s="72"/>
      <c r="BQ916" s="72"/>
      <c r="BR916" s="72"/>
      <c r="BS916" s="72"/>
      <c r="BT916" s="72"/>
      <c r="BU916" s="72"/>
      <c r="BV916" s="72"/>
      <c r="BW916" s="72"/>
      <c r="BX916" s="72"/>
      <c r="BY916" s="72"/>
      <c r="BZ916" s="72"/>
      <c r="CA916" s="72"/>
      <c r="CB916" s="72"/>
      <c r="CC916" s="72"/>
      <c r="CD916" s="72"/>
    </row>
    <row r="917" spans="5:82" ht="12.75">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c r="AR917" s="72"/>
      <c r="AS917" s="72"/>
      <c r="AT917" s="72"/>
      <c r="AU917" s="72"/>
      <c r="AV917" s="72"/>
      <c r="AW917" s="72"/>
      <c r="AX917" s="72"/>
      <c r="AY917" s="72"/>
      <c r="AZ917" s="72"/>
      <c r="BA917" s="72"/>
      <c r="BB917" s="72"/>
      <c r="BC917" s="72"/>
      <c r="BD917" s="72"/>
      <c r="BE917" s="72"/>
      <c r="BF917" s="72"/>
      <c r="BG917" s="72"/>
      <c r="BH917" s="72"/>
      <c r="BI917" s="72"/>
      <c r="BJ917" s="72"/>
      <c r="BK917" s="72"/>
      <c r="BL917" s="72"/>
      <c r="BM917" s="72"/>
      <c r="BN917" s="72"/>
      <c r="BO917" s="72"/>
      <c r="BP917" s="72"/>
      <c r="BQ917" s="72"/>
      <c r="BR917" s="72"/>
      <c r="BS917" s="72"/>
      <c r="BT917" s="72"/>
      <c r="BU917" s="72"/>
      <c r="BV917" s="72"/>
      <c r="BW917" s="72"/>
      <c r="BX917" s="72"/>
      <c r="BY917" s="72"/>
      <c r="BZ917" s="72"/>
      <c r="CA917" s="72"/>
      <c r="CB917" s="72"/>
      <c r="CC917" s="72"/>
      <c r="CD917" s="72"/>
    </row>
    <row r="918" spans="5:82" ht="12.75">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c r="AV918" s="72"/>
      <c r="AW918" s="72"/>
      <c r="AX918" s="72"/>
      <c r="AY918" s="72"/>
      <c r="AZ918" s="72"/>
      <c r="BA918" s="72"/>
      <c r="BB918" s="72"/>
      <c r="BC918" s="72"/>
      <c r="BD918" s="72"/>
      <c r="BE918" s="72"/>
      <c r="BF918" s="72"/>
      <c r="BG918" s="72"/>
      <c r="BH918" s="72"/>
      <c r="BI918" s="72"/>
      <c r="BJ918" s="72"/>
      <c r="BK918" s="72"/>
      <c r="BL918" s="72"/>
      <c r="BM918" s="72"/>
      <c r="BN918" s="72"/>
      <c r="BO918" s="72"/>
      <c r="BP918" s="72"/>
      <c r="BQ918" s="72"/>
      <c r="BR918" s="72"/>
      <c r="BS918" s="72"/>
      <c r="BT918" s="72"/>
      <c r="BU918" s="72"/>
      <c r="BV918" s="72"/>
      <c r="BW918" s="72"/>
      <c r="BX918" s="72"/>
      <c r="BY918" s="72"/>
      <c r="BZ918" s="72"/>
      <c r="CA918" s="72"/>
      <c r="CB918" s="72"/>
      <c r="CC918" s="72"/>
      <c r="CD918" s="72"/>
    </row>
    <row r="919" spans="5:82" ht="12.75">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c r="AV919" s="72"/>
      <c r="AW919" s="72"/>
      <c r="AX919" s="72"/>
      <c r="AY919" s="72"/>
      <c r="AZ919" s="72"/>
      <c r="BA919" s="72"/>
      <c r="BB919" s="72"/>
      <c r="BC919" s="72"/>
      <c r="BD919" s="72"/>
      <c r="BE919" s="72"/>
      <c r="BF919" s="72"/>
      <c r="BG919" s="72"/>
      <c r="BH919" s="72"/>
      <c r="BI919" s="72"/>
      <c r="BJ919" s="72"/>
      <c r="BK919" s="72"/>
      <c r="BL919" s="72"/>
      <c r="BM919" s="72"/>
      <c r="BN919" s="72"/>
      <c r="BO919" s="72"/>
      <c r="BP919" s="72"/>
      <c r="BQ919" s="72"/>
      <c r="BR919" s="72"/>
      <c r="BS919" s="72"/>
      <c r="BT919" s="72"/>
      <c r="BU919" s="72"/>
      <c r="BV919" s="72"/>
      <c r="BW919" s="72"/>
      <c r="BX919" s="72"/>
      <c r="BY919" s="72"/>
      <c r="BZ919" s="72"/>
      <c r="CA919" s="72"/>
      <c r="CB919" s="72"/>
      <c r="CC919" s="72"/>
      <c r="CD919" s="72"/>
    </row>
    <row r="920" spans="5:82" ht="12.75">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c r="AV920" s="72"/>
      <c r="AW920" s="72"/>
      <c r="AX920" s="72"/>
      <c r="AY920" s="72"/>
      <c r="AZ920" s="72"/>
      <c r="BA920" s="72"/>
      <c r="BB920" s="72"/>
      <c r="BC920" s="72"/>
      <c r="BD920" s="72"/>
      <c r="BE920" s="72"/>
      <c r="BF920" s="72"/>
      <c r="BG920" s="72"/>
      <c r="BH920" s="72"/>
      <c r="BI920" s="72"/>
      <c r="BJ920" s="72"/>
      <c r="BK920" s="72"/>
      <c r="BL920" s="72"/>
      <c r="BM920" s="72"/>
      <c r="BN920" s="72"/>
      <c r="BO920" s="72"/>
      <c r="BP920" s="72"/>
      <c r="BQ920" s="72"/>
      <c r="BR920" s="72"/>
      <c r="BS920" s="72"/>
      <c r="BT920" s="72"/>
      <c r="BU920" s="72"/>
      <c r="BV920" s="72"/>
      <c r="BW920" s="72"/>
      <c r="BX920" s="72"/>
      <c r="BY920" s="72"/>
      <c r="BZ920" s="72"/>
      <c r="CA920" s="72"/>
      <c r="CB920" s="72"/>
      <c r="CC920" s="72"/>
      <c r="CD920" s="72"/>
    </row>
    <row r="921" spans="5:82" ht="12.75">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c r="AV921" s="72"/>
      <c r="AW921" s="72"/>
      <c r="AX921" s="72"/>
      <c r="AY921" s="72"/>
      <c r="AZ921" s="72"/>
      <c r="BA921" s="72"/>
      <c r="BB921" s="72"/>
      <c r="BC921" s="72"/>
      <c r="BD921" s="72"/>
      <c r="BE921" s="72"/>
      <c r="BF921" s="72"/>
      <c r="BG921" s="72"/>
      <c r="BH921" s="72"/>
      <c r="BI921" s="72"/>
      <c r="BJ921" s="72"/>
      <c r="BK921" s="72"/>
      <c r="BL921" s="72"/>
      <c r="BM921" s="72"/>
      <c r="BN921" s="72"/>
      <c r="BO921" s="72"/>
      <c r="BP921" s="72"/>
      <c r="BQ921" s="72"/>
      <c r="BR921" s="72"/>
      <c r="BS921" s="72"/>
      <c r="BT921" s="72"/>
      <c r="BU921" s="72"/>
      <c r="BV921" s="72"/>
      <c r="BW921" s="72"/>
      <c r="BX921" s="72"/>
      <c r="BY921" s="72"/>
      <c r="BZ921" s="72"/>
      <c r="CA921" s="72"/>
      <c r="CB921" s="72"/>
      <c r="CC921" s="72"/>
      <c r="CD921" s="72"/>
    </row>
    <row r="922" spans="5:82" ht="12.75">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c r="AV922" s="72"/>
      <c r="AW922" s="72"/>
      <c r="AX922" s="72"/>
      <c r="AY922" s="72"/>
      <c r="AZ922" s="72"/>
      <c r="BA922" s="72"/>
      <c r="BB922" s="72"/>
      <c r="BC922" s="72"/>
      <c r="BD922" s="72"/>
      <c r="BE922" s="72"/>
      <c r="BF922" s="72"/>
      <c r="BG922" s="72"/>
      <c r="BH922" s="72"/>
      <c r="BI922" s="72"/>
      <c r="BJ922" s="72"/>
      <c r="BK922" s="72"/>
      <c r="BL922" s="72"/>
      <c r="BM922" s="72"/>
      <c r="BN922" s="72"/>
      <c r="BO922" s="72"/>
      <c r="BP922" s="72"/>
      <c r="BQ922" s="72"/>
      <c r="BR922" s="72"/>
      <c r="BS922" s="72"/>
      <c r="BT922" s="72"/>
      <c r="BU922" s="72"/>
      <c r="BV922" s="72"/>
      <c r="BW922" s="72"/>
      <c r="BX922" s="72"/>
      <c r="BY922" s="72"/>
      <c r="BZ922" s="72"/>
      <c r="CA922" s="72"/>
      <c r="CB922" s="72"/>
      <c r="CC922" s="72"/>
      <c r="CD922" s="72"/>
    </row>
    <row r="923" spans="5:82" ht="12.75">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c r="AV923" s="72"/>
      <c r="AW923" s="72"/>
      <c r="AX923" s="72"/>
      <c r="AY923" s="72"/>
      <c r="AZ923" s="72"/>
      <c r="BA923" s="72"/>
      <c r="BB923" s="72"/>
      <c r="BC923" s="72"/>
      <c r="BD923" s="72"/>
      <c r="BE923" s="72"/>
      <c r="BF923" s="72"/>
      <c r="BG923" s="72"/>
      <c r="BH923" s="72"/>
      <c r="BI923" s="72"/>
      <c r="BJ923" s="72"/>
      <c r="BK923" s="72"/>
      <c r="BL923" s="72"/>
      <c r="BM923" s="72"/>
      <c r="BN923" s="72"/>
      <c r="BO923" s="72"/>
      <c r="BP923" s="72"/>
      <c r="BQ923" s="72"/>
      <c r="BR923" s="72"/>
      <c r="BS923" s="72"/>
      <c r="BT923" s="72"/>
      <c r="BU923" s="72"/>
      <c r="BV923" s="72"/>
      <c r="BW923" s="72"/>
      <c r="BX923" s="72"/>
      <c r="BY923" s="72"/>
      <c r="BZ923" s="72"/>
      <c r="CA923" s="72"/>
      <c r="CB923" s="72"/>
      <c r="CC923" s="72"/>
      <c r="CD923" s="72"/>
    </row>
    <row r="924" spans="5:82" ht="12.75">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c r="AV924" s="72"/>
      <c r="AW924" s="72"/>
      <c r="AX924" s="72"/>
      <c r="AY924" s="72"/>
      <c r="AZ924" s="72"/>
      <c r="BA924" s="72"/>
      <c r="BB924" s="72"/>
      <c r="BC924" s="72"/>
      <c r="BD924" s="72"/>
      <c r="BE924" s="72"/>
      <c r="BF924" s="72"/>
      <c r="BG924" s="72"/>
      <c r="BH924" s="72"/>
      <c r="BI924" s="72"/>
      <c r="BJ924" s="72"/>
      <c r="BK924" s="72"/>
      <c r="BL924" s="72"/>
      <c r="BM924" s="72"/>
      <c r="BN924" s="72"/>
      <c r="BO924" s="72"/>
      <c r="BP924" s="72"/>
      <c r="BQ924" s="72"/>
      <c r="BR924" s="72"/>
      <c r="BS924" s="72"/>
      <c r="BT924" s="72"/>
      <c r="BU924" s="72"/>
      <c r="BV924" s="72"/>
      <c r="BW924" s="72"/>
      <c r="BX924" s="72"/>
      <c r="BY924" s="72"/>
      <c r="BZ924" s="72"/>
      <c r="CA924" s="72"/>
      <c r="CB924" s="72"/>
      <c r="CC924" s="72"/>
      <c r="CD924" s="72"/>
    </row>
    <row r="925" spans="5:82" ht="12.75">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c r="AV925" s="72"/>
      <c r="AW925" s="72"/>
      <c r="AX925" s="72"/>
      <c r="AY925" s="72"/>
      <c r="AZ925" s="72"/>
      <c r="BA925" s="72"/>
      <c r="BB925" s="72"/>
      <c r="BC925" s="72"/>
      <c r="BD925" s="72"/>
      <c r="BE925" s="72"/>
      <c r="BF925" s="72"/>
      <c r="BG925" s="72"/>
      <c r="BH925" s="72"/>
      <c r="BI925" s="72"/>
      <c r="BJ925" s="72"/>
      <c r="BK925" s="72"/>
      <c r="BL925" s="72"/>
      <c r="BM925" s="72"/>
      <c r="BN925" s="72"/>
      <c r="BO925" s="72"/>
      <c r="BP925" s="72"/>
      <c r="BQ925" s="72"/>
      <c r="BR925" s="72"/>
      <c r="BS925" s="72"/>
      <c r="BT925" s="72"/>
      <c r="BU925" s="72"/>
      <c r="BV925" s="72"/>
      <c r="BW925" s="72"/>
      <c r="BX925" s="72"/>
      <c r="BY925" s="72"/>
      <c r="BZ925" s="72"/>
      <c r="CA925" s="72"/>
      <c r="CB925" s="72"/>
      <c r="CC925" s="72"/>
      <c r="CD925" s="72"/>
    </row>
    <row r="926" spans="5:82" ht="12.75">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c r="AV926" s="72"/>
      <c r="AW926" s="72"/>
      <c r="AX926" s="72"/>
      <c r="AY926" s="72"/>
      <c r="AZ926" s="72"/>
      <c r="BA926" s="72"/>
      <c r="BB926" s="72"/>
      <c r="BC926" s="72"/>
      <c r="BD926" s="72"/>
      <c r="BE926" s="72"/>
      <c r="BF926" s="72"/>
      <c r="BG926" s="72"/>
      <c r="BH926" s="72"/>
      <c r="BI926" s="72"/>
      <c r="BJ926" s="72"/>
      <c r="BK926" s="72"/>
      <c r="BL926" s="72"/>
      <c r="BM926" s="72"/>
      <c r="BN926" s="72"/>
      <c r="BO926" s="72"/>
      <c r="BP926" s="72"/>
      <c r="BQ926" s="72"/>
      <c r="BR926" s="72"/>
      <c r="BS926" s="72"/>
      <c r="BT926" s="72"/>
      <c r="BU926" s="72"/>
      <c r="BV926" s="72"/>
      <c r="BW926" s="72"/>
      <c r="BX926" s="72"/>
      <c r="BY926" s="72"/>
      <c r="BZ926" s="72"/>
      <c r="CA926" s="72"/>
      <c r="CB926" s="72"/>
      <c r="CC926" s="72"/>
      <c r="CD926" s="72"/>
    </row>
    <row r="927" spans="5:82" ht="12.75">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c r="BB927" s="72"/>
      <c r="BC927" s="72"/>
      <c r="BD927" s="72"/>
      <c r="BE927" s="72"/>
      <c r="BF927" s="72"/>
      <c r="BG927" s="72"/>
      <c r="BH927" s="72"/>
      <c r="BI927" s="72"/>
      <c r="BJ927" s="72"/>
      <c r="BK927" s="72"/>
      <c r="BL927" s="72"/>
      <c r="BM927" s="72"/>
      <c r="BN927" s="72"/>
      <c r="BO927" s="72"/>
      <c r="BP927" s="72"/>
      <c r="BQ927" s="72"/>
      <c r="BR927" s="72"/>
      <c r="BS927" s="72"/>
      <c r="BT927" s="72"/>
      <c r="BU927" s="72"/>
      <c r="BV927" s="72"/>
      <c r="BW927" s="72"/>
      <c r="BX927" s="72"/>
      <c r="BY927" s="72"/>
      <c r="BZ927" s="72"/>
      <c r="CA927" s="72"/>
      <c r="CB927" s="72"/>
      <c r="CC927" s="72"/>
      <c r="CD927" s="72"/>
    </row>
    <row r="928" spans="5:82" ht="12.75">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c r="AV928" s="72"/>
      <c r="AW928" s="72"/>
      <c r="AX928" s="72"/>
      <c r="AY928" s="72"/>
      <c r="AZ928" s="72"/>
      <c r="BA928" s="72"/>
      <c r="BB928" s="72"/>
      <c r="BC928" s="72"/>
      <c r="BD928" s="72"/>
      <c r="BE928" s="72"/>
      <c r="BF928" s="72"/>
      <c r="BG928" s="72"/>
      <c r="BH928" s="72"/>
      <c r="BI928" s="72"/>
      <c r="BJ928" s="72"/>
      <c r="BK928" s="72"/>
      <c r="BL928" s="72"/>
      <c r="BM928" s="72"/>
      <c r="BN928" s="72"/>
      <c r="BO928" s="72"/>
      <c r="BP928" s="72"/>
      <c r="BQ928" s="72"/>
      <c r="BR928" s="72"/>
      <c r="BS928" s="72"/>
      <c r="BT928" s="72"/>
      <c r="BU928" s="72"/>
      <c r="BV928" s="72"/>
      <c r="BW928" s="72"/>
      <c r="BX928" s="72"/>
      <c r="BY928" s="72"/>
      <c r="BZ928" s="72"/>
      <c r="CA928" s="72"/>
      <c r="CB928" s="72"/>
      <c r="CC928" s="72"/>
      <c r="CD928" s="72"/>
    </row>
    <row r="929" spans="5:82" ht="12.75">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c r="AV929" s="72"/>
      <c r="AW929" s="72"/>
      <c r="AX929" s="72"/>
      <c r="AY929" s="72"/>
      <c r="AZ929" s="72"/>
      <c r="BA929" s="72"/>
      <c r="BB929" s="72"/>
      <c r="BC929" s="72"/>
      <c r="BD929" s="72"/>
      <c r="BE929" s="72"/>
      <c r="BF929" s="72"/>
      <c r="BG929" s="72"/>
      <c r="BH929" s="72"/>
      <c r="BI929" s="72"/>
      <c r="BJ929" s="72"/>
      <c r="BK929" s="72"/>
      <c r="BL929" s="72"/>
      <c r="BM929" s="72"/>
      <c r="BN929" s="72"/>
      <c r="BO929" s="72"/>
      <c r="BP929" s="72"/>
      <c r="BQ929" s="72"/>
      <c r="BR929" s="72"/>
      <c r="BS929" s="72"/>
      <c r="BT929" s="72"/>
      <c r="BU929" s="72"/>
      <c r="BV929" s="72"/>
      <c r="BW929" s="72"/>
      <c r="BX929" s="72"/>
      <c r="BY929" s="72"/>
      <c r="BZ929" s="72"/>
      <c r="CA929" s="72"/>
      <c r="CB929" s="72"/>
      <c r="CC929" s="72"/>
      <c r="CD929" s="72"/>
    </row>
    <row r="930" spans="5:82" ht="12.75">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c r="AV930" s="72"/>
      <c r="AW930" s="72"/>
      <c r="AX930" s="72"/>
      <c r="AY930" s="72"/>
      <c r="AZ930" s="72"/>
      <c r="BA930" s="72"/>
      <c r="BB930" s="72"/>
      <c r="BC930" s="72"/>
      <c r="BD930" s="72"/>
      <c r="BE930" s="72"/>
      <c r="BF930" s="72"/>
      <c r="BG930" s="72"/>
      <c r="BH930" s="72"/>
      <c r="BI930" s="72"/>
      <c r="BJ930" s="72"/>
      <c r="BK930" s="72"/>
      <c r="BL930" s="72"/>
      <c r="BM930" s="72"/>
      <c r="BN930" s="72"/>
      <c r="BO930" s="72"/>
      <c r="BP930" s="72"/>
      <c r="BQ930" s="72"/>
      <c r="BR930" s="72"/>
      <c r="BS930" s="72"/>
      <c r="BT930" s="72"/>
      <c r="BU930" s="72"/>
      <c r="BV930" s="72"/>
      <c r="BW930" s="72"/>
      <c r="BX930" s="72"/>
      <c r="BY930" s="72"/>
      <c r="BZ930" s="72"/>
      <c r="CA930" s="72"/>
      <c r="CB930" s="72"/>
      <c r="CC930" s="72"/>
      <c r="CD930" s="72"/>
    </row>
    <row r="931" spans="5:82" ht="12.75">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c r="AV931" s="72"/>
      <c r="AW931" s="72"/>
      <c r="AX931" s="72"/>
      <c r="AY931" s="72"/>
      <c r="AZ931" s="72"/>
      <c r="BA931" s="72"/>
      <c r="BB931" s="72"/>
      <c r="BC931" s="72"/>
      <c r="BD931" s="72"/>
      <c r="BE931" s="72"/>
      <c r="BF931" s="72"/>
      <c r="BG931" s="72"/>
      <c r="BH931" s="72"/>
      <c r="BI931" s="72"/>
      <c r="BJ931" s="72"/>
      <c r="BK931" s="72"/>
      <c r="BL931" s="72"/>
      <c r="BM931" s="72"/>
      <c r="BN931" s="72"/>
      <c r="BO931" s="72"/>
      <c r="BP931" s="72"/>
      <c r="BQ931" s="72"/>
      <c r="BR931" s="72"/>
      <c r="BS931" s="72"/>
      <c r="BT931" s="72"/>
      <c r="BU931" s="72"/>
      <c r="BV931" s="72"/>
      <c r="BW931" s="72"/>
      <c r="BX931" s="72"/>
      <c r="BY931" s="72"/>
      <c r="BZ931" s="72"/>
      <c r="CA931" s="72"/>
      <c r="CB931" s="72"/>
      <c r="CC931" s="72"/>
      <c r="CD931" s="72"/>
    </row>
    <row r="932" spans="5:82" ht="12.75">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c r="AX932" s="72"/>
      <c r="AY932" s="72"/>
      <c r="AZ932" s="72"/>
      <c r="BA932" s="72"/>
      <c r="BB932" s="72"/>
      <c r="BC932" s="72"/>
      <c r="BD932" s="72"/>
      <c r="BE932" s="72"/>
      <c r="BF932" s="72"/>
      <c r="BG932" s="72"/>
      <c r="BH932" s="72"/>
      <c r="BI932" s="72"/>
      <c r="BJ932" s="72"/>
      <c r="BK932" s="72"/>
      <c r="BL932" s="72"/>
      <c r="BM932" s="72"/>
      <c r="BN932" s="72"/>
      <c r="BO932" s="72"/>
      <c r="BP932" s="72"/>
      <c r="BQ932" s="72"/>
      <c r="BR932" s="72"/>
      <c r="BS932" s="72"/>
      <c r="BT932" s="72"/>
      <c r="BU932" s="72"/>
      <c r="BV932" s="72"/>
      <c r="BW932" s="72"/>
      <c r="BX932" s="72"/>
      <c r="BY932" s="72"/>
      <c r="BZ932" s="72"/>
      <c r="CA932" s="72"/>
      <c r="CB932" s="72"/>
      <c r="CC932" s="72"/>
      <c r="CD932" s="72"/>
    </row>
    <row r="933" spans="5:82" ht="12.75">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c r="AX933" s="72"/>
      <c r="AY933" s="72"/>
      <c r="AZ933" s="72"/>
      <c r="BA933" s="72"/>
      <c r="BB933" s="72"/>
      <c r="BC933" s="72"/>
      <c r="BD933" s="72"/>
      <c r="BE933" s="72"/>
      <c r="BF933" s="72"/>
      <c r="BG933" s="72"/>
      <c r="BH933" s="72"/>
      <c r="BI933" s="72"/>
      <c r="BJ933" s="72"/>
      <c r="BK933" s="72"/>
      <c r="BL933" s="72"/>
      <c r="BM933" s="72"/>
      <c r="BN933" s="72"/>
      <c r="BO933" s="72"/>
      <c r="BP933" s="72"/>
      <c r="BQ933" s="72"/>
      <c r="BR933" s="72"/>
      <c r="BS933" s="72"/>
      <c r="BT933" s="72"/>
      <c r="BU933" s="72"/>
      <c r="BV933" s="72"/>
      <c r="BW933" s="72"/>
      <c r="BX933" s="72"/>
      <c r="BY933" s="72"/>
      <c r="BZ933" s="72"/>
      <c r="CA933" s="72"/>
      <c r="CB933" s="72"/>
      <c r="CC933" s="72"/>
      <c r="CD933" s="72"/>
    </row>
    <row r="934" spans="5:82" ht="12.75">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c r="AV934" s="72"/>
      <c r="AW934" s="72"/>
      <c r="AX934" s="72"/>
      <c r="AY934" s="72"/>
      <c r="AZ934" s="72"/>
      <c r="BA934" s="72"/>
      <c r="BB934" s="72"/>
      <c r="BC934" s="72"/>
      <c r="BD934" s="72"/>
      <c r="BE934" s="72"/>
      <c r="BF934" s="72"/>
      <c r="BG934" s="72"/>
      <c r="BH934" s="72"/>
      <c r="BI934" s="72"/>
      <c r="BJ934" s="72"/>
      <c r="BK934" s="72"/>
      <c r="BL934" s="72"/>
      <c r="BM934" s="72"/>
      <c r="BN934" s="72"/>
      <c r="BO934" s="72"/>
      <c r="BP934" s="72"/>
      <c r="BQ934" s="72"/>
      <c r="BR934" s="72"/>
      <c r="BS934" s="72"/>
      <c r="BT934" s="72"/>
      <c r="BU934" s="72"/>
      <c r="BV934" s="72"/>
      <c r="BW934" s="72"/>
      <c r="BX934" s="72"/>
      <c r="BY934" s="72"/>
      <c r="BZ934" s="72"/>
      <c r="CA934" s="72"/>
      <c r="CB934" s="72"/>
      <c r="CC934" s="72"/>
      <c r="CD934" s="72"/>
    </row>
    <row r="935" spans="5:82" ht="12.75">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c r="AV935" s="72"/>
      <c r="AW935" s="72"/>
      <c r="AX935" s="72"/>
      <c r="AY935" s="72"/>
      <c r="AZ935" s="72"/>
      <c r="BA935" s="72"/>
      <c r="BB935" s="72"/>
      <c r="BC935" s="72"/>
      <c r="BD935" s="72"/>
      <c r="BE935" s="72"/>
      <c r="BF935" s="72"/>
      <c r="BG935" s="72"/>
      <c r="BH935" s="72"/>
      <c r="BI935" s="72"/>
      <c r="BJ935" s="72"/>
      <c r="BK935" s="72"/>
      <c r="BL935" s="72"/>
      <c r="BM935" s="72"/>
      <c r="BN935" s="72"/>
      <c r="BO935" s="72"/>
      <c r="BP935" s="72"/>
      <c r="BQ935" s="72"/>
      <c r="BR935" s="72"/>
      <c r="BS935" s="72"/>
      <c r="BT935" s="72"/>
      <c r="BU935" s="72"/>
      <c r="BV935" s="72"/>
      <c r="BW935" s="72"/>
      <c r="BX935" s="72"/>
      <c r="BY935" s="72"/>
      <c r="BZ935" s="72"/>
      <c r="CA935" s="72"/>
      <c r="CB935" s="72"/>
      <c r="CC935" s="72"/>
      <c r="CD935" s="72"/>
    </row>
    <row r="936" spans="5:82" ht="12.75">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c r="AV936" s="72"/>
      <c r="AW936" s="72"/>
      <c r="AX936" s="72"/>
      <c r="AY936" s="72"/>
      <c r="AZ936" s="72"/>
      <c r="BA936" s="72"/>
      <c r="BB936" s="72"/>
      <c r="BC936" s="72"/>
      <c r="BD936" s="72"/>
      <c r="BE936" s="72"/>
      <c r="BF936" s="72"/>
      <c r="BG936" s="72"/>
      <c r="BH936" s="72"/>
      <c r="BI936" s="72"/>
      <c r="BJ936" s="72"/>
      <c r="BK936" s="72"/>
      <c r="BL936" s="72"/>
      <c r="BM936" s="72"/>
      <c r="BN936" s="72"/>
      <c r="BO936" s="72"/>
      <c r="BP936" s="72"/>
      <c r="BQ936" s="72"/>
      <c r="BR936" s="72"/>
      <c r="BS936" s="72"/>
      <c r="BT936" s="72"/>
      <c r="BU936" s="72"/>
      <c r="BV936" s="72"/>
      <c r="BW936" s="72"/>
      <c r="BX936" s="72"/>
      <c r="BY936" s="72"/>
      <c r="BZ936" s="72"/>
      <c r="CA936" s="72"/>
      <c r="CB936" s="72"/>
      <c r="CC936" s="72"/>
      <c r="CD936" s="72"/>
    </row>
    <row r="937" spans="5:82" ht="12.75">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c r="AX937" s="72"/>
      <c r="AY937" s="72"/>
      <c r="AZ937" s="72"/>
      <c r="BA937" s="72"/>
      <c r="BB937" s="72"/>
      <c r="BC937" s="72"/>
      <c r="BD937" s="72"/>
      <c r="BE937" s="72"/>
      <c r="BF937" s="72"/>
      <c r="BG937" s="72"/>
      <c r="BH937" s="72"/>
      <c r="BI937" s="72"/>
      <c r="BJ937" s="72"/>
      <c r="BK937" s="72"/>
      <c r="BL937" s="72"/>
      <c r="BM937" s="72"/>
      <c r="BN937" s="72"/>
      <c r="BO937" s="72"/>
      <c r="BP937" s="72"/>
      <c r="BQ937" s="72"/>
      <c r="BR937" s="72"/>
      <c r="BS937" s="72"/>
      <c r="BT937" s="72"/>
      <c r="BU937" s="72"/>
      <c r="BV937" s="72"/>
      <c r="BW937" s="72"/>
      <c r="BX937" s="72"/>
      <c r="BY937" s="72"/>
      <c r="BZ937" s="72"/>
      <c r="CA937" s="72"/>
      <c r="CB937" s="72"/>
      <c r="CC937" s="72"/>
      <c r="CD937" s="72"/>
    </row>
    <row r="938" spans="5:82" ht="12.75">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c r="AX938" s="72"/>
      <c r="AY938" s="72"/>
      <c r="AZ938" s="72"/>
      <c r="BA938" s="72"/>
      <c r="BB938" s="72"/>
      <c r="BC938" s="72"/>
      <c r="BD938" s="72"/>
      <c r="BE938" s="72"/>
      <c r="BF938" s="72"/>
      <c r="BG938" s="72"/>
      <c r="BH938" s="72"/>
      <c r="BI938" s="72"/>
      <c r="BJ938" s="72"/>
      <c r="BK938" s="72"/>
      <c r="BL938" s="72"/>
      <c r="BM938" s="72"/>
      <c r="BN938" s="72"/>
      <c r="BO938" s="72"/>
      <c r="BP938" s="72"/>
      <c r="BQ938" s="72"/>
      <c r="BR938" s="72"/>
      <c r="BS938" s="72"/>
      <c r="BT938" s="72"/>
      <c r="BU938" s="72"/>
      <c r="BV938" s="72"/>
      <c r="BW938" s="72"/>
      <c r="BX938" s="72"/>
      <c r="BY938" s="72"/>
      <c r="BZ938" s="72"/>
      <c r="CA938" s="72"/>
      <c r="CB938" s="72"/>
      <c r="CC938" s="72"/>
      <c r="CD938" s="72"/>
    </row>
    <row r="939" spans="5:82" ht="12.75">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c r="AX939" s="72"/>
      <c r="AY939" s="72"/>
      <c r="AZ939" s="72"/>
      <c r="BA939" s="72"/>
      <c r="BB939" s="72"/>
      <c r="BC939" s="72"/>
      <c r="BD939" s="72"/>
      <c r="BE939" s="72"/>
      <c r="BF939" s="72"/>
      <c r="BG939" s="72"/>
      <c r="BH939" s="72"/>
      <c r="BI939" s="72"/>
      <c r="BJ939" s="72"/>
      <c r="BK939" s="72"/>
      <c r="BL939" s="72"/>
      <c r="BM939" s="72"/>
      <c r="BN939" s="72"/>
      <c r="BO939" s="72"/>
      <c r="BP939" s="72"/>
      <c r="BQ939" s="72"/>
      <c r="BR939" s="72"/>
      <c r="BS939" s="72"/>
      <c r="BT939" s="72"/>
      <c r="BU939" s="72"/>
      <c r="BV939" s="72"/>
      <c r="BW939" s="72"/>
      <c r="BX939" s="72"/>
      <c r="BY939" s="72"/>
      <c r="BZ939" s="72"/>
      <c r="CA939" s="72"/>
      <c r="CB939" s="72"/>
      <c r="CC939" s="72"/>
      <c r="CD939" s="72"/>
    </row>
    <row r="940" spans="5:82" ht="12.75">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c r="AV940" s="72"/>
      <c r="AW940" s="72"/>
      <c r="AX940" s="72"/>
      <c r="AY940" s="72"/>
      <c r="AZ940" s="72"/>
      <c r="BA940" s="72"/>
      <c r="BB940" s="72"/>
      <c r="BC940" s="72"/>
      <c r="BD940" s="72"/>
      <c r="BE940" s="72"/>
      <c r="BF940" s="72"/>
      <c r="BG940" s="72"/>
      <c r="BH940" s="72"/>
      <c r="BI940" s="72"/>
      <c r="BJ940" s="72"/>
      <c r="BK940" s="72"/>
      <c r="BL940" s="72"/>
      <c r="BM940" s="72"/>
      <c r="BN940" s="72"/>
      <c r="BO940" s="72"/>
      <c r="BP940" s="72"/>
      <c r="BQ940" s="72"/>
      <c r="BR940" s="72"/>
      <c r="BS940" s="72"/>
      <c r="BT940" s="72"/>
      <c r="BU940" s="72"/>
      <c r="BV940" s="72"/>
      <c r="BW940" s="72"/>
      <c r="BX940" s="72"/>
      <c r="BY940" s="72"/>
      <c r="BZ940" s="72"/>
      <c r="CA940" s="72"/>
      <c r="CB940" s="72"/>
      <c r="CC940" s="72"/>
      <c r="CD940" s="72"/>
    </row>
    <row r="941" spans="5:82" ht="12.75">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c r="AV941" s="72"/>
      <c r="AW941" s="72"/>
      <c r="AX941" s="72"/>
      <c r="AY941" s="72"/>
      <c r="AZ941" s="72"/>
      <c r="BA941" s="72"/>
      <c r="BB941" s="72"/>
      <c r="BC941" s="72"/>
      <c r="BD941" s="72"/>
      <c r="BE941" s="72"/>
      <c r="BF941" s="72"/>
      <c r="BG941" s="72"/>
      <c r="BH941" s="72"/>
      <c r="BI941" s="72"/>
      <c r="BJ941" s="72"/>
      <c r="BK941" s="72"/>
      <c r="BL941" s="72"/>
      <c r="BM941" s="72"/>
      <c r="BN941" s="72"/>
      <c r="BO941" s="72"/>
      <c r="BP941" s="72"/>
      <c r="BQ941" s="72"/>
      <c r="BR941" s="72"/>
      <c r="BS941" s="72"/>
      <c r="BT941" s="72"/>
      <c r="BU941" s="72"/>
      <c r="BV941" s="72"/>
      <c r="BW941" s="72"/>
      <c r="BX941" s="72"/>
      <c r="BY941" s="72"/>
      <c r="BZ941" s="72"/>
      <c r="CA941" s="72"/>
      <c r="CB941" s="72"/>
      <c r="CC941" s="72"/>
      <c r="CD941" s="72"/>
    </row>
    <row r="942" spans="5:82" ht="12.75">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c r="AV942" s="72"/>
      <c r="AW942" s="72"/>
      <c r="AX942" s="72"/>
      <c r="AY942" s="72"/>
      <c r="AZ942" s="72"/>
      <c r="BA942" s="72"/>
      <c r="BB942" s="72"/>
      <c r="BC942" s="72"/>
      <c r="BD942" s="72"/>
      <c r="BE942" s="72"/>
      <c r="BF942" s="72"/>
      <c r="BG942" s="72"/>
      <c r="BH942" s="72"/>
      <c r="BI942" s="72"/>
      <c r="BJ942" s="72"/>
      <c r="BK942" s="72"/>
      <c r="BL942" s="72"/>
      <c r="BM942" s="72"/>
      <c r="BN942" s="72"/>
      <c r="BO942" s="72"/>
      <c r="BP942" s="72"/>
      <c r="BQ942" s="72"/>
      <c r="BR942" s="72"/>
      <c r="BS942" s="72"/>
      <c r="BT942" s="72"/>
      <c r="BU942" s="72"/>
      <c r="BV942" s="72"/>
      <c r="BW942" s="72"/>
      <c r="BX942" s="72"/>
      <c r="BY942" s="72"/>
      <c r="BZ942" s="72"/>
      <c r="CA942" s="72"/>
      <c r="CB942" s="72"/>
      <c r="CC942" s="72"/>
      <c r="CD942" s="72"/>
    </row>
    <row r="943" spans="5:82" ht="12.75">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c r="AX943" s="72"/>
      <c r="AY943" s="72"/>
      <c r="AZ943" s="72"/>
      <c r="BA943" s="72"/>
      <c r="BB943" s="72"/>
      <c r="BC943" s="72"/>
      <c r="BD943" s="72"/>
      <c r="BE943" s="72"/>
      <c r="BF943" s="72"/>
      <c r="BG943" s="72"/>
      <c r="BH943" s="72"/>
      <c r="BI943" s="72"/>
      <c r="BJ943" s="72"/>
      <c r="BK943" s="72"/>
      <c r="BL943" s="72"/>
      <c r="BM943" s="72"/>
      <c r="BN943" s="72"/>
      <c r="BO943" s="72"/>
      <c r="BP943" s="72"/>
      <c r="BQ943" s="72"/>
      <c r="BR943" s="72"/>
      <c r="BS943" s="72"/>
      <c r="BT943" s="72"/>
      <c r="BU943" s="72"/>
      <c r="BV943" s="72"/>
      <c r="BW943" s="72"/>
      <c r="BX943" s="72"/>
      <c r="BY943" s="72"/>
      <c r="BZ943" s="72"/>
      <c r="CA943" s="72"/>
      <c r="CB943" s="72"/>
      <c r="CC943" s="72"/>
      <c r="CD943" s="72"/>
    </row>
    <row r="944" spans="5:82" ht="12.75">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c r="AV944" s="72"/>
      <c r="AW944" s="72"/>
      <c r="AX944" s="72"/>
      <c r="AY944" s="72"/>
      <c r="AZ944" s="72"/>
      <c r="BA944" s="72"/>
      <c r="BB944" s="72"/>
      <c r="BC944" s="72"/>
      <c r="BD944" s="72"/>
      <c r="BE944" s="72"/>
      <c r="BF944" s="72"/>
      <c r="BG944" s="72"/>
      <c r="BH944" s="72"/>
      <c r="BI944" s="72"/>
      <c r="BJ944" s="72"/>
      <c r="BK944" s="72"/>
      <c r="BL944" s="72"/>
      <c r="BM944" s="72"/>
      <c r="BN944" s="72"/>
      <c r="BO944" s="72"/>
      <c r="BP944" s="72"/>
      <c r="BQ944" s="72"/>
      <c r="BR944" s="72"/>
      <c r="BS944" s="72"/>
      <c r="BT944" s="72"/>
      <c r="BU944" s="72"/>
      <c r="BV944" s="72"/>
      <c r="BW944" s="72"/>
      <c r="BX944" s="72"/>
      <c r="BY944" s="72"/>
      <c r="BZ944" s="72"/>
      <c r="CA944" s="72"/>
      <c r="CB944" s="72"/>
      <c r="CC944" s="72"/>
      <c r="CD944" s="72"/>
    </row>
    <row r="945" spans="5:82" ht="12.75">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c r="AV945" s="72"/>
      <c r="AW945" s="72"/>
      <c r="AX945" s="72"/>
      <c r="AY945" s="72"/>
      <c r="AZ945" s="72"/>
      <c r="BA945" s="72"/>
      <c r="BB945" s="72"/>
      <c r="BC945" s="72"/>
      <c r="BD945" s="72"/>
      <c r="BE945" s="72"/>
      <c r="BF945" s="72"/>
      <c r="BG945" s="72"/>
      <c r="BH945" s="72"/>
      <c r="BI945" s="72"/>
      <c r="BJ945" s="72"/>
      <c r="BK945" s="72"/>
      <c r="BL945" s="72"/>
      <c r="BM945" s="72"/>
      <c r="BN945" s="72"/>
      <c r="BO945" s="72"/>
      <c r="BP945" s="72"/>
      <c r="BQ945" s="72"/>
      <c r="BR945" s="72"/>
      <c r="BS945" s="72"/>
      <c r="BT945" s="72"/>
      <c r="BU945" s="72"/>
      <c r="BV945" s="72"/>
      <c r="BW945" s="72"/>
      <c r="BX945" s="72"/>
      <c r="BY945" s="72"/>
      <c r="BZ945" s="72"/>
      <c r="CA945" s="72"/>
      <c r="CB945" s="72"/>
      <c r="CC945" s="72"/>
      <c r="CD945" s="72"/>
    </row>
    <row r="946" spans="5:82" ht="12.75">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c r="AX946" s="72"/>
      <c r="AY946" s="72"/>
      <c r="AZ946" s="72"/>
      <c r="BA946" s="72"/>
      <c r="BB946" s="72"/>
      <c r="BC946" s="72"/>
      <c r="BD946" s="72"/>
      <c r="BE946" s="72"/>
      <c r="BF946" s="72"/>
      <c r="BG946" s="72"/>
      <c r="BH946" s="72"/>
      <c r="BI946" s="72"/>
      <c r="BJ946" s="72"/>
      <c r="BK946" s="72"/>
      <c r="BL946" s="72"/>
      <c r="BM946" s="72"/>
      <c r="BN946" s="72"/>
      <c r="BO946" s="72"/>
      <c r="BP946" s="72"/>
      <c r="BQ946" s="72"/>
      <c r="BR946" s="72"/>
      <c r="BS946" s="72"/>
      <c r="BT946" s="72"/>
      <c r="BU946" s="72"/>
      <c r="BV946" s="72"/>
      <c r="BW946" s="72"/>
      <c r="BX946" s="72"/>
      <c r="BY946" s="72"/>
      <c r="BZ946" s="72"/>
      <c r="CA946" s="72"/>
      <c r="CB946" s="72"/>
      <c r="CC946" s="72"/>
      <c r="CD946" s="72"/>
    </row>
    <row r="947" spans="5:82" ht="12.75">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c r="AX947" s="72"/>
      <c r="AY947" s="72"/>
      <c r="AZ947" s="72"/>
      <c r="BA947" s="72"/>
      <c r="BB947" s="72"/>
      <c r="BC947" s="72"/>
      <c r="BD947" s="72"/>
      <c r="BE947" s="72"/>
      <c r="BF947" s="72"/>
      <c r="BG947" s="72"/>
      <c r="BH947" s="72"/>
      <c r="BI947" s="72"/>
      <c r="BJ947" s="72"/>
      <c r="BK947" s="72"/>
      <c r="BL947" s="72"/>
      <c r="BM947" s="72"/>
      <c r="BN947" s="72"/>
      <c r="BO947" s="72"/>
      <c r="BP947" s="72"/>
      <c r="BQ947" s="72"/>
      <c r="BR947" s="72"/>
      <c r="BS947" s="72"/>
      <c r="BT947" s="72"/>
      <c r="BU947" s="72"/>
      <c r="BV947" s="72"/>
      <c r="BW947" s="72"/>
      <c r="BX947" s="72"/>
      <c r="BY947" s="72"/>
      <c r="BZ947" s="72"/>
      <c r="CA947" s="72"/>
      <c r="CB947" s="72"/>
      <c r="CC947" s="72"/>
      <c r="CD947" s="72"/>
    </row>
    <row r="948" spans="5:82" ht="12.75">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c r="AX948" s="72"/>
      <c r="AY948" s="72"/>
      <c r="AZ948" s="72"/>
      <c r="BA948" s="72"/>
      <c r="BB948" s="72"/>
      <c r="BC948" s="72"/>
      <c r="BD948" s="72"/>
      <c r="BE948" s="72"/>
      <c r="BF948" s="72"/>
      <c r="BG948" s="72"/>
      <c r="BH948" s="72"/>
      <c r="BI948" s="72"/>
      <c r="BJ948" s="72"/>
      <c r="BK948" s="72"/>
      <c r="BL948" s="72"/>
      <c r="BM948" s="72"/>
      <c r="BN948" s="72"/>
      <c r="BO948" s="72"/>
      <c r="BP948" s="72"/>
      <c r="BQ948" s="72"/>
      <c r="BR948" s="72"/>
      <c r="BS948" s="72"/>
      <c r="BT948" s="72"/>
      <c r="BU948" s="72"/>
      <c r="BV948" s="72"/>
      <c r="BW948" s="72"/>
      <c r="BX948" s="72"/>
      <c r="BY948" s="72"/>
      <c r="BZ948" s="72"/>
      <c r="CA948" s="72"/>
      <c r="CB948" s="72"/>
      <c r="CC948" s="72"/>
      <c r="CD948" s="72"/>
    </row>
    <row r="949" spans="5:82" ht="12.75">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c r="AV949" s="72"/>
      <c r="AW949" s="72"/>
      <c r="AX949" s="72"/>
      <c r="AY949" s="72"/>
      <c r="AZ949" s="72"/>
      <c r="BA949" s="72"/>
      <c r="BB949" s="72"/>
      <c r="BC949" s="72"/>
      <c r="BD949" s="72"/>
      <c r="BE949" s="72"/>
      <c r="BF949" s="72"/>
      <c r="BG949" s="72"/>
      <c r="BH949" s="72"/>
      <c r="BI949" s="72"/>
      <c r="BJ949" s="72"/>
      <c r="BK949" s="72"/>
      <c r="BL949" s="72"/>
      <c r="BM949" s="72"/>
      <c r="BN949" s="72"/>
      <c r="BO949" s="72"/>
      <c r="BP949" s="72"/>
      <c r="BQ949" s="72"/>
      <c r="BR949" s="72"/>
      <c r="BS949" s="72"/>
      <c r="BT949" s="72"/>
      <c r="BU949" s="72"/>
      <c r="BV949" s="72"/>
      <c r="BW949" s="72"/>
      <c r="BX949" s="72"/>
      <c r="BY949" s="72"/>
      <c r="BZ949" s="72"/>
      <c r="CA949" s="72"/>
      <c r="CB949" s="72"/>
      <c r="CC949" s="72"/>
      <c r="CD949" s="72"/>
    </row>
    <row r="950" spans="5:82" ht="12.75">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c r="AX950" s="72"/>
      <c r="AY950" s="72"/>
      <c r="AZ950" s="72"/>
      <c r="BA950" s="72"/>
      <c r="BB950" s="72"/>
      <c r="BC950" s="72"/>
      <c r="BD950" s="72"/>
      <c r="BE950" s="72"/>
      <c r="BF950" s="72"/>
      <c r="BG950" s="72"/>
      <c r="BH950" s="72"/>
      <c r="BI950" s="72"/>
      <c r="BJ950" s="72"/>
      <c r="BK950" s="72"/>
      <c r="BL950" s="72"/>
      <c r="BM950" s="72"/>
      <c r="BN950" s="72"/>
      <c r="BO950" s="72"/>
      <c r="BP950" s="72"/>
      <c r="BQ950" s="72"/>
      <c r="BR950" s="72"/>
      <c r="BS950" s="72"/>
      <c r="BT950" s="72"/>
      <c r="BU950" s="72"/>
      <c r="BV950" s="72"/>
      <c r="BW950" s="72"/>
      <c r="BX950" s="72"/>
      <c r="BY950" s="72"/>
      <c r="BZ950" s="72"/>
      <c r="CA950" s="72"/>
      <c r="CB950" s="72"/>
      <c r="CC950" s="72"/>
      <c r="CD950" s="72"/>
    </row>
    <row r="951" spans="5:82" ht="12.75">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c r="AX951" s="72"/>
      <c r="AY951" s="72"/>
      <c r="AZ951" s="72"/>
      <c r="BA951" s="72"/>
      <c r="BB951" s="72"/>
      <c r="BC951" s="72"/>
      <c r="BD951" s="72"/>
      <c r="BE951" s="72"/>
      <c r="BF951" s="72"/>
      <c r="BG951" s="72"/>
      <c r="BH951" s="72"/>
      <c r="BI951" s="72"/>
      <c r="BJ951" s="72"/>
      <c r="BK951" s="72"/>
      <c r="BL951" s="72"/>
      <c r="BM951" s="72"/>
      <c r="BN951" s="72"/>
      <c r="BO951" s="72"/>
      <c r="BP951" s="72"/>
      <c r="BQ951" s="72"/>
      <c r="BR951" s="72"/>
      <c r="BS951" s="72"/>
      <c r="BT951" s="72"/>
      <c r="BU951" s="72"/>
      <c r="BV951" s="72"/>
      <c r="BW951" s="72"/>
      <c r="BX951" s="72"/>
      <c r="BY951" s="72"/>
      <c r="BZ951" s="72"/>
      <c r="CA951" s="72"/>
      <c r="CB951" s="72"/>
      <c r="CC951" s="72"/>
      <c r="CD951" s="72"/>
    </row>
    <row r="952" spans="5:82" ht="12.75">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c r="AX952" s="72"/>
      <c r="AY952" s="72"/>
      <c r="AZ952" s="72"/>
      <c r="BA952" s="72"/>
      <c r="BB952" s="72"/>
      <c r="BC952" s="72"/>
      <c r="BD952" s="72"/>
      <c r="BE952" s="72"/>
      <c r="BF952" s="72"/>
      <c r="BG952" s="72"/>
      <c r="BH952" s="72"/>
      <c r="BI952" s="72"/>
      <c r="BJ952" s="72"/>
      <c r="BK952" s="72"/>
      <c r="BL952" s="72"/>
      <c r="BM952" s="72"/>
      <c r="BN952" s="72"/>
      <c r="BO952" s="72"/>
      <c r="BP952" s="72"/>
      <c r="BQ952" s="72"/>
      <c r="BR952" s="72"/>
      <c r="BS952" s="72"/>
      <c r="BT952" s="72"/>
      <c r="BU952" s="72"/>
      <c r="BV952" s="72"/>
      <c r="BW952" s="72"/>
      <c r="BX952" s="72"/>
      <c r="BY952" s="72"/>
      <c r="BZ952" s="72"/>
      <c r="CA952" s="72"/>
      <c r="CB952" s="72"/>
      <c r="CC952" s="72"/>
      <c r="CD952" s="72"/>
    </row>
    <row r="953" spans="5:82" ht="12.75">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c r="AV953" s="72"/>
      <c r="AW953" s="72"/>
      <c r="AX953" s="72"/>
      <c r="AY953" s="72"/>
      <c r="AZ953" s="72"/>
      <c r="BA953" s="72"/>
      <c r="BB953" s="72"/>
      <c r="BC953" s="72"/>
      <c r="BD953" s="72"/>
      <c r="BE953" s="72"/>
      <c r="BF953" s="72"/>
      <c r="BG953" s="72"/>
      <c r="BH953" s="72"/>
      <c r="BI953" s="72"/>
      <c r="BJ953" s="72"/>
      <c r="BK953" s="72"/>
      <c r="BL953" s="72"/>
      <c r="BM953" s="72"/>
      <c r="BN953" s="72"/>
      <c r="BO953" s="72"/>
      <c r="BP953" s="72"/>
      <c r="BQ953" s="72"/>
      <c r="BR953" s="72"/>
      <c r="BS953" s="72"/>
      <c r="BT953" s="72"/>
      <c r="BU953" s="72"/>
      <c r="BV953" s="72"/>
      <c r="BW953" s="72"/>
      <c r="BX953" s="72"/>
      <c r="BY953" s="72"/>
      <c r="BZ953" s="72"/>
      <c r="CA953" s="72"/>
      <c r="CB953" s="72"/>
      <c r="CC953" s="72"/>
      <c r="CD953" s="72"/>
    </row>
    <row r="954" spans="5:82" ht="12.75">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c r="AV954" s="72"/>
      <c r="AW954" s="72"/>
      <c r="AX954" s="72"/>
      <c r="AY954" s="72"/>
      <c r="AZ954" s="72"/>
      <c r="BA954" s="72"/>
      <c r="BB954" s="72"/>
      <c r="BC954" s="72"/>
      <c r="BD954" s="72"/>
      <c r="BE954" s="72"/>
      <c r="BF954" s="72"/>
      <c r="BG954" s="72"/>
      <c r="BH954" s="72"/>
      <c r="BI954" s="72"/>
      <c r="BJ954" s="72"/>
      <c r="BK954" s="72"/>
      <c r="BL954" s="72"/>
      <c r="BM954" s="72"/>
      <c r="BN954" s="72"/>
      <c r="BO954" s="72"/>
      <c r="BP954" s="72"/>
      <c r="BQ954" s="72"/>
      <c r="BR954" s="72"/>
      <c r="BS954" s="72"/>
      <c r="BT954" s="72"/>
      <c r="BU954" s="72"/>
      <c r="BV954" s="72"/>
      <c r="BW954" s="72"/>
      <c r="BX954" s="72"/>
      <c r="BY954" s="72"/>
      <c r="BZ954" s="72"/>
      <c r="CA954" s="72"/>
      <c r="CB954" s="72"/>
      <c r="CC954" s="72"/>
      <c r="CD954" s="72"/>
    </row>
    <row r="955" spans="5:82" ht="12.75">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c r="BB955" s="72"/>
      <c r="BC955" s="72"/>
      <c r="BD955" s="72"/>
      <c r="BE955" s="72"/>
      <c r="BF955" s="72"/>
      <c r="BG955" s="72"/>
      <c r="BH955" s="72"/>
      <c r="BI955" s="72"/>
      <c r="BJ955" s="72"/>
      <c r="BK955" s="72"/>
      <c r="BL955" s="72"/>
      <c r="BM955" s="72"/>
      <c r="BN955" s="72"/>
      <c r="BO955" s="72"/>
      <c r="BP955" s="72"/>
      <c r="BQ955" s="72"/>
      <c r="BR955" s="72"/>
      <c r="BS955" s="72"/>
      <c r="BT955" s="72"/>
      <c r="BU955" s="72"/>
      <c r="BV955" s="72"/>
      <c r="BW955" s="72"/>
      <c r="BX955" s="72"/>
      <c r="BY955" s="72"/>
      <c r="BZ955" s="72"/>
      <c r="CA955" s="72"/>
      <c r="CB955" s="72"/>
      <c r="CC955" s="72"/>
      <c r="CD955" s="72"/>
    </row>
    <row r="956" spans="5:82" ht="12.75">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c r="BC956" s="72"/>
      <c r="BD956" s="72"/>
      <c r="BE956" s="72"/>
      <c r="BF956" s="72"/>
      <c r="BG956" s="72"/>
      <c r="BH956" s="72"/>
      <c r="BI956" s="72"/>
      <c r="BJ956" s="72"/>
      <c r="BK956" s="72"/>
      <c r="BL956" s="72"/>
      <c r="BM956" s="72"/>
      <c r="BN956" s="72"/>
      <c r="BO956" s="72"/>
      <c r="BP956" s="72"/>
      <c r="BQ956" s="72"/>
      <c r="BR956" s="72"/>
      <c r="BS956" s="72"/>
      <c r="BT956" s="72"/>
      <c r="BU956" s="72"/>
      <c r="BV956" s="72"/>
      <c r="BW956" s="72"/>
      <c r="BX956" s="72"/>
      <c r="BY956" s="72"/>
      <c r="BZ956" s="72"/>
      <c r="CA956" s="72"/>
      <c r="CB956" s="72"/>
      <c r="CC956" s="72"/>
      <c r="CD956" s="72"/>
    </row>
    <row r="957" spans="5:82" ht="12.75">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c r="BB957" s="72"/>
      <c r="BC957" s="72"/>
      <c r="BD957" s="72"/>
      <c r="BE957" s="72"/>
      <c r="BF957" s="72"/>
      <c r="BG957" s="72"/>
      <c r="BH957" s="72"/>
      <c r="BI957" s="72"/>
      <c r="BJ957" s="72"/>
      <c r="BK957" s="72"/>
      <c r="BL957" s="72"/>
      <c r="BM957" s="72"/>
      <c r="BN957" s="72"/>
      <c r="BO957" s="72"/>
      <c r="BP957" s="72"/>
      <c r="BQ957" s="72"/>
      <c r="BR957" s="72"/>
      <c r="BS957" s="72"/>
      <c r="BT957" s="72"/>
      <c r="BU957" s="72"/>
      <c r="BV957" s="72"/>
      <c r="BW957" s="72"/>
      <c r="BX957" s="72"/>
      <c r="BY957" s="72"/>
      <c r="BZ957" s="72"/>
      <c r="CA957" s="72"/>
      <c r="CB957" s="72"/>
      <c r="CC957" s="72"/>
      <c r="CD957" s="72"/>
    </row>
    <row r="958" spans="5:82" ht="12.75">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c r="AV958" s="72"/>
      <c r="AW958" s="72"/>
      <c r="AX958" s="72"/>
      <c r="AY958" s="72"/>
      <c r="AZ958" s="72"/>
      <c r="BA958" s="72"/>
      <c r="BB958" s="72"/>
      <c r="BC958" s="72"/>
      <c r="BD958" s="72"/>
      <c r="BE958" s="72"/>
      <c r="BF958" s="72"/>
      <c r="BG958" s="72"/>
      <c r="BH958" s="72"/>
      <c r="BI958" s="72"/>
      <c r="BJ958" s="72"/>
      <c r="BK958" s="72"/>
      <c r="BL958" s="72"/>
      <c r="BM958" s="72"/>
      <c r="BN958" s="72"/>
      <c r="BO958" s="72"/>
      <c r="BP958" s="72"/>
      <c r="BQ958" s="72"/>
      <c r="BR958" s="72"/>
      <c r="BS958" s="72"/>
      <c r="BT958" s="72"/>
      <c r="BU958" s="72"/>
      <c r="BV958" s="72"/>
      <c r="BW958" s="72"/>
      <c r="BX958" s="72"/>
      <c r="BY958" s="72"/>
      <c r="BZ958" s="72"/>
      <c r="CA958" s="72"/>
      <c r="CB958" s="72"/>
      <c r="CC958" s="72"/>
      <c r="CD958" s="72"/>
    </row>
    <row r="959" spans="5:82" ht="12.75">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c r="AV959" s="72"/>
      <c r="AW959" s="72"/>
      <c r="AX959" s="72"/>
      <c r="AY959" s="72"/>
      <c r="AZ959" s="72"/>
      <c r="BA959" s="72"/>
      <c r="BB959" s="72"/>
      <c r="BC959" s="72"/>
      <c r="BD959" s="72"/>
      <c r="BE959" s="72"/>
      <c r="BF959" s="72"/>
      <c r="BG959" s="72"/>
      <c r="BH959" s="72"/>
      <c r="BI959" s="72"/>
      <c r="BJ959" s="72"/>
      <c r="BK959" s="72"/>
      <c r="BL959" s="72"/>
      <c r="BM959" s="72"/>
      <c r="BN959" s="72"/>
      <c r="BO959" s="72"/>
      <c r="BP959" s="72"/>
      <c r="BQ959" s="72"/>
      <c r="BR959" s="72"/>
      <c r="BS959" s="72"/>
      <c r="BT959" s="72"/>
      <c r="BU959" s="72"/>
      <c r="BV959" s="72"/>
      <c r="BW959" s="72"/>
      <c r="BX959" s="72"/>
      <c r="BY959" s="72"/>
      <c r="BZ959" s="72"/>
      <c r="CA959" s="72"/>
      <c r="CB959" s="72"/>
      <c r="CC959" s="72"/>
      <c r="CD959" s="72"/>
    </row>
    <row r="960" spans="5:82" ht="12.75">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c r="AV960" s="72"/>
      <c r="AW960" s="72"/>
      <c r="AX960" s="72"/>
      <c r="AY960" s="72"/>
      <c r="AZ960" s="72"/>
      <c r="BA960" s="72"/>
      <c r="BB960" s="72"/>
      <c r="BC960" s="72"/>
      <c r="BD960" s="72"/>
      <c r="BE960" s="72"/>
      <c r="BF960" s="72"/>
      <c r="BG960" s="72"/>
      <c r="BH960" s="72"/>
      <c r="BI960" s="72"/>
      <c r="BJ960" s="72"/>
      <c r="BK960" s="72"/>
      <c r="BL960" s="72"/>
      <c r="BM960" s="72"/>
      <c r="BN960" s="72"/>
      <c r="BO960" s="72"/>
      <c r="BP960" s="72"/>
      <c r="BQ960" s="72"/>
      <c r="BR960" s="72"/>
      <c r="BS960" s="72"/>
      <c r="BT960" s="72"/>
      <c r="BU960" s="72"/>
      <c r="BV960" s="72"/>
      <c r="BW960" s="72"/>
      <c r="BX960" s="72"/>
      <c r="BY960" s="72"/>
      <c r="BZ960" s="72"/>
      <c r="CA960" s="72"/>
      <c r="CB960" s="72"/>
      <c r="CC960" s="72"/>
      <c r="CD960" s="72"/>
    </row>
    <row r="961" spans="5:82" ht="12.75">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c r="AV961" s="72"/>
      <c r="AW961" s="72"/>
      <c r="AX961" s="72"/>
      <c r="AY961" s="72"/>
      <c r="AZ961" s="72"/>
      <c r="BA961" s="72"/>
      <c r="BB961" s="72"/>
      <c r="BC961" s="72"/>
      <c r="BD961" s="72"/>
      <c r="BE961" s="72"/>
      <c r="BF961" s="72"/>
      <c r="BG961" s="72"/>
      <c r="BH961" s="72"/>
      <c r="BI961" s="72"/>
      <c r="BJ961" s="72"/>
      <c r="BK961" s="72"/>
      <c r="BL961" s="72"/>
      <c r="BM961" s="72"/>
      <c r="BN961" s="72"/>
      <c r="BO961" s="72"/>
      <c r="BP961" s="72"/>
      <c r="BQ961" s="72"/>
      <c r="BR961" s="72"/>
      <c r="BS961" s="72"/>
      <c r="BT961" s="72"/>
      <c r="BU961" s="72"/>
      <c r="BV961" s="72"/>
      <c r="BW961" s="72"/>
      <c r="BX961" s="72"/>
      <c r="BY961" s="72"/>
      <c r="BZ961" s="72"/>
      <c r="CA961" s="72"/>
      <c r="CB961" s="72"/>
      <c r="CC961" s="72"/>
      <c r="CD961" s="72"/>
    </row>
    <row r="962" spans="5:82" ht="12.75">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c r="AR962" s="72"/>
      <c r="AS962" s="72"/>
      <c r="AT962" s="72"/>
      <c r="AU962" s="72"/>
      <c r="AV962" s="72"/>
      <c r="AW962" s="72"/>
      <c r="AX962" s="72"/>
      <c r="AY962" s="72"/>
      <c r="AZ962" s="72"/>
      <c r="BA962" s="72"/>
      <c r="BB962" s="72"/>
      <c r="BC962" s="72"/>
      <c r="BD962" s="72"/>
      <c r="BE962" s="72"/>
      <c r="BF962" s="72"/>
      <c r="BG962" s="72"/>
      <c r="BH962" s="72"/>
      <c r="BI962" s="72"/>
      <c r="BJ962" s="72"/>
      <c r="BK962" s="72"/>
      <c r="BL962" s="72"/>
      <c r="BM962" s="72"/>
      <c r="BN962" s="72"/>
      <c r="BO962" s="72"/>
      <c r="BP962" s="72"/>
      <c r="BQ962" s="72"/>
      <c r="BR962" s="72"/>
      <c r="BS962" s="72"/>
      <c r="BT962" s="72"/>
      <c r="BU962" s="72"/>
      <c r="BV962" s="72"/>
      <c r="BW962" s="72"/>
      <c r="BX962" s="72"/>
      <c r="BY962" s="72"/>
      <c r="BZ962" s="72"/>
      <c r="CA962" s="72"/>
      <c r="CB962" s="72"/>
      <c r="CC962" s="72"/>
      <c r="CD962" s="72"/>
    </row>
    <row r="963" spans="5:82" ht="12.75">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c r="AV963" s="72"/>
      <c r="AW963" s="72"/>
      <c r="AX963" s="72"/>
      <c r="AY963" s="72"/>
      <c r="AZ963" s="72"/>
      <c r="BA963" s="72"/>
      <c r="BB963" s="72"/>
      <c r="BC963" s="72"/>
      <c r="BD963" s="72"/>
      <c r="BE963" s="72"/>
      <c r="BF963" s="72"/>
      <c r="BG963" s="72"/>
      <c r="BH963" s="72"/>
      <c r="BI963" s="72"/>
      <c r="BJ963" s="72"/>
      <c r="BK963" s="72"/>
      <c r="BL963" s="72"/>
      <c r="BM963" s="72"/>
      <c r="BN963" s="72"/>
      <c r="BO963" s="72"/>
      <c r="BP963" s="72"/>
      <c r="BQ963" s="72"/>
      <c r="BR963" s="72"/>
      <c r="BS963" s="72"/>
      <c r="BT963" s="72"/>
      <c r="BU963" s="72"/>
      <c r="BV963" s="72"/>
      <c r="BW963" s="72"/>
      <c r="BX963" s="72"/>
      <c r="BY963" s="72"/>
      <c r="BZ963" s="72"/>
      <c r="CA963" s="72"/>
      <c r="CB963" s="72"/>
      <c r="CC963" s="72"/>
      <c r="CD963" s="72"/>
    </row>
    <row r="964" spans="5:82" ht="12.75">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c r="AR964" s="72"/>
      <c r="AS964" s="72"/>
      <c r="AT964" s="72"/>
      <c r="AU964" s="72"/>
      <c r="AV964" s="72"/>
      <c r="AW964" s="72"/>
      <c r="AX964" s="72"/>
      <c r="AY964" s="72"/>
      <c r="AZ964" s="72"/>
      <c r="BA964" s="72"/>
      <c r="BB964" s="72"/>
      <c r="BC964" s="72"/>
      <c r="BD964" s="72"/>
      <c r="BE964" s="72"/>
      <c r="BF964" s="72"/>
      <c r="BG964" s="72"/>
      <c r="BH964" s="72"/>
      <c r="BI964" s="72"/>
      <c r="BJ964" s="72"/>
      <c r="BK964" s="72"/>
      <c r="BL964" s="72"/>
      <c r="BM964" s="72"/>
      <c r="BN964" s="72"/>
      <c r="BO964" s="72"/>
      <c r="BP964" s="72"/>
      <c r="BQ964" s="72"/>
      <c r="BR964" s="72"/>
      <c r="BS964" s="72"/>
      <c r="BT964" s="72"/>
      <c r="BU964" s="72"/>
      <c r="BV964" s="72"/>
      <c r="BW964" s="72"/>
      <c r="BX964" s="72"/>
      <c r="BY964" s="72"/>
      <c r="BZ964" s="72"/>
      <c r="CA964" s="72"/>
      <c r="CB964" s="72"/>
      <c r="CC964" s="72"/>
      <c r="CD964" s="72"/>
    </row>
    <row r="965" spans="5:82" ht="12.75">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c r="BB965" s="72"/>
      <c r="BC965" s="72"/>
      <c r="BD965" s="72"/>
      <c r="BE965" s="72"/>
      <c r="BF965" s="72"/>
      <c r="BG965" s="72"/>
      <c r="BH965" s="72"/>
      <c r="BI965" s="72"/>
      <c r="BJ965" s="72"/>
      <c r="BK965" s="72"/>
      <c r="BL965" s="72"/>
      <c r="BM965" s="72"/>
      <c r="BN965" s="72"/>
      <c r="BO965" s="72"/>
      <c r="BP965" s="72"/>
      <c r="BQ965" s="72"/>
      <c r="BR965" s="72"/>
      <c r="BS965" s="72"/>
      <c r="BT965" s="72"/>
      <c r="BU965" s="72"/>
      <c r="BV965" s="72"/>
      <c r="BW965" s="72"/>
      <c r="BX965" s="72"/>
      <c r="BY965" s="72"/>
      <c r="BZ965" s="72"/>
      <c r="CA965" s="72"/>
      <c r="CB965" s="72"/>
      <c r="CC965" s="72"/>
      <c r="CD965" s="72"/>
    </row>
    <row r="966" spans="5:82" ht="12.75">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c r="AV966" s="72"/>
      <c r="AW966" s="72"/>
      <c r="AX966" s="72"/>
      <c r="AY966" s="72"/>
      <c r="AZ966" s="72"/>
      <c r="BA966" s="72"/>
      <c r="BB966" s="72"/>
      <c r="BC966" s="72"/>
      <c r="BD966" s="72"/>
      <c r="BE966" s="72"/>
      <c r="BF966" s="72"/>
      <c r="BG966" s="72"/>
      <c r="BH966" s="72"/>
      <c r="BI966" s="72"/>
      <c r="BJ966" s="72"/>
      <c r="BK966" s="72"/>
      <c r="BL966" s="72"/>
      <c r="BM966" s="72"/>
      <c r="BN966" s="72"/>
      <c r="BO966" s="72"/>
      <c r="BP966" s="72"/>
      <c r="BQ966" s="72"/>
      <c r="BR966" s="72"/>
      <c r="BS966" s="72"/>
      <c r="BT966" s="72"/>
      <c r="BU966" s="72"/>
      <c r="BV966" s="72"/>
      <c r="BW966" s="72"/>
      <c r="BX966" s="72"/>
      <c r="BY966" s="72"/>
      <c r="BZ966" s="72"/>
      <c r="CA966" s="72"/>
      <c r="CB966" s="72"/>
      <c r="CC966" s="72"/>
      <c r="CD966" s="72"/>
    </row>
    <row r="967" spans="5:82" ht="12.75">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c r="BB967" s="72"/>
      <c r="BC967" s="72"/>
      <c r="BD967" s="72"/>
      <c r="BE967" s="72"/>
      <c r="BF967" s="72"/>
      <c r="BG967" s="72"/>
      <c r="BH967" s="72"/>
      <c r="BI967" s="72"/>
      <c r="BJ967" s="72"/>
      <c r="BK967" s="72"/>
      <c r="BL967" s="72"/>
      <c r="BM967" s="72"/>
      <c r="BN967" s="72"/>
      <c r="BO967" s="72"/>
      <c r="BP967" s="72"/>
      <c r="BQ967" s="72"/>
      <c r="BR967" s="72"/>
      <c r="BS967" s="72"/>
      <c r="BT967" s="72"/>
      <c r="BU967" s="72"/>
      <c r="BV967" s="72"/>
      <c r="BW967" s="72"/>
      <c r="BX967" s="72"/>
      <c r="BY967" s="72"/>
      <c r="BZ967" s="72"/>
      <c r="CA967" s="72"/>
      <c r="CB967" s="72"/>
      <c r="CC967" s="72"/>
      <c r="CD967" s="72"/>
    </row>
    <row r="968" spans="5:82" ht="12.75">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c r="BB968" s="72"/>
      <c r="BC968" s="72"/>
      <c r="BD968" s="72"/>
      <c r="BE968" s="72"/>
      <c r="BF968" s="72"/>
      <c r="BG968" s="72"/>
      <c r="BH968" s="72"/>
      <c r="BI968" s="72"/>
      <c r="BJ968" s="72"/>
      <c r="BK968" s="72"/>
      <c r="BL968" s="72"/>
      <c r="BM968" s="72"/>
      <c r="BN968" s="72"/>
      <c r="BO968" s="72"/>
      <c r="BP968" s="72"/>
      <c r="BQ968" s="72"/>
      <c r="BR968" s="72"/>
      <c r="BS968" s="72"/>
      <c r="BT968" s="72"/>
      <c r="BU968" s="72"/>
      <c r="BV968" s="72"/>
      <c r="BW968" s="72"/>
      <c r="BX968" s="72"/>
      <c r="BY968" s="72"/>
      <c r="BZ968" s="72"/>
      <c r="CA968" s="72"/>
      <c r="CB968" s="72"/>
      <c r="CC968" s="72"/>
      <c r="CD968" s="72"/>
    </row>
    <row r="969" spans="5:82" ht="12.75">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c r="BB969" s="72"/>
      <c r="BC969" s="72"/>
      <c r="BD969" s="72"/>
      <c r="BE969" s="72"/>
      <c r="BF969" s="72"/>
      <c r="BG969" s="72"/>
      <c r="BH969" s="72"/>
      <c r="BI969" s="72"/>
      <c r="BJ969" s="72"/>
      <c r="BK969" s="72"/>
      <c r="BL969" s="72"/>
      <c r="BM969" s="72"/>
      <c r="BN969" s="72"/>
      <c r="BO969" s="72"/>
      <c r="BP969" s="72"/>
      <c r="BQ969" s="72"/>
      <c r="BR969" s="72"/>
      <c r="BS969" s="72"/>
      <c r="BT969" s="72"/>
      <c r="BU969" s="72"/>
      <c r="BV969" s="72"/>
      <c r="BW969" s="72"/>
      <c r="BX969" s="72"/>
      <c r="BY969" s="72"/>
      <c r="BZ969" s="72"/>
      <c r="CA969" s="72"/>
      <c r="CB969" s="72"/>
      <c r="CC969" s="72"/>
      <c r="CD969" s="72"/>
    </row>
    <row r="970" spans="5:82" ht="12.75">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c r="AV970" s="72"/>
      <c r="AW970" s="72"/>
      <c r="AX970" s="72"/>
      <c r="AY970" s="72"/>
      <c r="AZ970" s="72"/>
      <c r="BA970" s="72"/>
      <c r="BB970" s="72"/>
      <c r="BC970" s="72"/>
      <c r="BD970" s="72"/>
      <c r="BE970" s="72"/>
      <c r="BF970" s="72"/>
      <c r="BG970" s="72"/>
      <c r="BH970" s="72"/>
      <c r="BI970" s="72"/>
      <c r="BJ970" s="72"/>
      <c r="BK970" s="72"/>
      <c r="BL970" s="72"/>
      <c r="BM970" s="72"/>
      <c r="BN970" s="72"/>
      <c r="BO970" s="72"/>
      <c r="BP970" s="72"/>
      <c r="BQ970" s="72"/>
      <c r="BR970" s="72"/>
      <c r="BS970" s="72"/>
      <c r="BT970" s="72"/>
      <c r="BU970" s="72"/>
      <c r="BV970" s="72"/>
      <c r="BW970" s="72"/>
      <c r="BX970" s="72"/>
      <c r="BY970" s="72"/>
      <c r="BZ970" s="72"/>
      <c r="CA970" s="72"/>
      <c r="CB970" s="72"/>
      <c r="CC970" s="72"/>
      <c r="CD970" s="72"/>
    </row>
    <row r="971" spans="5:82" ht="12.75">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c r="AV971" s="72"/>
      <c r="AW971" s="72"/>
      <c r="AX971" s="72"/>
      <c r="AY971" s="72"/>
      <c r="AZ971" s="72"/>
      <c r="BA971" s="72"/>
      <c r="BB971" s="72"/>
      <c r="BC971" s="72"/>
      <c r="BD971" s="72"/>
      <c r="BE971" s="72"/>
      <c r="BF971" s="72"/>
      <c r="BG971" s="72"/>
      <c r="BH971" s="72"/>
      <c r="BI971" s="72"/>
      <c r="BJ971" s="72"/>
      <c r="BK971" s="72"/>
      <c r="BL971" s="72"/>
      <c r="BM971" s="72"/>
      <c r="BN971" s="72"/>
      <c r="BO971" s="72"/>
      <c r="BP971" s="72"/>
      <c r="BQ971" s="72"/>
      <c r="BR971" s="72"/>
      <c r="BS971" s="72"/>
      <c r="BT971" s="72"/>
      <c r="BU971" s="72"/>
      <c r="BV971" s="72"/>
      <c r="BW971" s="72"/>
      <c r="BX971" s="72"/>
      <c r="BY971" s="72"/>
      <c r="BZ971" s="72"/>
      <c r="CA971" s="72"/>
      <c r="CB971" s="72"/>
      <c r="CC971" s="72"/>
      <c r="CD971" s="72"/>
    </row>
    <row r="972" spans="5:82" ht="12.75">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c r="AV972" s="72"/>
      <c r="AW972" s="72"/>
      <c r="AX972" s="72"/>
      <c r="AY972" s="72"/>
      <c r="AZ972" s="72"/>
      <c r="BA972" s="72"/>
      <c r="BB972" s="72"/>
      <c r="BC972" s="72"/>
      <c r="BD972" s="72"/>
      <c r="BE972" s="72"/>
      <c r="BF972" s="72"/>
      <c r="BG972" s="72"/>
      <c r="BH972" s="72"/>
      <c r="BI972" s="72"/>
      <c r="BJ972" s="72"/>
      <c r="BK972" s="72"/>
      <c r="BL972" s="72"/>
      <c r="BM972" s="72"/>
      <c r="BN972" s="72"/>
      <c r="BO972" s="72"/>
      <c r="BP972" s="72"/>
      <c r="BQ972" s="72"/>
      <c r="BR972" s="72"/>
      <c r="BS972" s="72"/>
      <c r="BT972" s="72"/>
      <c r="BU972" s="72"/>
      <c r="BV972" s="72"/>
      <c r="BW972" s="72"/>
      <c r="BX972" s="72"/>
      <c r="BY972" s="72"/>
      <c r="BZ972" s="72"/>
      <c r="CA972" s="72"/>
      <c r="CB972" s="72"/>
      <c r="CC972" s="72"/>
      <c r="CD972" s="72"/>
    </row>
    <row r="973" spans="5:82" ht="12.75">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c r="AV973" s="72"/>
      <c r="AW973" s="72"/>
      <c r="AX973" s="72"/>
      <c r="AY973" s="72"/>
      <c r="AZ973" s="72"/>
      <c r="BA973" s="72"/>
      <c r="BB973" s="72"/>
      <c r="BC973" s="72"/>
      <c r="BD973" s="72"/>
      <c r="BE973" s="72"/>
      <c r="BF973" s="72"/>
      <c r="BG973" s="72"/>
      <c r="BH973" s="72"/>
      <c r="BI973" s="72"/>
      <c r="BJ973" s="72"/>
      <c r="BK973" s="72"/>
      <c r="BL973" s="72"/>
      <c r="BM973" s="72"/>
      <c r="BN973" s="72"/>
      <c r="BO973" s="72"/>
      <c r="BP973" s="72"/>
      <c r="BQ973" s="72"/>
      <c r="BR973" s="72"/>
      <c r="BS973" s="72"/>
      <c r="BT973" s="72"/>
      <c r="BU973" s="72"/>
      <c r="BV973" s="72"/>
      <c r="BW973" s="72"/>
      <c r="BX973" s="72"/>
      <c r="BY973" s="72"/>
      <c r="BZ973" s="72"/>
      <c r="CA973" s="72"/>
      <c r="CB973" s="72"/>
      <c r="CC973" s="72"/>
      <c r="CD973" s="72"/>
    </row>
    <row r="974" spans="5:82" ht="12.75">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c r="AR974" s="72"/>
      <c r="AS974" s="72"/>
      <c r="AT974" s="72"/>
      <c r="AU974" s="72"/>
      <c r="AV974" s="72"/>
      <c r="AW974" s="72"/>
      <c r="AX974" s="72"/>
      <c r="AY974" s="72"/>
      <c r="AZ974" s="72"/>
      <c r="BA974" s="72"/>
      <c r="BB974" s="72"/>
      <c r="BC974" s="72"/>
      <c r="BD974" s="72"/>
      <c r="BE974" s="72"/>
      <c r="BF974" s="72"/>
      <c r="BG974" s="72"/>
      <c r="BH974" s="72"/>
      <c r="BI974" s="72"/>
      <c r="BJ974" s="72"/>
      <c r="BK974" s="72"/>
      <c r="BL974" s="72"/>
      <c r="BM974" s="72"/>
      <c r="BN974" s="72"/>
      <c r="BO974" s="72"/>
      <c r="BP974" s="72"/>
      <c r="BQ974" s="72"/>
      <c r="BR974" s="72"/>
      <c r="BS974" s="72"/>
      <c r="BT974" s="72"/>
      <c r="BU974" s="72"/>
      <c r="BV974" s="72"/>
      <c r="BW974" s="72"/>
      <c r="BX974" s="72"/>
      <c r="BY974" s="72"/>
      <c r="BZ974" s="72"/>
      <c r="CA974" s="72"/>
      <c r="CB974" s="72"/>
      <c r="CC974" s="72"/>
      <c r="CD974" s="72"/>
    </row>
    <row r="975" spans="5:82" ht="12.75">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c r="AR975" s="72"/>
      <c r="AS975" s="72"/>
      <c r="AT975" s="72"/>
      <c r="AU975" s="72"/>
      <c r="AV975" s="72"/>
      <c r="AW975" s="72"/>
      <c r="AX975" s="72"/>
      <c r="AY975" s="72"/>
      <c r="AZ975" s="72"/>
      <c r="BA975" s="72"/>
      <c r="BB975" s="72"/>
      <c r="BC975" s="72"/>
      <c r="BD975" s="72"/>
      <c r="BE975" s="72"/>
      <c r="BF975" s="72"/>
      <c r="BG975" s="72"/>
      <c r="BH975" s="72"/>
      <c r="BI975" s="72"/>
      <c r="BJ975" s="72"/>
      <c r="BK975" s="72"/>
      <c r="BL975" s="72"/>
      <c r="BM975" s="72"/>
      <c r="BN975" s="72"/>
      <c r="BO975" s="72"/>
      <c r="BP975" s="72"/>
      <c r="BQ975" s="72"/>
      <c r="BR975" s="72"/>
      <c r="BS975" s="72"/>
      <c r="BT975" s="72"/>
      <c r="BU975" s="72"/>
      <c r="BV975" s="72"/>
      <c r="BW975" s="72"/>
      <c r="BX975" s="72"/>
      <c r="BY975" s="72"/>
      <c r="BZ975" s="72"/>
      <c r="CA975" s="72"/>
      <c r="CB975" s="72"/>
      <c r="CC975" s="72"/>
      <c r="CD975" s="72"/>
    </row>
    <row r="976" spans="5:82" ht="12.75">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c r="AR976" s="72"/>
      <c r="AS976" s="72"/>
      <c r="AT976" s="72"/>
      <c r="AU976" s="72"/>
      <c r="AV976" s="72"/>
      <c r="AW976" s="72"/>
      <c r="AX976" s="72"/>
      <c r="AY976" s="72"/>
      <c r="AZ976" s="72"/>
      <c r="BA976" s="72"/>
      <c r="BB976" s="72"/>
      <c r="BC976" s="72"/>
      <c r="BD976" s="72"/>
      <c r="BE976" s="72"/>
      <c r="BF976" s="72"/>
      <c r="BG976" s="72"/>
      <c r="BH976" s="72"/>
      <c r="BI976" s="72"/>
      <c r="BJ976" s="72"/>
      <c r="BK976" s="72"/>
      <c r="BL976" s="72"/>
      <c r="BM976" s="72"/>
      <c r="BN976" s="72"/>
      <c r="BO976" s="72"/>
      <c r="BP976" s="72"/>
      <c r="BQ976" s="72"/>
      <c r="BR976" s="72"/>
      <c r="BS976" s="72"/>
      <c r="BT976" s="72"/>
      <c r="BU976" s="72"/>
      <c r="BV976" s="72"/>
      <c r="BW976" s="72"/>
      <c r="BX976" s="72"/>
      <c r="BY976" s="72"/>
      <c r="BZ976" s="72"/>
      <c r="CA976" s="72"/>
      <c r="CB976" s="72"/>
      <c r="CC976" s="72"/>
      <c r="CD976" s="72"/>
    </row>
    <row r="977" spans="5:82" ht="12.75">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c r="BB977" s="72"/>
      <c r="BC977" s="72"/>
      <c r="BD977" s="72"/>
      <c r="BE977" s="72"/>
      <c r="BF977" s="72"/>
      <c r="BG977" s="72"/>
      <c r="BH977" s="72"/>
      <c r="BI977" s="72"/>
      <c r="BJ977" s="72"/>
      <c r="BK977" s="72"/>
      <c r="BL977" s="72"/>
      <c r="BM977" s="72"/>
      <c r="BN977" s="72"/>
      <c r="BO977" s="72"/>
      <c r="BP977" s="72"/>
      <c r="BQ977" s="72"/>
      <c r="BR977" s="72"/>
      <c r="BS977" s="72"/>
      <c r="BT977" s="72"/>
      <c r="BU977" s="72"/>
      <c r="BV977" s="72"/>
      <c r="BW977" s="72"/>
      <c r="BX977" s="72"/>
      <c r="BY977" s="72"/>
      <c r="BZ977" s="72"/>
      <c r="CA977" s="72"/>
      <c r="CB977" s="72"/>
      <c r="CC977" s="72"/>
      <c r="CD977" s="72"/>
    </row>
    <row r="978" spans="5:82" ht="12.75">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c r="BB978" s="72"/>
      <c r="BC978" s="72"/>
      <c r="BD978" s="72"/>
      <c r="BE978" s="72"/>
      <c r="BF978" s="72"/>
      <c r="BG978" s="72"/>
      <c r="BH978" s="72"/>
      <c r="BI978" s="72"/>
      <c r="BJ978" s="72"/>
      <c r="BK978" s="72"/>
      <c r="BL978" s="72"/>
      <c r="BM978" s="72"/>
      <c r="BN978" s="72"/>
      <c r="BO978" s="72"/>
      <c r="BP978" s="72"/>
      <c r="BQ978" s="72"/>
      <c r="BR978" s="72"/>
      <c r="BS978" s="72"/>
      <c r="BT978" s="72"/>
      <c r="BU978" s="72"/>
      <c r="BV978" s="72"/>
      <c r="BW978" s="72"/>
      <c r="BX978" s="72"/>
      <c r="BY978" s="72"/>
      <c r="BZ978" s="72"/>
      <c r="CA978" s="72"/>
      <c r="CB978" s="72"/>
      <c r="CC978" s="72"/>
      <c r="CD978" s="72"/>
    </row>
    <row r="979" spans="5:82" ht="12.75">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c r="BB979" s="72"/>
      <c r="BC979" s="72"/>
      <c r="BD979" s="72"/>
      <c r="BE979" s="72"/>
      <c r="BF979" s="72"/>
      <c r="BG979" s="72"/>
      <c r="BH979" s="72"/>
      <c r="BI979" s="72"/>
      <c r="BJ979" s="72"/>
      <c r="BK979" s="72"/>
      <c r="BL979" s="72"/>
      <c r="BM979" s="72"/>
      <c r="BN979" s="72"/>
      <c r="BO979" s="72"/>
      <c r="BP979" s="72"/>
      <c r="BQ979" s="72"/>
      <c r="BR979" s="72"/>
      <c r="BS979" s="72"/>
      <c r="BT979" s="72"/>
      <c r="BU979" s="72"/>
      <c r="BV979" s="72"/>
      <c r="BW979" s="72"/>
      <c r="BX979" s="72"/>
      <c r="BY979" s="72"/>
      <c r="BZ979" s="72"/>
      <c r="CA979" s="72"/>
      <c r="CB979" s="72"/>
      <c r="CC979" s="72"/>
      <c r="CD979" s="72"/>
    </row>
    <row r="980" spans="5:82" ht="12.75">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c r="BB980" s="72"/>
      <c r="BC980" s="72"/>
      <c r="BD980" s="72"/>
      <c r="BE980" s="72"/>
      <c r="BF980" s="72"/>
      <c r="BG980" s="72"/>
      <c r="BH980" s="72"/>
      <c r="BI980" s="72"/>
      <c r="BJ980" s="72"/>
      <c r="BK980" s="72"/>
      <c r="BL980" s="72"/>
      <c r="BM980" s="72"/>
      <c r="BN980" s="72"/>
      <c r="BO980" s="72"/>
      <c r="BP980" s="72"/>
      <c r="BQ980" s="72"/>
      <c r="BR980" s="72"/>
      <c r="BS980" s="72"/>
      <c r="BT980" s="72"/>
      <c r="BU980" s="72"/>
      <c r="BV980" s="72"/>
      <c r="BW980" s="72"/>
      <c r="BX980" s="72"/>
      <c r="BY980" s="72"/>
      <c r="BZ980" s="72"/>
      <c r="CA980" s="72"/>
      <c r="CB980" s="72"/>
      <c r="CC980" s="72"/>
      <c r="CD980" s="72"/>
    </row>
    <row r="981" spans="5:82" ht="12.75">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c r="BB981" s="72"/>
      <c r="BC981" s="72"/>
      <c r="BD981" s="72"/>
      <c r="BE981" s="72"/>
      <c r="BF981" s="72"/>
      <c r="BG981" s="72"/>
      <c r="BH981" s="72"/>
      <c r="BI981" s="72"/>
      <c r="BJ981" s="72"/>
      <c r="BK981" s="72"/>
      <c r="BL981" s="72"/>
      <c r="BM981" s="72"/>
      <c r="BN981" s="72"/>
      <c r="BO981" s="72"/>
      <c r="BP981" s="72"/>
      <c r="BQ981" s="72"/>
      <c r="BR981" s="72"/>
      <c r="BS981" s="72"/>
      <c r="BT981" s="72"/>
      <c r="BU981" s="72"/>
      <c r="BV981" s="72"/>
      <c r="BW981" s="72"/>
      <c r="BX981" s="72"/>
      <c r="BY981" s="72"/>
      <c r="BZ981" s="72"/>
      <c r="CA981" s="72"/>
      <c r="CB981" s="72"/>
      <c r="CC981" s="72"/>
      <c r="CD981" s="72"/>
    </row>
    <row r="982" spans="5:82" ht="12.75">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c r="BB982" s="72"/>
      <c r="BC982" s="72"/>
      <c r="BD982" s="72"/>
      <c r="BE982" s="72"/>
      <c r="BF982" s="72"/>
      <c r="BG982" s="72"/>
      <c r="BH982" s="72"/>
      <c r="BI982" s="72"/>
      <c r="BJ982" s="72"/>
      <c r="BK982" s="72"/>
      <c r="BL982" s="72"/>
      <c r="BM982" s="72"/>
      <c r="BN982" s="72"/>
      <c r="BO982" s="72"/>
      <c r="BP982" s="72"/>
      <c r="BQ982" s="72"/>
      <c r="BR982" s="72"/>
      <c r="BS982" s="72"/>
      <c r="BT982" s="72"/>
      <c r="BU982" s="72"/>
      <c r="BV982" s="72"/>
      <c r="BW982" s="72"/>
      <c r="BX982" s="72"/>
      <c r="BY982" s="72"/>
      <c r="BZ982" s="72"/>
      <c r="CA982" s="72"/>
      <c r="CB982" s="72"/>
      <c r="CC982" s="72"/>
      <c r="CD982" s="72"/>
    </row>
    <row r="983" spans="5:82" ht="12.75">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c r="BB983" s="72"/>
      <c r="BC983" s="72"/>
      <c r="BD983" s="72"/>
      <c r="BE983" s="72"/>
      <c r="BF983" s="72"/>
      <c r="BG983" s="72"/>
      <c r="BH983" s="72"/>
      <c r="BI983" s="72"/>
      <c r="BJ983" s="72"/>
      <c r="BK983" s="72"/>
      <c r="BL983" s="72"/>
      <c r="BM983" s="72"/>
      <c r="BN983" s="72"/>
      <c r="BO983" s="72"/>
      <c r="BP983" s="72"/>
      <c r="BQ983" s="72"/>
      <c r="BR983" s="72"/>
      <c r="BS983" s="72"/>
      <c r="BT983" s="72"/>
      <c r="BU983" s="72"/>
      <c r="BV983" s="72"/>
      <c r="BW983" s="72"/>
      <c r="BX983" s="72"/>
      <c r="BY983" s="72"/>
      <c r="BZ983" s="72"/>
      <c r="CA983" s="72"/>
      <c r="CB983" s="72"/>
      <c r="CC983" s="72"/>
      <c r="CD983" s="72"/>
    </row>
    <row r="984" spans="5:82" ht="12.75">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c r="BC984" s="72"/>
      <c r="BD984" s="72"/>
      <c r="BE984" s="72"/>
      <c r="BF984" s="72"/>
      <c r="BG984" s="72"/>
      <c r="BH984" s="72"/>
      <c r="BI984" s="72"/>
      <c r="BJ984" s="72"/>
      <c r="BK984" s="72"/>
      <c r="BL984" s="72"/>
      <c r="BM984" s="72"/>
      <c r="BN984" s="72"/>
      <c r="BO984" s="72"/>
      <c r="BP984" s="72"/>
      <c r="BQ984" s="72"/>
      <c r="BR984" s="72"/>
      <c r="BS984" s="72"/>
      <c r="BT984" s="72"/>
      <c r="BU984" s="72"/>
      <c r="BV984" s="72"/>
      <c r="BW984" s="72"/>
      <c r="BX984" s="72"/>
      <c r="BY984" s="72"/>
      <c r="BZ984" s="72"/>
      <c r="CA984" s="72"/>
      <c r="CB984" s="72"/>
      <c r="CC984" s="72"/>
      <c r="CD984" s="72"/>
    </row>
    <row r="985" spans="5:82" ht="12.75">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c r="BC985" s="72"/>
      <c r="BD985" s="72"/>
      <c r="BE985" s="72"/>
      <c r="BF985" s="72"/>
      <c r="BG985" s="72"/>
      <c r="BH985" s="72"/>
      <c r="BI985" s="72"/>
      <c r="BJ985" s="72"/>
      <c r="BK985" s="72"/>
      <c r="BL985" s="72"/>
      <c r="BM985" s="72"/>
      <c r="BN985" s="72"/>
      <c r="BO985" s="72"/>
      <c r="BP985" s="72"/>
      <c r="BQ985" s="72"/>
      <c r="BR985" s="72"/>
      <c r="BS985" s="72"/>
      <c r="BT985" s="72"/>
      <c r="BU985" s="72"/>
      <c r="BV985" s="72"/>
      <c r="BW985" s="72"/>
      <c r="BX985" s="72"/>
      <c r="BY985" s="72"/>
      <c r="BZ985" s="72"/>
      <c r="CA985" s="72"/>
      <c r="CB985" s="72"/>
      <c r="CC985" s="72"/>
      <c r="CD985" s="72"/>
    </row>
    <row r="986" spans="5:82" ht="12.75">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c r="BC986" s="72"/>
      <c r="BD986" s="72"/>
      <c r="BE986" s="72"/>
      <c r="BF986" s="72"/>
      <c r="BG986" s="72"/>
      <c r="BH986" s="72"/>
      <c r="BI986" s="72"/>
      <c r="BJ986" s="72"/>
      <c r="BK986" s="72"/>
      <c r="BL986" s="72"/>
      <c r="BM986" s="72"/>
      <c r="BN986" s="72"/>
      <c r="BO986" s="72"/>
      <c r="BP986" s="72"/>
      <c r="BQ986" s="72"/>
      <c r="BR986" s="72"/>
      <c r="BS986" s="72"/>
      <c r="BT986" s="72"/>
      <c r="BU986" s="72"/>
      <c r="BV986" s="72"/>
      <c r="BW986" s="72"/>
      <c r="BX986" s="72"/>
      <c r="BY986" s="72"/>
      <c r="BZ986" s="72"/>
      <c r="CA986" s="72"/>
      <c r="CB986" s="72"/>
      <c r="CC986" s="72"/>
      <c r="CD986" s="72"/>
    </row>
    <row r="987" spans="5:82" ht="12.75">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c r="BB987" s="72"/>
      <c r="BC987" s="72"/>
      <c r="BD987" s="72"/>
      <c r="BE987" s="72"/>
      <c r="BF987" s="72"/>
      <c r="BG987" s="72"/>
      <c r="BH987" s="72"/>
      <c r="BI987" s="72"/>
      <c r="BJ987" s="72"/>
      <c r="BK987" s="72"/>
      <c r="BL987" s="72"/>
      <c r="BM987" s="72"/>
      <c r="BN987" s="72"/>
      <c r="BO987" s="72"/>
      <c r="BP987" s="72"/>
      <c r="BQ987" s="72"/>
      <c r="BR987" s="72"/>
      <c r="BS987" s="72"/>
      <c r="BT987" s="72"/>
      <c r="BU987" s="72"/>
      <c r="BV987" s="72"/>
      <c r="BW987" s="72"/>
      <c r="BX987" s="72"/>
      <c r="BY987" s="72"/>
      <c r="BZ987" s="72"/>
      <c r="CA987" s="72"/>
      <c r="CB987" s="72"/>
      <c r="CC987" s="72"/>
      <c r="CD987" s="72"/>
    </row>
    <row r="988" spans="5:82" ht="12.75">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c r="BB988" s="72"/>
      <c r="BC988" s="72"/>
      <c r="BD988" s="72"/>
      <c r="BE988" s="72"/>
      <c r="BF988" s="72"/>
      <c r="BG988" s="72"/>
      <c r="BH988" s="72"/>
      <c r="BI988" s="72"/>
      <c r="BJ988" s="72"/>
      <c r="BK988" s="72"/>
      <c r="BL988" s="72"/>
      <c r="BM988" s="72"/>
      <c r="BN988" s="72"/>
      <c r="BO988" s="72"/>
      <c r="BP988" s="72"/>
      <c r="BQ988" s="72"/>
      <c r="BR988" s="72"/>
      <c r="BS988" s="72"/>
      <c r="BT988" s="72"/>
      <c r="BU988" s="72"/>
      <c r="BV988" s="72"/>
      <c r="BW988" s="72"/>
      <c r="BX988" s="72"/>
      <c r="BY988" s="72"/>
      <c r="BZ988" s="72"/>
      <c r="CA988" s="72"/>
      <c r="CB988" s="72"/>
      <c r="CC988" s="72"/>
      <c r="CD988" s="72"/>
    </row>
    <row r="989" spans="5:82" ht="12.75">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c r="BB989" s="72"/>
      <c r="BC989" s="72"/>
      <c r="BD989" s="72"/>
      <c r="BE989" s="72"/>
      <c r="BF989" s="72"/>
      <c r="BG989" s="72"/>
      <c r="BH989" s="72"/>
      <c r="BI989" s="72"/>
      <c r="BJ989" s="72"/>
      <c r="BK989" s="72"/>
      <c r="BL989" s="72"/>
      <c r="BM989" s="72"/>
      <c r="BN989" s="72"/>
      <c r="BO989" s="72"/>
      <c r="BP989" s="72"/>
      <c r="BQ989" s="72"/>
      <c r="BR989" s="72"/>
      <c r="BS989" s="72"/>
      <c r="BT989" s="72"/>
      <c r="BU989" s="72"/>
      <c r="BV989" s="72"/>
      <c r="BW989" s="72"/>
      <c r="BX989" s="72"/>
      <c r="BY989" s="72"/>
      <c r="BZ989" s="72"/>
      <c r="CA989" s="72"/>
      <c r="CB989" s="72"/>
      <c r="CC989" s="72"/>
      <c r="CD989" s="72"/>
    </row>
    <row r="990" spans="5:82" ht="12.75">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c r="BB990" s="72"/>
      <c r="BC990" s="72"/>
      <c r="BD990" s="72"/>
      <c r="BE990" s="72"/>
      <c r="BF990" s="72"/>
      <c r="BG990" s="72"/>
      <c r="BH990" s="72"/>
      <c r="BI990" s="72"/>
      <c r="BJ990" s="72"/>
      <c r="BK990" s="72"/>
      <c r="BL990" s="72"/>
      <c r="BM990" s="72"/>
      <c r="BN990" s="72"/>
      <c r="BO990" s="72"/>
      <c r="BP990" s="72"/>
      <c r="BQ990" s="72"/>
      <c r="BR990" s="72"/>
      <c r="BS990" s="72"/>
      <c r="BT990" s="72"/>
      <c r="BU990" s="72"/>
      <c r="BV990" s="72"/>
      <c r="BW990" s="72"/>
      <c r="BX990" s="72"/>
      <c r="BY990" s="72"/>
      <c r="BZ990" s="72"/>
      <c r="CA990" s="72"/>
      <c r="CB990" s="72"/>
      <c r="CC990" s="72"/>
      <c r="CD990" s="72"/>
    </row>
    <row r="991" spans="5:82" ht="12.75">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c r="AR991" s="72"/>
      <c r="AS991" s="72"/>
      <c r="AT991" s="72"/>
      <c r="AU991" s="72"/>
      <c r="AV991" s="72"/>
      <c r="AW991" s="72"/>
      <c r="AX991" s="72"/>
      <c r="AY991" s="72"/>
      <c r="AZ991" s="72"/>
      <c r="BA991" s="72"/>
      <c r="BB991" s="72"/>
      <c r="BC991" s="72"/>
      <c r="BD991" s="72"/>
      <c r="BE991" s="72"/>
      <c r="BF991" s="72"/>
      <c r="BG991" s="72"/>
      <c r="BH991" s="72"/>
      <c r="BI991" s="72"/>
      <c r="BJ991" s="72"/>
      <c r="BK991" s="72"/>
      <c r="BL991" s="72"/>
      <c r="BM991" s="72"/>
      <c r="BN991" s="72"/>
      <c r="BO991" s="72"/>
      <c r="BP991" s="72"/>
      <c r="BQ991" s="72"/>
      <c r="BR991" s="72"/>
      <c r="BS991" s="72"/>
      <c r="BT991" s="72"/>
      <c r="BU991" s="72"/>
      <c r="BV991" s="72"/>
      <c r="BW991" s="72"/>
      <c r="BX991" s="72"/>
      <c r="BY991" s="72"/>
      <c r="BZ991" s="72"/>
      <c r="CA991" s="72"/>
      <c r="CB991" s="72"/>
      <c r="CC991" s="72"/>
      <c r="CD991" s="72"/>
    </row>
    <row r="992" spans="5:82" ht="12.75">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c r="AR992" s="72"/>
      <c r="AS992" s="72"/>
      <c r="AT992" s="72"/>
      <c r="AU992" s="72"/>
      <c r="AV992" s="72"/>
      <c r="AW992" s="72"/>
      <c r="AX992" s="72"/>
      <c r="AY992" s="72"/>
      <c r="AZ992" s="72"/>
      <c r="BA992" s="72"/>
      <c r="BB992" s="72"/>
      <c r="BC992" s="72"/>
      <c r="BD992" s="72"/>
      <c r="BE992" s="72"/>
      <c r="BF992" s="72"/>
      <c r="BG992" s="72"/>
      <c r="BH992" s="72"/>
      <c r="BI992" s="72"/>
      <c r="BJ992" s="72"/>
      <c r="BK992" s="72"/>
      <c r="BL992" s="72"/>
      <c r="BM992" s="72"/>
      <c r="BN992" s="72"/>
      <c r="BO992" s="72"/>
      <c r="BP992" s="72"/>
      <c r="BQ992" s="72"/>
      <c r="BR992" s="72"/>
      <c r="BS992" s="72"/>
      <c r="BT992" s="72"/>
      <c r="BU992" s="72"/>
      <c r="BV992" s="72"/>
      <c r="BW992" s="72"/>
      <c r="BX992" s="72"/>
      <c r="BY992" s="72"/>
      <c r="BZ992" s="72"/>
      <c r="CA992" s="72"/>
      <c r="CB992" s="72"/>
      <c r="CC992" s="72"/>
      <c r="CD992" s="72"/>
    </row>
    <row r="993" spans="5:82" ht="12.75">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c r="AR993" s="72"/>
      <c r="AS993" s="72"/>
      <c r="AT993" s="72"/>
      <c r="AU993" s="72"/>
      <c r="AV993" s="72"/>
      <c r="AW993" s="72"/>
      <c r="AX993" s="72"/>
      <c r="AY993" s="72"/>
      <c r="AZ993" s="72"/>
      <c r="BA993" s="72"/>
      <c r="BB993" s="72"/>
      <c r="BC993" s="72"/>
      <c r="BD993" s="72"/>
      <c r="BE993" s="72"/>
      <c r="BF993" s="72"/>
      <c r="BG993" s="72"/>
      <c r="BH993" s="72"/>
      <c r="BI993" s="72"/>
      <c r="BJ993" s="72"/>
      <c r="BK993" s="72"/>
      <c r="BL993" s="72"/>
      <c r="BM993" s="72"/>
      <c r="BN993" s="72"/>
      <c r="BO993" s="72"/>
      <c r="BP993" s="72"/>
      <c r="BQ993" s="72"/>
      <c r="BR993" s="72"/>
      <c r="BS993" s="72"/>
      <c r="BT993" s="72"/>
      <c r="BU993" s="72"/>
      <c r="BV993" s="72"/>
      <c r="BW993" s="72"/>
      <c r="BX993" s="72"/>
      <c r="BY993" s="72"/>
      <c r="BZ993" s="72"/>
      <c r="CA993" s="72"/>
      <c r="CB993" s="72"/>
      <c r="CC993" s="72"/>
      <c r="CD993" s="72"/>
    </row>
  </sheetData>
  <printOptions/>
  <pageMargins left="0.5" right="0.5" top="0.7" bottom="0.6" header="0.3" footer="0.3"/>
  <pageSetup horizontalDpi="300" verticalDpi="300" orientation="landscape" r:id="rId1"/>
  <headerFooter alignWithMargins="0">
    <oddHeader>&amp;C&amp;"Arial,Bold"&amp;14TABLE: Given Element MTTR and System Availability, Determine Element MTBF</oddHeader>
    <oddFooter>&amp;L&amp;8 04-08-08, NASA KSC, Tim Adams, 321-867-2267, tim.adams@nasa.gov&amp;R&amp;P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KSC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 Adams</dc:creator>
  <cp:keywords/>
  <dc:description/>
  <cp:lastModifiedBy>ODIN/KSC</cp:lastModifiedBy>
  <cp:lastPrinted>2008-04-22T22:01:51Z</cp:lastPrinted>
  <dcterms:created xsi:type="dcterms:W3CDTF">2008-03-23T22:51:51Z</dcterms:created>
  <dcterms:modified xsi:type="dcterms:W3CDTF">2008-04-22T22:02:01Z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-1977210377</vt:i4>
  </property>
  <property fmtid="{D5CDD505-2E9C-101B-9397-08002B2CF9AE}" pid="3" name="_NewReviewCycle">
    <vt:lpwstr/>
  </property>
  <property fmtid="{D5CDD505-2E9C-101B-9397-08002B2CF9AE}" pid="4" name="_EmailSubject">
    <vt:lpwstr>Changes to Reliability page</vt:lpwstr>
  </property>
  <property fmtid="{D5CDD505-2E9C-101B-9397-08002B2CF9AE}" pid="5" name="_AuthorEmail">
    <vt:lpwstr>tim.adams@nasa.gov</vt:lpwstr>
  </property>
  <property fmtid="{D5CDD505-2E9C-101B-9397-08002B2CF9AE}" pid="6" name="_AuthorEmailDisplayName">
    <vt:lpwstr>Adams, Timothy C. (KSC)</vt:lpwstr>
  </property>
  <property fmtid="{D5CDD505-2E9C-101B-9397-08002B2CF9AE}" pid="7" name="_PreviousAdHocReviewCycleID">
    <vt:i4>1938031440</vt:i4>
  </property>
</Properties>
</file>