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tabRatio="889" firstSheet="1" activeTab="5"/>
  </bookViews>
  <sheets>
    <sheet name="Autoclave - 30800141 " sheetId="1" r:id="rId1"/>
    <sheet name="Calender - 30800115" sheetId="2" r:id="rId2"/>
    <sheet name="Extrude - 30800112" sheetId="3" r:id="rId3"/>
    <sheet name="Hot Air - 30800142" sheetId="4" r:id="rId4"/>
    <sheet name="Milling - 30800128" sheetId="5" r:id="rId5"/>
    <sheet name="Mixing - 30800111" sheetId="6" r:id="rId6"/>
    <sheet name="Platen Press - 30800143" sheetId="7" r:id="rId7"/>
    <sheet name="Grinding - see table" sheetId="8" r:id="rId8"/>
    <sheet name="Tire Cure - 30800107" sheetId="9" r:id="rId9"/>
  </sheets>
  <definedNames>
    <definedName name="_xlnm.Print_Area" localSheetId="0">'Autoclave - 30800141 '!$A$1:$V$53</definedName>
    <definedName name="_xlnm.Print_Area" localSheetId="1">'Calender - 30800115'!$A$1:$F$39</definedName>
    <definedName name="_xlnm.Print_Area" localSheetId="2">'Extrude - 30800112'!$A$1:$H$53</definedName>
    <definedName name="_xlnm.Print_Area" localSheetId="7">'Grinding - see table'!$A$1:$F$48</definedName>
    <definedName name="_xlnm.Print_Area" localSheetId="3">'Hot Air - 30800142'!$A$1:$G$33</definedName>
    <definedName name="_xlnm.Print_Area" localSheetId="4">'Milling - 30800128'!$A$1:$H$35</definedName>
    <definedName name="_xlnm.Print_Area" localSheetId="5">'Mixing - 30800111'!$A$1:$I$79</definedName>
    <definedName name="_xlnm.Print_Area" localSheetId="6">'Platen Press - 30800143'!$A$1:$U$6</definedName>
    <definedName name="_xlnm.Print_Area" localSheetId="8">'Tire Cure - 30800107'!$A$1:$G$46</definedName>
    <definedName name="_xlnm.Print_Titles" localSheetId="0">'Autoclave - 30800141 '!$A:$B,'Autoclave - 30800141 '!$1:$1</definedName>
    <definedName name="_xlnm.Print_Titles" localSheetId="1">'Calender - 30800115'!$A:$B,'Calender - 30800115'!$1:$1</definedName>
    <definedName name="_xlnm.Print_Titles" localSheetId="2">'Extrude - 30800112'!$A:$B,'Extrude - 30800112'!$1:$1</definedName>
    <definedName name="_xlnm.Print_Titles" localSheetId="7">'Grinding - see table'!$A:$B,'Grinding - see table'!$1:$1</definedName>
    <definedName name="_xlnm.Print_Titles" localSheetId="3">'Hot Air - 30800142'!$A:$B,'Hot Air - 30800142'!$1:$1</definedName>
    <definedName name="_xlnm.Print_Titles" localSheetId="4">'Milling - 30800128'!$A:$B,'Milling - 30800128'!$1:$1</definedName>
    <definedName name="_xlnm.Print_Titles" localSheetId="5">'Mixing - 30800111'!$A:$B,'Mixing - 30800111'!$1:$1</definedName>
    <definedName name="_xlnm.Print_Titles" localSheetId="6">'Platen Press - 30800143'!$A:$B,'Platen Press - 30800143'!$1:$1</definedName>
    <definedName name="_xlnm.Print_Titles" localSheetId="8">'Tire Cure - 30800107'!$A:$B,'Tire Cure - 30800107'!$1:$1</definedName>
    <definedName name="Z_89391BA1_FF30_11D2_8101_00104BA05FA6_.wvu.PrintArea" localSheetId="1" hidden="1">'Calender - 30800115'!$A$1:$F$39</definedName>
    <definedName name="Z_89391BA1_FF30_11D2_8101_00104BA05FA6_.wvu.PrintTitles" localSheetId="1" hidden="1">'Calender - 30800115'!$A:$B,'Calender - 30800115'!$1:$1</definedName>
    <definedName name="Z_89391BA3_FF30_11D2_8101_00104BA05FA6_.wvu.PrintArea" localSheetId="8" hidden="1">'Tire Cure - 30800107'!$A$1:$F$46</definedName>
    <definedName name="Z_89391BA3_FF30_11D2_8101_00104BA05FA6_.wvu.PrintTitles" localSheetId="8" hidden="1">'Tire Cure - 30800107'!$A:$B,'Tire Cure - 30800107'!$1:$1</definedName>
  </definedNames>
  <calcPr fullCalcOnLoad="1"/>
</workbook>
</file>

<file path=xl/sharedStrings.xml><?xml version="1.0" encoding="utf-8"?>
<sst xmlns="http://schemas.openxmlformats.org/spreadsheetml/2006/main" count="2494" uniqueCount="271">
  <si>
    <t>Analyte Name</t>
  </si>
  <si>
    <t>CAS #</t>
  </si>
  <si>
    <t>Cmpd #4   lbs/lb Rubber</t>
  </si>
  <si>
    <t>Cmpd #5   lbs/lb Rubber</t>
  </si>
  <si>
    <t>Cmpd #6   lbs/lb Rubber</t>
  </si>
  <si>
    <t>Cmpd #8   lbs/lb Rubber</t>
  </si>
  <si>
    <t>Cmpd #9   lbs/lb Rubber</t>
  </si>
  <si>
    <t>Cmpd #11   lbs/lb Rubber</t>
  </si>
  <si>
    <t>Cmpd #21   lbs/lb Rubber</t>
  </si>
  <si>
    <t>Cmpd #22   lbs/lb Rubber</t>
  </si>
  <si>
    <t>Total VOC</t>
  </si>
  <si>
    <t>Total Speciated Organics</t>
  </si>
  <si>
    <t>Total Organic HAPs</t>
  </si>
  <si>
    <t>Total HAPs</t>
  </si>
  <si>
    <t>1,1,1-Trichloroethane</t>
  </si>
  <si>
    <t>71-55-6</t>
  </si>
  <si>
    <t>1,1,2,2-Tetrachloroethane</t>
  </si>
  <si>
    <t>79-34-5</t>
  </si>
  <si>
    <t>1,1-Dichloroethane</t>
  </si>
  <si>
    <t>75-34-3</t>
  </si>
  <si>
    <t>1,1-Dichloroethene</t>
  </si>
  <si>
    <t>75-35-4</t>
  </si>
  <si>
    <t>1,2,4-Trichlorobenzene</t>
  </si>
  <si>
    <t>120-82-1</t>
  </si>
  <si>
    <t>1,2-Dibromo-3-Chloropropane</t>
  </si>
  <si>
    <t>96-12-8</t>
  </si>
  <si>
    <t>1,2-Dichloroethane</t>
  </si>
  <si>
    <t>107-06-2</t>
  </si>
  <si>
    <t>1,3-Butadiene</t>
  </si>
  <si>
    <t>106-99-0</t>
  </si>
  <si>
    <t>1,4-Dichlorobenzene</t>
  </si>
  <si>
    <t>106-46-7</t>
  </si>
  <si>
    <t>1,4-Dioxane</t>
  </si>
  <si>
    <t>123-91-1</t>
  </si>
  <si>
    <t>2,4-Dinitrophenol</t>
  </si>
  <si>
    <t>51-28-5</t>
  </si>
  <si>
    <t>2-Butanone</t>
  </si>
  <si>
    <t>78-93-3</t>
  </si>
  <si>
    <t>2-Chloro-1,3-Butadiene</t>
  </si>
  <si>
    <t>126-99-8</t>
  </si>
  <si>
    <t>2-Chloroacetophenone</t>
  </si>
  <si>
    <t>532-27-4</t>
  </si>
  <si>
    <t>2-Methylphenol</t>
  </si>
  <si>
    <t>95-48-7</t>
  </si>
  <si>
    <t>4-Aminobiphenyl</t>
  </si>
  <si>
    <t>92-67-1</t>
  </si>
  <si>
    <t>4-Methyl-2-Pentanone</t>
  </si>
  <si>
    <t>108-10-1</t>
  </si>
  <si>
    <t>4-Nitrobiphenyl</t>
  </si>
  <si>
    <t>92-93-3</t>
  </si>
  <si>
    <t>4-Nitrophenol</t>
  </si>
  <si>
    <t>100-02-7</t>
  </si>
  <si>
    <t>Acetaldehyde</t>
  </si>
  <si>
    <t>75-07-0</t>
  </si>
  <si>
    <t>Acetonitrile</t>
  </si>
  <si>
    <t>75-05-8</t>
  </si>
  <si>
    <t>Acetophenone</t>
  </si>
  <si>
    <t>98-86-2</t>
  </si>
  <si>
    <t>Acrolein</t>
  </si>
  <si>
    <t>107-02-8</t>
  </si>
  <si>
    <t>Acrylonitrile</t>
  </si>
  <si>
    <t>107-13-1</t>
  </si>
  <si>
    <t>Aniline</t>
  </si>
  <si>
    <t>62-53-3</t>
  </si>
  <si>
    <t>Benzene</t>
  </si>
  <si>
    <t>71-43-2</t>
  </si>
  <si>
    <t>Benzidine</t>
  </si>
  <si>
    <t>92-87-5</t>
  </si>
  <si>
    <t>Benzyl Chloride</t>
  </si>
  <si>
    <t>100-44-7</t>
  </si>
  <si>
    <t>Biphenyl</t>
  </si>
  <si>
    <t>92-52-4</t>
  </si>
  <si>
    <t>bis(2-Ethylhexyl)phthalate</t>
  </si>
  <si>
    <t>117-81-7</t>
  </si>
  <si>
    <t>Bromoform</t>
  </si>
  <si>
    <t>75-25-2</t>
  </si>
  <si>
    <t>Bromomethane</t>
  </si>
  <si>
    <t>74-83-9</t>
  </si>
  <si>
    <t>Carbon Disulfide</t>
  </si>
  <si>
    <t>75-15-0</t>
  </si>
  <si>
    <t>Carbon Tetrachloride</t>
  </si>
  <si>
    <t>56-23-5</t>
  </si>
  <si>
    <t>Carbonyl Sulfide</t>
  </si>
  <si>
    <t>463-58-1</t>
  </si>
  <si>
    <t>Chlorobenzene</t>
  </si>
  <si>
    <t>108-90-7</t>
  </si>
  <si>
    <t>Chloroethane</t>
  </si>
  <si>
    <t>75-00-3</t>
  </si>
  <si>
    <t>Chloroform</t>
  </si>
  <si>
    <t>67-66-3</t>
  </si>
  <si>
    <t>Chloromethane</t>
  </si>
  <si>
    <t>74-87-3</t>
  </si>
  <si>
    <t>Cumene</t>
  </si>
  <si>
    <t>98-82-8</t>
  </si>
  <si>
    <t>Di-n-butylphthalate</t>
  </si>
  <si>
    <t>84-74-2</t>
  </si>
  <si>
    <t>Dibenzofuran</t>
  </si>
  <si>
    <t>132-64-9</t>
  </si>
  <si>
    <t>Dimethylaminoazobenzene</t>
  </si>
  <si>
    <t>60-11-7</t>
  </si>
  <si>
    <t>Dimethylphthalate</t>
  </si>
  <si>
    <t>131-11-3</t>
  </si>
  <si>
    <t>Epichlorohydrin</t>
  </si>
  <si>
    <t>106-89-8</t>
  </si>
  <si>
    <t>Ethyl Acrylate</t>
  </si>
  <si>
    <t>140-88-5</t>
  </si>
  <si>
    <t>Ethylbenzene</t>
  </si>
  <si>
    <t>100-41-4</t>
  </si>
  <si>
    <t>Hexachlorobutadiene</t>
  </si>
  <si>
    <t>87-68-3</t>
  </si>
  <si>
    <t>Hexachloroethane</t>
  </si>
  <si>
    <t>67-72-1</t>
  </si>
  <si>
    <t>Hexane</t>
  </si>
  <si>
    <t>110-54-3</t>
  </si>
  <si>
    <t>Hydroquinone</t>
  </si>
  <si>
    <t>123-31-9</t>
  </si>
  <si>
    <t>Isooctane</t>
  </si>
  <si>
    <t>540-84-1</t>
  </si>
  <si>
    <t>Isophorone</t>
  </si>
  <si>
    <t>78-59-1</t>
  </si>
  <si>
    <t>m-Xylene + p-Xylene</t>
  </si>
  <si>
    <t>Methylene Chloride</t>
  </si>
  <si>
    <t>75-09-2</t>
  </si>
  <si>
    <t>N,N-Dimethylaniline</t>
  </si>
  <si>
    <t>121-69-7</t>
  </si>
  <si>
    <t>N-Nitrosodimethylamine</t>
  </si>
  <si>
    <t>62-75-9</t>
  </si>
  <si>
    <t>Naphthalene</t>
  </si>
  <si>
    <t>91-20-3</t>
  </si>
  <si>
    <t>Nitrobenzene</t>
  </si>
  <si>
    <t>98-95-3</t>
  </si>
  <si>
    <t>o-Toluidine</t>
  </si>
  <si>
    <t>95-53-4</t>
  </si>
  <si>
    <t>o-Xylene</t>
  </si>
  <si>
    <t>95-47-6</t>
  </si>
  <si>
    <t>Pentachlorophenol</t>
  </si>
  <si>
    <t>87-86-5</t>
  </si>
  <si>
    <t>Phenol</t>
  </si>
  <si>
    <t>108-95-2</t>
  </si>
  <si>
    <t>Propanal</t>
  </si>
  <si>
    <t>123-38-6</t>
  </si>
  <si>
    <t>Propylene Oxide</t>
  </si>
  <si>
    <t>75-56-9</t>
  </si>
  <si>
    <t>Styrene</t>
  </si>
  <si>
    <t>100-42-5</t>
  </si>
  <si>
    <t>t-Butyl Methyl Ether</t>
  </si>
  <si>
    <t>1634-04-4</t>
  </si>
  <si>
    <t>Tetrachloroethene</t>
  </si>
  <si>
    <t>127-18-4</t>
  </si>
  <si>
    <t>Toluene</t>
  </si>
  <si>
    <t>108-88-3</t>
  </si>
  <si>
    <t>Trichloroethene</t>
  </si>
  <si>
    <t>79-01-6</t>
  </si>
  <si>
    <t>Vinyl Acetate</t>
  </si>
  <si>
    <t>108-05-4</t>
  </si>
  <si>
    <t>Vinyl Chloride</t>
  </si>
  <si>
    <t>75-01-4</t>
  </si>
  <si>
    <t>NOTES:</t>
  </si>
  <si>
    <t>Factors include pollutants in steam blow-off (when</t>
  </si>
  <si>
    <t>depressurizing the vessel) and in the condensate produced</t>
  </si>
  <si>
    <t>during curing.  For non-contact steam applications,the total</t>
  </si>
  <si>
    <t>values shall be used.  For direct contact, steam curing, 17% of</t>
  </si>
  <si>
    <t>the emission factor is discharged in the condensate produced</t>
  </si>
  <si>
    <t>during curing and is not therefore released as an air emission.</t>
  </si>
  <si>
    <t>Cmpd #2      lb/lb rubber</t>
  </si>
  <si>
    <t>Cmpd #12      lb/lb rubber</t>
  </si>
  <si>
    <t xml:space="preserve"> Mean    lb/lb rubber</t>
  </si>
  <si>
    <t>Max lb/lb rubber</t>
  </si>
  <si>
    <t>4-Methyl-2-pentanone</t>
  </si>
  <si>
    <t>Acetaldehyde + Isobutane</t>
  </si>
  <si>
    <t xml:space="preserve"> Warm-up mill for the calender is not included in this emission factor.</t>
  </si>
  <si>
    <t>updated from the original based on mixing emission testing performed by RMA in 7/99.</t>
  </si>
  <si>
    <t>The updated factor has been submitted to EPA as an update to the AP-42.</t>
  </si>
  <si>
    <t>The factors for Total Speciated Organics, Total Organic HAPs and Total HAPs</t>
  </si>
  <si>
    <t>also have been updated to reflect this update.</t>
  </si>
  <si>
    <t xml:space="preserve"> Cmpd #4      lb/lb rubber</t>
  </si>
  <si>
    <t xml:space="preserve"> Cmpd #6      lb/lb rubber</t>
  </si>
  <si>
    <t xml:space="preserve"> Cmpd #9      lb/lb rubber</t>
  </si>
  <si>
    <t xml:space="preserve"> Cmpd #22      lb/lb rubber</t>
  </si>
  <si>
    <t xml:space="preserve"> Max    lb/lb rubber</t>
  </si>
  <si>
    <t>Total Particulate Matter</t>
  </si>
  <si>
    <t>Total Metal HAPs</t>
  </si>
  <si>
    <t>Chromium (Cr) Compounds</t>
  </si>
  <si>
    <t>Cobalt (Co) Compounds</t>
  </si>
  <si>
    <t>Nickel (Ni) Compounds</t>
  </si>
  <si>
    <t>Cadmium (Cd) Compounds</t>
  </si>
  <si>
    <t>Lead (Pb) Compounds</t>
  </si>
  <si>
    <t xml:space="preserve">Sidewall, carcass, and belt grinding are reported in  </t>
  </si>
  <si>
    <t xml:space="preserve">pounds emitted per pound of rubber removed or </t>
  </si>
  <si>
    <t>ground-off.</t>
  </si>
  <si>
    <t xml:space="preserve">Retread buffing is reported in pounds emitted per </t>
  </si>
  <si>
    <t>pound of rubber processed.</t>
  </si>
  <si>
    <t xml:space="preserve">All factors represent uncontrolled emissions.  Below are the control efficiencies for the </t>
  </si>
  <si>
    <t>equipment used in testing:</t>
  </si>
  <si>
    <t>Particulate Matter Control:</t>
  </si>
  <si>
    <t xml:space="preserve">   Sidewall by cyclone - 91.9%</t>
  </si>
  <si>
    <t xml:space="preserve">   Carcass by cyclone - 97.8%</t>
  </si>
  <si>
    <t xml:space="preserve">   Belt by cyclone and ESP -  99.97% </t>
  </si>
  <si>
    <t xml:space="preserve">   Retread by cyclone and baghouse - 97.9%</t>
  </si>
  <si>
    <t>Toluene and methylene chloride factors on this table for carcass grinding</t>
  </si>
  <si>
    <t xml:space="preserve">were updated from the original by testing performed by </t>
  </si>
  <si>
    <t xml:space="preserve">Michelin North America in 1/99.  The updated factors </t>
  </si>
  <si>
    <t>were submitted to EPA for inclusion in the AP-42.</t>
  </si>
  <si>
    <t>The revisions for toluene and methylene cloride are also reflected</t>
  </si>
  <si>
    <t>in the factors for Total HAPs, Total Organic HAPs and Total Speciated Organics.</t>
  </si>
  <si>
    <t>Cmpd #5      lb/lb rubber</t>
  </si>
  <si>
    <t>Cmpd #8      lb/lb rubber</t>
  </si>
  <si>
    <t>Cmpd #22      lb/lb rubber</t>
  </si>
  <si>
    <t>m-Xylene</t>
  </si>
  <si>
    <t>108-38-3</t>
  </si>
  <si>
    <t>p-Xylene</t>
  </si>
  <si>
    <t>106-42-3</t>
  </si>
  <si>
    <t>Substituted Quinoline</t>
  </si>
  <si>
    <t>91-22-5</t>
  </si>
  <si>
    <t xml:space="preserve">Methylene Chloride - Subsequent  background testing at the </t>
  </si>
  <si>
    <t>lab indicated high background levels.  Concentrations  are</t>
  </si>
  <si>
    <t>reported at detection levels.</t>
  </si>
  <si>
    <t>Cmpd #3      lb/lb rubber</t>
  </si>
  <si>
    <t>Max  lb/lb rubber</t>
  </si>
  <si>
    <t>Cmpd #1      lb/lb rubber</t>
  </si>
  <si>
    <t>Cmpd #4      lb/lb rubber</t>
  </si>
  <si>
    <t>Cmpd #6      lb/lb rubber</t>
  </si>
  <si>
    <t>Cmpd #7      lb/lb rubber</t>
  </si>
  <si>
    <t>Cmpd #9      lb/lb rubber</t>
  </si>
  <si>
    <t>Cmpd #10      lb/lb rubber</t>
  </si>
  <si>
    <t>Cmpd #11      lb/lb rubber</t>
  </si>
  <si>
    <t>Cmpd #13      lb/lb rubber</t>
  </si>
  <si>
    <t>Cmpd #14      lb/lb rubber</t>
  </si>
  <si>
    <t>Cmpd #15      lb/lb rubber</t>
  </si>
  <si>
    <t>Cmpd #16      lb/lb rubber</t>
  </si>
  <si>
    <t>Cmpd #17      lb/lb rubber</t>
  </si>
  <si>
    <t>Cmpd #18      lb/lb rubber</t>
  </si>
  <si>
    <t>Cmpd #19      lb/lb rubber</t>
  </si>
  <si>
    <t>Cmpd #20      lb/lb rubber</t>
  </si>
  <si>
    <t>Cmpd #21      lb/lb rubber</t>
  </si>
  <si>
    <t>Cmpd #23      lb/lb rubber</t>
  </si>
  <si>
    <t>106-37-6</t>
  </si>
  <si>
    <t>86-30-6</t>
  </si>
  <si>
    <t xml:space="preserve">Emission factor is a combination of emissions from productive  </t>
  </si>
  <si>
    <t xml:space="preserve">and non-productive passes.  Emissions from   </t>
  </si>
  <si>
    <t>non-productive mixing are approximately 90% of the total.</t>
  </si>
  <si>
    <t xml:space="preserve">Particulate matter collection efficiency of 99.3% was </t>
  </si>
  <si>
    <t xml:space="preserve">observed on a baghouse control device used on this  </t>
  </si>
  <si>
    <t>process.</t>
  </si>
  <si>
    <t xml:space="preserve">The compound 3 emission factor for hexachlorobenzene has been </t>
  </si>
  <si>
    <t>Compounds #1 and #7 were judged to be one of the most</t>
  </si>
  <si>
    <t>prodigious emitters of formaldehyde.  Sampling was</t>
  </si>
  <si>
    <t>conducted using EPA method TO-11.  Analysis was</t>
  </si>
  <si>
    <t xml:space="preserve">conducted using EPA method TO-11/HPLC. Due to </t>
  </si>
  <si>
    <t xml:space="preserve">the high reactivity and propensity of formaldehyde to </t>
  </si>
  <si>
    <t xml:space="preserve">become quickly bound up with other available chemicals </t>
  </si>
  <si>
    <t xml:space="preserve">formaldehyde emissions from other compounds and </t>
  </si>
  <si>
    <t>processes are judged to be insignificant.</t>
  </si>
  <si>
    <t>Formaldehyde Concentration -lb/lb rubber</t>
  </si>
  <si>
    <t>Compound #1 - 1.88E-06</t>
  </si>
  <si>
    <t>Compound #7 - 1.23E-06</t>
  </si>
  <si>
    <t>tested due to suspected mold release presence not normally used.</t>
  </si>
  <si>
    <t>Belt  30800151               lb/lb rubber removed</t>
  </si>
  <si>
    <t>Carcass 30800152           lb/lb rubber removed</t>
  </si>
  <si>
    <t>Retread  30800153        lb/lb rubber processed</t>
  </si>
  <si>
    <t>Sidewall / Whitewall   30800154              lb/lb rubber removed</t>
  </si>
  <si>
    <t>Source Test:  Stationary Source Sampling Report Farrel Process Laboratory Ansonia, CT.  Performed by Trigon Engineering July 1999</t>
  </si>
  <si>
    <t>Source Test:  Stationary Source Sampling Report Michelin North America, Inc Tire Carcass Grinder Exhaust, Duncan, SC Performed by Trigon Engineering - January 1999</t>
  </si>
  <si>
    <t>OEM     195/75     lb/lb rubber</t>
  </si>
  <si>
    <t>Replacement 195/75          lb/lb rubber</t>
  </si>
  <si>
    <t>OEM   205/70           lb/lb rubber</t>
  </si>
  <si>
    <t>High Performance 205/70            lb/lb rubber</t>
  </si>
  <si>
    <t>All emissions factors are E rated</t>
  </si>
  <si>
    <t xml:space="preserve"> </t>
  </si>
  <si>
    <t xml:space="preserve">1,1,1-Trichloroethane for Tire OEM 205/70 is average from the other tires 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</si>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</sst>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color indexed="8"/>
      <name val="MS Sans Serif"/>
      <family val="0"/>
    </font>
    <font>
      <b/>
      <sz val="8"/>
      <color indexed="8"/>
      <name val="MS Sans Serif"/>
      <family val="0"/>
    </font>
    <font>
      <sz val="8"/>
      <color indexed="8"/>
      <name val="MS Sans Serif"/>
      <family val="0"/>
    </font>
    <font>
      <sz val="8.5"/>
      <color indexed="8"/>
      <name val="MS Sans Serif"/>
      <family val="2"/>
    </font>
    <font>
      <sz val="8"/>
      <name val="MS Sans Serif"/>
      <family val="0"/>
    </font>
    <font>
      <b/>
      <sz val="10"/>
      <color indexed="8"/>
      <name val="MS Sans Serif"/>
      <family val="0"/>
    </font>
    <font>
      <sz val="9"/>
      <color indexed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/>
      <protection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2" fillId="0" borderId="2" xfId="0" applyNumberFormat="1" applyFont="1" applyFill="1" applyBorder="1" applyAlignment="1" applyProtection="1">
      <alignment horizontal="left" vertical="top" wrapText="1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0" fillId="0" borderId="3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/>
      <protection locked="0"/>
    </xf>
    <xf numFmtId="0" fontId="1" fillId="0" borderId="2" xfId="0" applyNumberFormat="1" applyFont="1" applyFill="1" applyBorder="1" applyAlignment="1" applyProtection="1">
      <alignment horizontal="left" vertical="top" wrapText="1"/>
      <protection locked="0"/>
    </xf>
    <xf numFmtId="11" fontId="2" fillId="0" borderId="2" xfId="0" applyNumberFormat="1" applyFont="1" applyFill="1" applyBorder="1" applyAlignment="1" applyProtection="1">
      <alignment horizontal="right" vertical="top" wrapText="1"/>
      <protection locked="0"/>
    </xf>
    <xf numFmtId="11" fontId="0" fillId="0" borderId="0" xfId="0" applyNumberFormat="1" applyFont="1" applyFill="1" applyBorder="1" applyAlignment="1" applyProtection="1">
      <alignment/>
      <protection/>
    </xf>
    <xf numFmtId="11" fontId="1" fillId="2" borderId="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1" fontId="3" fillId="0" borderId="0" xfId="0" applyNumberFormat="1" applyFont="1" applyFill="1" applyBorder="1" applyAlignment="1" applyProtection="1">
      <alignment/>
      <protection/>
    </xf>
    <xf numFmtId="11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" fillId="3" borderId="4" xfId="0" applyNumberFormat="1" applyFont="1" applyFill="1" applyBorder="1" applyAlignment="1" applyProtection="1">
      <alignment horizontal="center" wrapText="1"/>
      <protection/>
    </xf>
    <xf numFmtId="11" fontId="1" fillId="0" borderId="2" xfId="0" applyNumberFormat="1" applyFont="1" applyFill="1" applyBorder="1" applyAlignment="1" applyProtection="1">
      <alignment horizontal="left" vertical="top" wrapText="1"/>
      <protection locked="0"/>
    </xf>
    <xf numFmtId="11" fontId="2" fillId="0" borderId="2" xfId="0" applyNumberFormat="1" applyFont="1" applyFill="1" applyBorder="1" applyAlignment="1" applyProtection="1">
      <alignment horizontal="left" vertical="top" wrapText="1"/>
      <protection locked="0"/>
    </xf>
    <xf numFmtId="11" fontId="2" fillId="0" borderId="2" xfId="0" applyNumberFormat="1" applyFont="1" applyFill="1" applyBorder="1" applyAlignment="1" applyProtection="1">
      <alignment horizontal="right" vertical="top" wrapText="1"/>
      <protection locked="0"/>
    </xf>
    <xf numFmtId="11" fontId="1" fillId="0" borderId="0" xfId="0" applyNumberFormat="1" applyFont="1" applyFill="1" applyBorder="1" applyAlignment="1" applyProtection="1">
      <alignment horizontal="left" vertical="top" wrapText="1"/>
      <protection locked="0"/>
    </xf>
    <xf numFmtId="11" fontId="2" fillId="0" borderId="0" xfId="0" applyNumberFormat="1" applyFont="1" applyFill="1" applyBorder="1" applyAlignment="1" applyProtection="1">
      <alignment horizontal="left" vertical="top" wrapText="1"/>
      <protection locked="0"/>
    </xf>
    <xf numFmtId="11" fontId="2" fillId="0" borderId="0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NumberFormat="1" applyFont="1" applyFill="1" applyBorder="1" applyAlignment="1" applyProtection="1">
      <alignment/>
      <protection/>
    </xf>
    <xf numFmtId="11" fontId="3" fillId="0" borderId="0" xfId="0" applyNumberFormat="1" applyFont="1" applyFill="1" applyBorder="1" applyAlignment="1" applyProtection="1">
      <alignment/>
      <protection/>
    </xf>
    <xf numFmtId="11" fontId="1" fillId="3" borderId="4" xfId="0" applyNumberFormat="1" applyFont="1" applyFill="1" applyBorder="1" applyAlignment="1" applyProtection="1">
      <alignment horizontal="center" wrapText="1"/>
      <protection/>
    </xf>
    <xf numFmtId="11" fontId="3" fillId="0" borderId="0" xfId="0" applyNumberFormat="1" applyFont="1" applyFill="1" applyBorder="1" applyAlignment="1" applyProtection="1">
      <alignment horizontal="right" vertical="top" wrapText="1"/>
      <protection locked="0"/>
    </xf>
    <xf numFmtId="11" fontId="0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1" fillId="3" borderId="4" xfId="0" applyNumberFormat="1" applyFont="1" applyFill="1" applyBorder="1" applyAlignment="1" applyProtection="1">
      <alignment wrapText="1"/>
      <protection/>
    </xf>
    <xf numFmtId="0" fontId="1" fillId="3" borderId="6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1" fontId="1" fillId="3" borderId="6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11" fontId="0" fillId="0" borderId="0" xfId="0" applyNumberFormat="1" applyFont="1" applyFill="1" applyBorder="1" applyAlignment="1" applyProtection="1">
      <alignment horizontal="left"/>
      <protection/>
    </xf>
    <xf numFmtId="11" fontId="6" fillId="0" borderId="0" xfId="0" applyNumberFormat="1" applyFont="1" applyFill="1" applyBorder="1" applyAlignment="1" applyProtection="1">
      <alignment/>
      <protection/>
    </xf>
    <xf numFmtId="11" fontId="3" fillId="0" borderId="2" xfId="0" applyNumberFormat="1" applyFont="1" applyFill="1" applyBorder="1" applyAlignment="1" applyProtection="1">
      <alignment horizontal="right" vertical="top" wrapText="1"/>
      <protection locked="0"/>
    </xf>
    <xf numFmtId="0" fontId="0" fillId="0" borderId="3" xfId="0" applyNumberFormat="1" applyFill="1" applyBorder="1" applyAlignment="1" applyProtection="1">
      <alignment/>
      <protection/>
    </xf>
    <xf numFmtId="11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workbookViewId="0" topLeftCell="A43">
      <selection activeCell="L18" sqref="L18"/>
    </sheetView>
  </sheetViews>
  <sheetFormatPr defaultColWidth="9.140625" defaultRowHeight="12.75"/>
  <cols>
    <col min="1" max="1" width="21.7109375" style="0" customWidth="1"/>
    <col min="2" max="2" width="8.7109375" style="0" customWidth="1"/>
    <col min="3" max="5" width="12.140625" style="8" customWidth="1"/>
    <col min="6" max="8" width="8.28125" style="8" customWidth="1"/>
    <col min="9" max="9" width="12.140625" style="8" customWidth="1"/>
    <col min="10" max="10" width="8.28125" style="8" customWidth="1"/>
    <col min="11" max="11" width="9.140625" style="8" customWidth="1"/>
    <col min="12" max="20" width="12.140625" style="8" customWidth="1"/>
    <col min="21" max="22" width="9.28125" style="8" customWidth="1"/>
    <col min="23" max="23" width="12.140625" style="8" customWidth="1"/>
    <col min="24" max="25" width="7.57421875" style="14" hidden="1" customWidth="1"/>
  </cols>
  <sheetData>
    <row r="1" spans="1:25" ht="45" customHeight="1">
      <c r="A1" s="1" t="s">
        <v>0</v>
      </c>
      <c r="B1" s="1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15" s="4" customFormat="1" ht="11.25" customHeight="1">
      <c r="A2" s="5" t="s">
        <v>10</v>
      </c>
      <c r="B2" s="3"/>
      <c r="C2" s="7">
        <v>0.00014894908444705783</v>
      </c>
      <c r="D2" s="7">
        <v>0.0001563933716480731</v>
      </c>
      <c r="E2" s="7">
        <v>0.00012943644853873713</v>
      </c>
      <c r="F2" s="7">
        <v>6.647223310603623E-05</v>
      </c>
      <c r="G2" s="7">
        <v>0.00024674593887309844</v>
      </c>
      <c r="H2" s="7">
        <v>6.212928005498131E-05</v>
      </c>
      <c r="I2" s="7">
        <v>0.00018264965711485602</v>
      </c>
      <c r="J2" s="7">
        <v>8.683546871896375E-05</v>
      </c>
      <c r="K2"/>
      <c r="L2"/>
      <c r="M2"/>
      <c r="N2"/>
      <c r="O2" s="37" t="s">
        <v>268</v>
      </c>
    </row>
    <row r="3" spans="1:25" ht="11.25" customHeight="1">
      <c r="A3" s="6" t="s">
        <v>11</v>
      </c>
      <c r="B3" s="2"/>
      <c r="C3" s="7">
        <v>0.0002333837640210349</v>
      </c>
      <c r="D3" s="7">
        <v>0.00037513959157614774</v>
      </c>
      <c r="E3" s="7">
        <v>0.00030037127545635045</v>
      </c>
      <c r="F3" s="7">
        <v>0.006151419119892246</v>
      </c>
      <c r="G3" s="7">
        <v>0.0006426833685489725</v>
      </c>
      <c r="H3" s="7">
        <v>0.0004868028640687931</v>
      </c>
      <c r="I3" s="7">
        <v>0.0013942498451155444</v>
      </c>
      <c r="J3" s="7">
        <v>0.0001569673541049693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11.25" customHeight="1">
      <c r="A4" s="6" t="s">
        <v>12</v>
      </c>
      <c r="B4" s="2"/>
      <c r="C4" s="7">
        <v>0.00012438687759346015</v>
      </c>
      <c r="D4" s="7">
        <v>0.00018129176304978832</v>
      </c>
      <c r="E4" s="7">
        <v>6.733529788822119E-05</v>
      </c>
      <c r="F4" s="7">
        <v>0.006042045362665749</v>
      </c>
      <c r="G4" s="7">
        <v>0.0004696737693449502</v>
      </c>
      <c r="H4" s="7">
        <v>0.0003176084719476993</v>
      </c>
      <c r="I4" s="7">
        <v>0.0003382258163547507</v>
      </c>
      <c r="J4" s="7">
        <v>6.015556793711943E-05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ht="11.25" customHeight="1">
      <c r="A5" s="6" t="s">
        <v>13</v>
      </c>
      <c r="B5" s="2"/>
      <c r="C5" s="7">
        <v>0.00012438687759346015</v>
      </c>
      <c r="D5" s="7">
        <v>0.00018129176304978832</v>
      </c>
      <c r="E5" s="7">
        <v>6.733529788822119E-05</v>
      </c>
      <c r="F5" s="7">
        <v>0.006042045362665749</v>
      </c>
      <c r="G5" s="7">
        <v>0.0004696737693449502</v>
      </c>
      <c r="H5" s="7">
        <v>0.0003176084719476993</v>
      </c>
      <c r="I5" s="7">
        <v>0.0003382258163547507</v>
      </c>
      <c r="J5" s="7">
        <v>6.015556793711943E-05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ht="12.75">
      <c r="A6" s="2" t="s">
        <v>22</v>
      </c>
      <c r="B6" s="2" t="s">
        <v>23</v>
      </c>
      <c r="C6" s="7" t="s">
        <v>268</v>
      </c>
      <c r="D6" s="7" t="s">
        <v>268</v>
      </c>
      <c r="E6" s="7" t="s">
        <v>268</v>
      </c>
      <c r="F6" s="7" t="s">
        <v>268</v>
      </c>
      <c r="G6" s="7" t="s">
        <v>268</v>
      </c>
      <c r="H6" s="7">
        <v>3.4091433880057396E-10</v>
      </c>
      <c r="I6" s="7" t="s">
        <v>268</v>
      </c>
      <c r="J6" s="7" t="s">
        <v>268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ht="12.75">
      <c r="A7" s="2" t="s">
        <v>28</v>
      </c>
      <c r="B7" s="2" t="s">
        <v>29</v>
      </c>
      <c r="C7" s="7">
        <v>1.1106082250165774E-06</v>
      </c>
      <c r="D7" s="7">
        <v>2.8787948391677514E-06</v>
      </c>
      <c r="E7" s="7">
        <v>5.329921896144574E-07</v>
      </c>
      <c r="F7" s="7" t="s">
        <v>268</v>
      </c>
      <c r="G7" s="7">
        <v>4.1907749534478215E-07</v>
      </c>
      <c r="H7" s="7">
        <v>1.9123499050825677E-07</v>
      </c>
      <c r="I7" s="7" t="s">
        <v>268</v>
      </c>
      <c r="J7" s="7">
        <v>2.2068711172025882E-07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12.75">
      <c r="A8" s="2" t="s">
        <v>30</v>
      </c>
      <c r="B8" s="2" t="s">
        <v>31</v>
      </c>
      <c r="C8" s="7">
        <v>1.3467145513851764E-08</v>
      </c>
      <c r="D8" s="7">
        <v>1.2147351738021042E-08</v>
      </c>
      <c r="E8" s="7">
        <v>6.862980259707192E-09</v>
      </c>
      <c r="F8" s="7">
        <v>2.5316265468212773E-08</v>
      </c>
      <c r="G8" s="7">
        <v>1.1691486325400851E-07</v>
      </c>
      <c r="H8" s="7">
        <v>9.130435796059098E-09</v>
      </c>
      <c r="I8" s="7">
        <v>3.762921143090867E-09</v>
      </c>
      <c r="J8" s="7">
        <v>3.7423861791602296E-09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12.75">
      <c r="A9" s="2" t="s">
        <v>36</v>
      </c>
      <c r="B9" s="2" t="s">
        <v>37</v>
      </c>
      <c r="C9" s="7">
        <v>8.080797928582989E-08</v>
      </c>
      <c r="D9" s="7">
        <v>4.783425837132473E-07</v>
      </c>
      <c r="E9" s="7">
        <v>3.4818144324948395E-08</v>
      </c>
      <c r="F9" s="7">
        <v>1.244666990849267E-06</v>
      </c>
      <c r="G9" s="7">
        <v>3.020462435149416E-07</v>
      </c>
      <c r="H9" s="7">
        <v>3.3334537026882855E-07</v>
      </c>
      <c r="I9" s="7">
        <v>2.02796541876252E-06</v>
      </c>
      <c r="J9" s="7">
        <v>1.07459614507573E-07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ht="12.75">
      <c r="A10" s="2" t="s">
        <v>38</v>
      </c>
      <c r="B10" s="2" t="s">
        <v>39</v>
      </c>
      <c r="C10" s="7" t="s">
        <v>268</v>
      </c>
      <c r="D10" s="7" t="s">
        <v>268</v>
      </c>
      <c r="E10" s="7" t="s">
        <v>268</v>
      </c>
      <c r="F10" s="7" t="s">
        <v>268</v>
      </c>
      <c r="G10" s="7" t="s">
        <v>268</v>
      </c>
      <c r="H10" s="7">
        <v>8.7905888434997E-06</v>
      </c>
      <c r="I10" s="7" t="s">
        <v>268</v>
      </c>
      <c r="J10" s="7" t="s">
        <v>268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ht="12.75">
      <c r="A11" s="2" t="s">
        <v>40</v>
      </c>
      <c r="B11" s="2" t="s">
        <v>41</v>
      </c>
      <c r="C11" s="7" t="s">
        <v>268</v>
      </c>
      <c r="D11" s="7">
        <v>3.285382494551621E-07</v>
      </c>
      <c r="E11" s="7" t="s">
        <v>268</v>
      </c>
      <c r="F11" s="7" t="s">
        <v>268</v>
      </c>
      <c r="G11" s="7" t="s">
        <v>268</v>
      </c>
      <c r="H11" s="7">
        <v>1.027145671023414E-06</v>
      </c>
      <c r="I11" s="7" t="s">
        <v>268</v>
      </c>
      <c r="J11" s="7" t="s">
        <v>268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ht="12.75">
      <c r="A12" s="2" t="s">
        <v>42</v>
      </c>
      <c r="B12" s="2" t="s">
        <v>43</v>
      </c>
      <c r="C12" s="7" t="s">
        <v>268</v>
      </c>
      <c r="D12" s="7">
        <v>3.1329629336044895E-09</v>
      </c>
      <c r="E12" s="7" t="s">
        <v>268</v>
      </c>
      <c r="F12" s="7">
        <v>6.925016889318135E-09</v>
      </c>
      <c r="G12" s="7" t="s">
        <v>268</v>
      </c>
      <c r="H12" s="7" t="s">
        <v>268</v>
      </c>
      <c r="I12" s="7" t="s">
        <v>268</v>
      </c>
      <c r="J12" s="7" t="s">
        <v>268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ht="12.75">
      <c r="A13" s="2" t="s">
        <v>46</v>
      </c>
      <c r="B13" s="2" t="s">
        <v>47</v>
      </c>
      <c r="C13" s="7">
        <v>3.607107219280095E-05</v>
      </c>
      <c r="D13" s="7">
        <v>2.713762490392006E-07</v>
      </c>
      <c r="E13" s="7">
        <v>1.3549093757447452E-05</v>
      </c>
      <c r="F13" s="7" t="s">
        <v>268</v>
      </c>
      <c r="G13" s="7">
        <v>2.048526462095765E-06</v>
      </c>
      <c r="H13" s="7" t="s">
        <v>268</v>
      </c>
      <c r="I13" s="7" t="s">
        <v>268</v>
      </c>
      <c r="J13" s="7">
        <v>1.2464925836770943E-05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ht="12.75">
      <c r="A14" s="2" t="s">
        <v>52</v>
      </c>
      <c r="B14" s="2" t="s">
        <v>53</v>
      </c>
      <c r="C14" s="7" t="s">
        <v>268</v>
      </c>
      <c r="D14" s="7">
        <v>1.413595194838469E-06</v>
      </c>
      <c r="E14" s="7" t="s">
        <v>268</v>
      </c>
      <c r="F14" s="7">
        <v>3.219973695648493E-07</v>
      </c>
      <c r="G14" s="7" t="s">
        <v>268</v>
      </c>
      <c r="H14" s="7">
        <v>1.359858068918458E-07</v>
      </c>
      <c r="I14" s="7">
        <v>1.7292529844602244E-06</v>
      </c>
      <c r="J14" s="7" t="s">
        <v>268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ht="12.75">
      <c r="A15" s="2" t="s">
        <v>54</v>
      </c>
      <c r="B15" s="2" t="s">
        <v>55</v>
      </c>
      <c r="C15" s="7" t="s">
        <v>268</v>
      </c>
      <c r="D15" s="7">
        <v>1.0223071151561736E-06</v>
      </c>
      <c r="E15" s="7" t="s">
        <v>268</v>
      </c>
      <c r="F15" s="7" t="s">
        <v>268</v>
      </c>
      <c r="G15" s="7" t="s">
        <v>268</v>
      </c>
      <c r="H15" s="7" t="s">
        <v>268</v>
      </c>
      <c r="I15" s="7" t="s">
        <v>268</v>
      </c>
      <c r="J15" s="7" t="s">
        <v>268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ht="12.75">
      <c r="A16" s="2" t="s">
        <v>56</v>
      </c>
      <c r="B16" s="2" t="s">
        <v>57</v>
      </c>
      <c r="C16" s="7">
        <v>4.410852477661704E-06</v>
      </c>
      <c r="D16" s="7">
        <v>2.644491017644222E-07</v>
      </c>
      <c r="E16" s="7">
        <v>6.081362406493714E-06</v>
      </c>
      <c r="F16" s="7">
        <v>9.761357884353443E-08</v>
      </c>
      <c r="G16" s="7">
        <v>0.00041850417987045066</v>
      </c>
      <c r="H16" s="7">
        <v>9.643508822390473E-08</v>
      </c>
      <c r="I16" s="7">
        <v>5.522855467602627E-08</v>
      </c>
      <c r="J16" s="7">
        <v>4.904031108230719E-06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12.75">
      <c r="A17" s="2" t="s">
        <v>58</v>
      </c>
      <c r="B17" s="2" t="s">
        <v>59</v>
      </c>
      <c r="C17" s="7" t="s">
        <v>268</v>
      </c>
      <c r="D17" s="7">
        <v>1.574684624880628E-07</v>
      </c>
      <c r="E17" s="7" t="s">
        <v>268</v>
      </c>
      <c r="F17" s="7" t="s">
        <v>268</v>
      </c>
      <c r="G17" s="7">
        <v>9.224255416701421E-08</v>
      </c>
      <c r="H17" s="7" t="s">
        <v>268</v>
      </c>
      <c r="I17" s="7">
        <v>5.62007219949573E-06</v>
      </c>
      <c r="J17" s="7" t="s">
        <v>268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12.75">
      <c r="A18" s="2" t="s">
        <v>62</v>
      </c>
      <c r="B18" s="2" t="s">
        <v>63</v>
      </c>
      <c r="C18" s="7">
        <v>4.196880744025288E-06</v>
      </c>
      <c r="D18" s="7">
        <v>1.072542588174028E-06</v>
      </c>
      <c r="E18" s="7">
        <v>7.354417647625384E-06</v>
      </c>
      <c r="F18" s="7">
        <v>0</v>
      </c>
      <c r="G18" s="7">
        <v>2.405778699476854E-07</v>
      </c>
      <c r="H18" s="7">
        <v>6.386072908542373E-07</v>
      </c>
      <c r="I18" s="7" t="s">
        <v>268</v>
      </c>
      <c r="J18" s="7">
        <v>3.872038757069144E-06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ht="12.75">
      <c r="A19" s="2" t="s">
        <v>64</v>
      </c>
      <c r="B19" s="2" t="s">
        <v>65</v>
      </c>
      <c r="C19" s="7">
        <v>1.0858133957225024E-05</v>
      </c>
      <c r="D19" s="7">
        <v>5.4750622774864135E-06</v>
      </c>
      <c r="E19" s="7">
        <v>8.586428161052644E-06</v>
      </c>
      <c r="F19" s="7">
        <v>2.0726819112953542E-05</v>
      </c>
      <c r="G19" s="7">
        <v>2.933471767056432E-06</v>
      </c>
      <c r="H19" s="7">
        <v>1.6383541216553415E-06</v>
      </c>
      <c r="I19" s="7">
        <v>4.690768391150137E-06</v>
      </c>
      <c r="J19" s="7">
        <v>1.074891276038571E-05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12.75">
      <c r="A20" s="2" t="s">
        <v>66</v>
      </c>
      <c r="B20" s="2" t="s">
        <v>67</v>
      </c>
      <c r="C20" s="7" t="s">
        <v>268</v>
      </c>
      <c r="D20" s="7">
        <v>3.676816817397014E-07</v>
      </c>
      <c r="E20" s="7" t="s">
        <v>268</v>
      </c>
      <c r="F20" s="7" t="s">
        <v>268</v>
      </c>
      <c r="G20" s="7" t="s">
        <v>268</v>
      </c>
      <c r="H20" s="7" t="s">
        <v>268</v>
      </c>
      <c r="I20" s="7" t="s">
        <v>268</v>
      </c>
      <c r="J20" s="7" t="s">
        <v>268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2.75">
      <c r="A21" s="2" t="s">
        <v>70</v>
      </c>
      <c r="B21" s="2" t="s">
        <v>71</v>
      </c>
      <c r="C21" s="7">
        <v>6.25139475947799E-08</v>
      </c>
      <c r="D21" s="7">
        <v>2.2675531268992855E-07</v>
      </c>
      <c r="E21" s="7">
        <v>2.644977295305212E-07</v>
      </c>
      <c r="F21" s="7">
        <v>3.140756958685334E-08</v>
      </c>
      <c r="G21" s="7">
        <v>6.312862593610377E-08</v>
      </c>
      <c r="H21" s="7">
        <v>1.636501649520902E-09</v>
      </c>
      <c r="I21" s="7">
        <v>0</v>
      </c>
      <c r="J21" s="7">
        <v>3.6919623913072896E-07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2.75">
      <c r="A22" s="2" t="s">
        <v>72</v>
      </c>
      <c r="B22" s="2" t="s">
        <v>73</v>
      </c>
      <c r="C22" s="7">
        <v>2.2895151053167357E-07</v>
      </c>
      <c r="D22" s="7">
        <v>1.5663755034900286E-07</v>
      </c>
      <c r="E22" s="7">
        <v>9.679720767214025E-07</v>
      </c>
      <c r="F22" s="7">
        <v>2.7298412461209844E-07</v>
      </c>
      <c r="G22" s="7">
        <v>1.5185433061193012E-07</v>
      </c>
      <c r="H22" s="7">
        <v>5.369319429302982E-07</v>
      </c>
      <c r="I22" s="7">
        <v>2.442425009658763E-06</v>
      </c>
      <c r="J22" s="7">
        <v>1.1659810318259995E-07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12.75">
      <c r="A23" s="2" t="s">
        <v>78</v>
      </c>
      <c r="B23" s="2" t="s">
        <v>79</v>
      </c>
      <c r="C23" s="7">
        <v>4.561869094081813E-07</v>
      </c>
      <c r="D23" s="7">
        <v>2.743118566446032E-06</v>
      </c>
      <c r="E23" s="7">
        <v>5.514109274459426E-07</v>
      </c>
      <c r="F23" s="7">
        <v>0.005932801534232348</v>
      </c>
      <c r="G23" s="7">
        <v>7.618284569447382E-06</v>
      </c>
      <c r="H23" s="7">
        <v>0.00026823200409416585</v>
      </c>
      <c r="I23" s="7">
        <v>1.042497501013129E-06</v>
      </c>
      <c r="J23" s="7">
        <v>1.8554370484214427E-06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ht="12.75">
      <c r="A24" s="2" t="s">
        <v>80</v>
      </c>
      <c r="B24" s="2" t="s">
        <v>81</v>
      </c>
      <c r="C24" s="7" t="s">
        <v>268</v>
      </c>
      <c r="D24" s="7" t="s">
        <v>268</v>
      </c>
      <c r="E24" s="7" t="s">
        <v>268</v>
      </c>
      <c r="F24" s="7" t="s">
        <v>268</v>
      </c>
      <c r="G24" s="7" t="s">
        <v>268</v>
      </c>
      <c r="H24" s="7">
        <v>7.252576367565109E-08</v>
      </c>
      <c r="I24" s="7">
        <v>4.164217540098409E-07</v>
      </c>
      <c r="J24" s="7" t="s">
        <v>268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ht="12.75">
      <c r="A25" s="2" t="s">
        <v>82</v>
      </c>
      <c r="B25" s="2" t="s">
        <v>83</v>
      </c>
      <c r="C25" s="7">
        <v>8.535958901041547E-07</v>
      </c>
      <c r="D25" s="7">
        <v>1.1573931992872616E-06</v>
      </c>
      <c r="E25" s="7">
        <v>8.080290898342468E-07</v>
      </c>
      <c r="F25" s="7">
        <v>4.1691078845317995E-05</v>
      </c>
      <c r="G25" s="7">
        <v>1.4132690395599747E-06</v>
      </c>
      <c r="H25" s="7">
        <v>3.97758485158649E-06</v>
      </c>
      <c r="I25" s="7">
        <v>2.685746041489786E-07</v>
      </c>
      <c r="J25" s="7">
        <v>6.413962864549578E-07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ht="12.75">
      <c r="A26" s="2" t="s">
        <v>84</v>
      </c>
      <c r="B26" s="2" t="s">
        <v>85</v>
      </c>
      <c r="C26" s="7">
        <v>5.223518872373328E-09</v>
      </c>
      <c r="D26" s="7" t="s">
        <v>268</v>
      </c>
      <c r="E26" s="7" t="s">
        <v>268</v>
      </c>
      <c r="F26" s="7" t="s">
        <v>268</v>
      </c>
      <c r="G26" s="7" t="s">
        <v>268</v>
      </c>
      <c r="H26" s="7" t="s">
        <v>268</v>
      </c>
      <c r="I26" s="7" t="s">
        <v>268</v>
      </c>
      <c r="J26" s="7" t="s">
        <v>268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ht="12.75">
      <c r="A27" s="2" t="s">
        <v>88</v>
      </c>
      <c r="B27" s="2" t="s">
        <v>89</v>
      </c>
      <c r="C27" s="7" t="s">
        <v>268</v>
      </c>
      <c r="D27" s="7" t="s">
        <v>268</v>
      </c>
      <c r="E27" s="7" t="s">
        <v>268</v>
      </c>
      <c r="F27" s="7" t="s">
        <v>268</v>
      </c>
      <c r="G27" s="7" t="s">
        <v>268</v>
      </c>
      <c r="H27" s="7" t="s">
        <v>268</v>
      </c>
      <c r="I27" s="7">
        <v>3.971169294149429E-07</v>
      </c>
      <c r="J27" s="7" t="s">
        <v>268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ht="12.75">
      <c r="A28" s="2" t="s">
        <v>90</v>
      </c>
      <c r="B28" s="2" t="s">
        <v>91</v>
      </c>
      <c r="C28" s="7" t="s">
        <v>268</v>
      </c>
      <c r="D28" s="7" t="s">
        <v>268</v>
      </c>
      <c r="E28" s="7">
        <v>6.786596030103909E-08</v>
      </c>
      <c r="F28" s="7" t="s">
        <v>268</v>
      </c>
      <c r="G28" s="7">
        <v>1.859095695318662E-07</v>
      </c>
      <c r="H28" s="7">
        <v>9.292363470942796E-08</v>
      </c>
      <c r="I28" s="7">
        <v>6.052385445610786E-06</v>
      </c>
      <c r="J28" s="7">
        <v>1.2860075918896397E-07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2.75">
      <c r="A29" s="2" t="s">
        <v>92</v>
      </c>
      <c r="B29" s="2" t="s">
        <v>93</v>
      </c>
      <c r="C29" s="7">
        <v>3.7868117949881473E-07</v>
      </c>
      <c r="D29" s="7">
        <v>3.726782067530042E-07</v>
      </c>
      <c r="E29" s="7">
        <v>7.932191499384416E-07</v>
      </c>
      <c r="F29" s="7">
        <v>1.4631997160568737E-06</v>
      </c>
      <c r="G29" s="7">
        <v>7.897545471935396E-06</v>
      </c>
      <c r="H29" s="7">
        <v>1.8885943423457588E-08</v>
      </c>
      <c r="I29" s="7">
        <v>5.676839002210151E-07</v>
      </c>
      <c r="J29" s="7">
        <v>1.5120676247909811E-06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2.75">
      <c r="A30" s="2" t="s">
        <v>94</v>
      </c>
      <c r="B30" s="2" t="s">
        <v>95</v>
      </c>
      <c r="C30" s="7">
        <v>2.429091797879739E-09</v>
      </c>
      <c r="D30" s="7">
        <v>2.3665472929769295E-09</v>
      </c>
      <c r="E30" s="7">
        <v>2.116506732457173E-08</v>
      </c>
      <c r="F30" s="7" t="s">
        <v>268</v>
      </c>
      <c r="G30" s="7">
        <v>7.058588839626791E-08</v>
      </c>
      <c r="H30" s="7">
        <v>1.5662691588744517E-08</v>
      </c>
      <c r="I30" s="7">
        <v>1.6968756362183818E-07</v>
      </c>
      <c r="J30" s="7">
        <v>3.517752321656657E-07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12.75">
      <c r="A31" s="2" t="s">
        <v>96</v>
      </c>
      <c r="B31" s="2" t="s">
        <v>97</v>
      </c>
      <c r="C31" s="7">
        <v>1.605759843438038E-08</v>
      </c>
      <c r="D31" s="7">
        <v>3.320940709620759E-08</v>
      </c>
      <c r="E31" s="7">
        <v>1.0188886077872988E-08</v>
      </c>
      <c r="F31" s="7">
        <v>2.8050701323820288E-09</v>
      </c>
      <c r="G31" s="7">
        <v>3.984935314600849E-09</v>
      </c>
      <c r="H31" s="7" t="s">
        <v>268</v>
      </c>
      <c r="I31" s="7" t="s">
        <v>268</v>
      </c>
      <c r="J31" s="7" t="s">
        <v>268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2.75">
      <c r="A32" s="2" t="s">
        <v>100</v>
      </c>
      <c r="B32" s="2" t="s">
        <v>101</v>
      </c>
      <c r="C32" s="7" t="s">
        <v>268</v>
      </c>
      <c r="D32" s="7">
        <v>6.986032204166234E-10</v>
      </c>
      <c r="E32" s="7" t="s">
        <v>268</v>
      </c>
      <c r="F32" s="7">
        <v>3.024216236474375E-09</v>
      </c>
      <c r="G32" s="7" t="s">
        <v>268</v>
      </c>
      <c r="H32" s="7">
        <v>4.305336294086013E-09</v>
      </c>
      <c r="I32" s="7" t="s">
        <v>268</v>
      </c>
      <c r="J32" s="7" t="s">
        <v>268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12.75">
      <c r="A33" s="2" t="s">
        <v>102</v>
      </c>
      <c r="B33" s="2" t="s">
        <v>103</v>
      </c>
      <c r="C33" s="7" t="s">
        <v>268</v>
      </c>
      <c r="D33" s="7" t="s">
        <v>268</v>
      </c>
      <c r="E33" s="7" t="s">
        <v>268</v>
      </c>
      <c r="F33" s="7">
        <v>1.8451413491987335E-06</v>
      </c>
      <c r="G33" s="7" t="s">
        <v>268</v>
      </c>
      <c r="H33" s="7" t="s">
        <v>268</v>
      </c>
      <c r="I33" s="7" t="s">
        <v>268</v>
      </c>
      <c r="J33" s="7" t="s">
        <v>268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2.75">
      <c r="A34" s="2" t="s">
        <v>106</v>
      </c>
      <c r="B34" s="2" t="s">
        <v>107</v>
      </c>
      <c r="C34" s="7">
        <v>3.11197441606421E-06</v>
      </c>
      <c r="D34" s="7">
        <v>1.322680427142961E-06</v>
      </c>
      <c r="E34" s="7">
        <v>2.244469940141298E-06</v>
      </c>
      <c r="F34" s="7">
        <v>2.545694713673556E-06</v>
      </c>
      <c r="G34" s="7">
        <v>2.5304302582767462E-06</v>
      </c>
      <c r="H34" s="7">
        <v>8.07393802431752E-07</v>
      </c>
      <c r="I34" s="7">
        <v>1.999959303025883E-06</v>
      </c>
      <c r="J34" s="7">
        <v>1.1400436901916473E-06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2.75">
      <c r="A35" s="2" t="s">
        <v>108</v>
      </c>
      <c r="B35" s="2" t="s">
        <v>109</v>
      </c>
      <c r="C35" s="7" t="s">
        <v>268</v>
      </c>
      <c r="D35" s="7" t="s">
        <v>268</v>
      </c>
      <c r="E35" s="7" t="s">
        <v>268</v>
      </c>
      <c r="F35" s="7" t="s">
        <v>268</v>
      </c>
      <c r="G35" s="7">
        <v>3.2660866840824825E-07</v>
      </c>
      <c r="H35" s="7" t="s">
        <v>268</v>
      </c>
      <c r="I35" s="7" t="s">
        <v>268</v>
      </c>
      <c r="J35" s="7">
        <v>4.286873220569135E-09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2.75">
      <c r="A36" s="2" t="s">
        <v>110</v>
      </c>
      <c r="B36" s="2" t="s">
        <v>111</v>
      </c>
      <c r="C36" s="7" t="s">
        <v>268</v>
      </c>
      <c r="D36" s="7">
        <v>1.294206754339076E-08</v>
      </c>
      <c r="E36" s="7" t="s">
        <v>268</v>
      </c>
      <c r="F36" s="7" t="s">
        <v>268</v>
      </c>
      <c r="G36" s="7" t="s">
        <v>268</v>
      </c>
      <c r="H36" s="7">
        <v>6.477353633331213E-08</v>
      </c>
      <c r="I36" s="7" t="s">
        <v>268</v>
      </c>
      <c r="J36" s="7" t="s">
        <v>268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2.75">
      <c r="A37" s="2" t="s">
        <v>112</v>
      </c>
      <c r="B37" s="2" t="s">
        <v>113</v>
      </c>
      <c r="C37" s="7">
        <v>1.4308382345334121E-06</v>
      </c>
      <c r="D37" s="7">
        <v>1.999828439544046E-06</v>
      </c>
      <c r="E37" s="7">
        <v>7.849377489648055E-07</v>
      </c>
      <c r="F37" s="7">
        <v>3.2210849710692616E-06</v>
      </c>
      <c r="G37" s="7">
        <v>1.763841666301748E-06</v>
      </c>
      <c r="H37" s="7">
        <v>6.895348689721501E-07</v>
      </c>
      <c r="I37" s="7">
        <v>1.4411445247947856E-06</v>
      </c>
      <c r="J37" s="7">
        <v>2.905038053734716E-07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2.75">
      <c r="A38" s="2" t="s">
        <v>116</v>
      </c>
      <c r="B38" s="2" t="s">
        <v>117</v>
      </c>
      <c r="C38" s="7">
        <v>2.6882749992156664E-07</v>
      </c>
      <c r="D38" s="7">
        <v>4.5494500649701466E-07</v>
      </c>
      <c r="E38" s="7">
        <v>1.9996109297541857E-07</v>
      </c>
      <c r="F38" s="7">
        <v>5.225596674931453E-07</v>
      </c>
      <c r="G38" s="7">
        <v>1.3084867387039807E-07</v>
      </c>
      <c r="H38" s="7">
        <v>4.966693244485442E-06</v>
      </c>
      <c r="I38" s="7">
        <v>4.231425315466879E-06</v>
      </c>
      <c r="J38" s="7">
        <v>1.1370817216374136E-07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2.75">
      <c r="A39" s="2" t="s">
        <v>118</v>
      </c>
      <c r="B39" s="2" t="s">
        <v>119</v>
      </c>
      <c r="C39" s="7">
        <v>1.9519309721005065E-07</v>
      </c>
      <c r="D39" s="7">
        <v>9.118346210849794E-08</v>
      </c>
      <c r="E39" s="7" t="s">
        <v>268</v>
      </c>
      <c r="F39" s="7" t="s">
        <v>268</v>
      </c>
      <c r="G39" s="7">
        <v>9.099892463134028E-09</v>
      </c>
      <c r="H39" s="7" t="s">
        <v>268</v>
      </c>
      <c r="I39" s="7" t="s">
        <v>268</v>
      </c>
      <c r="J39" s="7">
        <v>2.5803109948703855E-07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2.75">
      <c r="A40" s="2" t="s">
        <v>120</v>
      </c>
      <c r="B40" s="2"/>
      <c r="C40" s="7">
        <v>3.4016614025196385E-05</v>
      </c>
      <c r="D40" s="7">
        <v>5.372438614152082E-05</v>
      </c>
      <c r="E40" s="7">
        <v>6.877850319336958E-06</v>
      </c>
      <c r="F40" s="7">
        <v>1.344670013623183E-05</v>
      </c>
      <c r="G40" s="7">
        <v>8.668691187501316E-06</v>
      </c>
      <c r="H40" s="7">
        <v>3.419753684026106E-07</v>
      </c>
      <c r="I40" s="7">
        <v>7.360385164476961E-06</v>
      </c>
      <c r="J40" s="7">
        <v>3.4003332309722087E-06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2.75">
      <c r="A41" s="2" t="s">
        <v>121</v>
      </c>
      <c r="B41" s="2" t="s">
        <v>122</v>
      </c>
      <c r="C41" s="7">
        <v>9.151509506226012E-06</v>
      </c>
      <c r="D41" s="7">
        <v>9.10699511233789E-05</v>
      </c>
      <c r="E41" s="7">
        <v>1.4987119024039842E-06</v>
      </c>
      <c r="F41" s="7">
        <v>2.0173533036624645E-06</v>
      </c>
      <c r="G41" s="7">
        <v>2.721820341466534E-06</v>
      </c>
      <c r="H41" s="7">
        <v>5.746200070309354E-07</v>
      </c>
      <c r="I41" s="7">
        <v>4.832132532163621E-05</v>
      </c>
      <c r="J41" s="7">
        <v>1.2380026917260748E-05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2.75">
      <c r="A42" s="2" t="s">
        <v>125</v>
      </c>
      <c r="B42" s="2" t="s">
        <v>126</v>
      </c>
      <c r="C42" s="7" t="s">
        <v>268</v>
      </c>
      <c r="D42" s="7">
        <v>2.1701373467737997E-10</v>
      </c>
      <c r="E42" s="7" t="s">
        <v>268</v>
      </c>
      <c r="F42" s="7" t="s">
        <v>268</v>
      </c>
      <c r="G42" s="7" t="s">
        <v>268</v>
      </c>
      <c r="H42" s="7" t="s">
        <v>268</v>
      </c>
      <c r="I42" s="7" t="s">
        <v>268</v>
      </c>
      <c r="J42" s="7" t="s">
        <v>268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2.75">
      <c r="A43" s="2" t="s">
        <v>127</v>
      </c>
      <c r="B43" s="2" t="s">
        <v>128</v>
      </c>
      <c r="C43" s="7">
        <v>2.7424016083463646E-07</v>
      </c>
      <c r="D43" s="7">
        <v>2.0377380382288476E-07</v>
      </c>
      <c r="E43" s="7">
        <v>6.081362406493714E-07</v>
      </c>
      <c r="F43" s="7">
        <v>1.6404959072574263E-07</v>
      </c>
      <c r="G43" s="7">
        <v>1.330905268822679E-07</v>
      </c>
      <c r="H43" s="7">
        <v>3.1504025873613286E-07</v>
      </c>
      <c r="I43" s="7">
        <v>7.075307780579134E-08</v>
      </c>
      <c r="J43" s="7">
        <v>2.4520155541153596E-07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2.75">
      <c r="A44" s="2" t="s">
        <v>131</v>
      </c>
      <c r="B44" s="2" t="s">
        <v>132</v>
      </c>
      <c r="C44" s="7">
        <v>9.822182234527974E-08</v>
      </c>
      <c r="D44" s="7" t="s">
        <v>268</v>
      </c>
      <c r="E44" s="7">
        <v>5.373287144010071E-06</v>
      </c>
      <c r="F44" s="7" t="s">
        <v>268</v>
      </c>
      <c r="G44" s="7" t="s">
        <v>268</v>
      </c>
      <c r="H44" s="7" t="s">
        <v>268</v>
      </c>
      <c r="I44" s="7" t="s">
        <v>268</v>
      </c>
      <c r="J44" s="7">
        <v>1.2811060147305097E-07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2.75">
      <c r="A45" s="2" t="s">
        <v>133</v>
      </c>
      <c r="B45" s="2" t="s">
        <v>134</v>
      </c>
      <c r="C45" s="7">
        <v>3.130056718460984E-06</v>
      </c>
      <c r="D45" s="7">
        <v>3.872719675295836E-06</v>
      </c>
      <c r="E45" s="7">
        <v>2.3849608941622088E-06</v>
      </c>
      <c r="F45" s="7">
        <v>3.4395733763404323E-06</v>
      </c>
      <c r="G45" s="7">
        <v>4.988320671869624E-06</v>
      </c>
      <c r="H45" s="7">
        <v>1.7846011971611275E-05</v>
      </c>
      <c r="I45" s="7">
        <v>9.890625839622517E-05</v>
      </c>
      <c r="J45" s="7">
        <v>2.0436392634003425E-06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2.75">
      <c r="A46" s="2" t="s">
        <v>135</v>
      </c>
      <c r="B46" s="2" t="s">
        <v>136</v>
      </c>
      <c r="C46" s="7" t="s">
        <v>268</v>
      </c>
      <c r="D46" s="7" t="s">
        <v>268</v>
      </c>
      <c r="E46" s="7" t="s">
        <v>268</v>
      </c>
      <c r="F46" s="7" t="s">
        <v>268</v>
      </c>
      <c r="G46" s="7" t="s">
        <v>268</v>
      </c>
      <c r="H46" s="7">
        <v>6.2878293299241E-09</v>
      </c>
      <c r="I46" s="7" t="s">
        <v>268</v>
      </c>
      <c r="J46" s="7" t="s">
        <v>268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2.75">
      <c r="A47" s="2" t="s">
        <v>137</v>
      </c>
      <c r="B47" s="2" t="s">
        <v>138</v>
      </c>
      <c r="C47" s="7" t="s">
        <v>268</v>
      </c>
      <c r="D47" s="7">
        <v>1.1337053597466064E-07</v>
      </c>
      <c r="E47" s="7" t="s">
        <v>268</v>
      </c>
      <c r="F47" s="7">
        <v>4.753278997762985E-08</v>
      </c>
      <c r="G47" s="7">
        <v>8.48901596428576E-07</v>
      </c>
      <c r="H47" s="7">
        <v>3.536144574570543E-08</v>
      </c>
      <c r="I47" s="7">
        <v>6.20515945697241E-08</v>
      </c>
      <c r="J47" s="7" t="s">
        <v>268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2.75">
      <c r="A48" s="2" t="s">
        <v>141</v>
      </c>
      <c r="B48" s="2" t="s">
        <v>142</v>
      </c>
      <c r="C48" s="7" t="s">
        <v>268</v>
      </c>
      <c r="D48" s="7" t="s">
        <v>268</v>
      </c>
      <c r="E48" s="7" t="s">
        <v>268</v>
      </c>
      <c r="F48" s="7" t="s">
        <v>268</v>
      </c>
      <c r="G48" s="7" t="s">
        <v>268</v>
      </c>
      <c r="H48" s="7">
        <v>5.1936196197760646E-08</v>
      </c>
      <c r="I48" s="7" t="s">
        <v>268</v>
      </c>
      <c r="J48" s="7" t="s">
        <v>268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2.75">
      <c r="A49" s="2" t="s">
        <v>143</v>
      </c>
      <c r="B49" s="2" t="s">
        <v>144</v>
      </c>
      <c r="C49" s="7">
        <v>9.960888326617591E-07</v>
      </c>
      <c r="D49" s="7">
        <v>4.987323550591262E-07</v>
      </c>
      <c r="E49" s="7">
        <v>2.7166494487954586E-06</v>
      </c>
      <c r="F49" s="7">
        <v>1.8629883655906632E-07</v>
      </c>
      <c r="G49" s="7">
        <v>6.419066509849209E-07</v>
      </c>
      <c r="H49" s="7">
        <v>3.4366886714946645E-08</v>
      </c>
      <c r="I49" s="7">
        <v>1.3887667994999217E-09</v>
      </c>
      <c r="J49" s="7">
        <v>8.243845492732387E-07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2.75">
      <c r="A50" s="2" t="s">
        <v>145</v>
      </c>
      <c r="B50" s="2" t="s">
        <v>146</v>
      </c>
      <c r="C50" s="7">
        <v>6.625471485258268E-09</v>
      </c>
      <c r="D50" s="7">
        <v>1.244818906384465E-07</v>
      </c>
      <c r="E50" s="7">
        <v>8.475750681902202E-09</v>
      </c>
      <c r="F50" s="7">
        <v>7.312037557455464E-09</v>
      </c>
      <c r="G50" s="7" t="s">
        <v>268</v>
      </c>
      <c r="H50" s="7">
        <v>9.495534520492493E-07</v>
      </c>
      <c r="I50" s="7">
        <v>0.0001352327035944996</v>
      </c>
      <c r="J50" s="7">
        <v>7.801060944288422E-09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2.75">
      <c r="A51" s="2" t="s">
        <v>147</v>
      </c>
      <c r="B51" s="2" t="s">
        <v>148</v>
      </c>
      <c r="C51" s="7" t="s">
        <v>268</v>
      </c>
      <c r="D51" s="7" t="s">
        <v>268</v>
      </c>
      <c r="E51" s="7" t="s">
        <v>268</v>
      </c>
      <c r="F51" s="7" t="s">
        <v>268</v>
      </c>
      <c r="G51" s="7" t="s">
        <v>268</v>
      </c>
      <c r="H51" s="7" t="s">
        <v>268</v>
      </c>
      <c r="I51" s="7">
        <v>1.5878583607987668E-07</v>
      </c>
      <c r="J51" s="7" t="s">
        <v>268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ht="12.75">
      <c r="A52" s="2" t="s">
        <v>149</v>
      </c>
      <c r="B52" s="2" t="s">
        <v>150</v>
      </c>
      <c r="C52" s="7">
        <v>1.296122544074915E-05</v>
      </c>
      <c r="D52" s="7">
        <v>9.364255056697973E-06</v>
      </c>
      <c r="E52" s="7">
        <v>5.007533232107365E-06</v>
      </c>
      <c r="F52" s="7">
        <v>1.5912689784399812E-05</v>
      </c>
      <c r="G52" s="7">
        <v>4.848609653931844E-06</v>
      </c>
      <c r="H52" s="7">
        <v>5.1112937865742E-06</v>
      </c>
      <c r="I52" s="7">
        <v>1.4955792281983333E-05</v>
      </c>
      <c r="J52" s="7">
        <v>2.022628249748704E-06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23:25" ht="12.75">
      <c r="W53" s="14"/>
      <c r="Y53"/>
    </row>
    <row r="54" spans="23:25" ht="12.75">
      <c r="W54" s="14"/>
      <c r="Y54"/>
    </row>
    <row r="55" spans="1:25" ht="12.75">
      <c r="A55" t="s">
        <v>157</v>
      </c>
      <c r="W55" s="14"/>
      <c r="Y55"/>
    </row>
    <row r="56" spans="2:25" ht="12.75">
      <c r="B56" s="22" t="s">
        <v>158</v>
      </c>
      <c r="C56" s="23"/>
      <c r="D56" s="23"/>
      <c r="E56" s="23"/>
      <c r="F56" s="23"/>
      <c r="W56" s="14"/>
      <c r="Y56"/>
    </row>
    <row r="57" spans="2:6" ht="12.75">
      <c r="B57" s="22" t="s">
        <v>159</v>
      </c>
      <c r="C57" s="23"/>
      <c r="D57" s="23"/>
      <c r="E57" s="23"/>
      <c r="F57" s="23"/>
    </row>
    <row r="58" spans="2:6" ht="12.75">
      <c r="B58" s="22" t="s">
        <v>160</v>
      </c>
      <c r="C58" s="23"/>
      <c r="D58" s="23"/>
      <c r="E58" s="23"/>
      <c r="F58" s="23"/>
    </row>
    <row r="59" spans="2:6" ht="12.75">
      <c r="B59" s="22" t="s">
        <v>161</v>
      </c>
      <c r="C59" s="23"/>
      <c r="D59" s="23"/>
      <c r="E59" s="23"/>
      <c r="F59" s="23"/>
    </row>
    <row r="60" spans="2:6" ht="12.75">
      <c r="B60" s="22" t="s">
        <v>162</v>
      </c>
      <c r="C60" s="23"/>
      <c r="D60" s="23"/>
      <c r="E60" s="23"/>
      <c r="F60" s="23"/>
    </row>
    <row r="61" spans="2:6" ht="12.75">
      <c r="B61" s="22" t="s">
        <v>163</v>
      </c>
      <c r="C61" s="23"/>
      <c r="D61" s="23"/>
      <c r="E61" s="23"/>
      <c r="F61" s="23"/>
    </row>
    <row r="63" spans="2:5" ht="12.75">
      <c r="B63" s="11" t="s">
        <v>267</v>
      </c>
      <c r="C63" s="12"/>
      <c r="D63" s="12"/>
      <c r="E63" s="12"/>
    </row>
    <row r="64" spans="2:5" ht="12.75">
      <c r="B64" s="11"/>
      <c r="C64" s="12"/>
      <c r="D64" s="12"/>
      <c r="E64" s="12"/>
    </row>
  </sheetData>
  <printOptions gridLines="1"/>
  <pageMargins left="0.75" right="0.75" top="1" bottom="1" header="0.5" footer="0.5"/>
  <pageSetup horizontalDpi="300" verticalDpi="300" orientation="landscape" scale="80" r:id="rId1"/>
  <headerFooter alignWithMargins="0">
    <oddHeader>&amp;C&amp;"MS Sans Serif,Bold"&amp;12AUTOCLAVE CURING
HAP EMISSION FACTOR SUMMARY&amp;R&amp;D</oddHeader>
    <oddFooter>&amp;CPage 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6">
      <selection activeCell="G1" sqref="G1:G16384"/>
    </sheetView>
  </sheetViews>
  <sheetFormatPr defaultColWidth="9.140625" defaultRowHeight="12.75" customHeight="1"/>
  <cols>
    <col min="1" max="1" width="21.7109375" style="0" customWidth="1"/>
    <col min="2" max="2" width="8.421875" style="0" customWidth="1"/>
    <col min="3" max="3" width="8.28125" style="0" customWidth="1"/>
    <col min="4" max="4" width="8.421875" style="0" customWidth="1"/>
    <col min="5" max="6" width="8.421875" style="14" hidden="1" customWidth="1"/>
  </cols>
  <sheetData>
    <row r="1" spans="1:6" ht="60" customHeight="1">
      <c r="A1" s="1" t="s">
        <v>0</v>
      </c>
      <c r="B1" s="1" t="s">
        <v>1</v>
      </c>
      <c r="C1" s="9" t="s">
        <v>164</v>
      </c>
      <c r="D1" s="9" t="s">
        <v>165</v>
      </c>
      <c r="E1" s="9" t="s">
        <v>165</v>
      </c>
      <c r="F1" s="9" t="s">
        <v>165</v>
      </c>
    </row>
    <row r="2" spans="1:6" ht="11.25" customHeight="1">
      <c r="A2" s="16" t="s">
        <v>10</v>
      </c>
      <c r="B2" s="17"/>
      <c r="C2" s="18">
        <v>5.5869883652394146E-05</v>
      </c>
      <c r="D2" s="18">
        <v>4.620356826182388E-06</v>
      </c>
      <c r="E2" s="13">
        <f>AVERAGE(C2:D2)</f>
        <v>3.0245120239288265E-05</v>
      </c>
      <c r="F2" s="13">
        <f>MAX(C2:D2)</f>
        <v>5.5869883652394146E-05</v>
      </c>
    </row>
    <row r="3" spans="1:4" s="8" customFormat="1" ht="11.25" customHeight="1">
      <c r="A3" s="19" t="s">
        <v>11</v>
      </c>
      <c r="B3" s="20"/>
      <c r="C3" s="21">
        <v>7.65661464825752E-05</v>
      </c>
      <c r="D3" s="21">
        <v>4.466710134451002E-06</v>
      </c>
    </row>
    <row r="4" spans="1:4" s="8" customFormat="1" ht="11.25" customHeight="1">
      <c r="A4" s="19" t="s">
        <v>12</v>
      </c>
      <c r="B4" s="20"/>
      <c r="C4" s="21">
        <v>1.2722781167294902E-05</v>
      </c>
      <c r="D4" s="21">
        <v>2.812358341623609E-06</v>
      </c>
    </row>
    <row r="5" spans="1:4" s="8" customFormat="1" ht="11.25" customHeight="1">
      <c r="A5" s="19" t="s">
        <v>13</v>
      </c>
      <c r="B5" s="20"/>
      <c r="C5" s="21">
        <v>1.2722781167294902E-05</v>
      </c>
      <c r="D5" s="21">
        <v>2.812358341623609E-06</v>
      </c>
    </row>
    <row r="6" spans="1:6" ht="12.75" customHeight="1">
      <c r="A6" s="17" t="s">
        <v>14</v>
      </c>
      <c r="B6" s="17" t="s">
        <v>15</v>
      </c>
      <c r="C6" s="18">
        <v>3.8902130064134365E-08</v>
      </c>
      <c r="D6" s="18" t="s">
        <v>268</v>
      </c>
      <c r="E6" s="13">
        <f aca="true" t="shared" si="0" ref="E6:E37">AVERAGE(C6:D6)</f>
        <v>3.8902130064134365E-08</v>
      </c>
      <c r="F6" s="13">
        <f aca="true" t="shared" si="1" ref="F6:F37">MAX(C6:D6)</f>
        <v>3.8902130064134365E-08</v>
      </c>
    </row>
    <row r="7" spans="1:6" ht="12.75" customHeight="1">
      <c r="A7" s="17" t="s">
        <v>26</v>
      </c>
      <c r="B7" s="17" t="s">
        <v>27</v>
      </c>
      <c r="C7" s="18">
        <v>1.224206494263065E-07</v>
      </c>
      <c r="D7" s="18" t="s">
        <v>268</v>
      </c>
      <c r="E7" s="13">
        <f t="shared" si="0"/>
        <v>1.224206494263065E-07</v>
      </c>
      <c r="F7" s="13">
        <f t="shared" si="1"/>
        <v>1.224206494263065E-07</v>
      </c>
    </row>
    <row r="8" spans="1:6" ht="12.75" customHeight="1">
      <c r="A8" s="17" t="s">
        <v>30</v>
      </c>
      <c r="B8" s="17" t="s">
        <v>31</v>
      </c>
      <c r="C8" s="18">
        <v>3.4926395932458134E-08</v>
      </c>
      <c r="D8" s="18" t="s">
        <v>268</v>
      </c>
      <c r="E8" s="13">
        <f t="shared" si="0"/>
        <v>3.4926395932458134E-08</v>
      </c>
      <c r="F8" s="13">
        <f t="shared" si="1"/>
        <v>3.4926395932458134E-08</v>
      </c>
    </row>
    <row r="9" spans="1:6" ht="12.75" customHeight="1">
      <c r="A9" s="17" t="s">
        <v>36</v>
      </c>
      <c r="B9" s="17" t="s">
        <v>37</v>
      </c>
      <c r="C9" s="18">
        <v>2.6114401077299714E-07</v>
      </c>
      <c r="D9" s="18" t="s">
        <v>268</v>
      </c>
      <c r="E9" s="13">
        <f t="shared" si="0"/>
        <v>2.6114401077299714E-07</v>
      </c>
      <c r="F9" s="13">
        <f t="shared" si="1"/>
        <v>2.6114401077299714E-07</v>
      </c>
    </row>
    <row r="10" spans="1:6" ht="12.75" customHeight="1">
      <c r="A10" s="17" t="s">
        <v>42</v>
      </c>
      <c r="B10" s="17" t="s">
        <v>43</v>
      </c>
      <c r="C10" s="18" t="s">
        <v>268</v>
      </c>
      <c r="D10" s="18">
        <v>1.8607292068450877E-10</v>
      </c>
      <c r="E10" s="13">
        <f t="shared" si="0"/>
        <v>1.8607292068450877E-10</v>
      </c>
      <c r="F10" s="13">
        <f t="shared" si="1"/>
        <v>1.8607292068450877E-10</v>
      </c>
    </row>
    <row r="11" spans="1:6" ht="12.75" customHeight="1">
      <c r="A11" s="17" t="s">
        <v>44</v>
      </c>
      <c r="B11" s="17" t="s">
        <v>45</v>
      </c>
      <c r="C11" s="18" t="s">
        <v>268</v>
      </c>
      <c r="D11" s="18">
        <v>1.2655345833072966E-09</v>
      </c>
      <c r="E11" s="13">
        <f t="shared" si="0"/>
        <v>1.2655345833072966E-09</v>
      </c>
      <c r="F11" s="13">
        <f t="shared" si="1"/>
        <v>1.2655345833072966E-09</v>
      </c>
    </row>
    <row r="12" spans="1:6" ht="12.75" customHeight="1">
      <c r="A12" s="17" t="s">
        <v>168</v>
      </c>
      <c r="B12" s="17" t="s">
        <v>47</v>
      </c>
      <c r="C12" s="18">
        <v>6.415422499447E-07</v>
      </c>
      <c r="D12" s="18" t="s">
        <v>268</v>
      </c>
      <c r="E12" s="13">
        <f t="shared" si="0"/>
        <v>6.415422499447E-07</v>
      </c>
      <c r="F12" s="13">
        <f t="shared" si="1"/>
        <v>6.415422499447E-07</v>
      </c>
    </row>
    <row r="13" spans="1:6" ht="12.75" customHeight="1">
      <c r="A13" s="17" t="s">
        <v>48</v>
      </c>
      <c r="B13" s="17" t="s">
        <v>49</v>
      </c>
      <c r="C13" s="18">
        <v>2.0440415297684055E-09</v>
      </c>
      <c r="D13" s="18" t="s">
        <v>268</v>
      </c>
      <c r="E13" s="13">
        <f t="shared" si="0"/>
        <v>2.0440415297684055E-09</v>
      </c>
      <c r="F13" s="13">
        <f t="shared" si="1"/>
        <v>2.0440415297684055E-09</v>
      </c>
    </row>
    <row r="14" spans="1:6" ht="12.75" customHeight="1">
      <c r="A14" s="17" t="s">
        <v>56</v>
      </c>
      <c r="B14" s="17" t="s">
        <v>57</v>
      </c>
      <c r="C14" s="18">
        <v>4.94112434013326E-07</v>
      </c>
      <c r="D14" s="18">
        <v>1.16681361441889E-09</v>
      </c>
      <c r="E14" s="13">
        <f t="shared" si="0"/>
        <v>2.476396238138725E-07</v>
      </c>
      <c r="F14" s="13">
        <f t="shared" si="1"/>
        <v>4.94112434013326E-07</v>
      </c>
    </row>
    <row r="15" spans="1:6" ht="12.75" customHeight="1">
      <c r="A15" s="17" t="s">
        <v>58</v>
      </c>
      <c r="B15" s="17" t="s">
        <v>59</v>
      </c>
      <c r="C15" s="18">
        <v>7.822539537271644E-08</v>
      </c>
      <c r="D15" s="18" t="s">
        <v>268</v>
      </c>
      <c r="E15" s="13">
        <f t="shared" si="0"/>
        <v>7.822539537271644E-08</v>
      </c>
      <c r="F15" s="13">
        <f t="shared" si="1"/>
        <v>7.822539537271644E-08</v>
      </c>
    </row>
    <row r="16" spans="1:6" ht="12.75" customHeight="1">
      <c r="A16" s="17" t="s">
        <v>62</v>
      </c>
      <c r="B16" s="17" t="s">
        <v>63</v>
      </c>
      <c r="C16" s="18">
        <v>9.436617250602431E-08</v>
      </c>
      <c r="D16" s="18">
        <v>9.641884202972463E-09</v>
      </c>
      <c r="E16" s="13">
        <f t="shared" si="0"/>
        <v>5.2004028354498385E-08</v>
      </c>
      <c r="F16" s="13">
        <f t="shared" si="1"/>
        <v>9.436617250602431E-08</v>
      </c>
    </row>
    <row r="17" spans="1:6" ht="12.75" customHeight="1">
      <c r="A17" s="17" t="s">
        <v>64</v>
      </c>
      <c r="B17" s="17" t="s">
        <v>65</v>
      </c>
      <c r="C17" s="18">
        <v>4.541792575310383E-08</v>
      </c>
      <c r="D17" s="18">
        <v>1.3293599635171857E-09</v>
      </c>
      <c r="E17" s="13">
        <f t="shared" si="0"/>
        <v>2.337364285831051E-08</v>
      </c>
      <c r="F17" s="13">
        <f t="shared" si="1"/>
        <v>4.541792575310383E-08</v>
      </c>
    </row>
    <row r="18" spans="1:6" ht="12.75" customHeight="1">
      <c r="A18" s="17" t="s">
        <v>70</v>
      </c>
      <c r="B18" s="17" t="s">
        <v>71</v>
      </c>
      <c r="C18" s="18">
        <v>1.777790097065614E-08</v>
      </c>
      <c r="D18" s="18">
        <v>8.876380350554799E-10</v>
      </c>
      <c r="E18" s="13">
        <f t="shared" si="0"/>
        <v>9.332769502855809E-09</v>
      </c>
      <c r="F18" s="13">
        <f t="shared" si="1"/>
        <v>1.777790097065614E-08</v>
      </c>
    </row>
    <row r="19" spans="1:6" ht="12.75" customHeight="1">
      <c r="A19" s="17" t="s">
        <v>72</v>
      </c>
      <c r="B19" s="17" t="s">
        <v>73</v>
      </c>
      <c r="C19" s="18">
        <v>7.342622868652935E-07</v>
      </c>
      <c r="D19" s="18">
        <v>9.347977974188723E-10</v>
      </c>
      <c r="E19" s="13">
        <f t="shared" si="0"/>
        <v>3.675985423313562E-07</v>
      </c>
      <c r="F19" s="13">
        <f t="shared" si="1"/>
        <v>7.342622868652935E-07</v>
      </c>
    </row>
    <row r="20" spans="1:6" ht="12.75" customHeight="1">
      <c r="A20" s="17" t="s">
        <v>78</v>
      </c>
      <c r="B20" s="17" t="s">
        <v>79</v>
      </c>
      <c r="C20" s="18">
        <v>2.4064415061775258E-06</v>
      </c>
      <c r="D20" s="18">
        <v>2.609985663125529E-06</v>
      </c>
      <c r="E20" s="13">
        <f t="shared" si="0"/>
        <v>2.5082135846515277E-06</v>
      </c>
      <c r="F20" s="13">
        <f t="shared" si="1"/>
        <v>2.609985663125529E-06</v>
      </c>
    </row>
    <row r="21" spans="1:6" ht="12.75" customHeight="1">
      <c r="A21" s="17" t="s">
        <v>82</v>
      </c>
      <c r="B21" s="17" t="s">
        <v>83</v>
      </c>
      <c r="C21" s="18">
        <v>0</v>
      </c>
      <c r="D21" s="18">
        <v>4.188209220069428E-08</v>
      </c>
      <c r="E21" s="13">
        <f t="shared" si="0"/>
        <v>2.094104610034714E-08</v>
      </c>
      <c r="F21" s="13">
        <f t="shared" si="1"/>
        <v>4.188209220069428E-08</v>
      </c>
    </row>
    <row r="22" spans="1:6" ht="12.75" customHeight="1">
      <c r="A22" s="17" t="s">
        <v>90</v>
      </c>
      <c r="B22" s="17" t="s">
        <v>91</v>
      </c>
      <c r="C22" s="18">
        <v>2.1810381952477184E-08</v>
      </c>
      <c r="D22" s="18">
        <v>0</v>
      </c>
      <c r="E22" s="13">
        <f t="shared" si="0"/>
        <v>1.0905190976238592E-08</v>
      </c>
      <c r="F22" s="13">
        <f t="shared" si="1"/>
        <v>2.1810381952477184E-08</v>
      </c>
    </row>
    <row r="23" spans="1:6" ht="12.75" customHeight="1">
      <c r="A23" s="17" t="s">
        <v>92</v>
      </c>
      <c r="B23" s="17" t="s">
        <v>93</v>
      </c>
      <c r="C23" s="18">
        <v>1.286842677019922E-06</v>
      </c>
      <c r="D23" s="18">
        <v>7.050040130568959E-10</v>
      </c>
      <c r="E23" s="13">
        <f t="shared" si="0"/>
        <v>6.437738405164894E-07</v>
      </c>
      <c r="F23" s="13">
        <f t="shared" si="1"/>
        <v>1.286842677019922E-06</v>
      </c>
    </row>
    <row r="24" spans="1:6" ht="12.75" customHeight="1">
      <c r="A24" s="17" t="s">
        <v>94</v>
      </c>
      <c r="B24" s="17" t="s">
        <v>95</v>
      </c>
      <c r="C24" s="18" t="s">
        <v>268</v>
      </c>
      <c r="D24" s="18">
        <v>2.6150739268597205E-10</v>
      </c>
      <c r="E24" s="13">
        <f t="shared" si="0"/>
        <v>2.6150739268597205E-10</v>
      </c>
      <c r="F24" s="13">
        <f t="shared" si="1"/>
        <v>2.6150739268597205E-10</v>
      </c>
    </row>
    <row r="25" spans="1:6" ht="12.75" customHeight="1">
      <c r="A25" s="17" t="s">
        <v>96</v>
      </c>
      <c r="B25" s="17" t="s">
        <v>97</v>
      </c>
      <c r="C25" s="18" t="s">
        <v>268</v>
      </c>
      <c r="D25" s="18">
        <v>1.9543975963137044E-10</v>
      </c>
      <c r="E25" s="13">
        <f t="shared" si="0"/>
        <v>1.9543975963137044E-10</v>
      </c>
      <c r="F25" s="13">
        <f t="shared" si="1"/>
        <v>1.9543975963137044E-10</v>
      </c>
    </row>
    <row r="26" spans="1:6" ht="12.75" customHeight="1">
      <c r="A26" s="17" t="s">
        <v>106</v>
      </c>
      <c r="B26" s="17" t="s">
        <v>107</v>
      </c>
      <c r="C26" s="18">
        <v>1.567277350493156E-07</v>
      </c>
      <c r="D26" s="18">
        <v>2.0645170000465915E-09</v>
      </c>
      <c r="E26" s="13">
        <f t="shared" si="0"/>
        <v>7.93961260246811E-08</v>
      </c>
      <c r="F26" s="13">
        <f t="shared" si="1"/>
        <v>1.567277350493156E-07</v>
      </c>
    </row>
    <row r="27" spans="1:6" ht="12.75" customHeight="1">
      <c r="A27" s="17" t="s">
        <v>112</v>
      </c>
      <c r="B27" s="17" t="s">
        <v>113</v>
      </c>
      <c r="C27" s="18">
        <v>5.59398275036188E-07</v>
      </c>
      <c r="D27" s="18">
        <v>3.825096665516939E-08</v>
      </c>
      <c r="E27" s="13">
        <f t="shared" si="0"/>
        <v>2.988246208456787E-07</v>
      </c>
      <c r="F27" s="13">
        <f t="shared" si="1"/>
        <v>5.59398275036188E-07</v>
      </c>
    </row>
    <row r="28" spans="1:6" ht="12.75" customHeight="1">
      <c r="A28" s="17" t="s">
        <v>114</v>
      </c>
      <c r="B28" s="17" t="s">
        <v>115</v>
      </c>
      <c r="C28" s="18">
        <v>3.733485061471201E-08</v>
      </c>
      <c r="D28" s="18" t="s">
        <v>268</v>
      </c>
      <c r="E28" s="13">
        <f t="shared" si="0"/>
        <v>3.733485061471201E-08</v>
      </c>
      <c r="F28" s="13">
        <f t="shared" si="1"/>
        <v>3.733485061471201E-08</v>
      </c>
    </row>
    <row r="29" spans="1:6" ht="12.75" customHeight="1">
      <c r="A29" s="17" t="s">
        <v>116</v>
      </c>
      <c r="B29" s="17" t="s">
        <v>117</v>
      </c>
      <c r="C29" s="18">
        <v>2.6864628503408237E-07</v>
      </c>
      <c r="D29" s="18">
        <v>2.265503433900506E-09</v>
      </c>
      <c r="E29" s="13">
        <f t="shared" si="0"/>
        <v>1.3545589423399143E-07</v>
      </c>
      <c r="F29" s="13">
        <f t="shared" si="1"/>
        <v>2.6864628503408237E-07</v>
      </c>
    </row>
    <row r="30" spans="1:6" ht="12.75" customHeight="1">
      <c r="A30" s="17" t="s">
        <v>118</v>
      </c>
      <c r="B30" s="17" t="s">
        <v>119</v>
      </c>
      <c r="C30" s="18">
        <v>1.3013429970158224E-07</v>
      </c>
      <c r="D30" s="18" t="s">
        <v>268</v>
      </c>
      <c r="E30" s="13">
        <f t="shared" si="0"/>
        <v>1.3013429970158224E-07</v>
      </c>
      <c r="F30" s="13">
        <f t="shared" si="1"/>
        <v>1.3013429970158224E-07</v>
      </c>
    </row>
    <row r="31" spans="1:6" ht="12.75" customHeight="1">
      <c r="A31" s="17" t="s">
        <v>120</v>
      </c>
      <c r="B31" s="17"/>
      <c r="C31" s="18">
        <v>2.8572815113045427E-07</v>
      </c>
      <c r="D31" s="18">
        <v>6.0932247482449825E-09</v>
      </c>
      <c r="E31" s="13">
        <f t="shared" si="0"/>
        <v>1.4591068793934963E-07</v>
      </c>
      <c r="F31" s="13">
        <f t="shared" si="1"/>
        <v>2.8572815113045427E-07</v>
      </c>
    </row>
    <row r="32" spans="1:6" ht="12.75" customHeight="1">
      <c r="A32" s="17" t="s">
        <v>121</v>
      </c>
      <c r="B32" s="17" t="s">
        <v>122</v>
      </c>
      <c r="C32" s="18">
        <v>4.7116525574777554E-08</v>
      </c>
      <c r="D32" s="18">
        <v>3.248456203725603E-08</v>
      </c>
      <c r="E32" s="13">
        <f t="shared" si="0"/>
        <v>3.980054380601679E-08</v>
      </c>
      <c r="F32" s="13">
        <f t="shared" si="1"/>
        <v>4.7116525574777554E-08</v>
      </c>
    </row>
    <row r="33" spans="1:6" ht="12.75" customHeight="1">
      <c r="A33" s="17" t="s">
        <v>127</v>
      </c>
      <c r="B33" s="17" t="s">
        <v>128</v>
      </c>
      <c r="C33" s="18">
        <v>1.2080533595867454E-07</v>
      </c>
      <c r="D33" s="18">
        <v>2.2082500063085253E-09</v>
      </c>
      <c r="E33" s="13">
        <f t="shared" si="0"/>
        <v>6.150679298249152E-08</v>
      </c>
      <c r="F33" s="13">
        <f t="shared" si="1"/>
        <v>1.2080533595867454E-07</v>
      </c>
    </row>
    <row r="34" spans="1:6" ht="12.75" customHeight="1">
      <c r="A34" s="17" t="s">
        <v>133</v>
      </c>
      <c r="B34" s="17" t="s">
        <v>134</v>
      </c>
      <c r="C34" s="18">
        <v>2.8434715834287395E-07</v>
      </c>
      <c r="D34" s="18">
        <v>2.4528716239474277E-09</v>
      </c>
      <c r="E34" s="13">
        <f t="shared" si="0"/>
        <v>1.4340001498341068E-07</v>
      </c>
      <c r="F34" s="13">
        <f t="shared" si="1"/>
        <v>2.8434715834287395E-07</v>
      </c>
    </row>
    <row r="35" spans="1:6" ht="12.75" customHeight="1">
      <c r="A35" s="17" t="s">
        <v>137</v>
      </c>
      <c r="B35" s="17" t="s">
        <v>138</v>
      </c>
      <c r="C35" s="18">
        <v>1.4877938055907953E-07</v>
      </c>
      <c r="D35" s="18" t="s">
        <v>268</v>
      </c>
      <c r="E35" s="13">
        <f t="shared" si="0"/>
        <v>1.4877938055907953E-07</v>
      </c>
      <c r="F35" s="13">
        <f t="shared" si="1"/>
        <v>1.4877938055907953E-07</v>
      </c>
    </row>
    <row r="36" spans="1:6" ht="12.75" customHeight="1">
      <c r="A36" s="17" t="s">
        <v>143</v>
      </c>
      <c r="B36" s="17" t="s">
        <v>144</v>
      </c>
      <c r="C36" s="18">
        <v>4.860683708024771E-07</v>
      </c>
      <c r="D36" s="18">
        <v>7.731460245306378E-10</v>
      </c>
      <c r="E36" s="13">
        <f t="shared" si="0"/>
        <v>2.434207584135039E-07</v>
      </c>
      <c r="F36" s="13">
        <f t="shared" si="1"/>
        <v>4.860683708024771E-07</v>
      </c>
    </row>
    <row r="37" spans="1:6" ht="12.75" customHeight="1">
      <c r="A37" s="17" t="s">
        <v>149</v>
      </c>
      <c r="B37" s="17" t="s">
        <v>150</v>
      </c>
      <c r="C37" s="18">
        <v>3.9174586411892775E-06</v>
      </c>
      <c r="D37" s="18">
        <v>5.7323492485232625E-08</v>
      </c>
      <c r="E37" s="13">
        <f t="shared" si="0"/>
        <v>1.987391066837255E-06</v>
      </c>
      <c r="F37" s="13">
        <f t="shared" si="1"/>
        <v>3.9174586411892775E-06</v>
      </c>
    </row>
    <row r="41" spans="1:3" ht="12.75" customHeight="1">
      <c r="A41" s="10" t="s">
        <v>157</v>
      </c>
      <c r="C41" s="8"/>
    </row>
    <row r="42" spans="1:3" ht="12.75" customHeight="1">
      <c r="A42" s="10"/>
      <c r="B42" s="22" t="s">
        <v>170</v>
      </c>
      <c r="C42" s="23"/>
    </row>
    <row r="43" ht="12.75" customHeight="1">
      <c r="C43" s="8"/>
    </row>
    <row r="44" ht="12.75" customHeight="1">
      <c r="B44" s="22" t="s">
        <v>267</v>
      </c>
    </row>
  </sheetData>
  <printOptions gridLines="1"/>
  <pageMargins left="0.68" right="0.18" top="1.05" bottom="1" header="0.5" footer="0.5"/>
  <pageSetup horizontalDpi="300" verticalDpi="300" orientation="portrait" scale="80" r:id="rId1"/>
  <headerFooter alignWithMargins="0">
    <oddHeader>&amp;C&amp;"MS Sans Serif,Bold"&amp;12Calender 
HAP Emission Factor Summary&amp;R&amp;D</oddHeader>
    <oddFooter>&amp;CPage 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31">
      <selection activeCell="I1" sqref="I1:I16384"/>
    </sheetView>
  </sheetViews>
  <sheetFormatPr defaultColWidth="9.140625" defaultRowHeight="12.75"/>
  <cols>
    <col min="1" max="1" width="25.8515625" style="0" customWidth="1"/>
    <col min="3" max="3" width="9.140625" style="8" customWidth="1"/>
    <col min="4" max="4" width="8.8515625" style="8" customWidth="1"/>
    <col min="5" max="6" width="9.140625" style="8" customWidth="1"/>
    <col min="7" max="8" width="0" style="14" hidden="1" customWidth="1"/>
  </cols>
  <sheetData>
    <row r="1" spans="1:8" ht="42.75">
      <c r="A1" s="1" t="s">
        <v>0</v>
      </c>
      <c r="B1" s="1" t="s">
        <v>1</v>
      </c>
      <c r="C1" s="9" t="s">
        <v>175</v>
      </c>
      <c r="D1" s="9" t="s">
        <v>176</v>
      </c>
      <c r="E1" s="9" t="s">
        <v>177</v>
      </c>
      <c r="F1" s="9" t="s">
        <v>178</v>
      </c>
      <c r="G1" s="9" t="s">
        <v>178</v>
      </c>
      <c r="H1" s="9" t="s">
        <v>178</v>
      </c>
    </row>
    <row r="2" spans="1:8" ht="12.75">
      <c r="A2" s="6" t="s">
        <v>10</v>
      </c>
      <c r="B2" s="2"/>
      <c r="C2" s="7">
        <v>5.674493948934795E-06</v>
      </c>
      <c r="D2" s="7">
        <v>1.2285989296782214E-05</v>
      </c>
      <c r="E2" s="7">
        <v>1.2400572240586295E-05</v>
      </c>
      <c r="F2" s="7">
        <v>8.303347628622025E-06</v>
      </c>
      <c r="G2" s="13">
        <f aca="true" t="shared" si="0" ref="G2:G33">AVERAGE(C2:F2)</f>
        <v>9.666100778731333E-06</v>
      </c>
      <c r="H2" s="13">
        <f aca="true" t="shared" si="1" ref="H2:H33">MAX(C2:F2)</f>
        <v>1.2400572240586295E-05</v>
      </c>
    </row>
    <row r="3" spans="1:8" ht="12.75">
      <c r="A3" s="6" t="s">
        <v>11</v>
      </c>
      <c r="B3" s="2"/>
      <c r="C3" s="7">
        <v>2.114175268097916E-05</v>
      </c>
      <c r="D3" s="7">
        <v>9.038620078949796E-05</v>
      </c>
      <c r="E3" s="7">
        <v>3.50836593772494E-05</v>
      </c>
      <c r="F3" s="7">
        <v>1.808116466152586E-05</v>
      </c>
      <c r="G3" s="13">
        <f t="shared" si="0"/>
        <v>4.1173194377313094E-05</v>
      </c>
      <c r="H3" s="13">
        <f t="shared" si="1"/>
        <v>9.038620078949796E-05</v>
      </c>
    </row>
    <row r="4" spans="1:8" ht="12.75">
      <c r="A4" s="6" t="s">
        <v>180</v>
      </c>
      <c r="B4" s="2"/>
      <c r="C4" s="25">
        <v>3.113523593953726E-08</v>
      </c>
      <c r="D4" s="25">
        <v>7.769071060210291E-09</v>
      </c>
      <c r="E4" s="25">
        <v>1.512921312420059E-08</v>
      </c>
      <c r="F4" s="25">
        <v>2.3449035487480403E-08</v>
      </c>
      <c r="G4" s="13">
        <f t="shared" si="0"/>
        <v>1.9370638902857136E-08</v>
      </c>
      <c r="H4" s="13">
        <f t="shared" si="1"/>
        <v>3.113523593953726E-08</v>
      </c>
    </row>
    <row r="5" spans="1:8" ht="12.75">
      <c r="A5" s="6" t="s">
        <v>12</v>
      </c>
      <c r="B5" s="2"/>
      <c r="C5" s="7">
        <v>9.870924694533821E-06</v>
      </c>
      <c r="D5" s="7">
        <v>3.511563878271954E-05</v>
      </c>
      <c r="E5" s="7">
        <v>1.8663330751581316E-05</v>
      </c>
      <c r="F5" s="7">
        <v>8.54473202204764E-06</v>
      </c>
      <c r="G5" s="13">
        <f t="shared" si="0"/>
        <v>1.804865656272058E-05</v>
      </c>
      <c r="H5" s="13">
        <f t="shared" si="1"/>
        <v>3.511563878271954E-05</v>
      </c>
    </row>
    <row r="6" spans="1:8" ht="12.75">
      <c r="A6" s="6" t="s">
        <v>181</v>
      </c>
      <c r="B6" s="2"/>
      <c r="C6" s="7">
        <v>4.672093959590834E-07</v>
      </c>
      <c r="D6" s="7">
        <v>1.0506040691823933E-07</v>
      </c>
      <c r="E6" s="7">
        <v>1.9505017994219853E-07</v>
      </c>
      <c r="F6" s="7">
        <v>7.545535105930904E-07</v>
      </c>
      <c r="G6" s="13">
        <f t="shared" si="0"/>
        <v>3.804683733531529E-07</v>
      </c>
      <c r="H6" s="13">
        <f t="shared" si="1"/>
        <v>7.545535105930904E-07</v>
      </c>
    </row>
    <row r="7" spans="1:8" ht="12.75">
      <c r="A7" s="6" t="s">
        <v>13</v>
      </c>
      <c r="B7" s="2"/>
      <c r="C7" s="7">
        <v>1.0338134090492905E-05</v>
      </c>
      <c r="D7" s="7">
        <v>3.5220699189637785E-05</v>
      </c>
      <c r="E7" s="7">
        <v>1.8858380931523516E-05</v>
      </c>
      <c r="F7" s="7">
        <v>9.299285532640733E-06</v>
      </c>
      <c r="G7" s="13">
        <f t="shared" si="0"/>
        <v>1.8429124936073737E-05</v>
      </c>
      <c r="H7" s="13">
        <f t="shared" si="1"/>
        <v>3.5220699189637785E-05</v>
      </c>
    </row>
    <row r="8" spans="1:8" ht="12.75">
      <c r="A8" s="2" t="s">
        <v>14</v>
      </c>
      <c r="B8" s="2" t="s">
        <v>15</v>
      </c>
      <c r="C8" s="7">
        <v>8.473321432633813E-08</v>
      </c>
      <c r="D8" s="7">
        <v>9.367440951751225E-08</v>
      </c>
      <c r="E8" s="7">
        <v>6.575953205731117E-08</v>
      </c>
      <c r="F8" s="7">
        <v>3.475845373808493E-08</v>
      </c>
      <c r="G8" s="13">
        <f t="shared" si="0"/>
        <v>6.973140240981162E-08</v>
      </c>
      <c r="H8" s="13">
        <f t="shared" si="1"/>
        <v>9.367440951751225E-08</v>
      </c>
    </row>
    <row r="9" spans="1:8" ht="12.75">
      <c r="A9" s="2" t="s">
        <v>20</v>
      </c>
      <c r="B9" s="2" t="s">
        <v>21</v>
      </c>
      <c r="C9" s="7" t="s">
        <v>268</v>
      </c>
      <c r="D9" s="7" t="s">
        <v>268</v>
      </c>
      <c r="E9" s="7">
        <v>7.044621407427574E-08</v>
      </c>
      <c r="F9" s="7" t="s">
        <v>268</v>
      </c>
      <c r="G9" s="13">
        <f t="shared" si="0"/>
        <v>7.044621407427574E-08</v>
      </c>
      <c r="H9" s="13">
        <f t="shared" si="1"/>
        <v>7.044621407427574E-08</v>
      </c>
    </row>
    <row r="10" spans="1:8" ht="12.75">
      <c r="A10" s="2" t="s">
        <v>28</v>
      </c>
      <c r="B10" s="2" t="s">
        <v>29</v>
      </c>
      <c r="C10" s="7">
        <v>8.916343399307937E-08</v>
      </c>
      <c r="D10" s="7">
        <v>5.060821253232755E-07</v>
      </c>
      <c r="E10" s="7">
        <v>6.014337283899062E-08</v>
      </c>
      <c r="F10" s="7">
        <v>7.82694259043066E-08</v>
      </c>
      <c r="G10" s="13">
        <f t="shared" si="0"/>
        <v>1.8341458951491302E-07</v>
      </c>
      <c r="H10" s="13">
        <f t="shared" si="1"/>
        <v>5.060821253232755E-07</v>
      </c>
    </row>
    <row r="11" spans="1:8" ht="12.75">
      <c r="A11" s="2" t="s">
        <v>30</v>
      </c>
      <c r="B11" s="2" t="s">
        <v>31</v>
      </c>
      <c r="C11" s="7">
        <v>8.358775883341527E-09</v>
      </c>
      <c r="D11" s="7" t="s">
        <v>268</v>
      </c>
      <c r="E11" s="7" t="s">
        <v>268</v>
      </c>
      <c r="F11" s="7">
        <v>1.9695951572783014E-09</v>
      </c>
      <c r="G11" s="13">
        <f t="shared" si="0"/>
        <v>5.164185520309915E-09</v>
      </c>
      <c r="H11" s="13">
        <f t="shared" si="1"/>
        <v>8.358775883341527E-09</v>
      </c>
    </row>
    <row r="12" spans="1:8" ht="12.75">
      <c r="A12" s="2" t="s">
        <v>32</v>
      </c>
      <c r="B12" s="2" t="s">
        <v>33</v>
      </c>
      <c r="C12" s="7" t="s">
        <v>268</v>
      </c>
      <c r="D12" s="7" t="s">
        <v>268</v>
      </c>
      <c r="E12" s="7">
        <v>1.6726114100374078E-07</v>
      </c>
      <c r="F12" s="7" t="s">
        <v>268</v>
      </c>
      <c r="G12" s="13">
        <f t="shared" si="0"/>
        <v>1.6726114100374078E-07</v>
      </c>
      <c r="H12" s="13">
        <f t="shared" si="1"/>
        <v>1.6726114100374078E-07</v>
      </c>
    </row>
    <row r="13" spans="1:8" ht="12.75">
      <c r="A13" s="2" t="s">
        <v>36</v>
      </c>
      <c r="B13" s="2" t="s">
        <v>37</v>
      </c>
      <c r="C13" s="7">
        <v>1.342532960379395E-07</v>
      </c>
      <c r="D13" s="7">
        <v>1.1712932251301963E-07</v>
      </c>
      <c r="E13" s="7">
        <v>1.150464680973197E-07</v>
      </c>
      <c r="F13" s="7">
        <v>9.284384246395088E-08</v>
      </c>
      <c r="G13" s="13">
        <f t="shared" si="0"/>
        <v>1.1481823227805742E-07</v>
      </c>
      <c r="H13" s="13">
        <f t="shared" si="1"/>
        <v>1.342532960379395E-07</v>
      </c>
    </row>
    <row r="14" spans="1:8" ht="12.75">
      <c r="A14" s="2" t="s">
        <v>40</v>
      </c>
      <c r="B14" s="2" t="s">
        <v>41</v>
      </c>
      <c r="C14" s="7">
        <v>6.47910111012291E-09</v>
      </c>
      <c r="D14" s="7">
        <v>1.6820162970027812E-09</v>
      </c>
      <c r="E14" s="7">
        <v>3.829808072941688E-09</v>
      </c>
      <c r="F14" s="7">
        <v>5.345178788683055E-09</v>
      </c>
      <c r="G14" s="13">
        <f t="shared" si="0"/>
        <v>4.334026067187609E-09</v>
      </c>
      <c r="H14" s="13">
        <f t="shared" si="1"/>
        <v>6.47910111012291E-09</v>
      </c>
    </row>
    <row r="15" spans="1:8" ht="12.75">
      <c r="A15" s="2" t="s">
        <v>42</v>
      </c>
      <c r="B15" s="2" t="s">
        <v>43</v>
      </c>
      <c r="C15" s="7" t="s">
        <v>268</v>
      </c>
      <c r="D15" s="7" t="s">
        <v>268</v>
      </c>
      <c r="E15" s="7">
        <v>9.283105265486008E-09</v>
      </c>
      <c r="F15" s="7" t="s">
        <v>268</v>
      </c>
      <c r="G15" s="13">
        <f t="shared" si="0"/>
        <v>9.283105265486008E-09</v>
      </c>
      <c r="H15" s="13">
        <f t="shared" si="1"/>
        <v>9.283105265486008E-09</v>
      </c>
    </row>
    <row r="16" spans="1:8" ht="12.75">
      <c r="A16" s="2" t="s">
        <v>46</v>
      </c>
      <c r="B16" s="2" t="s">
        <v>47</v>
      </c>
      <c r="C16" s="7">
        <v>5.537997301526743E-06</v>
      </c>
      <c r="D16" s="7">
        <v>2.660399727553617E-06</v>
      </c>
      <c r="E16" s="7">
        <v>2.8458594300271854E-07</v>
      </c>
      <c r="F16" s="7">
        <v>1.6331269459822875E-06</v>
      </c>
      <c r="G16" s="13">
        <f t="shared" si="0"/>
        <v>2.5290274795163412E-06</v>
      </c>
      <c r="H16" s="13">
        <f t="shared" si="1"/>
        <v>5.537997301526743E-06</v>
      </c>
    </row>
    <row r="17" spans="1:8" ht="12.75">
      <c r="A17" s="2" t="s">
        <v>54</v>
      </c>
      <c r="B17" s="2" t="s">
        <v>55</v>
      </c>
      <c r="C17" s="7">
        <v>1.0865637969562848E-07</v>
      </c>
      <c r="D17" s="7">
        <v>2.1915057252725552E-07</v>
      </c>
      <c r="E17" s="7" t="s">
        <v>268</v>
      </c>
      <c r="F17" s="7" t="s">
        <v>268</v>
      </c>
      <c r="G17" s="13">
        <f t="shared" si="0"/>
        <v>1.63903476111442E-07</v>
      </c>
      <c r="H17" s="13">
        <f t="shared" si="1"/>
        <v>2.1915057252725552E-07</v>
      </c>
    </row>
    <row r="18" spans="1:8" ht="12.75">
      <c r="A18" s="2" t="s">
        <v>56</v>
      </c>
      <c r="B18" s="2" t="s">
        <v>57</v>
      </c>
      <c r="C18" s="7">
        <v>3.6519855048691916E-08</v>
      </c>
      <c r="D18" s="7">
        <v>3.319016730690499E-06</v>
      </c>
      <c r="E18" s="7">
        <v>8.180495637691267E-06</v>
      </c>
      <c r="F18" s="7">
        <v>1.6512461641941714E-08</v>
      </c>
      <c r="G18" s="13">
        <f t="shared" si="0"/>
        <v>2.8881361712681E-06</v>
      </c>
      <c r="H18" s="13">
        <f t="shared" si="1"/>
        <v>8.180495637691267E-06</v>
      </c>
    </row>
    <row r="19" spans="1:8" ht="12.75">
      <c r="A19" s="2" t="s">
        <v>58</v>
      </c>
      <c r="B19" s="2" t="s">
        <v>59</v>
      </c>
      <c r="C19" s="7">
        <v>2.0335349905246214E-07</v>
      </c>
      <c r="D19" s="7">
        <v>3.1026135231216585E-07</v>
      </c>
      <c r="E19" s="7">
        <v>9.103597639532411E-08</v>
      </c>
      <c r="F19" s="7">
        <v>1.0430435648055158E-07</v>
      </c>
      <c r="G19" s="13">
        <f t="shared" si="0"/>
        <v>1.7723879606012594E-07</v>
      </c>
      <c r="H19" s="13">
        <f t="shared" si="1"/>
        <v>3.1026135231216585E-07</v>
      </c>
    </row>
    <row r="20" spans="1:8" ht="12.75">
      <c r="A20" s="2" t="s">
        <v>62</v>
      </c>
      <c r="B20" s="2" t="s">
        <v>63</v>
      </c>
      <c r="C20" s="7">
        <v>5.083272473468686E-07</v>
      </c>
      <c r="D20" s="7">
        <v>2.189746909391169E-07</v>
      </c>
      <c r="E20" s="7">
        <v>5.5165132089403254E-09</v>
      </c>
      <c r="F20" s="7">
        <v>2.2295096659915244E-07</v>
      </c>
      <c r="G20" s="13">
        <f t="shared" si="0"/>
        <v>2.389423545235196E-07</v>
      </c>
      <c r="H20" s="13">
        <f t="shared" si="1"/>
        <v>5.083272473468686E-07</v>
      </c>
    </row>
    <row r="21" spans="1:8" ht="12.75">
      <c r="A21" s="2" t="s">
        <v>64</v>
      </c>
      <c r="B21" s="2" t="s">
        <v>65</v>
      </c>
      <c r="C21" s="7">
        <v>4.4635279077882015E-08</v>
      </c>
      <c r="D21" s="7">
        <v>2.6888609022546823E-07</v>
      </c>
      <c r="E21" s="7">
        <v>7.512077758838136E-08</v>
      </c>
      <c r="F21" s="7">
        <v>1.2788047996238194E-07</v>
      </c>
      <c r="G21" s="13">
        <f t="shared" si="0"/>
        <v>1.2913065671352837E-07</v>
      </c>
      <c r="H21" s="13">
        <f t="shared" si="1"/>
        <v>2.6888609022546823E-07</v>
      </c>
    </row>
    <row r="22" spans="1:8" ht="12.75">
      <c r="A22" s="2" t="s">
        <v>66</v>
      </c>
      <c r="B22" s="2" t="s">
        <v>67</v>
      </c>
      <c r="C22" s="7" t="s">
        <v>268</v>
      </c>
      <c r="D22" s="7" t="s">
        <v>268</v>
      </c>
      <c r="E22" s="7">
        <v>1.2571659217305124E-08</v>
      </c>
      <c r="F22" s="7" t="s">
        <v>268</v>
      </c>
      <c r="G22" s="13">
        <f t="shared" si="0"/>
        <v>1.2571659217305124E-08</v>
      </c>
      <c r="H22" s="13">
        <f t="shared" si="1"/>
        <v>1.2571659217305124E-08</v>
      </c>
    </row>
    <row r="23" spans="1:8" ht="12.75">
      <c r="A23" s="2" t="s">
        <v>70</v>
      </c>
      <c r="B23" s="2" t="s">
        <v>71</v>
      </c>
      <c r="C23" s="7">
        <v>4.64505386181424E-09</v>
      </c>
      <c r="D23" s="7">
        <v>1.6819578822286736E-08</v>
      </c>
      <c r="E23" s="7">
        <v>3.2660563950991843E-09</v>
      </c>
      <c r="F23" s="7">
        <v>4.420345646228485E-09</v>
      </c>
      <c r="G23" s="13">
        <f t="shared" si="0"/>
        <v>7.287758681357162E-09</v>
      </c>
      <c r="H23" s="13">
        <f t="shared" si="1"/>
        <v>1.6819578822286736E-08</v>
      </c>
    </row>
    <row r="24" spans="1:8" ht="12.75">
      <c r="A24" s="2" t="s">
        <v>72</v>
      </c>
      <c r="B24" s="2" t="s">
        <v>73</v>
      </c>
      <c r="C24" s="7">
        <v>1.9427029359132512E-07</v>
      </c>
      <c r="D24" s="7">
        <v>1.1338805532489052E-07</v>
      </c>
      <c r="E24" s="7">
        <v>6.698976566810567E-08</v>
      </c>
      <c r="F24" s="7">
        <v>1.5485099304909124E-07</v>
      </c>
      <c r="G24" s="13">
        <f t="shared" si="0"/>
        <v>1.3237477690835316E-07</v>
      </c>
      <c r="H24" s="13">
        <f t="shared" si="1"/>
        <v>1.9427029359132512E-07</v>
      </c>
    </row>
    <row r="25" spans="1:8" ht="12.75">
      <c r="A25" s="2" t="s">
        <v>78</v>
      </c>
      <c r="B25" s="2" t="s">
        <v>79</v>
      </c>
      <c r="C25" s="7">
        <v>1.087528020281492E-07</v>
      </c>
      <c r="D25" s="7">
        <v>2.6568215752480533E-07</v>
      </c>
      <c r="E25" s="7">
        <v>9.060353938695846E-08</v>
      </c>
      <c r="F25" s="7">
        <v>1.1566865409818473E-07</v>
      </c>
      <c r="G25" s="13">
        <f t="shared" si="0"/>
        <v>1.451767882595244E-07</v>
      </c>
      <c r="H25" s="13">
        <f t="shared" si="1"/>
        <v>2.6568215752480533E-07</v>
      </c>
    </row>
    <row r="26" spans="1:8" ht="12.75">
      <c r="A26" s="2" t="s">
        <v>86</v>
      </c>
      <c r="B26" s="2" t="s">
        <v>87</v>
      </c>
      <c r="C26" s="7" t="s">
        <v>268</v>
      </c>
      <c r="D26" s="7" t="s">
        <v>268</v>
      </c>
      <c r="E26" s="7" t="s">
        <v>268</v>
      </c>
      <c r="F26" s="7">
        <v>5.35611928122248E-08</v>
      </c>
      <c r="G26" s="13">
        <f t="shared" si="0"/>
        <v>5.35611928122248E-08</v>
      </c>
      <c r="H26" s="13">
        <f t="shared" si="1"/>
        <v>5.35611928122248E-08</v>
      </c>
    </row>
    <row r="27" spans="1:8" ht="12.75">
      <c r="A27" s="2" t="s">
        <v>88</v>
      </c>
      <c r="B27" s="2" t="s">
        <v>89</v>
      </c>
      <c r="C27" s="7" t="s">
        <v>268</v>
      </c>
      <c r="D27" s="7" t="s">
        <v>268</v>
      </c>
      <c r="E27" s="7" t="s">
        <v>268</v>
      </c>
      <c r="F27" s="7">
        <v>3.806203252078581E-08</v>
      </c>
      <c r="G27" s="13">
        <f t="shared" si="0"/>
        <v>3.806203252078581E-08</v>
      </c>
      <c r="H27" s="13">
        <f t="shared" si="1"/>
        <v>3.806203252078581E-08</v>
      </c>
    </row>
    <row r="28" spans="1:8" ht="12.75">
      <c r="A28" s="2" t="s">
        <v>90</v>
      </c>
      <c r="B28" s="2" t="s">
        <v>91</v>
      </c>
      <c r="C28" s="7">
        <v>7.063224897918874E-08</v>
      </c>
      <c r="D28" s="7">
        <v>6.638800119080516E-08</v>
      </c>
      <c r="E28" s="7">
        <v>5.164855024794288E-08</v>
      </c>
      <c r="F28" s="7">
        <v>1.8830137376525905E-07</v>
      </c>
      <c r="G28" s="13">
        <f t="shared" si="0"/>
        <v>9.424254354579896E-08</v>
      </c>
      <c r="H28" s="13">
        <f t="shared" si="1"/>
        <v>1.8830137376525905E-07</v>
      </c>
    </row>
    <row r="29" spans="1:8" ht="12.75">
      <c r="A29" s="2" t="s">
        <v>182</v>
      </c>
      <c r="B29" s="2"/>
      <c r="C29" s="7">
        <v>2.453017297941052E-07</v>
      </c>
      <c r="D29" s="7">
        <v>2.25176174984356E-08</v>
      </c>
      <c r="E29" s="7">
        <v>7.820004305966907E-08</v>
      </c>
      <c r="F29" s="7">
        <v>2.535063566863775E-07</v>
      </c>
      <c r="G29" s="13">
        <f t="shared" si="0"/>
        <v>1.4988143675964684E-07</v>
      </c>
      <c r="H29" s="13">
        <f t="shared" si="1"/>
        <v>2.535063566863775E-07</v>
      </c>
    </row>
    <row r="30" spans="1:8" ht="12.75">
      <c r="A30" s="2" t="s">
        <v>183</v>
      </c>
      <c r="B30" s="2"/>
      <c r="C30" s="7">
        <v>1.899361007496023E-08</v>
      </c>
      <c r="D30" s="7">
        <v>9.922882203567775E-09</v>
      </c>
      <c r="E30" s="7">
        <v>1.51164459828359E-08</v>
      </c>
      <c r="F30" s="7">
        <v>1.0242849467052155E-08</v>
      </c>
      <c r="G30" s="13">
        <f t="shared" si="0"/>
        <v>1.3568946932104016E-08</v>
      </c>
      <c r="H30" s="13">
        <f t="shared" si="1"/>
        <v>1.899361007496023E-08</v>
      </c>
    </row>
    <row r="31" spans="1:8" ht="12.75">
      <c r="A31" s="2" t="s">
        <v>92</v>
      </c>
      <c r="B31" s="2" t="s">
        <v>93</v>
      </c>
      <c r="C31" s="7">
        <v>3.656813946039757E-08</v>
      </c>
      <c r="D31" s="7">
        <v>1.357563361092756E-07</v>
      </c>
      <c r="E31" s="7">
        <v>1.8222746326939523E-06</v>
      </c>
      <c r="F31" s="7">
        <v>1.2393271060059814E-07</v>
      </c>
      <c r="G31" s="13">
        <f t="shared" si="0"/>
        <v>5.296329547160559E-07</v>
      </c>
      <c r="H31" s="13">
        <f t="shared" si="1"/>
        <v>1.8222746326939523E-06</v>
      </c>
    </row>
    <row r="32" spans="1:8" ht="12.75">
      <c r="A32" s="2" t="s">
        <v>94</v>
      </c>
      <c r="B32" s="2" t="s">
        <v>95</v>
      </c>
      <c r="C32" s="7">
        <v>1.8653685716425248E-07</v>
      </c>
      <c r="D32" s="7">
        <v>1.9795984852027933E-07</v>
      </c>
      <c r="E32" s="7">
        <v>3.645903322275292E-07</v>
      </c>
      <c r="F32" s="7">
        <v>5.014301034113231E-08</v>
      </c>
      <c r="G32" s="13">
        <f t="shared" si="0"/>
        <v>1.998075120632983E-07</v>
      </c>
      <c r="H32" s="13">
        <f t="shared" si="1"/>
        <v>3.645903322275292E-07</v>
      </c>
    </row>
    <row r="33" spans="1:8" ht="12.75">
      <c r="A33" s="2" t="s">
        <v>96</v>
      </c>
      <c r="B33" s="2" t="s">
        <v>97</v>
      </c>
      <c r="C33" s="7">
        <v>3.52352932491065E-09</v>
      </c>
      <c r="D33" s="7">
        <v>3.2382260073792243E-09</v>
      </c>
      <c r="E33" s="7">
        <v>2.5075462673374274E-09</v>
      </c>
      <c r="F33" s="7">
        <v>2.6748969840235324E-09</v>
      </c>
      <c r="G33" s="13">
        <f t="shared" si="0"/>
        <v>2.9860496459127086E-09</v>
      </c>
      <c r="H33" s="13">
        <f t="shared" si="1"/>
        <v>3.52352932491065E-09</v>
      </c>
    </row>
    <row r="34" spans="1:8" ht="12.75">
      <c r="A34" s="2" t="s">
        <v>100</v>
      </c>
      <c r="B34" s="2" t="s">
        <v>101</v>
      </c>
      <c r="C34" s="7" t="s">
        <v>268</v>
      </c>
      <c r="D34" s="7">
        <v>4.27318703872151E-09</v>
      </c>
      <c r="E34" s="7">
        <v>3.322709337875616E-09</v>
      </c>
      <c r="F34" s="7" t="s">
        <v>268</v>
      </c>
      <c r="G34" s="13">
        <f aca="true" t="shared" si="2" ref="G34:G53">AVERAGE(C34:F34)</f>
        <v>3.797948188298563E-09</v>
      </c>
      <c r="H34" s="13">
        <f aca="true" t="shared" si="3" ref="H34:H53">MAX(C34:F34)</f>
        <v>4.27318703872151E-09</v>
      </c>
    </row>
    <row r="35" spans="1:8" ht="12.75">
      <c r="A35" s="2" t="s">
        <v>106</v>
      </c>
      <c r="B35" s="2" t="s">
        <v>107</v>
      </c>
      <c r="C35" s="7">
        <v>3.2974320841503944E-08</v>
      </c>
      <c r="D35" s="7">
        <v>8.102580822311171E-08</v>
      </c>
      <c r="E35" s="7">
        <v>3.025536729460053E-08</v>
      </c>
      <c r="F35" s="7">
        <v>3.567168566160804E-07</v>
      </c>
      <c r="G35" s="13">
        <f t="shared" si="2"/>
        <v>1.2524308824382416E-07</v>
      </c>
      <c r="H35" s="13">
        <f t="shared" si="3"/>
        <v>3.567168566160804E-07</v>
      </c>
    </row>
    <row r="36" spans="1:8" ht="12.75">
      <c r="A36" s="2" t="s">
        <v>108</v>
      </c>
      <c r="B36" s="2" t="s">
        <v>109</v>
      </c>
      <c r="C36" s="7" t="s">
        <v>268</v>
      </c>
      <c r="D36" s="7" t="s">
        <v>268</v>
      </c>
      <c r="E36" s="7">
        <v>1.724010593899588E-07</v>
      </c>
      <c r="F36" s="7" t="s">
        <v>268</v>
      </c>
      <c r="G36" s="13">
        <f t="shared" si="2"/>
        <v>1.724010593899588E-07</v>
      </c>
      <c r="H36" s="13">
        <f t="shared" si="3"/>
        <v>1.724010593899588E-07</v>
      </c>
    </row>
    <row r="37" spans="1:8" ht="12.75">
      <c r="A37" s="2" t="s">
        <v>112</v>
      </c>
      <c r="B37" s="2" t="s">
        <v>113</v>
      </c>
      <c r="C37" s="7">
        <v>1.021652464103357E-07</v>
      </c>
      <c r="D37" s="7">
        <v>3.939110126914836E-07</v>
      </c>
      <c r="E37" s="7">
        <v>8.379277828207397E-07</v>
      </c>
      <c r="F37" s="7">
        <v>2.492941322444029E-06</v>
      </c>
      <c r="G37" s="13">
        <f t="shared" si="2"/>
        <v>9.56736341091647E-07</v>
      </c>
      <c r="H37" s="13">
        <f t="shared" si="3"/>
        <v>2.492941322444029E-06</v>
      </c>
    </row>
    <row r="38" spans="1:8" ht="12.75">
      <c r="A38" s="2" t="s">
        <v>116</v>
      </c>
      <c r="B38" s="2" t="s">
        <v>117</v>
      </c>
      <c r="C38" s="7">
        <v>3.811717670623317E-08</v>
      </c>
      <c r="D38" s="7">
        <v>4.514655435897821E-08</v>
      </c>
      <c r="E38" s="7">
        <v>2.3644021380819574E-08</v>
      </c>
      <c r="F38" s="7">
        <v>3.710992155829506E-09</v>
      </c>
      <c r="G38" s="13">
        <f t="shared" si="2"/>
        <v>2.7654686150465114E-08</v>
      </c>
      <c r="H38" s="13">
        <f t="shared" si="3"/>
        <v>4.514655435897821E-08</v>
      </c>
    </row>
    <row r="39" spans="1:8" ht="12.75">
      <c r="A39" s="2" t="s">
        <v>118</v>
      </c>
      <c r="B39" s="2" t="s">
        <v>119</v>
      </c>
      <c r="C39" s="7">
        <v>3.502978241585875E-08</v>
      </c>
      <c r="D39" s="7" t="s">
        <v>268</v>
      </c>
      <c r="E39" s="7">
        <v>4.646963195865866E-09</v>
      </c>
      <c r="F39" s="7">
        <v>6.445970533756862E-08</v>
      </c>
      <c r="G39" s="13">
        <f t="shared" si="2"/>
        <v>3.471215031643108E-08</v>
      </c>
      <c r="H39" s="13">
        <f t="shared" si="3"/>
        <v>6.445970533756862E-08</v>
      </c>
    </row>
    <row r="40" spans="1:8" ht="12.75">
      <c r="A40" s="2" t="s">
        <v>120</v>
      </c>
      <c r="B40" s="2"/>
      <c r="C40" s="7">
        <v>7.007582599664419E-08</v>
      </c>
      <c r="D40" s="7">
        <v>3.3236396398089954E-07</v>
      </c>
      <c r="E40" s="7">
        <v>1.527733890430618E-07</v>
      </c>
      <c r="F40" s="7">
        <v>5.218742512357075E-07</v>
      </c>
      <c r="G40" s="13">
        <f t="shared" si="2"/>
        <v>2.692718575640783E-07</v>
      </c>
      <c r="H40" s="13">
        <f t="shared" si="3"/>
        <v>5.218742512357075E-07</v>
      </c>
    </row>
    <row r="41" spans="1:8" ht="12.75">
      <c r="A41" s="2" t="s">
        <v>121</v>
      </c>
      <c r="B41" s="2" t="s">
        <v>122</v>
      </c>
      <c r="C41" s="7">
        <v>1.5957454899140078E-06</v>
      </c>
      <c r="D41" s="7">
        <v>1.3177744684031493E-05</v>
      </c>
      <c r="E41" s="7">
        <v>2.693372641499519E-06</v>
      </c>
      <c r="F41" s="7">
        <v>8.17731705325054E-08</v>
      </c>
      <c r="G41" s="13">
        <f t="shared" si="2"/>
        <v>4.387158996494382E-06</v>
      </c>
      <c r="H41" s="13">
        <f t="shared" si="3"/>
        <v>1.3177744684031493E-05</v>
      </c>
    </row>
    <row r="42" spans="1:8" ht="12.75">
      <c r="A42" s="2" t="s">
        <v>123</v>
      </c>
      <c r="B42" s="2" t="s">
        <v>124</v>
      </c>
      <c r="C42" s="7">
        <v>5.447790417759367E-09</v>
      </c>
      <c r="D42" s="7" t="s">
        <v>268</v>
      </c>
      <c r="E42" s="7" t="s">
        <v>268</v>
      </c>
      <c r="F42" s="7" t="s">
        <v>268</v>
      </c>
      <c r="G42" s="13">
        <f t="shared" si="2"/>
        <v>5.447790417759367E-09</v>
      </c>
      <c r="H42" s="13">
        <f t="shared" si="3"/>
        <v>5.447790417759367E-09</v>
      </c>
    </row>
    <row r="43" spans="1:8" ht="12.75">
      <c r="A43" s="2" t="s">
        <v>127</v>
      </c>
      <c r="B43" s="2" t="s">
        <v>128</v>
      </c>
      <c r="C43" s="7">
        <v>1.0770328891785134E-07</v>
      </c>
      <c r="D43" s="7">
        <v>1.9794151398961744E-07</v>
      </c>
      <c r="E43" s="7">
        <v>1.9611995192499565E-06</v>
      </c>
      <c r="F43" s="7">
        <v>6.302765904743467E-08</v>
      </c>
      <c r="G43" s="13">
        <f t="shared" si="2"/>
        <v>5.824679953012151E-07</v>
      </c>
      <c r="H43" s="13">
        <f t="shared" si="3"/>
        <v>1.9611995192499565E-06</v>
      </c>
    </row>
    <row r="44" spans="1:8" ht="12.75">
      <c r="A44" s="2" t="s">
        <v>184</v>
      </c>
      <c r="B44" s="2"/>
      <c r="C44" s="7">
        <v>1.9892588673873732E-07</v>
      </c>
      <c r="D44" s="7">
        <v>7.235737569675877E-08</v>
      </c>
      <c r="E44" s="7">
        <v>1.016396230938108E-07</v>
      </c>
      <c r="F44" s="7">
        <v>4.905693275648869E-07</v>
      </c>
      <c r="G44" s="13">
        <f t="shared" si="2"/>
        <v>2.1587305327354844E-07</v>
      </c>
      <c r="H44" s="13">
        <f t="shared" si="3"/>
        <v>4.905693275648869E-07</v>
      </c>
    </row>
    <row r="45" spans="1:8" ht="12.75">
      <c r="A45" s="2" t="s">
        <v>131</v>
      </c>
      <c r="B45" s="2" t="s">
        <v>132</v>
      </c>
      <c r="C45" s="7" t="s">
        <v>268</v>
      </c>
      <c r="D45" s="7">
        <v>1.4958500380810356E-07</v>
      </c>
      <c r="E45" s="7" t="s">
        <v>268</v>
      </c>
      <c r="F45" s="7" t="s">
        <v>268</v>
      </c>
      <c r="G45" s="13">
        <f t="shared" si="2"/>
        <v>1.4958500380810356E-07</v>
      </c>
      <c r="H45" s="13">
        <f t="shared" si="3"/>
        <v>1.4958500380810356E-07</v>
      </c>
    </row>
    <row r="46" spans="1:8" ht="12.75">
      <c r="A46" s="2" t="s">
        <v>133</v>
      </c>
      <c r="B46" s="2" t="s">
        <v>134</v>
      </c>
      <c r="C46" s="7">
        <v>3.4936405103763286E-08</v>
      </c>
      <c r="D46" s="7">
        <v>2.5799450053156825E-07</v>
      </c>
      <c r="E46" s="7">
        <v>7.551676106407722E-08</v>
      </c>
      <c r="F46" s="7">
        <v>4.773845801153282E-07</v>
      </c>
      <c r="G46" s="13">
        <f t="shared" si="2"/>
        <v>2.1145806170368424E-07</v>
      </c>
      <c r="H46" s="13">
        <f t="shared" si="3"/>
        <v>4.773845801153282E-07</v>
      </c>
    </row>
    <row r="47" spans="1:8" ht="12.75">
      <c r="A47" s="2" t="s">
        <v>137</v>
      </c>
      <c r="B47" s="2" t="s">
        <v>138</v>
      </c>
      <c r="C47" s="7">
        <v>3.1117550558354E-07</v>
      </c>
      <c r="D47" s="7">
        <v>1.8352585849380444E-07</v>
      </c>
      <c r="E47" s="7">
        <v>1.727877958700064E-07</v>
      </c>
      <c r="F47" s="7">
        <v>5.0670999233946385E-08</v>
      </c>
      <c r="G47" s="13">
        <f t="shared" si="2"/>
        <v>1.7954003979532433E-07</v>
      </c>
      <c r="H47" s="13">
        <f t="shared" si="3"/>
        <v>3.1117550558354E-07</v>
      </c>
    </row>
    <row r="48" spans="1:8" ht="12.75">
      <c r="A48" s="2" t="s">
        <v>141</v>
      </c>
      <c r="B48" s="2" t="s">
        <v>142</v>
      </c>
      <c r="C48" s="7" t="s">
        <v>268</v>
      </c>
      <c r="D48" s="7">
        <v>1.7524639746516865E-06</v>
      </c>
      <c r="E48" s="7" t="s">
        <v>268</v>
      </c>
      <c r="F48" s="7">
        <v>4.4246785374831106E-07</v>
      </c>
      <c r="G48" s="13">
        <f t="shared" si="2"/>
        <v>1.0974659141999988E-06</v>
      </c>
      <c r="H48" s="13">
        <f t="shared" si="3"/>
        <v>1.7524639746516865E-06</v>
      </c>
    </row>
    <row r="49" spans="1:8" ht="12.75">
      <c r="A49" s="2" t="s">
        <v>143</v>
      </c>
      <c r="B49" s="2" t="s">
        <v>144</v>
      </c>
      <c r="C49" s="7">
        <v>9.612579823493332E-09</v>
      </c>
      <c r="D49" s="7">
        <v>7.24776449255519E-07</v>
      </c>
      <c r="E49" s="7">
        <v>2.3796943037829977E-08</v>
      </c>
      <c r="F49" s="7">
        <v>3.9285095052594246E-08</v>
      </c>
      <c r="G49" s="13">
        <f t="shared" si="2"/>
        <v>1.9936776679235913E-07</v>
      </c>
      <c r="H49" s="13">
        <f t="shared" si="3"/>
        <v>7.24776449255519E-07</v>
      </c>
    </row>
    <row r="50" spans="1:8" ht="12.75">
      <c r="A50" s="2" t="s">
        <v>147</v>
      </c>
      <c r="B50" s="2" t="s">
        <v>148</v>
      </c>
      <c r="C50" s="7">
        <v>5.316903946716858E-08</v>
      </c>
      <c r="D50" s="7">
        <v>4.436942195656359E-08</v>
      </c>
      <c r="E50" s="7">
        <v>7.389128795927269E-08</v>
      </c>
      <c r="F50" s="7">
        <v>1.711979022416969E-07</v>
      </c>
      <c r="G50" s="13">
        <f t="shared" si="2"/>
        <v>8.565691290617544E-08</v>
      </c>
      <c r="H50" s="13">
        <f t="shared" si="3"/>
        <v>1.711979022416969E-07</v>
      </c>
    </row>
    <row r="51" spans="1:8" ht="12.75">
      <c r="A51" s="2" t="s">
        <v>149</v>
      </c>
      <c r="B51" s="2" t="s">
        <v>150</v>
      </c>
      <c r="C51" s="7">
        <v>1.0736593542652475E-07</v>
      </c>
      <c r="D51" s="7">
        <v>9.256027608309333E-06</v>
      </c>
      <c r="E51" s="7">
        <v>8.948179390368011E-07</v>
      </c>
      <c r="F51" s="7">
        <v>3.672670578096368E-07</v>
      </c>
      <c r="G51" s="13">
        <f t="shared" si="2"/>
        <v>2.656369635145574E-06</v>
      </c>
      <c r="H51" s="13">
        <f t="shared" si="3"/>
        <v>9.256027608309333E-06</v>
      </c>
    </row>
    <row r="52" spans="1:8" ht="12.75">
      <c r="A52" s="2" t="s">
        <v>151</v>
      </c>
      <c r="B52" s="2" t="s">
        <v>152</v>
      </c>
      <c r="C52" s="7" t="s">
        <v>268</v>
      </c>
      <c r="D52" s="7" t="s">
        <v>268</v>
      </c>
      <c r="E52" s="7" t="s">
        <v>268</v>
      </c>
      <c r="F52" s="7">
        <v>3.2981078425064086E-07</v>
      </c>
      <c r="G52" s="13">
        <f t="shared" si="2"/>
        <v>3.2981078425064086E-07</v>
      </c>
      <c r="H52" s="13">
        <f t="shared" si="3"/>
        <v>3.2981078425064086E-07</v>
      </c>
    </row>
    <row r="53" spans="1:8" ht="12.75">
      <c r="A53" s="2" t="s">
        <v>155</v>
      </c>
      <c r="B53" s="2" t="s">
        <v>156</v>
      </c>
      <c r="C53" s="7" t="s">
        <v>268</v>
      </c>
      <c r="D53" s="7" t="s">
        <v>268</v>
      </c>
      <c r="E53" s="7" t="s">
        <v>268</v>
      </c>
      <c r="F53" s="7">
        <v>3.256687569018472E-08</v>
      </c>
      <c r="G53" s="13">
        <f t="shared" si="2"/>
        <v>3.256687569018472E-08</v>
      </c>
      <c r="H53" s="13">
        <f t="shared" si="3"/>
        <v>3.256687569018472E-08</v>
      </c>
    </row>
    <row r="55" spans="1:3" ht="12.75">
      <c r="A55" s="2" t="s">
        <v>157</v>
      </c>
      <c r="B55" s="2"/>
      <c r="C55" s="26"/>
    </row>
    <row r="57" ht="12.75">
      <c r="B57" s="22" t="s">
        <v>267</v>
      </c>
    </row>
  </sheetData>
  <printOptions gridLines="1"/>
  <pageMargins left="0.75" right="0.75" top="1" bottom="1" header="0.5" footer="0.5"/>
  <pageSetup horizontalDpi="300" verticalDpi="300" orientation="landscape" scale="80" r:id="rId1"/>
  <headerFooter alignWithMargins="0">
    <oddHeader>&amp;C&amp;"MS Sans Serif,Bold"&amp;12Extruder
HAP Emission  Factor Summary
&amp;R&amp;D</oddHeader>
    <oddFooter>&amp;CPage &amp;P&amp;R&amp;F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6">
      <selection activeCell="J4" sqref="J4"/>
    </sheetView>
  </sheetViews>
  <sheetFormatPr defaultColWidth="9.140625" defaultRowHeight="12.75"/>
  <cols>
    <col min="1" max="1" width="21.7109375" style="0" customWidth="1"/>
    <col min="3" max="5" width="10.57421875" style="8" customWidth="1"/>
    <col min="6" max="6" width="8.28125" style="0" hidden="1" customWidth="1"/>
    <col min="7" max="7" width="8.7109375" style="0" hidden="1" customWidth="1"/>
  </cols>
  <sheetData>
    <row r="1" spans="1:7" ht="53.25" customHeight="1">
      <c r="A1" s="1" t="s">
        <v>0</v>
      </c>
      <c r="B1" s="1" t="s">
        <v>1</v>
      </c>
      <c r="C1" s="9" t="s">
        <v>205</v>
      </c>
      <c r="D1" s="9" t="s">
        <v>206</v>
      </c>
      <c r="E1" s="9" t="s">
        <v>207</v>
      </c>
      <c r="F1" s="28" t="s">
        <v>166</v>
      </c>
      <c r="G1" s="29" t="s">
        <v>167</v>
      </c>
    </row>
    <row r="2" spans="1:7" ht="12.75">
      <c r="A2" s="30" t="s">
        <v>10</v>
      </c>
      <c r="B2" s="31"/>
      <c r="C2" s="7">
        <v>0.000937</v>
      </c>
      <c r="D2" s="7">
        <v>0.0008245558749764996</v>
      </c>
      <c r="E2" s="7">
        <v>0.00294</v>
      </c>
      <c r="F2" s="13">
        <f>SUM(C2:E2)/23</f>
        <v>0.0002044154728250652</v>
      </c>
      <c r="G2" s="13">
        <f aca="true" t="shared" si="0" ref="G2:G33">MAX(C2:E2)</f>
        <v>0.00294</v>
      </c>
    </row>
    <row r="3" spans="1:7" ht="21">
      <c r="A3" s="6" t="s">
        <v>11</v>
      </c>
      <c r="B3" s="2"/>
      <c r="C3" s="7">
        <v>0.0007501577504713041</v>
      </c>
      <c r="D3" s="7">
        <v>0.0019036737659340161</v>
      </c>
      <c r="E3" s="7">
        <v>0.0030121505863790698</v>
      </c>
      <c r="F3" s="13">
        <f aca="true" t="shared" si="1" ref="F3:F33">AVERAGE(C3:E3)</f>
        <v>0.0018886607009281301</v>
      </c>
      <c r="G3" s="13">
        <f t="shared" si="0"/>
        <v>0.0030121505863790698</v>
      </c>
    </row>
    <row r="4" spans="1:7" ht="12.75">
      <c r="A4" s="6" t="s">
        <v>13</v>
      </c>
      <c r="B4" s="2"/>
      <c r="C4" s="7">
        <v>3.652180731567245E-05</v>
      </c>
      <c r="D4" s="7">
        <v>0.0009759620852162075</v>
      </c>
      <c r="E4" s="7">
        <v>0.001741696373537555</v>
      </c>
      <c r="F4" s="13">
        <f t="shared" si="1"/>
        <v>0.0009180600886898116</v>
      </c>
      <c r="G4" s="13">
        <f t="shared" si="0"/>
        <v>0.001741696373537555</v>
      </c>
    </row>
    <row r="5" spans="1:7" ht="12.75">
      <c r="A5" s="6" t="s">
        <v>12</v>
      </c>
      <c r="B5" s="2"/>
      <c r="C5" s="7">
        <v>3.652180731567245E-05</v>
      </c>
      <c r="D5" s="7">
        <v>0.0009759620852162075</v>
      </c>
      <c r="E5" s="7">
        <v>0.001741696373537555</v>
      </c>
      <c r="F5" s="13">
        <f t="shared" si="1"/>
        <v>0.0009180600886898116</v>
      </c>
      <c r="G5" s="13">
        <f t="shared" si="0"/>
        <v>0.001741696373537555</v>
      </c>
    </row>
    <row r="6" spans="1:7" ht="12.75">
      <c r="A6" s="2" t="s">
        <v>14</v>
      </c>
      <c r="B6" s="2" t="s">
        <v>15</v>
      </c>
      <c r="C6" s="7">
        <v>1.1159320886814468E-06</v>
      </c>
      <c r="D6" s="7" t="s">
        <v>268</v>
      </c>
      <c r="E6" s="7" t="s">
        <v>268</v>
      </c>
      <c r="F6" s="13">
        <f t="shared" si="1"/>
        <v>1.1159320886814468E-06</v>
      </c>
      <c r="G6" s="13">
        <f t="shared" si="0"/>
        <v>1.1159320886814468E-06</v>
      </c>
    </row>
    <row r="7" spans="1:7" ht="12.75">
      <c r="A7" s="2" t="s">
        <v>28</v>
      </c>
      <c r="B7" s="2" t="s">
        <v>29</v>
      </c>
      <c r="C7" s="7" t="s">
        <v>268</v>
      </c>
      <c r="D7" s="7">
        <v>1.2373736474443914E-06</v>
      </c>
      <c r="E7" s="7" t="s">
        <v>268</v>
      </c>
      <c r="F7" s="13">
        <f t="shared" si="1"/>
        <v>1.2373736474443914E-06</v>
      </c>
      <c r="G7" s="13">
        <f t="shared" si="0"/>
        <v>1.2373736474443914E-06</v>
      </c>
    </row>
    <row r="8" spans="1:7" ht="12.75">
      <c r="A8" s="2" t="s">
        <v>36</v>
      </c>
      <c r="B8" s="2" t="s">
        <v>37</v>
      </c>
      <c r="C8" s="7">
        <v>1.6172928821470246E-06</v>
      </c>
      <c r="D8" s="7" t="s">
        <v>268</v>
      </c>
      <c r="E8" s="7" t="s">
        <v>268</v>
      </c>
      <c r="F8" s="13">
        <f t="shared" si="1"/>
        <v>1.6172928821470246E-06</v>
      </c>
      <c r="G8" s="13">
        <f t="shared" si="0"/>
        <v>1.6172928821470246E-06</v>
      </c>
    </row>
    <row r="9" spans="1:7" ht="12.75">
      <c r="A9" s="2" t="s">
        <v>54</v>
      </c>
      <c r="B9" s="2" t="s">
        <v>55</v>
      </c>
      <c r="C9" s="7">
        <v>6.307442240373395E-07</v>
      </c>
      <c r="D9" s="7" t="s">
        <v>268</v>
      </c>
      <c r="E9" s="7" t="s">
        <v>268</v>
      </c>
      <c r="F9" s="13">
        <f t="shared" si="1"/>
        <v>6.307442240373395E-07</v>
      </c>
      <c r="G9" s="13">
        <f t="shared" si="0"/>
        <v>6.307442240373395E-07</v>
      </c>
    </row>
    <row r="10" spans="1:7" ht="12.75">
      <c r="A10" s="2" t="s">
        <v>56</v>
      </c>
      <c r="B10" s="2" t="s">
        <v>57</v>
      </c>
      <c r="C10" s="7">
        <v>3.0613499036123155E-07</v>
      </c>
      <c r="D10" s="7">
        <v>0.00021306994619523447</v>
      </c>
      <c r="E10" s="7">
        <v>1.4589684210526317E-05</v>
      </c>
      <c r="F10" s="13">
        <f t="shared" si="1"/>
        <v>7.5988588465374E-05</v>
      </c>
      <c r="G10" s="13">
        <f t="shared" si="0"/>
        <v>0.00021306994619523447</v>
      </c>
    </row>
    <row r="11" spans="1:7" ht="12.75">
      <c r="A11" s="2" t="s">
        <v>58</v>
      </c>
      <c r="B11" s="2" t="s">
        <v>59</v>
      </c>
      <c r="C11" s="7">
        <v>7.924735122520422E-07</v>
      </c>
      <c r="D11" s="7" t="s">
        <v>268</v>
      </c>
      <c r="E11" s="7">
        <v>9.337397894736843E-06</v>
      </c>
      <c r="F11" s="13">
        <f t="shared" si="1"/>
        <v>5.064935703494443E-06</v>
      </c>
      <c r="G11" s="13">
        <f t="shared" si="0"/>
        <v>9.337397894736843E-06</v>
      </c>
    </row>
    <row r="12" spans="1:7" ht="12.75">
      <c r="A12" s="2" t="s">
        <v>62</v>
      </c>
      <c r="B12" s="2" t="s">
        <v>63</v>
      </c>
      <c r="C12" s="7" t="s">
        <v>268</v>
      </c>
      <c r="D12" s="7">
        <v>1.4777281681735768E-07</v>
      </c>
      <c r="E12" s="7">
        <v>8.853256808856887E-07</v>
      </c>
      <c r="F12" s="13">
        <f t="shared" si="1"/>
        <v>5.165492488515231E-07</v>
      </c>
      <c r="G12" s="13">
        <f t="shared" si="0"/>
        <v>8.853256808856887E-07</v>
      </c>
    </row>
    <row r="13" spans="1:7" ht="12.75">
      <c r="A13" s="2" t="s">
        <v>64</v>
      </c>
      <c r="B13" s="2" t="s">
        <v>65</v>
      </c>
      <c r="C13" s="7">
        <v>1.463972855450005E-06</v>
      </c>
      <c r="D13" s="7">
        <v>4.878497417930836E-05</v>
      </c>
      <c r="E13" s="7">
        <v>4.039658596301798E-06</v>
      </c>
      <c r="F13" s="13">
        <f t="shared" si="1"/>
        <v>1.8096201877020052E-05</v>
      </c>
      <c r="G13" s="13">
        <f t="shared" si="0"/>
        <v>4.878497417930836E-05</v>
      </c>
    </row>
    <row r="14" spans="1:7" ht="12.75">
      <c r="A14" s="2" t="s">
        <v>70</v>
      </c>
      <c r="B14" s="2" t="s">
        <v>71</v>
      </c>
      <c r="C14" s="7">
        <v>3.766582342140807E-07</v>
      </c>
      <c r="D14" s="7">
        <v>3.9228898852953224E-07</v>
      </c>
      <c r="E14" s="7">
        <v>3.9621952603572625E-06</v>
      </c>
      <c r="F14" s="13">
        <f t="shared" si="1"/>
        <v>1.5770474943669584E-06</v>
      </c>
      <c r="G14" s="13">
        <f t="shared" si="0"/>
        <v>3.9621952603572625E-06</v>
      </c>
    </row>
    <row r="15" spans="1:7" ht="12.75">
      <c r="A15" s="2" t="s">
        <v>72</v>
      </c>
      <c r="B15" s="2" t="s">
        <v>73</v>
      </c>
      <c r="C15" s="7" t="s">
        <v>268</v>
      </c>
      <c r="D15" s="7">
        <v>2.7428335783365665E-07</v>
      </c>
      <c r="E15" s="7">
        <v>1.053682695611492E-06</v>
      </c>
      <c r="F15" s="13">
        <f t="shared" si="1"/>
        <v>6.639830267225743E-07</v>
      </c>
      <c r="G15" s="13">
        <f t="shared" si="0"/>
        <v>1.053682695611492E-06</v>
      </c>
    </row>
    <row r="16" spans="1:7" ht="12.75">
      <c r="A16" s="2" t="s">
        <v>78</v>
      </c>
      <c r="B16" s="2" t="s">
        <v>79</v>
      </c>
      <c r="C16" s="7">
        <v>1.6011199533255544E-06</v>
      </c>
      <c r="D16" s="7">
        <v>0.0006434712375096081</v>
      </c>
      <c r="E16" s="7">
        <v>0.0015348347789473685</v>
      </c>
      <c r="F16" s="13">
        <f t="shared" si="1"/>
        <v>0.0007266357121367674</v>
      </c>
      <c r="G16" s="13">
        <f t="shared" si="0"/>
        <v>0.0015348347789473685</v>
      </c>
    </row>
    <row r="17" spans="1:7" ht="12.75">
      <c r="A17" s="2" t="s">
        <v>90</v>
      </c>
      <c r="B17" s="2" t="s">
        <v>91</v>
      </c>
      <c r="C17" s="7">
        <v>4.2049614935822637E-07</v>
      </c>
      <c r="D17" s="7" t="s">
        <v>268</v>
      </c>
      <c r="E17" s="7" t="s">
        <v>268</v>
      </c>
      <c r="F17" s="13">
        <f t="shared" si="1"/>
        <v>4.2049614935822637E-07</v>
      </c>
      <c r="G17" s="13">
        <f t="shared" si="0"/>
        <v>4.2049614935822637E-07</v>
      </c>
    </row>
    <row r="18" spans="1:7" ht="12.75">
      <c r="A18" s="2" t="s">
        <v>92</v>
      </c>
      <c r="B18" s="2" t="s">
        <v>93</v>
      </c>
      <c r="C18" s="7" t="s">
        <v>268</v>
      </c>
      <c r="D18" s="7">
        <v>8.079664804402288E-08</v>
      </c>
      <c r="E18" s="7">
        <v>3.860600510091692E-07</v>
      </c>
      <c r="F18" s="13">
        <f t="shared" si="1"/>
        <v>2.3342834952659606E-07</v>
      </c>
      <c r="G18" s="13">
        <f t="shared" si="0"/>
        <v>3.860600510091692E-07</v>
      </c>
    </row>
    <row r="19" spans="1:7" ht="12.75">
      <c r="A19" s="2" t="s">
        <v>94</v>
      </c>
      <c r="B19" s="2" t="s">
        <v>95</v>
      </c>
      <c r="C19" s="7">
        <v>7.6149075351110516E-06</v>
      </c>
      <c r="D19" s="7" t="s">
        <v>268</v>
      </c>
      <c r="E19" s="7">
        <v>1.001433966903484E-06</v>
      </c>
      <c r="F19" s="13">
        <f t="shared" si="1"/>
        <v>4.3081707510072675E-06</v>
      </c>
      <c r="G19" s="13">
        <f t="shared" si="0"/>
        <v>7.6149075351110516E-06</v>
      </c>
    </row>
    <row r="20" spans="1:7" ht="12.75">
      <c r="A20" s="2" t="s">
        <v>96</v>
      </c>
      <c r="B20" s="2" t="s">
        <v>97</v>
      </c>
      <c r="C20" s="7">
        <v>1.9522116139265967E-06</v>
      </c>
      <c r="D20" s="7">
        <v>2.098586621564489E-06</v>
      </c>
      <c r="E20" s="7">
        <v>3.285864494303605E-06</v>
      </c>
      <c r="F20" s="13">
        <f t="shared" si="1"/>
        <v>2.445554243264897E-06</v>
      </c>
      <c r="G20" s="13">
        <f t="shared" si="0"/>
        <v>3.285864494303605E-06</v>
      </c>
    </row>
    <row r="21" spans="1:7" ht="12.75">
      <c r="A21" s="2" t="s">
        <v>100</v>
      </c>
      <c r="B21" s="2" t="s">
        <v>101</v>
      </c>
      <c r="C21" s="7">
        <v>4.6481228903014206E-08</v>
      </c>
      <c r="D21" s="7">
        <v>3.189341370158798E-08</v>
      </c>
      <c r="E21" s="7" t="s">
        <v>268</v>
      </c>
      <c r="F21" s="13">
        <f t="shared" si="1"/>
        <v>3.9187321302301094E-08</v>
      </c>
      <c r="G21" s="13">
        <f t="shared" si="0"/>
        <v>4.6481228903014206E-08</v>
      </c>
    </row>
    <row r="22" spans="1:7" ht="12.75">
      <c r="A22" s="2" t="s">
        <v>112</v>
      </c>
      <c r="B22" s="2" t="s">
        <v>113</v>
      </c>
      <c r="C22" s="7">
        <v>3.895218045871086E-06</v>
      </c>
      <c r="D22" s="7">
        <v>3.129114438529013E-06</v>
      </c>
      <c r="E22" s="7">
        <v>6.8563838055178875E-06</v>
      </c>
      <c r="F22" s="13">
        <f t="shared" si="1"/>
        <v>4.626905429972662E-06</v>
      </c>
      <c r="G22" s="13">
        <f t="shared" si="0"/>
        <v>6.8563838055178875E-06</v>
      </c>
    </row>
    <row r="23" spans="1:7" ht="12.75">
      <c r="A23" s="2" t="s">
        <v>116</v>
      </c>
      <c r="B23" s="2" t="s">
        <v>117</v>
      </c>
      <c r="C23" s="7">
        <v>1.7945450400503015E-06</v>
      </c>
      <c r="D23" s="7" t="s">
        <v>268</v>
      </c>
      <c r="E23" s="7" t="s">
        <v>268</v>
      </c>
      <c r="F23" s="13">
        <f t="shared" si="1"/>
        <v>1.7945450400503015E-06</v>
      </c>
      <c r="G23" s="13">
        <f t="shared" si="0"/>
        <v>1.7945450400503015E-06</v>
      </c>
    </row>
    <row r="24" spans="1:7" ht="12.75">
      <c r="A24" s="2" t="s">
        <v>208</v>
      </c>
      <c r="B24" s="2" t="s">
        <v>209</v>
      </c>
      <c r="C24" s="7" t="s">
        <v>268</v>
      </c>
      <c r="D24" s="7">
        <v>1.3299665912252492E-06</v>
      </c>
      <c r="E24" s="7" t="s">
        <v>268</v>
      </c>
      <c r="F24" s="13">
        <f t="shared" si="1"/>
        <v>1.3299665912252492E-06</v>
      </c>
      <c r="G24" s="13">
        <f t="shared" si="0"/>
        <v>1.3299665912252492E-06</v>
      </c>
    </row>
    <row r="25" spans="1:7" ht="12.75">
      <c r="A25" s="2" t="s">
        <v>121</v>
      </c>
      <c r="B25" s="2" t="s">
        <v>122</v>
      </c>
      <c r="C25" s="7">
        <v>2.375707827421223E-06</v>
      </c>
      <c r="D25" s="7">
        <v>3.6065296189906776E-06</v>
      </c>
      <c r="E25" s="7">
        <v>1.3167575472871421E-06</v>
      </c>
      <c r="F25" s="13">
        <f t="shared" si="1"/>
        <v>2.4329983312330143E-06</v>
      </c>
      <c r="G25" s="13">
        <f t="shared" si="0"/>
        <v>3.6065296189906776E-06</v>
      </c>
    </row>
    <row r="26" spans="1:7" ht="12.75">
      <c r="A26" s="2" t="s">
        <v>123</v>
      </c>
      <c r="B26" s="2" t="s">
        <v>124</v>
      </c>
      <c r="C26" s="7" t="s">
        <v>268</v>
      </c>
      <c r="D26" s="7" t="s">
        <v>268</v>
      </c>
      <c r="E26" s="7">
        <v>1.2597749032930782E-06</v>
      </c>
      <c r="F26" s="13">
        <f t="shared" si="1"/>
        <v>1.2597749032930782E-06</v>
      </c>
      <c r="G26" s="13">
        <f t="shared" si="0"/>
        <v>1.2597749032930782E-06</v>
      </c>
    </row>
    <row r="27" spans="1:7" ht="12.75">
      <c r="A27" s="2" t="s">
        <v>127</v>
      </c>
      <c r="B27" s="2" t="s">
        <v>128</v>
      </c>
      <c r="C27" s="7">
        <v>3.234585764294049E-06</v>
      </c>
      <c r="D27" s="7">
        <v>1.0726818141634092E-06</v>
      </c>
      <c r="E27" s="7">
        <v>2.316360306055015E-06</v>
      </c>
      <c r="F27" s="13">
        <f t="shared" si="1"/>
        <v>2.207875961504158E-06</v>
      </c>
      <c r="G27" s="13">
        <f t="shared" si="0"/>
        <v>3.234585764294049E-06</v>
      </c>
    </row>
    <row r="28" spans="1:7" ht="12.75">
      <c r="A28" s="2" t="s">
        <v>133</v>
      </c>
      <c r="B28" s="2" t="s">
        <v>134</v>
      </c>
      <c r="C28" s="7">
        <v>5.442532858881388E-07</v>
      </c>
      <c r="D28" s="7">
        <v>4.915093924093312E-05</v>
      </c>
      <c r="E28" s="7" t="s">
        <v>268</v>
      </c>
      <c r="F28" s="13">
        <f t="shared" si="1"/>
        <v>2.484759626341063E-05</v>
      </c>
      <c r="G28" s="13">
        <f t="shared" si="0"/>
        <v>4.915093924093312E-05</v>
      </c>
    </row>
    <row r="29" spans="1:7" ht="12.75">
      <c r="A29" s="2" t="s">
        <v>210</v>
      </c>
      <c r="B29" s="2" t="s">
        <v>211</v>
      </c>
      <c r="C29" s="7">
        <v>1.931221337022428E-06</v>
      </c>
      <c r="D29" s="7">
        <v>2.949056354455987E-06</v>
      </c>
      <c r="E29" s="7">
        <v>2.5340580835647406E-05</v>
      </c>
      <c r="F29" s="13">
        <f t="shared" si="1"/>
        <v>1.007361950904194E-05</v>
      </c>
      <c r="G29" s="13">
        <f t="shared" si="0"/>
        <v>2.5340580835647406E-05</v>
      </c>
    </row>
    <row r="30" spans="1:7" ht="12.75">
      <c r="A30" s="2" t="s">
        <v>137</v>
      </c>
      <c r="B30" s="2" t="s">
        <v>138</v>
      </c>
      <c r="C30" s="7">
        <v>1.1972923445017797E-06</v>
      </c>
      <c r="D30" s="7">
        <v>3.412595266069915E-07</v>
      </c>
      <c r="E30" s="7">
        <v>2.162516827081436E-06</v>
      </c>
      <c r="F30" s="13">
        <f t="shared" si="1"/>
        <v>1.2336895660634025E-06</v>
      </c>
      <c r="G30" s="13">
        <f t="shared" si="0"/>
        <v>2.162516827081436E-06</v>
      </c>
    </row>
    <row r="31" spans="1:7" ht="12.75">
      <c r="A31" s="2" t="s">
        <v>143</v>
      </c>
      <c r="B31" s="2" t="s">
        <v>144</v>
      </c>
      <c r="C31" s="7">
        <v>8.611605032058854E-07</v>
      </c>
      <c r="D31" s="7">
        <v>4.2545035621489836E-07</v>
      </c>
      <c r="E31" s="7">
        <v>4.505773049721235E-07</v>
      </c>
      <c r="F31" s="13">
        <f t="shared" si="1"/>
        <v>5.790627214643023E-07</v>
      </c>
      <c r="G31" s="13">
        <f t="shared" si="0"/>
        <v>8.611605032058854E-07</v>
      </c>
    </row>
    <row r="32" spans="1:7" ht="12.75">
      <c r="A32" s="2" t="s">
        <v>212</v>
      </c>
      <c r="B32" s="2" t="s">
        <v>213</v>
      </c>
      <c r="C32" s="7" t="s">
        <v>268</v>
      </c>
      <c r="D32" s="7" t="s">
        <v>268</v>
      </c>
      <c r="E32" s="7">
        <v>0.0001233650538939074</v>
      </c>
      <c r="F32" s="13">
        <f t="shared" si="1"/>
        <v>0.0001233650538939074</v>
      </c>
      <c r="G32" s="13">
        <f t="shared" si="0"/>
        <v>0.0001233650538939074</v>
      </c>
    </row>
    <row r="33" spans="1:7" ht="12.75">
      <c r="A33" s="2" t="s">
        <v>149</v>
      </c>
      <c r="B33" s="2" t="s">
        <v>150</v>
      </c>
      <c r="C33" s="7">
        <v>2.749397899649942E-06</v>
      </c>
      <c r="D33" s="7">
        <v>4.367933897002306E-06</v>
      </c>
      <c r="E33" s="7">
        <v>5.252286315789474E-06</v>
      </c>
      <c r="F33" s="13">
        <f t="shared" si="1"/>
        <v>4.123206037480574E-06</v>
      </c>
      <c r="G33" s="13">
        <f t="shared" si="0"/>
        <v>5.252286315789474E-06</v>
      </c>
    </row>
    <row r="35" spans="1:2" ht="12.75">
      <c r="A35" s="10" t="s">
        <v>157</v>
      </c>
      <c r="B35" s="14"/>
    </row>
    <row r="36" ht="12.75">
      <c r="B36" s="11" t="s">
        <v>214</v>
      </c>
    </row>
    <row r="37" ht="12.75">
      <c r="B37" s="11" t="s">
        <v>215</v>
      </c>
    </row>
    <row r="38" ht="12.75">
      <c r="B38" s="11" t="s">
        <v>216</v>
      </c>
    </row>
    <row r="40" ht="12.75">
      <c r="B40" s="11" t="s">
        <v>267</v>
      </c>
    </row>
  </sheetData>
  <printOptions gridLines="1"/>
  <pageMargins left="0.75" right="0.75" top="1" bottom="1" header="0.5" footer="0.5"/>
  <pageSetup horizontalDpi="300" verticalDpi="300" orientation="landscape" scale="80" r:id="rId1"/>
  <headerFooter alignWithMargins="0">
    <oddHeader>&amp;C&amp;"MS Sans Serif,Bold"&amp;12HOT AIR CURE
HAP EMISSION FACTOR SUMMARY&amp;R&amp;D</oddHeader>
    <oddFooter>&amp;CPage 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9">
      <selection activeCell="F1" sqref="F1"/>
    </sheetView>
  </sheetViews>
  <sheetFormatPr defaultColWidth="9.140625" defaultRowHeight="12.75"/>
  <cols>
    <col min="1" max="1" width="21.7109375" style="0" customWidth="1"/>
    <col min="3" max="6" width="9.140625" style="8" customWidth="1"/>
    <col min="7" max="7" width="0" style="13" hidden="1" customWidth="1"/>
    <col min="8" max="8" width="8.7109375" style="13" hidden="1" customWidth="1"/>
  </cols>
  <sheetData>
    <row r="1" spans="1:8" ht="42.75">
      <c r="A1" s="1" t="s">
        <v>0</v>
      </c>
      <c r="B1" s="1" t="s">
        <v>1</v>
      </c>
      <c r="C1" s="9" t="s">
        <v>164</v>
      </c>
      <c r="D1" s="9" t="s">
        <v>217</v>
      </c>
      <c r="E1" s="9" t="s">
        <v>175</v>
      </c>
      <c r="F1" s="9" t="s">
        <v>165</v>
      </c>
      <c r="G1" s="24" t="s">
        <v>166</v>
      </c>
      <c r="H1" s="32" t="s">
        <v>218</v>
      </c>
    </row>
    <row r="2" spans="1:8" ht="10.5" customHeight="1">
      <c r="A2" s="6" t="s">
        <v>10</v>
      </c>
      <c r="B2" s="2"/>
      <c r="C2" s="7">
        <v>0.00010999329588088377</v>
      </c>
      <c r="D2" s="7">
        <v>0.00011294136417958687</v>
      </c>
      <c r="E2" s="7">
        <v>8.365095146586676E-05</v>
      </c>
      <c r="F2" s="7">
        <v>4.969414016101058E-07</v>
      </c>
      <c r="G2" s="13">
        <f aca="true" t="shared" si="0" ref="G2:G35">AVERAGE(C2:F2)</f>
        <v>7.677063823198687E-05</v>
      </c>
      <c r="H2" s="13">
        <f aca="true" t="shared" si="1" ref="H2:H35">MAX(C2:F2)</f>
        <v>0.00011294136417958687</v>
      </c>
    </row>
    <row r="3" spans="1:8" ht="10.5" customHeight="1">
      <c r="A3" s="6" t="s">
        <v>11</v>
      </c>
      <c r="B3" s="2"/>
      <c r="C3" s="7">
        <v>3.478090850786609E-05</v>
      </c>
      <c r="D3" s="7">
        <v>4.3104387963597255E-05</v>
      </c>
      <c r="E3" s="7">
        <v>5.039869284253036E-05</v>
      </c>
      <c r="F3" s="7">
        <v>9.309832435675372E-07</v>
      </c>
      <c r="G3" s="13">
        <f t="shared" si="0"/>
        <v>3.2303743139390315E-05</v>
      </c>
      <c r="H3" s="13">
        <f t="shared" si="1"/>
        <v>5.039869284253036E-05</v>
      </c>
    </row>
    <row r="4" spans="1:8" ht="10.5" customHeight="1">
      <c r="A4" s="6" t="s">
        <v>12</v>
      </c>
      <c r="B4" s="2"/>
      <c r="C4" s="7">
        <v>6.392704605409169E-06</v>
      </c>
      <c r="D4" s="7">
        <v>2.06127572090925E-05</v>
      </c>
      <c r="E4" s="7">
        <v>1.589976706159325E-05</v>
      </c>
      <c r="F4" s="7">
        <v>2.996043325414307E-07</v>
      </c>
      <c r="G4" s="13">
        <f t="shared" si="0"/>
        <v>1.0801208302159088E-05</v>
      </c>
      <c r="H4" s="13">
        <f t="shared" si="1"/>
        <v>2.06127572090925E-05</v>
      </c>
    </row>
    <row r="5" spans="1:8" ht="10.5" customHeight="1">
      <c r="A5" s="6" t="s">
        <v>13</v>
      </c>
      <c r="B5" s="2"/>
      <c r="C5" s="7">
        <v>6.392704605409169E-06</v>
      </c>
      <c r="D5" s="7">
        <v>2.06127572090925E-05</v>
      </c>
      <c r="E5" s="7">
        <v>1.589976706159325E-05</v>
      </c>
      <c r="F5" s="7">
        <v>2.996043325414307E-07</v>
      </c>
      <c r="G5" s="13">
        <f t="shared" si="0"/>
        <v>1.0801208302159088E-05</v>
      </c>
      <c r="H5" s="13">
        <f t="shared" si="1"/>
        <v>2.06127572090925E-05</v>
      </c>
    </row>
    <row r="6" spans="1:8" ht="12.75" customHeight="1">
      <c r="A6" s="2" t="s">
        <v>14</v>
      </c>
      <c r="B6" s="2" t="s">
        <v>15</v>
      </c>
      <c r="C6" s="7">
        <v>3.320865096359743E-08</v>
      </c>
      <c r="D6" s="7" t="s">
        <v>268</v>
      </c>
      <c r="E6" s="7" t="s">
        <v>268</v>
      </c>
      <c r="F6" s="7" t="s">
        <v>268</v>
      </c>
      <c r="G6" s="13">
        <f t="shared" si="0"/>
        <v>3.320865096359743E-08</v>
      </c>
      <c r="H6" s="13">
        <f t="shared" si="1"/>
        <v>3.320865096359743E-08</v>
      </c>
    </row>
    <row r="7" spans="1:8" ht="12.75">
      <c r="A7" s="2" t="s">
        <v>26</v>
      </c>
      <c r="B7" s="2" t="s">
        <v>27</v>
      </c>
      <c r="C7" s="7">
        <v>4.058835117773019E-08</v>
      </c>
      <c r="D7" s="7" t="s">
        <v>268</v>
      </c>
      <c r="E7" s="7" t="s">
        <v>268</v>
      </c>
      <c r="F7" s="7" t="s">
        <v>268</v>
      </c>
      <c r="G7" s="13">
        <f t="shared" si="0"/>
        <v>4.058835117773019E-08</v>
      </c>
      <c r="H7" s="13">
        <f t="shared" si="1"/>
        <v>4.058835117773019E-08</v>
      </c>
    </row>
    <row r="8" spans="1:8" ht="12.75">
      <c r="A8" s="2" t="s">
        <v>36</v>
      </c>
      <c r="B8" s="2" t="s">
        <v>37</v>
      </c>
      <c r="C8" s="7">
        <v>8.11767023554604E-07</v>
      </c>
      <c r="D8" s="7">
        <v>7.607938100320173E-08</v>
      </c>
      <c r="E8" s="7">
        <v>4.062563380281691E-07</v>
      </c>
      <c r="F8" s="7" t="s">
        <v>268</v>
      </c>
      <c r="G8" s="13">
        <f t="shared" si="0"/>
        <v>4.3136758086199164E-07</v>
      </c>
      <c r="H8" s="13">
        <f t="shared" si="1"/>
        <v>8.11767023554604E-07</v>
      </c>
    </row>
    <row r="9" spans="1:8" ht="12.75">
      <c r="A9" s="2" t="s">
        <v>42</v>
      </c>
      <c r="B9" s="2" t="s">
        <v>43</v>
      </c>
      <c r="C9" s="7">
        <v>1.99431250633032E-08</v>
      </c>
      <c r="D9" s="7" t="s">
        <v>268</v>
      </c>
      <c r="E9" s="7" t="s">
        <v>268</v>
      </c>
      <c r="F9" s="7">
        <v>2.3073314372248945E-11</v>
      </c>
      <c r="G9" s="13">
        <f t="shared" si="0"/>
        <v>9.983099188837725E-09</v>
      </c>
      <c r="H9" s="13">
        <f t="shared" si="1"/>
        <v>1.99431250633032E-08</v>
      </c>
    </row>
    <row r="10" spans="1:8" ht="12.75">
      <c r="A10" s="2" t="s">
        <v>44</v>
      </c>
      <c r="B10" s="2" t="s">
        <v>45</v>
      </c>
      <c r="C10" s="7" t="s">
        <v>268</v>
      </c>
      <c r="D10" s="7" t="s">
        <v>268</v>
      </c>
      <c r="E10" s="7" t="s">
        <v>268</v>
      </c>
      <c r="F10" s="7">
        <v>6.992182781893394E-11</v>
      </c>
      <c r="G10" s="13">
        <f t="shared" si="0"/>
        <v>6.992182781893394E-11</v>
      </c>
      <c r="H10" s="13">
        <f t="shared" si="1"/>
        <v>6.992182781893394E-11</v>
      </c>
    </row>
    <row r="11" spans="1:8" ht="12.75">
      <c r="A11" s="2" t="s">
        <v>168</v>
      </c>
      <c r="B11" s="2" t="s">
        <v>47</v>
      </c>
      <c r="C11" s="7">
        <v>1.568186295503212E-07</v>
      </c>
      <c r="D11" s="7">
        <v>1.1433895410885808E-06</v>
      </c>
      <c r="E11" s="7">
        <v>9.120040241448693E-06</v>
      </c>
      <c r="F11" s="7">
        <v>2.2114255765807805E-09</v>
      </c>
      <c r="G11" s="13">
        <f t="shared" si="0"/>
        <v>2.605614959416044E-06</v>
      </c>
      <c r="H11" s="13">
        <f t="shared" si="1"/>
        <v>9.120040241448693E-06</v>
      </c>
    </row>
    <row r="12" spans="1:8" ht="12.75">
      <c r="A12" s="2" t="s">
        <v>56</v>
      </c>
      <c r="B12" s="2" t="s">
        <v>57</v>
      </c>
      <c r="C12" s="7" t="s">
        <v>268</v>
      </c>
      <c r="D12" s="7">
        <v>2.7950579968141207E-07</v>
      </c>
      <c r="E12" s="7">
        <v>2.844887791595562E-08</v>
      </c>
      <c r="F12" s="7">
        <v>3.0567365913194546E-10</v>
      </c>
      <c r="G12" s="13">
        <f t="shared" si="0"/>
        <v>1.027534504188332E-07</v>
      </c>
      <c r="H12" s="13">
        <f t="shared" si="1"/>
        <v>2.7950579968141207E-07</v>
      </c>
    </row>
    <row r="13" spans="1:8" ht="12.75">
      <c r="A13" s="2" t="s">
        <v>60</v>
      </c>
      <c r="B13" s="2" t="s">
        <v>61</v>
      </c>
      <c r="C13" s="7">
        <v>1.2914475374732337E-07</v>
      </c>
      <c r="D13" s="7" t="s">
        <v>268</v>
      </c>
      <c r="E13" s="7" t="s">
        <v>268</v>
      </c>
      <c r="F13" s="7" t="s">
        <v>268</v>
      </c>
      <c r="G13" s="13">
        <f t="shared" si="0"/>
        <v>1.2914475374732337E-07</v>
      </c>
      <c r="H13" s="13">
        <f t="shared" si="1"/>
        <v>1.2914475374732337E-07</v>
      </c>
    </row>
    <row r="14" spans="1:8" ht="12.75">
      <c r="A14" s="2" t="s">
        <v>62</v>
      </c>
      <c r="B14" s="2" t="s">
        <v>63</v>
      </c>
      <c r="C14" s="7">
        <v>7.49703313286214E-08</v>
      </c>
      <c r="D14" s="7">
        <v>5.322131578623203E-06</v>
      </c>
      <c r="E14" s="7">
        <v>3.4805283948385777E-06</v>
      </c>
      <c r="F14" s="7">
        <v>2.2983713495268435E-10</v>
      </c>
      <c r="G14" s="13">
        <f t="shared" si="0"/>
        <v>2.2194650354813383E-06</v>
      </c>
      <c r="H14" s="13">
        <f t="shared" si="1"/>
        <v>5.322131578623203E-06</v>
      </c>
    </row>
    <row r="15" spans="1:8" ht="12.75">
      <c r="A15" s="2" t="s">
        <v>64</v>
      </c>
      <c r="B15" s="2" t="s">
        <v>65</v>
      </c>
      <c r="C15" s="7">
        <v>5.994732474070695E-08</v>
      </c>
      <c r="D15" s="7">
        <v>1.7623510225575662E-08</v>
      </c>
      <c r="E15" s="7">
        <v>5.387969682320212E-08</v>
      </c>
      <c r="F15" s="7">
        <v>3.468444800754345E-10</v>
      </c>
      <c r="G15" s="13">
        <f t="shared" si="0"/>
        <v>3.2949344067390044E-08</v>
      </c>
      <c r="H15" s="13">
        <f t="shared" si="1"/>
        <v>5.994732474070695E-08</v>
      </c>
    </row>
    <row r="16" spans="1:8" ht="12.75">
      <c r="A16" s="2" t="s">
        <v>70</v>
      </c>
      <c r="B16" s="2" t="s">
        <v>71</v>
      </c>
      <c r="C16" s="7">
        <v>3.5536050041976535E-08</v>
      </c>
      <c r="D16" s="7">
        <v>3.6509322870591286E-08</v>
      </c>
      <c r="E16" s="7">
        <v>4.160212444802617E-08</v>
      </c>
      <c r="F16" s="7">
        <v>9.50320170420063E-11</v>
      </c>
      <c r="G16" s="13">
        <f t="shared" si="0"/>
        <v>2.8435632344409E-08</v>
      </c>
      <c r="H16" s="13">
        <f t="shared" si="1"/>
        <v>4.160212444802617E-08</v>
      </c>
    </row>
    <row r="17" spans="1:8" ht="12.75">
      <c r="A17" s="2" t="s">
        <v>72</v>
      </c>
      <c r="B17" s="2" t="s">
        <v>73</v>
      </c>
      <c r="C17" s="7">
        <v>3.254175647723129E-08</v>
      </c>
      <c r="D17" s="7">
        <v>8.629068237487704E-07</v>
      </c>
      <c r="E17" s="7">
        <v>1.0851428388958203E-07</v>
      </c>
      <c r="F17" s="7">
        <v>1.4110177605634648E-09</v>
      </c>
      <c r="G17" s="13">
        <f t="shared" si="0"/>
        <v>2.513434704690368E-07</v>
      </c>
      <c r="H17" s="13">
        <f t="shared" si="1"/>
        <v>8.629068237487704E-07</v>
      </c>
    </row>
    <row r="18" spans="1:8" ht="12.75">
      <c r="A18" s="2" t="s">
        <v>78</v>
      </c>
      <c r="B18" s="2" t="s">
        <v>79</v>
      </c>
      <c r="C18" s="7">
        <v>5.90376017130621E-07</v>
      </c>
      <c r="D18" s="7">
        <v>9.674834578441837E-08</v>
      </c>
      <c r="E18" s="7">
        <v>3.7640893360160966E-07</v>
      </c>
      <c r="F18" s="7">
        <v>1.7586209076418902E-07</v>
      </c>
      <c r="G18" s="13">
        <f t="shared" si="0"/>
        <v>3.098488468202095E-07</v>
      </c>
      <c r="H18" s="13">
        <f t="shared" si="1"/>
        <v>5.90376017130621E-07</v>
      </c>
    </row>
    <row r="19" spans="1:8" ht="12.75">
      <c r="A19" s="2" t="s">
        <v>82</v>
      </c>
      <c r="B19" s="2" t="s">
        <v>83</v>
      </c>
      <c r="C19" s="7">
        <v>8.375959743040686E-07</v>
      </c>
      <c r="D19" s="7" t="s">
        <v>268</v>
      </c>
      <c r="E19" s="7" t="s">
        <v>268</v>
      </c>
      <c r="F19" s="7" t="s">
        <v>268</v>
      </c>
      <c r="G19" s="13">
        <f t="shared" si="0"/>
        <v>8.375959743040686E-07</v>
      </c>
      <c r="H19" s="13">
        <f t="shared" si="1"/>
        <v>8.375959743040686E-07</v>
      </c>
    </row>
    <row r="20" spans="1:8" ht="12.75">
      <c r="A20" s="2" t="s">
        <v>92</v>
      </c>
      <c r="B20" s="2" t="s">
        <v>93</v>
      </c>
      <c r="C20" s="7" t="s">
        <v>268</v>
      </c>
      <c r="D20" s="7">
        <v>1.4663580497204699E-08</v>
      </c>
      <c r="E20" s="7">
        <v>1.4448642023865377E-09</v>
      </c>
      <c r="F20" s="7">
        <v>2.4838635567532856E-11</v>
      </c>
      <c r="G20" s="13">
        <f t="shared" si="0"/>
        <v>5.377761111719589E-09</v>
      </c>
      <c r="H20" s="13">
        <f t="shared" si="1"/>
        <v>1.4663580497204699E-08</v>
      </c>
    </row>
    <row r="21" spans="1:8" ht="12.75">
      <c r="A21" s="2" t="s">
        <v>94</v>
      </c>
      <c r="B21" s="2" t="s">
        <v>95</v>
      </c>
      <c r="C21" s="7">
        <v>2.4858286197885014E-09</v>
      </c>
      <c r="D21" s="7">
        <v>1.3690996076471735E-07</v>
      </c>
      <c r="E21" s="7">
        <v>1.7014521555689746E-07</v>
      </c>
      <c r="F21" s="7">
        <v>2.218685383435458E-10</v>
      </c>
      <c r="G21" s="13">
        <f t="shared" si="0"/>
        <v>7.744071836993671E-08</v>
      </c>
      <c r="H21" s="13">
        <f t="shared" si="1"/>
        <v>1.7014521555689746E-07</v>
      </c>
    </row>
    <row r="22" spans="1:8" ht="12.75">
      <c r="A22" s="2" t="s">
        <v>96</v>
      </c>
      <c r="B22" s="2" t="s">
        <v>97</v>
      </c>
      <c r="C22" s="7">
        <v>1.7287808128529124E-08</v>
      </c>
      <c r="D22" s="7" t="s">
        <v>268</v>
      </c>
      <c r="E22" s="7">
        <v>1.0562455548480895E-08</v>
      </c>
      <c r="F22" s="7">
        <v>2.8940945224863513E-11</v>
      </c>
      <c r="G22" s="13">
        <f t="shared" si="0"/>
        <v>9.293068207411627E-09</v>
      </c>
      <c r="H22" s="13">
        <f t="shared" si="1"/>
        <v>1.7287808128529124E-08</v>
      </c>
    </row>
    <row r="23" spans="1:8" ht="12.75">
      <c r="A23" s="2" t="s">
        <v>100</v>
      </c>
      <c r="B23" s="2" t="s">
        <v>101</v>
      </c>
      <c r="C23" s="7" t="s">
        <v>268</v>
      </c>
      <c r="D23" s="7">
        <v>7.212087550665985E-08</v>
      </c>
      <c r="E23" s="7" t="s">
        <v>268</v>
      </c>
      <c r="F23" s="7" t="s">
        <v>268</v>
      </c>
      <c r="G23" s="13">
        <f t="shared" si="0"/>
        <v>7.212087550665985E-08</v>
      </c>
      <c r="H23" s="13">
        <f t="shared" si="1"/>
        <v>7.212087550665985E-08</v>
      </c>
    </row>
    <row r="24" spans="1:8" ht="12.75">
      <c r="A24" s="2" t="s">
        <v>106</v>
      </c>
      <c r="B24" s="2" t="s">
        <v>107</v>
      </c>
      <c r="C24" s="7">
        <v>1.1203056051076543E-07</v>
      </c>
      <c r="D24" s="7" t="s">
        <v>268</v>
      </c>
      <c r="E24" s="7">
        <v>7.780689527556354E-08</v>
      </c>
      <c r="F24" s="7">
        <v>2.6145181006216584E-10</v>
      </c>
      <c r="G24" s="13">
        <f t="shared" si="0"/>
        <v>6.336630253213038E-08</v>
      </c>
      <c r="H24" s="13">
        <f t="shared" si="1"/>
        <v>1.1203056051076543E-07</v>
      </c>
    </row>
    <row r="25" spans="1:8" ht="12.75">
      <c r="A25" s="2" t="s">
        <v>112</v>
      </c>
      <c r="B25" s="2" t="s">
        <v>113</v>
      </c>
      <c r="C25" s="7">
        <v>7.164662329409348E-07</v>
      </c>
      <c r="D25" s="7">
        <v>1.2085993066636833E-07</v>
      </c>
      <c r="E25" s="7">
        <v>2.476724587402396E-07</v>
      </c>
      <c r="F25" s="7">
        <v>2.9399055606939395E-08</v>
      </c>
      <c r="G25" s="13">
        <f t="shared" si="0"/>
        <v>2.7859941948862057E-07</v>
      </c>
      <c r="H25" s="13">
        <f t="shared" si="1"/>
        <v>7.164662329409348E-07</v>
      </c>
    </row>
    <row r="26" spans="1:8" ht="12.75">
      <c r="A26" s="2" t="s">
        <v>116</v>
      </c>
      <c r="B26" s="2" t="s">
        <v>117</v>
      </c>
      <c r="C26" s="7" t="s">
        <v>268</v>
      </c>
      <c r="D26" s="7">
        <v>2.9777086704523055E-08</v>
      </c>
      <c r="E26" s="7">
        <v>3.4963822358569055E-08</v>
      </c>
      <c r="F26" s="7">
        <v>1.6340985534826998E-09</v>
      </c>
      <c r="G26" s="13">
        <f t="shared" si="0"/>
        <v>2.2125002538858272E-08</v>
      </c>
      <c r="H26" s="13">
        <f t="shared" si="1"/>
        <v>3.4963822358569055E-08</v>
      </c>
    </row>
    <row r="27" spans="1:8" ht="12.75">
      <c r="A27" s="2" t="s">
        <v>118</v>
      </c>
      <c r="B27" s="2" t="s">
        <v>119</v>
      </c>
      <c r="C27" s="7">
        <v>6.497052074447221E-09</v>
      </c>
      <c r="D27" s="7">
        <v>1.1211354688719936E-05</v>
      </c>
      <c r="E27" s="7">
        <v>3.071582002659657E-07</v>
      </c>
      <c r="F27" s="7" t="s">
        <v>268</v>
      </c>
      <c r="G27" s="13">
        <f t="shared" si="0"/>
        <v>3.84166998035345E-06</v>
      </c>
      <c r="H27" s="13">
        <f t="shared" si="1"/>
        <v>1.1211354688719936E-05</v>
      </c>
    </row>
    <row r="28" spans="1:8" ht="12.75">
      <c r="A28" s="2" t="s">
        <v>120</v>
      </c>
      <c r="B28" s="2"/>
      <c r="C28" s="7">
        <v>6.110757846041752E-07</v>
      </c>
      <c r="D28" s="7">
        <v>3.495815105205306E-08</v>
      </c>
      <c r="E28" s="7">
        <v>2.563050667900917E-07</v>
      </c>
      <c r="F28" s="7">
        <v>1.1390606747020539E-09</v>
      </c>
      <c r="G28" s="13">
        <f t="shared" si="0"/>
        <v>2.258695157802555E-07</v>
      </c>
      <c r="H28" s="13">
        <f t="shared" si="1"/>
        <v>6.110757846041752E-07</v>
      </c>
    </row>
    <row r="29" spans="1:8" ht="12.75">
      <c r="A29" s="2" t="s">
        <v>121</v>
      </c>
      <c r="B29" s="2" t="s">
        <v>122</v>
      </c>
      <c r="C29" s="7">
        <v>1.0147087794432549E-06</v>
      </c>
      <c r="D29" s="7">
        <v>4.13379295624333E-07</v>
      </c>
      <c r="E29" s="7">
        <v>6.798575452716298E-07</v>
      </c>
      <c r="F29" s="7">
        <v>4.662609371517214E-08</v>
      </c>
      <c r="G29" s="13">
        <f t="shared" si="0"/>
        <v>5.386429285135975E-07</v>
      </c>
      <c r="H29" s="13">
        <f t="shared" si="1"/>
        <v>1.0147087794432549E-06</v>
      </c>
    </row>
    <row r="30" spans="1:8" ht="12.75">
      <c r="A30" s="2" t="s">
        <v>127</v>
      </c>
      <c r="B30" s="2" t="s">
        <v>128</v>
      </c>
      <c r="C30" s="7">
        <v>1.29828049278954E-07</v>
      </c>
      <c r="D30" s="7">
        <v>3.7302353244419714E-07</v>
      </c>
      <c r="E30" s="7">
        <v>1.6566115423914611E-07</v>
      </c>
      <c r="F30" s="7">
        <v>2.8710440397503037E-10</v>
      </c>
      <c r="G30" s="13">
        <f t="shared" si="0"/>
        <v>1.6719996009156805E-07</v>
      </c>
      <c r="H30" s="13">
        <f t="shared" si="1"/>
        <v>3.7302353244419714E-07</v>
      </c>
    </row>
    <row r="31" spans="1:8" ht="12.75">
      <c r="A31" s="2" t="s">
        <v>133</v>
      </c>
      <c r="B31" s="2" t="s">
        <v>134</v>
      </c>
      <c r="C31" s="7">
        <v>3.4627627794236587E-07</v>
      </c>
      <c r="D31" s="7" t="s">
        <v>268</v>
      </c>
      <c r="E31" s="7">
        <v>1.3730628578040626E-07</v>
      </c>
      <c r="F31" s="7">
        <v>1.6800042363244615E-10</v>
      </c>
      <c r="G31" s="13">
        <f t="shared" si="0"/>
        <v>1.6125018804880155E-07</v>
      </c>
      <c r="H31" s="13">
        <f t="shared" si="1"/>
        <v>3.4627627794236587E-07</v>
      </c>
    </row>
    <row r="32" spans="1:8" ht="12.75">
      <c r="A32" s="2" t="s">
        <v>137</v>
      </c>
      <c r="B32" s="2" t="s">
        <v>138</v>
      </c>
      <c r="C32" s="7">
        <v>4.6496294411044015E-08</v>
      </c>
      <c r="D32" s="7" t="s">
        <v>268</v>
      </c>
      <c r="E32" s="7" t="s">
        <v>268</v>
      </c>
      <c r="F32" s="7">
        <v>6.991868822766023E-10</v>
      </c>
      <c r="G32" s="13">
        <f t="shared" si="0"/>
        <v>2.359774064666031E-08</v>
      </c>
      <c r="H32" s="13">
        <f t="shared" si="1"/>
        <v>4.6496294411044015E-08</v>
      </c>
    </row>
    <row r="33" spans="1:8" ht="12.75">
      <c r="A33" s="2" t="s">
        <v>143</v>
      </c>
      <c r="B33" s="2" t="s">
        <v>144</v>
      </c>
      <c r="C33" s="7">
        <v>1.548639222468263E-07</v>
      </c>
      <c r="D33" s="7" t="s">
        <v>268</v>
      </c>
      <c r="E33" s="7" t="s">
        <v>268</v>
      </c>
      <c r="F33" s="7" t="s">
        <v>268</v>
      </c>
      <c r="G33" s="13">
        <f t="shared" si="0"/>
        <v>1.548639222468263E-07</v>
      </c>
      <c r="H33" s="13">
        <f t="shared" si="1"/>
        <v>1.548639222468263E-07</v>
      </c>
    </row>
    <row r="34" spans="1:8" ht="12.75">
      <c r="A34" s="2" t="s">
        <v>147</v>
      </c>
      <c r="B34" s="2" t="s">
        <v>148</v>
      </c>
      <c r="C34" s="7">
        <v>8.394408993576017E-08</v>
      </c>
      <c r="D34" s="7" t="s">
        <v>268</v>
      </c>
      <c r="E34" s="7" t="s">
        <v>268</v>
      </c>
      <c r="F34" s="7" t="s">
        <v>268</v>
      </c>
      <c r="G34" s="13">
        <f t="shared" si="0"/>
        <v>8.394408993576017E-08</v>
      </c>
      <c r="H34" s="13">
        <f t="shared" si="1"/>
        <v>8.394408993576017E-08</v>
      </c>
    </row>
    <row r="35" spans="1:8" ht="12.75">
      <c r="A35" s="2" t="s">
        <v>149</v>
      </c>
      <c r="B35" s="2" t="s">
        <v>150</v>
      </c>
      <c r="C35" s="7">
        <v>3.283059371922192E-07</v>
      </c>
      <c r="D35" s="7">
        <v>3.708158040867498E-07</v>
      </c>
      <c r="E35" s="7">
        <v>1.9520420657005978E-07</v>
      </c>
      <c r="F35" s="7">
        <v>3.85597158173258E-08</v>
      </c>
      <c r="G35" s="13">
        <f t="shared" si="0"/>
        <v>2.3322141591658866E-07</v>
      </c>
      <c r="H35" s="13">
        <f t="shared" si="1"/>
        <v>3.708158040867498E-07</v>
      </c>
    </row>
    <row r="36" spans="1:6" ht="12.75">
      <c r="A36" s="2"/>
      <c r="B36" s="2"/>
      <c r="C36" s="7"/>
      <c r="D36" s="7"/>
      <c r="E36" s="7"/>
      <c r="F36" s="7"/>
    </row>
    <row r="37" spans="1:6" ht="12.75">
      <c r="A37" s="2" t="s">
        <v>157</v>
      </c>
      <c r="B37" s="2"/>
      <c r="C37" s="7"/>
      <c r="D37" s="7"/>
      <c r="E37" s="7"/>
      <c r="F37" s="7"/>
    </row>
    <row r="38" spans="1:3" ht="12.75">
      <c r="A38" s="2"/>
      <c r="B38" s="11" t="s">
        <v>267</v>
      </c>
      <c r="C38" s="12"/>
    </row>
    <row r="39" spans="1:3" ht="12.75">
      <c r="A39" s="2"/>
      <c r="B39" s="11"/>
      <c r="C39" s="12"/>
    </row>
    <row r="40" spans="1:3" ht="12.75">
      <c r="A40" s="2"/>
      <c r="B40" s="2"/>
      <c r="C40" s="7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&amp;C&amp;"MS Sans Serif,Bold"&amp;12MILLING
HAP EMISSION FACTOR SUMMARY&amp;R&amp;D</oddHeader>
    <oddFooter>&amp;CPage &amp;P&amp;R&amp;F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88"/>
  <sheetViews>
    <sheetView tabSelected="1" workbookViewId="0" topLeftCell="A64">
      <selection activeCell="L81" sqref="L81"/>
    </sheetView>
  </sheetViews>
  <sheetFormatPr defaultColWidth="9.140625" defaultRowHeight="12.75"/>
  <cols>
    <col min="1" max="1" width="20.28125" style="0" customWidth="1"/>
    <col min="2" max="2" width="11.57421875" style="0" customWidth="1"/>
    <col min="3" max="9" width="10.57421875" style="8" customWidth="1"/>
    <col min="10" max="10" width="10.421875" style="8" customWidth="1"/>
    <col min="11" max="16" width="10.57421875" style="8" customWidth="1"/>
    <col min="17" max="17" width="10.8515625" style="8" customWidth="1"/>
    <col min="18" max="25" width="10.57421875" style="8" customWidth="1"/>
    <col min="26" max="27" width="0" style="14" hidden="1" customWidth="1"/>
  </cols>
  <sheetData>
    <row r="1" spans="1:27" ht="32.25">
      <c r="A1" s="1" t="s">
        <v>0</v>
      </c>
      <c r="B1" s="1" t="s">
        <v>1</v>
      </c>
      <c r="C1" s="9" t="s">
        <v>219</v>
      </c>
      <c r="D1" s="9" t="s">
        <v>164</v>
      </c>
      <c r="E1" s="9" t="s">
        <v>217</v>
      </c>
      <c r="F1" s="9" t="s">
        <v>220</v>
      </c>
      <c r="G1" s="9" t="s">
        <v>205</v>
      </c>
      <c r="H1" s="9" t="s">
        <v>221</v>
      </c>
      <c r="I1" s="9" t="s">
        <v>222</v>
      </c>
      <c r="J1" s="9" t="s">
        <v>206</v>
      </c>
      <c r="K1" s="9" t="s">
        <v>223</v>
      </c>
      <c r="L1" s="9" t="s">
        <v>224</v>
      </c>
      <c r="M1" s="9" t="s">
        <v>225</v>
      </c>
      <c r="N1" s="9" t="s">
        <v>165</v>
      </c>
      <c r="O1" s="9" t="s">
        <v>226</v>
      </c>
      <c r="P1" s="9" t="s">
        <v>227</v>
      </c>
      <c r="Q1" s="9" t="s">
        <v>228</v>
      </c>
      <c r="R1" s="9" t="s">
        <v>229</v>
      </c>
      <c r="S1" s="9" t="s">
        <v>230</v>
      </c>
      <c r="T1" s="9" t="s">
        <v>231</v>
      </c>
      <c r="U1" s="9" t="s">
        <v>232</v>
      </c>
      <c r="V1" s="9" t="s">
        <v>233</v>
      </c>
      <c r="W1" s="9" t="s">
        <v>234</v>
      </c>
      <c r="X1" s="9" t="s">
        <v>207</v>
      </c>
      <c r="Y1" s="9" t="s">
        <v>235</v>
      </c>
      <c r="Z1" s="15" t="s">
        <v>166</v>
      </c>
      <c r="AA1" s="15" t="s">
        <v>179</v>
      </c>
    </row>
    <row r="2" spans="1:27" ht="12.75">
      <c r="A2" s="33" t="s">
        <v>10</v>
      </c>
      <c r="C2" s="7">
        <v>6.166276248446681E-05</v>
      </c>
      <c r="D2" s="7">
        <v>3.910228659305199E-05</v>
      </c>
      <c r="E2" s="7">
        <v>0.00013578342367531773</v>
      </c>
      <c r="F2" s="7">
        <v>3.8771751626077755E-05</v>
      </c>
      <c r="G2" s="7">
        <v>0.00021516967286370903</v>
      </c>
      <c r="H2" s="7">
        <v>3.863491014975042E-05</v>
      </c>
      <c r="I2" s="7">
        <v>0.00012191331527344233</v>
      </c>
      <c r="J2" s="7">
        <v>1.4702502805401853E-05</v>
      </c>
      <c r="K2" s="7">
        <v>2.9107164854156524E-05</v>
      </c>
      <c r="L2" s="7">
        <v>0.000291030420262735</v>
      </c>
      <c r="M2" s="7">
        <v>3.2833132160344025E-05</v>
      </c>
      <c r="N2" s="7">
        <v>1.5419698064201938E-05</v>
      </c>
      <c r="O2" s="7">
        <v>0.00022782256599361426</v>
      </c>
      <c r="P2" s="7">
        <v>0.000229520825405768</v>
      </c>
      <c r="Q2" s="7">
        <v>9.390067279172395E-06</v>
      </c>
      <c r="R2" s="7">
        <v>8.164906741452419E-05</v>
      </c>
      <c r="S2" s="7">
        <v>0.00044445323124011433</v>
      </c>
      <c r="T2" s="7">
        <v>6.498155251856984E-05</v>
      </c>
      <c r="U2" s="7">
        <v>2.7608377227381673E-05</v>
      </c>
      <c r="V2" s="7">
        <v>7.523892660650743E-06</v>
      </c>
      <c r="W2" s="7">
        <v>0.0001565874185101334</v>
      </c>
      <c r="X2" s="7">
        <v>0.0001227111064891847</v>
      </c>
      <c r="Y2" s="7">
        <v>3.0678563736513545E-05</v>
      </c>
      <c r="Z2" s="13">
        <f aca="true" t="shared" si="0" ref="Z2:Z15">AVERAGE(C2:Y2)</f>
        <v>0.000105959030838621</v>
      </c>
      <c r="AA2" s="13">
        <f aca="true" t="shared" si="1" ref="AA2:AA15">MAX(C2:Y2)</f>
        <v>0.00044445323124011433</v>
      </c>
    </row>
    <row r="3" spans="1:27" ht="21">
      <c r="A3" s="6" t="s">
        <v>11</v>
      </c>
      <c r="C3" s="7">
        <v>5.0803170323872446E-05</v>
      </c>
      <c r="D3" s="7">
        <v>5.5343312609002434E-05</v>
      </c>
      <c r="E3" s="18">
        <v>8.9191E-05</v>
      </c>
      <c r="F3" s="7">
        <v>5.313276291776883E-05</v>
      </c>
      <c r="G3" s="7">
        <v>6.183331914974536E-05</v>
      </c>
      <c r="H3" s="7">
        <v>9.842310315912488E-05</v>
      </c>
      <c r="I3" s="7">
        <v>8.891437110662322E-05</v>
      </c>
      <c r="J3" s="7">
        <v>7.379484383132956E-05</v>
      </c>
      <c r="K3" s="7">
        <v>5.739638270887532E-05</v>
      </c>
      <c r="L3" s="7">
        <v>0.00028134664366815065</v>
      </c>
      <c r="M3" s="7">
        <v>3.519626106284742E-05</v>
      </c>
      <c r="N3" s="7">
        <v>6.692298042390324E-05</v>
      </c>
      <c r="O3" s="7">
        <v>0.00015327188180761604</v>
      </c>
      <c r="P3" s="7">
        <v>0.0001519649196192336</v>
      </c>
      <c r="Q3" s="7">
        <v>6.121125335680229E-05</v>
      </c>
      <c r="R3" s="7">
        <v>3.037613996208664E-05</v>
      </c>
      <c r="S3" s="7">
        <v>0.0002987776228939903</v>
      </c>
      <c r="T3" s="7">
        <v>0.00012276301874793245</v>
      </c>
      <c r="U3" s="7">
        <v>1.982049271251381E-05</v>
      </c>
      <c r="V3" s="7">
        <v>1.3822857495334285E-05</v>
      </c>
      <c r="W3" s="7">
        <v>0.0001338654200750915</v>
      </c>
      <c r="X3" s="7">
        <v>8.377134360527881E-05</v>
      </c>
      <c r="Y3" s="7">
        <v>3.542137680504157E-05</v>
      </c>
      <c r="Z3" s="13">
        <f t="shared" si="0"/>
        <v>9.2059325132268E-05</v>
      </c>
      <c r="AA3" s="13">
        <f t="shared" si="1"/>
        <v>0.0002987776228939903</v>
      </c>
    </row>
    <row r="4" spans="1:27" ht="12.75">
      <c r="A4" s="6" t="s">
        <v>12</v>
      </c>
      <c r="B4" s="38" t="s">
        <v>268</v>
      </c>
      <c r="C4" s="7">
        <v>2.1017412781108118E-05</v>
      </c>
      <c r="D4" s="7">
        <v>1.3315778971584762E-05</v>
      </c>
      <c r="E4" s="18">
        <v>5.8991E-05</v>
      </c>
      <c r="F4" s="7">
        <v>2.5391661086262035E-05</v>
      </c>
      <c r="G4" s="7">
        <v>4.1852366754955905E-05</v>
      </c>
      <c r="H4" s="7">
        <v>4.87214020280887E-05</v>
      </c>
      <c r="I4" s="7">
        <v>4.1921069992699666E-05</v>
      </c>
      <c r="J4" s="7">
        <v>5.579986424385795E-05</v>
      </c>
      <c r="K4" s="7">
        <v>1.5244636702038115E-05</v>
      </c>
      <c r="L4" s="7">
        <v>0.00012001466661685748</v>
      </c>
      <c r="M4" s="7">
        <v>1.1416194357688987E-05</v>
      </c>
      <c r="N4" s="7">
        <v>5.551180636383059E-05</v>
      </c>
      <c r="O4" s="7">
        <v>1.6066388121392455E-05</v>
      </c>
      <c r="P4" s="7">
        <v>4.234058435124983E-05</v>
      </c>
      <c r="Q4" s="7">
        <v>5.557820794525055E-05</v>
      </c>
      <c r="R4" s="7">
        <v>4.7046645675652835E-06</v>
      </c>
      <c r="S4" s="7">
        <v>0.00014040599126079534</v>
      </c>
      <c r="T4" s="7">
        <v>4.658594932953501E-05</v>
      </c>
      <c r="U4" s="7">
        <v>3.685819888994408E-06</v>
      </c>
      <c r="V4" s="7">
        <v>6.65835603850731E-06</v>
      </c>
      <c r="W4" s="7">
        <v>1.1265677736168696E-05</v>
      </c>
      <c r="X4" s="7">
        <v>2.9773401574097998E-05</v>
      </c>
      <c r="Y4" s="7">
        <v>2.969528001020991E-05</v>
      </c>
      <c r="Z4" s="13">
        <f t="shared" si="0"/>
        <v>3.895470350968431E-05</v>
      </c>
      <c r="AA4" s="13">
        <f t="shared" si="1"/>
        <v>0.00014040599126079534</v>
      </c>
    </row>
    <row r="5" spans="1:27" ht="12.75">
      <c r="A5" s="6" t="s">
        <v>181</v>
      </c>
      <c r="C5" s="7">
        <v>9.670661186578937E-08</v>
      </c>
      <c r="D5" s="7">
        <v>9.705688095112348E-09</v>
      </c>
      <c r="E5" s="18">
        <v>1.7387206519158756E-07</v>
      </c>
      <c r="F5" s="7">
        <v>7.063451357102508E-08</v>
      </c>
      <c r="G5" s="7">
        <v>7.724897876841784E-08</v>
      </c>
      <c r="H5" s="7">
        <v>6.434032590342674E-09</v>
      </c>
      <c r="I5" s="7">
        <v>1.3692534342803568E-07</v>
      </c>
      <c r="J5" s="7">
        <v>3.908627208802508E-08</v>
      </c>
      <c r="K5" s="7">
        <v>2.6463999171981233E-09</v>
      </c>
      <c r="L5" s="7">
        <v>5.1893547031176926E-08</v>
      </c>
      <c r="M5" s="7">
        <v>1.8197789018791676E-09</v>
      </c>
      <c r="N5" s="7">
        <v>2.8648918417088454E-08</v>
      </c>
      <c r="O5" s="7">
        <v>4.8489947599134335E-08</v>
      </c>
      <c r="P5" s="7">
        <v>1.2825121110550379E-08</v>
      </c>
      <c r="Q5" s="7">
        <v>2.5401688754414085E-08</v>
      </c>
      <c r="R5" s="7">
        <v>1.4381892684467064E-09</v>
      </c>
      <c r="S5" s="7">
        <v>7.673532599810108E-08</v>
      </c>
      <c r="T5" s="7">
        <v>4.0399450831982874E-08</v>
      </c>
      <c r="U5" s="7">
        <v>2.8967682334765486E-08</v>
      </c>
      <c r="V5" s="7">
        <v>1.0722405782060139E-08</v>
      </c>
      <c r="W5" s="7">
        <v>1.7030044942278435E-09</v>
      </c>
      <c r="X5" s="7">
        <v>1.1565213744297553E-08</v>
      </c>
      <c r="Y5" s="7">
        <v>5.1468736562452136E-08</v>
      </c>
      <c r="Z5" s="13">
        <f t="shared" si="0"/>
        <v>4.371038766722221E-08</v>
      </c>
      <c r="AA5" s="13">
        <f t="shared" si="1"/>
        <v>1.7387206519158756E-07</v>
      </c>
    </row>
    <row r="6" spans="1:27" ht="12.75">
      <c r="A6" s="6" t="s">
        <v>13</v>
      </c>
      <c r="C6" s="7">
        <v>2.111411939297391E-05</v>
      </c>
      <c r="D6" s="7">
        <v>1.3325484659679875E-05</v>
      </c>
      <c r="E6" s="18">
        <v>5.9091E-05</v>
      </c>
      <c r="F6" s="7">
        <v>2.546229559983306E-05</v>
      </c>
      <c r="G6" s="7">
        <v>4.192961573372432E-05</v>
      </c>
      <c r="H6" s="7">
        <v>4.872783606067904E-05</v>
      </c>
      <c r="I6" s="7">
        <v>4.20579953361277E-05</v>
      </c>
      <c r="J6" s="7">
        <v>5.583895051594598E-05</v>
      </c>
      <c r="K6" s="7">
        <v>1.524728310195531E-05</v>
      </c>
      <c r="L6" s="7">
        <v>0.00012006656016388865</v>
      </c>
      <c r="M6" s="7">
        <v>1.1418014136590866E-05</v>
      </c>
      <c r="N6" s="7">
        <v>5.554045528224768E-05</v>
      </c>
      <c r="O6" s="7">
        <v>1.611487806899159E-05</v>
      </c>
      <c r="P6" s="7">
        <v>4.2353409472360376E-05</v>
      </c>
      <c r="Q6" s="7">
        <v>5.560360963400496E-05</v>
      </c>
      <c r="R6" s="7">
        <v>4.70610275683373E-06</v>
      </c>
      <c r="S6" s="7">
        <v>0.00014048272658679346</v>
      </c>
      <c r="T6" s="7">
        <v>4.662634878036699E-05</v>
      </c>
      <c r="U6" s="7">
        <v>3.7147875713291726E-06</v>
      </c>
      <c r="V6" s="7">
        <v>6.66907844428937E-06</v>
      </c>
      <c r="W6" s="7">
        <v>1.1267380740662923E-05</v>
      </c>
      <c r="X6" s="7">
        <v>2.9784966787842292E-05</v>
      </c>
      <c r="Y6" s="7">
        <v>2.9746748746772363E-05</v>
      </c>
      <c r="Z6" s="13">
        <f t="shared" si="0"/>
        <v>3.899520206843015E-05</v>
      </c>
      <c r="AA6" s="13">
        <f t="shared" si="1"/>
        <v>0.00014048272658679346</v>
      </c>
    </row>
    <row r="7" spans="1:27" ht="21">
      <c r="A7" s="6" t="s">
        <v>180</v>
      </c>
      <c r="B7" s="2"/>
      <c r="C7" s="7">
        <v>0.000175</v>
      </c>
      <c r="D7" s="7">
        <v>0.000402</v>
      </c>
      <c r="E7" s="7">
        <v>0.0009</v>
      </c>
      <c r="F7" s="7">
        <v>0.0003</v>
      </c>
      <c r="G7" s="7">
        <v>0.000925</v>
      </c>
      <c r="H7" s="7">
        <v>0.0004</v>
      </c>
      <c r="I7" s="7">
        <v>0.000566</v>
      </c>
      <c r="J7" s="7">
        <v>0.000222</v>
      </c>
      <c r="K7" s="7">
        <v>4.92E-05</v>
      </c>
      <c r="L7" s="7">
        <v>0.000358</v>
      </c>
      <c r="M7" s="7">
        <v>7.83E-05</v>
      </c>
      <c r="N7" s="7">
        <v>0.000183</v>
      </c>
      <c r="O7" s="7">
        <v>0.000246</v>
      </c>
      <c r="P7" s="7">
        <v>0.00013</v>
      </c>
      <c r="Q7" s="7">
        <v>0.000142</v>
      </c>
      <c r="R7" s="7">
        <v>0.000317</v>
      </c>
      <c r="S7" s="7">
        <v>8.96E-05</v>
      </c>
      <c r="T7" s="7">
        <v>0.000192</v>
      </c>
      <c r="U7" s="7">
        <v>6.9E-05</v>
      </c>
      <c r="V7" s="7">
        <v>0.000784</v>
      </c>
      <c r="W7" s="7">
        <v>7.5E-05</v>
      </c>
      <c r="X7" s="7">
        <v>0.00045</v>
      </c>
      <c r="Y7" s="7">
        <v>0.000339</v>
      </c>
      <c r="Z7" s="13">
        <f t="shared" si="0"/>
        <v>0.000321395652173913</v>
      </c>
      <c r="AA7" s="13">
        <f t="shared" si="1"/>
        <v>0.000925</v>
      </c>
    </row>
    <row r="8" spans="1:27" ht="12.75">
      <c r="A8" s="2" t="s">
        <v>14</v>
      </c>
      <c r="B8" s="2" t="s">
        <v>15</v>
      </c>
      <c r="C8" s="7" t="s">
        <v>268</v>
      </c>
      <c r="D8" s="7">
        <v>8.03435016835017E-08</v>
      </c>
      <c r="E8" s="7">
        <v>3.1860309278350516E-07</v>
      </c>
      <c r="F8" s="7">
        <v>4.227088023088024E-08</v>
      </c>
      <c r="G8" s="7">
        <v>1.835910891089109E-07</v>
      </c>
      <c r="H8" s="7" t="s">
        <v>268</v>
      </c>
      <c r="I8" s="7" t="s">
        <v>268</v>
      </c>
      <c r="J8" s="7">
        <v>2.671565891472868E-08</v>
      </c>
      <c r="K8" s="7">
        <v>7.298836095764273E-08</v>
      </c>
      <c r="L8" s="7">
        <v>1.3424050991501418E-07</v>
      </c>
      <c r="M8" s="7" t="s">
        <v>268</v>
      </c>
      <c r="N8" s="7">
        <v>2.941980487804878E-08</v>
      </c>
      <c r="O8" s="7">
        <v>5.32250193050193E-08</v>
      </c>
      <c r="P8" s="7">
        <v>3.611638450502152E-08</v>
      </c>
      <c r="Q8" s="7">
        <v>1.8281277728482698E-08</v>
      </c>
      <c r="R8" s="7">
        <v>1.7541752688172043E-08</v>
      </c>
      <c r="S8" s="7">
        <v>6.027514403292181E-08</v>
      </c>
      <c r="T8" s="7" t="s">
        <v>268</v>
      </c>
      <c r="U8" s="7">
        <v>1.1399721585903085E-07</v>
      </c>
      <c r="V8" s="7">
        <v>7.314270072992701E-07</v>
      </c>
      <c r="W8" s="7">
        <v>1.0439672131147543E-08</v>
      </c>
      <c r="X8" s="7">
        <v>6.552769679300291E-08</v>
      </c>
      <c r="Y8" s="7" t="s">
        <v>268</v>
      </c>
      <c r="Z8" s="13">
        <f t="shared" si="0"/>
        <v>1.1735318051848832E-07</v>
      </c>
      <c r="AA8" s="13">
        <f t="shared" si="1"/>
        <v>7.314270072992701E-07</v>
      </c>
    </row>
    <row r="9" spans="1:27" ht="12.75">
      <c r="A9" s="2" t="s">
        <v>20</v>
      </c>
      <c r="B9" s="2" t="s">
        <v>21</v>
      </c>
      <c r="C9" s="7" t="s">
        <v>268</v>
      </c>
      <c r="D9" s="7" t="s">
        <v>268</v>
      </c>
      <c r="E9" s="7" t="s">
        <v>268</v>
      </c>
      <c r="F9" s="7">
        <v>5.470349206349207E-07</v>
      </c>
      <c r="G9" s="7" t="s">
        <v>268</v>
      </c>
      <c r="H9" s="7" t="s">
        <v>268</v>
      </c>
      <c r="I9" s="7" t="s">
        <v>268</v>
      </c>
      <c r="J9" s="7">
        <v>1.0018372093023257E-07</v>
      </c>
      <c r="K9" s="7">
        <v>1.9040441988950278E-07</v>
      </c>
      <c r="L9" s="7" t="s">
        <v>268</v>
      </c>
      <c r="M9" s="7" t="s">
        <v>268</v>
      </c>
      <c r="N9" s="7" t="s">
        <v>268</v>
      </c>
      <c r="O9" s="7" t="s">
        <v>268</v>
      </c>
      <c r="P9" s="7">
        <v>2.1927804878048782E-07</v>
      </c>
      <c r="Q9" s="7">
        <v>1.389377107364685E-08</v>
      </c>
      <c r="R9" s="7" t="s">
        <v>268</v>
      </c>
      <c r="S9" s="7" t="s">
        <v>268</v>
      </c>
      <c r="T9" s="7">
        <v>8.798628647214854E-08</v>
      </c>
      <c r="U9" s="7" t="s">
        <v>268</v>
      </c>
      <c r="V9" s="7" t="s">
        <v>268</v>
      </c>
      <c r="W9" s="7" t="s">
        <v>268</v>
      </c>
      <c r="X9" s="7" t="s">
        <v>268</v>
      </c>
      <c r="Y9" s="7" t="s">
        <v>268</v>
      </c>
      <c r="Z9" s="13">
        <f t="shared" si="0"/>
        <v>1.9313019463015657E-07</v>
      </c>
      <c r="AA9" s="13">
        <f t="shared" si="1"/>
        <v>5.470349206349207E-07</v>
      </c>
    </row>
    <row r="10" spans="1:27" ht="12.75">
      <c r="A10" s="2" t="s">
        <v>28</v>
      </c>
      <c r="B10" s="2" t="s">
        <v>29</v>
      </c>
      <c r="C10" s="7">
        <v>9.780158194500027E-08</v>
      </c>
      <c r="D10" s="7" t="s">
        <v>268</v>
      </c>
      <c r="E10" s="7" t="s">
        <v>268</v>
      </c>
      <c r="F10" s="7">
        <v>2.1679928005572727E-07</v>
      </c>
      <c r="G10" s="7" t="s">
        <v>268</v>
      </c>
      <c r="H10" s="7" t="s">
        <v>268</v>
      </c>
      <c r="I10" s="7">
        <v>4.67294635897242E-07</v>
      </c>
      <c r="J10" s="7">
        <v>1.1270960320976667E-07</v>
      </c>
      <c r="K10" s="7">
        <v>1.6958332563974101E-07</v>
      </c>
      <c r="L10" s="7" t="s">
        <v>268</v>
      </c>
      <c r="M10" s="7">
        <v>3.8188855528810633E-07</v>
      </c>
      <c r="N10" s="7">
        <v>8.570053366010917E-08</v>
      </c>
      <c r="O10" s="7">
        <v>1.1227443099660156E-07</v>
      </c>
      <c r="P10" s="7">
        <v>2.394384783801269E-07</v>
      </c>
      <c r="Q10" s="7">
        <v>6.170090928384666E-08</v>
      </c>
      <c r="R10" s="7" t="s">
        <v>268</v>
      </c>
      <c r="S10" s="7" t="s">
        <v>268</v>
      </c>
      <c r="T10" s="7">
        <v>1.799766077779298E-07</v>
      </c>
      <c r="U10" s="7">
        <v>5.792423047930396E-08</v>
      </c>
      <c r="V10" s="7" t="s">
        <v>268</v>
      </c>
      <c r="W10" s="7" t="s">
        <v>268</v>
      </c>
      <c r="X10" s="7">
        <v>1.3054683728346342E-07</v>
      </c>
      <c r="Y10" s="7">
        <v>1.4273134011626978E-07</v>
      </c>
      <c r="Z10" s="13">
        <f t="shared" si="0"/>
        <v>1.7545502500094536E-07</v>
      </c>
      <c r="AA10" s="13">
        <f t="shared" si="1"/>
        <v>4.67294635897242E-07</v>
      </c>
    </row>
    <row r="11" spans="1:27" ht="12.75">
      <c r="A11" s="2" t="s">
        <v>30</v>
      </c>
      <c r="B11" s="2" t="s">
        <v>236</v>
      </c>
      <c r="C11" s="7" t="s">
        <v>268</v>
      </c>
      <c r="D11" s="7" t="s">
        <v>268</v>
      </c>
      <c r="E11" s="7">
        <v>2.859667490867481E-09</v>
      </c>
      <c r="F11" s="7">
        <v>7.296158661263934E-10</v>
      </c>
      <c r="G11" s="7">
        <v>1.5238327559087086E-09</v>
      </c>
      <c r="H11" s="7">
        <v>1.2180763363652973E-09</v>
      </c>
      <c r="I11" s="7">
        <v>1.8197698561374018E-09</v>
      </c>
      <c r="J11" s="7">
        <v>4.4792858176034135E-09</v>
      </c>
      <c r="K11" s="7" t="s">
        <v>268</v>
      </c>
      <c r="L11" s="7">
        <v>5.951879006696449E-10</v>
      </c>
      <c r="M11" s="7">
        <v>1.501864746073704E-09</v>
      </c>
      <c r="N11" s="7">
        <v>3.3010576439419855E-09</v>
      </c>
      <c r="O11" s="7" t="s">
        <v>268</v>
      </c>
      <c r="P11" s="7" t="s">
        <v>268</v>
      </c>
      <c r="Q11" s="7" t="s">
        <v>268</v>
      </c>
      <c r="R11" s="7" t="s">
        <v>268</v>
      </c>
      <c r="S11" s="7" t="s">
        <v>268</v>
      </c>
      <c r="T11" s="7" t="s">
        <v>268</v>
      </c>
      <c r="U11" s="7" t="s">
        <v>268</v>
      </c>
      <c r="V11" s="7" t="s">
        <v>268</v>
      </c>
      <c r="W11" s="7" t="s">
        <v>268</v>
      </c>
      <c r="X11" s="7" t="s">
        <v>268</v>
      </c>
      <c r="Y11" s="7" t="s">
        <v>268</v>
      </c>
      <c r="Z11" s="13">
        <f t="shared" si="0"/>
        <v>2.0031509348548924E-09</v>
      </c>
      <c r="AA11" s="13">
        <f t="shared" si="1"/>
        <v>4.4792858176034135E-09</v>
      </c>
    </row>
    <row r="12" spans="1:27" ht="12.75">
      <c r="A12" s="2" t="s">
        <v>34</v>
      </c>
      <c r="B12" s="2" t="s">
        <v>35</v>
      </c>
      <c r="C12" s="7" t="s">
        <v>268</v>
      </c>
      <c r="D12" s="7" t="s">
        <v>268</v>
      </c>
      <c r="E12" s="7" t="s">
        <v>268</v>
      </c>
      <c r="F12" s="7" t="s">
        <v>268</v>
      </c>
      <c r="G12" s="7" t="s">
        <v>268</v>
      </c>
      <c r="H12" s="7" t="s">
        <v>268</v>
      </c>
      <c r="I12" s="7" t="s">
        <v>268</v>
      </c>
      <c r="J12" s="7" t="s">
        <v>268</v>
      </c>
      <c r="K12" s="7" t="s">
        <v>268</v>
      </c>
      <c r="L12" s="7" t="s">
        <v>268</v>
      </c>
      <c r="M12" s="7" t="s">
        <v>268</v>
      </c>
      <c r="N12" s="7" t="s">
        <v>268</v>
      </c>
      <c r="O12" s="7" t="s">
        <v>268</v>
      </c>
      <c r="P12" s="7" t="s">
        <v>268</v>
      </c>
      <c r="Q12" s="7" t="s">
        <v>268</v>
      </c>
      <c r="R12" s="7" t="s">
        <v>268</v>
      </c>
      <c r="S12" s="7" t="s">
        <v>268</v>
      </c>
      <c r="T12" s="7" t="s">
        <v>268</v>
      </c>
      <c r="U12" s="7">
        <v>1.61750951330512E-08</v>
      </c>
      <c r="V12" s="7" t="s">
        <v>268</v>
      </c>
      <c r="W12" s="7" t="s">
        <v>268</v>
      </c>
      <c r="X12" s="7" t="s">
        <v>268</v>
      </c>
      <c r="Y12" s="7" t="s">
        <v>268</v>
      </c>
      <c r="Z12" s="13">
        <f t="shared" si="0"/>
        <v>1.61750951330512E-08</v>
      </c>
      <c r="AA12" s="13">
        <f t="shared" si="1"/>
        <v>1.61750951330512E-08</v>
      </c>
    </row>
    <row r="13" spans="1:27" ht="12.75">
      <c r="A13" s="2" t="s">
        <v>36</v>
      </c>
      <c r="B13" s="2" t="s">
        <v>37</v>
      </c>
      <c r="C13" s="7">
        <v>5.911409282700422E-06</v>
      </c>
      <c r="D13" s="7">
        <v>1.5904734006734006E-06</v>
      </c>
      <c r="E13" s="7">
        <v>9.010996563573883E-07</v>
      </c>
      <c r="F13" s="7">
        <v>2.7351746031746035E-06</v>
      </c>
      <c r="G13" s="7">
        <v>1.5299257425742576E-06</v>
      </c>
      <c r="H13" s="7">
        <v>4.403631111111111E-07</v>
      </c>
      <c r="I13" s="7">
        <v>1.4003641873278237E-06</v>
      </c>
      <c r="J13" s="7">
        <v>5.07597519379845E-07</v>
      </c>
      <c r="K13" s="7">
        <v>4.918780847145489E-07</v>
      </c>
      <c r="L13" s="7">
        <v>1.183757223796034E-06</v>
      </c>
      <c r="M13" s="7">
        <v>8.640487106017192E-08</v>
      </c>
      <c r="N13" s="7">
        <v>8.195517073170733E-07</v>
      </c>
      <c r="O13" s="7">
        <v>3.21567824967825E-07</v>
      </c>
      <c r="P13" s="7">
        <v>3.095690100430416E-07</v>
      </c>
      <c r="Q13" s="7">
        <v>8.775013309671696E-08</v>
      </c>
      <c r="R13" s="7">
        <v>3.9534397849462356E-08</v>
      </c>
      <c r="S13" s="7">
        <v>1.0400417009602195E-06</v>
      </c>
      <c r="T13" s="7">
        <v>1.256946949602122E-06</v>
      </c>
      <c r="U13" s="7">
        <v>6.297240528634362E-08</v>
      </c>
      <c r="V13" s="7">
        <v>1.2987956204379562E-07</v>
      </c>
      <c r="W13" s="7">
        <v>4.728557377049181E-07</v>
      </c>
      <c r="X13" s="7">
        <v>4.368513119533528E-06</v>
      </c>
      <c r="Y13" s="7" t="s">
        <v>268</v>
      </c>
      <c r="Z13" s="13">
        <f t="shared" si="0"/>
        <v>1.1676195559670297E-06</v>
      </c>
      <c r="AA13" s="13">
        <f t="shared" si="1"/>
        <v>5.911409282700422E-06</v>
      </c>
    </row>
    <row r="14" spans="1:27" ht="12.75">
      <c r="A14" s="2" t="s">
        <v>40</v>
      </c>
      <c r="B14" s="2" t="s">
        <v>41</v>
      </c>
      <c r="C14" s="7" t="s">
        <v>268</v>
      </c>
      <c r="D14" s="7" t="s">
        <v>268</v>
      </c>
      <c r="E14" s="7" t="s">
        <v>268</v>
      </c>
      <c r="F14" s="7" t="s">
        <v>268</v>
      </c>
      <c r="G14" s="7" t="s">
        <v>268</v>
      </c>
      <c r="H14" s="7" t="s">
        <v>268</v>
      </c>
      <c r="I14" s="7" t="s">
        <v>268</v>
      </c>
      <c r="J14" s="7" t="s">
        <v>268</v>
      </c>
      <c r="K14" s="7" t="s">
        <v>268</v>
      </c>
      <c r="L14" s="7">
        <v>5.455889089471746E-10</v>
      </c>
      <c r="M14" s="7" t="s">
        <v>268</v>
      </c>
      <c r="N14" s="7" t="s">
        <v>268</v>
      </c>
      <c r="O14" s="7" t="s">
        <v>268</v>
      </c>
      <c r="P14" s="7" t="s">
        <v>268</v>
      </c>
      <c r="Q14" s="7" t="s">
        <v>268</v>
      </c>
      <c r="R14" s="7" t="s">
        <v>268</v>
      </c>
      <c r="S14" s="7" t="s">
        <v>268</v>
      </c>
      <c r="T14" s="7" t="s">
        <v>268</v>
      </c>
      <c r="U14" s="7" t="s">
        <v>268</v>
      </c>
      <c r="V14" s="7" t="s">
        <v>268</v>
      </c>
      <c r="W14" s="7" t="s">
        <v>268</v>
      </c>
      <c r="X14" s="7" t="s">
        <v>268</v>
      </c>
      <c r="Y14" s="7" t="s">
        <v>268</v>
      </c>
      <c r="Z14" s="13">
        <f t="shared" si="0"/>
        <v>5.455889089471746E-10</v>
      </c>
      <c r="AA14" s="13">
        <f t="shared" si="1"/>
        <v>5.455889089471746E-10</v>
      </c>
    </row>
    <row r="15" spans="1:27" ht="12.75">
      <c r="A15" s="2" t="s">
        <v>42</v>
      </c>
      <c r="B15" s="2" t="s">
        <v>43</v>
      </c>
      <c r="C15" s="7" t="s">
        <v>268</v>
      </c>
      <c r="D15" s="7" t="s">
        <v>268</v>
      </c>
      <c r="E15" s="7">
        <v>8.636195822419793E-08</v>
      </c>
      <c r="F15" s="7">
        <v>8.338467041444499E-10</v>
      </c>
      <c r="G15" s="7">
        <v>1.295257842522402E-08</v>
      </c>
      <c r="H15" s="7">
        <v>6.0033762292289655E-09</v>
      </c>
      <c r="I15" s="7" t="s">
        <v>268</v>
      </c>
      <c r="J15" s="7" t="s">
        <v>268</v>
      </c>
      <c r="K15" s="7" t="s">
        <v>268</v>
      </c>
      <c r="L15" s="7" t="s">
        <v>268</v>
      </c>
      <c r="M15" s="7" t="s">
        <v>268</v>
      </c>
      <c r="N15" s="7" t="s">
        <v>268</v>
      </c>
      <c r="O15" s="7" t="s">
        <v>268</v>
      </c>
      <c r="P15" s="7" t="s">
        <v>268</v>
      </c>
      <c r="Q15" s="7" t="s">
        <v>268</v>
      </c>
      <c r="R15" s="7" t="s">
        <v>268</v>
      </c>
      <c r="S15" s="7" t="s">
        <v>270</v>
      </c>
      <c r="T15" s="7" t="s">
        <v>268</v>
      </c>
      <c r="U15" s="7" t="s">
        <v>268</v>
      </c>
      <c r="V15" s="7">
        <v>1.0134926070568041E-09</v>
      </c>
      <c r="W15" s="7" t="s">
        <v>268</v>
      </c>
      <c r="X15" s="7" t="s">
        <v>268</v>
      </c>
      <c r="Y15" s="7" t="s">
        <v>268</v>
      </c>
      <c r="Z15" s="13">
        <f t="shared" si="0"/>
        <v>2.1433050437970436E-08</v>
      </c>
      <c r="AA15" s="13">
        <f t="shared" si="1"/>
        <v>8.636195822419793E-08</v>
      </c>
    </row>
    <row r="16" spans="1:27" ht="12.75">
      <c r="A16" s="2" t="s">
        <v>46</v>
      </c>
      <c r="B16" s="2" t="s">
        <v>47</v>
      </c>
      <c r="C16" s="7" t="s">
        <v>268</v>
      </c>
      <c r="D16" s="7">
        <v>1.9675959595959596E-07</v>
      </c>
      <c r="E16" s="7">
        <v>1.2551030927835051E-05</v>
      </c>
      <c r="F16" s="7">
        <v>1.4919134199134199E-05</v>
      </c>
      <c r="G16" s="7" t="s">
        <v>268</v>
      </c>
      <c r="H16" s="7">
        <v>3.0633955555555556E-05</v>
      </c>
      <c r="I16" s="7" t="s">
        <v>268</v>
      </c>
      <c r="J16" s="7">
        <v>1.2689937984496124E-07</v>
      </c>
      <c r="K16" s="7">
        <v>1.237628729281768E-07</v>
      </c>
      <c r="L16" s="7">
        <v>4.149252124645892E-07</v>
      </c>
      <c r="M16" s="7">
        <v>6.788954154727794E-08</v>
      </c>
      <c r="N16" s="7" t="s">
        <v>268</v>
      </c>
      <c r="O16" s="7">
        <v>9.868805662805663E-08</v>
      </c>
      <c r="P16" s="7">
        <v>8.255173601147777E-07</v>
      </c>
      <c r="Q16" s="7">
        <v>4.899382431233363E-08</v>
      </c>
      <c r="R16" s="7">
        <v>8.639967741935484E-08</v>
      </c>
      <c r="S16" s="7">
        <v>1.6546117969821674E-07</v>
      </c>
      <c r="T16" s="7">
        <v>4.570716180371353E-06</v>
      </c>
      <c r="U16" s="7" t="s">
        <v>268</v>
      </c>
      <c r="V16" s="7">
        <v>1.9140145985401462E-07</v>
      </c>
      <c r="W16" s="7">
        <v>2.7634426229508197E-08</v>
      </c>
      <c r="X16" s="7">
        <v>1.3651603498542273E-05</v>
      </c>
      <c r="Y16" s="7" t="s">
        <v>268</v>
      </c>
      <c r="Z16" s="13">
        <f aca="true" t="shared" si="2" ref="Z16:Z40">AVERAGE(C16:Y16)</f>
        <v>4.629457232261135E-06</v>
      </c>
      <c r="AA16" s="13">
        <f aca="true" t="shared" si="3" ref="AA16:AA40">MAX(C16:Y16)</f>
        <v>3.0633955555555556E-05</v>
      </c>
    </row>
    <row r="17" spans="1:27" ht="12.75">
      <c r="A17" s="2" t="s">
        <v>50</v>
      </c>
      <c r="B17" s="2" t="s">
        <v>51</v>
      </c>
      <c r="C17" s="7" t="s">
        <v>268</v>
      </c>
      <c r="D17" s="7" t="s">
        <v>268</v>
      </c>
      <c r="E17" s="7" t="s">
        <v>268</v>
      </c>
      <c r="F17" s="7" t="s">
        <v>268</v>
      </c>
      <c r="G17" s="7" t="s">
        <v>268</v>
      </c>
      <c r="H17" s="7" t="s">
        <v>268</v>
      </c>
      <c r="I17" s="7" t="s">
        <v>268</v>
      </c>
      <c r="J17" s="7" t="s">
        <v>268</v>
      </c>
      <c r="K17" s="7" t="s">
        <v>268</v>
      </c>
      <c r="L17" s="7" t="s">
        <v>268</v>
      </c>
      <c r="M17" s="7" t="s">
        <v>268</v>
      </c>
      <c r="N17" s="7" t="s">
        <v>268</v>
      </c>
      <c r="O17" s="7" t="s">
        <v>268</v>
      </c>
      <c r="P17" s="7" t="s">
        <v>268</v>
      </c>
      <c r="Q17" s="7" t="s">
        <v>268</v>
      </c>
      <c r="R17" s="7" t="s">
        <v>268</v>
      </c>
      <c r="S17" s="7" t="s">
        <v>268</v>
      </c>
      <c r="T17" s="7" t="s">
        <v>268</v>
      </c>
      <c r="U17" s="7">
        <v>9.896891092190359E-09</v>
      </c>
      <c r="V17" s="7" t="s">
        <v>268</v>
      </c>
      <c r="W17" s="7" t="s">
        <v>268</v>
      </c>
      <c r="X17" s="7" t="s">
        <v>268</v>
      </c>
      <c r="Y17" s="7" t="s">
        <v>268</v>
      </c>
      <c r="Z17" s="13">
        <f t="shared" si="2"/>
        <v>9.896891092190359E-09</v>
      </c>
      <c r="AA17" s="13">
        <f t="shared" si="3"/>
        <v>9.896891092190359E-09</v>
      </c>
    </row>
    <row r="18" spans="1:27" ht="12.75">
      <c r="A18" s="2" t="s">
        <v>52</v>
      </c>
      <c r="B18" s="2" t="s">
        <v>53</v>
      </c>
      <c r="C18" s="7">
        <v>6.954599156118144E-07</v>
      </c>
      <c r="D18" s="7" t="s">
        <v>268</v>
      </c>
      <c r="E18" s="7" t="s">
        <v>268</v>
      </c>
      <c r="F18" s="7" t="s">
        <v>268</v>
      </c>
      <c r="G18" s="7" t="s">
        <v>268</v>
      </c>
      <c r="H18" s="7" t="s">
        <v>268</v>
      </c>
      <c r="I18" s="7" t="s">
        <v>268</v>
      </c>
      <c r="J18" s="7" t="s">
        <v>268</v>
      </c>
      <c r="K18" s="7" t="s">
        <v>268</v>
      </c>
      <c r="L18" s="7" t="s">
        <v>268</v>
      </c>
      <c r="M18" s="7" t="s">
        <v>268</v>
      </c>
      <c r="N18" s="7" t="s">
        <v>268</v>
      </c>
      <c r="O18" s="7" t="s">
        <v>268</v>
      </c>
      <c r="P18" s="7" t="s">
        <v>270</v>
      </c>
      <c r="Q18" s="7">
        <v>5.118757763975156E-07</v>
      </c>
      <c r="R18" s="7" t="s">
        <v>268</v>
      </c>
      <c r="S18" s="7" t="s">
        <v>268</v>
      </c>
      <c r="T18" s="7" t="s">
        <v>268</v>
      </c>
      <c r="U18" s="7" t="s">
        <v>268</v>
      </c>
      <c r="V18" s="7" t="s">
        <v>268</v>
      </c>
      <c r="W18" s="7" t="s">
        <v>268</v>
      </c>
      <c r="X18" s="7" t="s">
        <v>268</v>
      </c>
      <c r="Y18" s="7" t="s">
        <v>268</v>
      </c>
      <c r="Z18" s="13">
        <f t="shared" si="2"/>
        <v>6.036678460046649E-07</v>
      </c>
      <c r="AA18" s="13">
        <f t="shared" si="3"/>
        <v>6.954599156118144E-07</v>
      </c>
    </row>
    <row r="19" spans="1:27" ht="12.75">
      <c r="A19" s="2" t="s">
        <v>169</v>
      </c>
      <c r="B19" s="2"/>
      <c r="C19" s="7" t="s">
        <v>268</v>
      </c>
      <c r="D19" s="7" t="s">
        <v>268</v>
      </c>
      <c r="E19" s="7" t="s">
        <v>268</v>
      </c>
      <c r="F19" s="7" t="s">
        <v>268</v>
      </c>
      <c r="G19" s="7">
        <v>6.11970297029703E-07</v>
      </c>
      <c r="H19" s="7" t="s">
        <v>268</v>
      </c>
      <c r="I19" s="7" t="s">
        <v>268</v>
      </c>
      <c r="J19" s="7" t="s">
        <v>268</v>
      </c>
      <c r="K19" s="7" t="s">
        <v>268</v>
      </c>
      <c r="L19" s="7" t="s">
        <v>268</v>
      </c>
      <c r="M19" s="7" t="s">
        <v>268</v>
      </c>
      <c r="N19" s="7" t="s">
        <v>268</v>
      </c>
      <c r="O19" s="7" t="s">
        <v>268</v>
      </c>
      <c r="P19" s="7" t="s">
        <v>268</v>
      </c>
      <c r="Q19" s="7" t="s">
        <v>268</v>
      </c>
      <c r="R19" s="7" t="s">
        <v>268</v>
      </c>
      <c r="S19" s="7" t="s">
        <v>268</v>
      </c>
      <c r="T19" s="7" t="s">
        <v>268</v>
      </c>
      <c r="U19" s="7" t="s">
        <v>268</v>
      </c>
      <c r="V19" s="7" t="s">
        <v>268</v>
      </c>
      <c r="W19" s="7" t="s">
        <v>268</v>
      </c>
      <c r="X19" s="7" t="s">
        <v>268</v>
      </c>
      <c r="Y19" s="7" t="s">
        <v>268</v>
      </c>
      <c r="Z19" s="13">
        <f t="shared" si="2"/>
        <v>6.11970297029703E-07</v>
      </c>
      <c r="AA19" s="13">
        <f t="shared" si="3"/>
        <v>6.11970297029703E-07</v>
      </c>
    </row>
    <row r="20" spans="1:27" ht="12.75">
      <c r="A20" s="2" t="s">
        <v>54</v>
      </c>
      <c r="B20" s="2" t="s">
        <v>55</v>
      </c>
      <c r="C20" s="7" t="s">
        <v>268</v>
      </c>
      <c r="D20" s="7" t="s">
        <v>268</v>
      </c>
      <c r="E20" s="7" t="s">
        <v>268</v>
      </c>
      <c r="F20" s="7" t="s">
        <v>268</v>
      </c>
      <c r="G20" s="7" t="s">
        <v>268</v>
      </c>
      <c r="H20" s="7" t="s">
        <v>268</v>
      </c>
      <c r="I20" s="7" t="s">
        <v>268</v>
      </c>
      <c r="J20" s="7" t="s">
        <v>268</v>
      </c>
      <c r="K20" s="7" t="s">
        <v>268</v>
      </c>
      <c r="L20" s="7" t="s">
        <v>268</v>
      </c>
      <c r="M20" s="7" t="s">
        <v>268</v>
      </c>
      <c r="N20" s="7" t="s">
        <v>268</v>
      </c>
      <c r="O20" s="7" t="s">
        <v>268</v>
      </c>
      <c r="P20" s="7" t="s">
        <v>268</v>
      </c>
      <c r="Q20" s="7" t="s">
        <v>268</v>
      </c>
      <c r="R20" s="7" t="s">
        <v>268</v>
      </c>
      <c r="S20" s="7" t="s">
        <v>268</v>
      </c>
      <c r="T20" s="7" t="s">
        <v>268</v>
      </c>
      <c r="U20" s="7">
        <v>4.6338185022026435E-07</v>
      </c>
      <c r="V20" s="7" t="s">
        <v>268</v>
      </c>
      <c r="W20" s="7" t="s">
        <v>268</v>
      </c>
      <c r="X20" s="7" t="s">
        <v>268</v>
      </c>
      <c r="Y20" s="7" t="s">
        <v>268</v>
      </c>
      <c r="Z20" s="13">
        <f t="shared" si="2"/>
        <v>4.6338185022026435E-07</v>
      </c>
      <c r="AA20" s="13">
        <f t="shared" si="3"/>
        <v>4.6338185022026435E-07</v>
      </c>
    </row>
    <row r="21" spans="1:27" ht="12.75">
      <c r="A21" s="2" t="s">
        <v>56</v>
      </c>
      <c r="B21" s="2" t="s">
        <v>57</v>
      </c>
      <c r="C21" s="7">
        <v>2.318199718706048E-06</v>
      </c>
      <c r="D21" s="7">
        <v>2.1296740553115905E-08</v>
      </c>
      <c r="E21" s="7">
        <v>5.133103146107128E-08</v>
      </c>
      <c r="F21" s="7">
        <v>3.7523101686500234E-09</v>
      </c>
      <c r="G21" s="7">
        <v>1.8520428879505842E-08</v>
      </c>
      <c r="H21" s="7">
        <v>7.66518037384162E-08</v>
      </c>
      <c r="I21" s="7">
        <v>1.2336124077394598E-07</v>
      </c>
      <c r="J21" s="7">
        <v>1.290034315469783E-08</v>
      </c>
      <c r="K21" s="7">
        <v>1.4728651685601537E-06</v>
      </c>
      <c r="L21" s="7">
        <v>8.46158798785345E-08</v>
      </c>
      <c r="M21" s="7">
        <v>2.2898744050292504E-07</v>
      </c>
      <c r="N21" s="7">
        <v>3.447184462313817E-07</v>
      </c>
      <c r="O21" s="7">
        <v>5.21254618917644E-08</v>
      </c>
      <c r="P21" s="7">
        <v>1.7009377952074742E-08</v>
      </c>
      <c r="Q21" s="7">
        <v>1.0991977952575515E-08</v>
      </c>
      <c r="R21" s="7">
        <v>1.1071805723344636E-08</v>
      </c>
      <c r="S21" s="7">
        <v>1.452993154484925E-08</v>
      </c>
      <c r="T21" s="7">
        <v>5.717381130629842E-08</v>
      </c>
      <c r="U21" s="7">
        <v>2.4807625689234864E-08</v>
      </c>
      <c r="V21" s="7">
        <v>1.6063857821850344E-07</v>
      </c>
      <c r="W21" s="7">
        <v>1.7563415109756292E-08</v>
      </c>
      <c r="X21" s="7">
        <v>2.919982316574852E-08</v>
      </c>
      <c r="Y21" s="7">
        <v>9.021090624820778E-09</v>
      </c>
      <c r="Z21" s="13">
        <f t="shared" si="2"/>
        <v>2.244058022516269E-07</v>
      </c>
      <c r="AA21" s="13">
        <f t="shared" si="3"/>
        <v>2.318199718706048E-06</v>
      </c>
    </row>
    <row r="22" spans="1:27" ht="12.75">
      <c r="A22" s="2" t="s">
        <v>58</v>
      </c>
      <c r="B22" s="2" t="s">
        <v>59</v>
      </c>
      <c r="C22" s="7" t="s">
        <v>268</v>
      </c>
      <c r="D22" s="7" t="s">
        <v>268</v>
      </c>
      <c r="E22" s="7" t="s">
        <v>268</v>
      </c>
      <c r="F22" s="7" t="s">
        <v>268</v>
      </c>
      <c r="G22" s="7" t="s">
        <v>268</v>
      </c>
      <c r="H22" s="7" t="s">
        <v>268</v>
      </c>
      <c r="I22" s="7" t="s">
        <v>268</v>
      </c>
      <c r="J22" s="7" t="s">
        <v>268</v>
      </c>
      <c r="K22" s="7" t="s">
        <v>268</v>
      </c>
      <c r="L22" s="7" t="s">
        <v>268</v>
      </c>
      <c r="M22" s="7" t="s">
        <v>268</v>
      </c>
      <c r="N22" s="7" t="s">
        <v>268</v>
      </c>
      <c r="O22" s="7">
        <v>7.096669240669241E-07</v>
      </c>
      <c r="P22" s="7">
        <v>8.255173601147777E-07</v>
      </c>
      <c r="Q22" s="7" t="s">
        <v>268</v>
      </c>
      <c r="R22" s="7" t="s">
        <v>268</v>
      </c>
      <c r="S22" s="7" t="s">
        <v>268</v>
      </c>
      <c r="T22" s="7" t="s">
        <v>268</v>
      </c>
      <c r="U22" s="7" t="s">
        <v>268</v>
      </c>
      <c r="V22" s="7" t="s">
        <v>268</v>
      </c>
      <c r="W22" s="7">
        <v>2.2721639344262298E-07</v>
      </c>
      <c r="X22" s="7">
        <v>3.0033527696793003E-07</v>
      </c>
      <c r="Y22" s="7" t="s">
        <v>268</v>
      </c>
      <c r="Z22" s="13">
        <f t="shared" si="2"/>
        <v>5.156839886480637E-07</v>
      </c>
      <c r="AA22" s="13">
        <f t="shared" si="3"/>
        <v>8.255173601147777E-07</v>
      </c>
    </row>
    <row r="23" spans="1:27" ht="12.75">
      <c r="A23" s="2" t="s">
        <v>60</v>
      </c>
      <c r="B23" s="2" t="s">
        <v>61</v>
      </c>
      <c r="C23" s="7" t="s">
        <v>268</v>
      </c>
      <c r="D23" s="7" t="s">
        <v>268</v>
      </c>
      <c r="E23" s="7" t="s">
        <v>268</v>
      </c>
      <c r="F23" s="7" t="s">
        <v>268</v>
      </c>
      <c r="G23" s="7" t="s">
        <v>268</v>
      </c>
      <c r="H23" s="7" t="s">
        <v>268</v>
      </c>
      <c r="I23" s="7" t="s">
        <v>268</v>
      </c>
      <c r="J23" s="7">
        <v>6.812493023255814E-08</v>
      </c>
      <c r="K23" s="7" t="s">
        <v>268</v>
      </c>
      <c r="L23" s="7" t="s">
        <v>268</v>
      </c>
      <c r="M23" s="7" t="s">
        <v>268</v>
      </c>
      <c r="N23" s="7" t="s">
        <v>268</v>
      </c>
      <c r="O23" s="7">
        <v>9.536149292149292E-07</v>
      </c>
      <c r="P23" s="7">
        <v>1.1737824964131995E-05</v>
      </c>
      <c r="Q23" s="7" t="s">
        <v>268</v>
      </c>
      <c r="R23" s="7" t="s">
        <v>268</v>
      </c>
      <c r="S23" s="7" t="s">
        <v>268</v>
      </c>
      <c r="T23" s="7">
        <v>7.998753315649868E-07</v>
      </c>
      <c r="U23" s="7" t="s">
        <v>268</v>
      </c>
      <c r="V23" s="7" t="s">
        <v>268</v>
      </c>
      <c r="W23" s="7" t="s">
        <v>268</v>
      </c>
      <c r="X23" s="7" t="s">
        <v>268</v>
      </c>
      <c r="Y23" s="7" t="s">
        <v>268</v>
      </c>
      <c r="Z23" s="13">
        <f t="shared" si="2"/>
        <v>3.3898600387861173E-06</v>
      </c>
      <c r="AA23" s="13">
        <f t="shared" si="3"/>
        <v>1.1737824964131995E-05</v>
      </c>
    </row>
    <row r="24" spans="1:27" ht="12.75">
      <c r="A24" s="2" t="s">
        <v>62</v>
      </c>
      <c r="B24" s="2" t="s">
        <v>63</v>
      </c>
      <c r="C24" s="7" t="s">
        <v>268</v>
      </c>
      <c r="D24" s="7">
        <v>4.80423768873894E-07</v>
      </c>
      <c r="E24" s="7" t="s">
        <v>268</v>
      </c>
      <c r="F24" s="7">
        <v>4.2979586056745476E-07</v>
      </c>
      <c r="G24" s="7" t="s">
        <v>268</v>
      </c>
      <c r="H24" s="7">
        <v>9.970824867675935E-08</v>
      </c>
      <c r="I24" s="7" t="s">
        <v>268</v>
      </c>
      <c r="J24" s="7">
        <v>7.70437160627787E-09</v>
      </c>
      <c r="K24" s="7">
        <v>5.128447720676542E-09</v>
      </c>
      <c r="L24" s="7">
        <v>4.711904213634689E-09</v>
      </c>
      <c r="M24" s="7">
        <v>2.3889036117234857E-08</v>
      </c>
      <c r="N24" s="7" t="s">
        <v>268</v>
      </c>
      <c r="O24" s="7" t="s">
        <v>268</v>
      </c>
      <c r="P24" s="7" t="s">
        <v>268</v>
      </c>
      <c r="Q24" s="7" t="s">
        <v>268</v>
      </c>
      <c r="R24" s="7" t="s">
        <v>268</v>
      </c>
      <c r="S24" s="7">
        <v>5.13176090327962E-07</v>
      </c>
      <c r="T24" s="7">
        <v>1.6616542225024654E-07</v>
      </c>
      <c r="U24" s="7" t="s">
        <v>268</v>
      </c>
      <c r="V24" s="7">
        <v>7.195797510103308E-09</v>
      </c>
      <c r="W24" s="7" t="s">
        <v>268</v>
      </c>
      <c r="X24" s="7">
        <v>4.682341737176758E-07</v>
      </c>
      <c r="Y24" s="7">
        <v>2.226528985096697E-07</v>
      </c>
      <c r="Z24" s="13">
        <f t="shared" si="2"/>
        <v>2.0239883500763248E-07</v>
      </c>
      <c r="AA24" s="13">
        <f t="shared" si="3"/>
        <v>5.13176090327962E-07</v>
      </c>
    </row>
    <row r="25" spans="1:27" ht="12.75">
      <c r="A25" s="2" t="s">
        <v>64</v>
      </c>
      <c r="B25" s="2" t="s">
        <v>65</v>
      </c>
      <c r="C25" s="7">
        <v>5.461097540877721E-08</v>
      </c>
      <c r="D25" s="7">
        <v>4.617403709081945E-08</v>
      </c>
      <c r="E25" s="7">
        <v>1.1328384397281735E-07</v>
      </c>
      <c r="F25" s="7">
        <v>1.1445931003282169E-07</v>
      </c>
      <c r="G25" s="7">
        <v>2.982721335274543E-07</v>
      </c>
      <c r="H25" s="7" t="s">
        <v>268</v>
      </c>
      <c r="I25" s="7">
        <v>9.126140709034072E-08</v>
      </c>
      <c r="J25" s="7" t="s">
        <v>268</v>
      </c>
      <c r="K25" s="7">
        <v>4.897906191752236E-08</v>
      </c>
      <c r="L25" s="7" t="s">
        <v>268</v>
      </c>
      <c r="M25" s="7" t="s">
        <v>268</v>
      </c>
      <c r="N25" s="7">
        <v>3.6416781338419706E-08</v>
      </c>
      <c r="O25" s="7">
        <v>6.60552138981149E-07</v>
      </c>
      <c r="P25" s="7">
        <v>5.238987085130713E-07</v>
      </c>
      <c r="Q25" s="7">
        <v>1.7424448537855425E-08</v>
      </c>
      <c r="R25" s="7">
        <v>2.6088903835185086E-08</v>
      </c>
      <c r="S25" s="7" t="s">
        <v>268</v>
      </c>
      <c r="T25" s="7">
        <v>3.7747998229189196E-08</v>
      </c>
      <c r="U25" s="7">
        <v>1.415588157945275E-07</v>
      </c>
      <c r="V25" s="7">
        <v>5.923072178971787E-08</v>
      </c>
      <c r="W25" s="7" t="s">
        <v>268</v>
      </c>
      <c r="X25" s="7">
        <v>8.871656944451182E-08</v>
      </c>
      <c r="Y25" s="7" t="s">
        <v>268</v>
      </c>
      <c r="Z25" s="13">
        <f t="shared" si="2"/>
        <v>1.4741724096901125E-07</v>
      </c>
      <c r="AA25" s="13">
        <f t="shared" si="3"/>
        <v>6.60552138981149E-07</v>
      </c>
    </row>
    <row r="26" spans="1:27" ht="12.75">
      <c r="A26" s="2" t="s">
        <v>66</v>
      </c>
      <c r="B26" s="2" t="s">
        <v>67</v>
      </c>
      <c r="C26" s="7" t="s">
        <v>268</v>
      </c>
      <c r="D26" s="7" t="s">
        <v>268</v>
      </c>
      <c r="E26" s="7" t="s">
        <v>268</v>
      </c>
      <c r="F26" s="7" t="s">
        <v>268</v>
      </c>
      <c r="G26" s="7" t="s">
        <v>268</v>
      </c>
      <c r="H26" s="7" t="s">
        <v>268</v>
      </c>
      <c r="I26" s="7" t="s">
        <v>268</v>
      </c>
      <c r="J26" s="7" t="s">
        <v>268</v>
      </c>
      <c r="K26" s="7" t="s">
        <v>268</v>
      </c>
      <c r="L26" s="7" t="s">
        <v>268</v>
      </c>
      <c r="M26" s="7" t="s">
        <v>268</v>
      </c>
      <c r="N26" s="7" t="s">
        <v>268</v>
      </c>
      <c r="O26" s="7" t="s">
        <v>268</v>
      </c>
      <c r="P26" s="7" t="s">
        <v>268</v>
      </c>
      <c r="Q26" s="7">
        <v>1.800813409251734E-08</v>
      </c>
      <c r="R26" s="7" t="s">
        <v>268</v>
      </c>
      <c r="S26" s="7" t="s">
        <v>268</v>
      </c>
      <c r="T26" s="7" t="s">
        <v>268</v>
      </c>
      <c r="U26" s="7" t="s">
        <v>268</v>
      </c>
      <c r="V26" s="7" t="s">
        <v>268</v>
      </c>
      <c r="W26" s="7" t="s">
        <v>268</v>
      </c>
      <c r="X26" s="7" t="s">
        <v>268</v>
      </c>
      <c r="Y26" s="7" t="s">
        <v>268</v>
      </c>
      <c r="Z26" s="13">
        <f t="shared" si="2"/>
        <v>1.800813409251734E-08</v>
      </c>
      <c r="AA26" s="13">
        <f t="shared" si="3"/>
        <v>1.800813409251734E-08</v>
      </c>
    </row>
    <row r="27" spans="1:27" ht="12.75">
      <c r="A27" s="2" t="s">
        <v>70</v>
      </c>
      <c r="B27" s="2" t="s">
        <v>71</v>
      </c>
      <c r="C27" s="7" t="s">
        <v>268</v>
      </c>
      <c r="D27" s="7" t="s">
        <v>268</v>
      </c>
      <c r="E27" s="7">
        <v>5.633544957008938E-08</v>
      </c>
      <c r="F27" s="7">
        <v>5.4200035769389236E-09</v>
      </c>
      <c r="G27" s="7" t="s">
        <v>268</v>
      </c>
      <c r="H27" s="7">
        <v>1.1745736100665368E-08</v>
      </c>
      <c r="I27" s="7" t="s">
        <v>268</v>
      </c>
      <c r="J27" s="7" t="s">
        <v>268</v>
      </c>
      <c r="K27" s="7" t="s">
        <v>268</v>
      </c>
      <c r="L27" s="7" t="s">
        <v>268</v>
      </c>
      <c r="M27" s="7" t="s">
        <v>268</v>
      </c>
      <c r="N27" s="7" t="s">
        <v>268</v>
      </c>
      <c r="O27" s="7" t="s">
        <v>268</v>
      </c>
      <c r="P27" s="7">
        <v>1.2359755605313825E-09</v>
      </c>
      <c r="Q27" s="7" t="s">
        <v>268</v>
      </c>
      <c r="R27" s="7" t="s">
        <v>268</v>
      </c>
      <c r="S27" s="7" t="s">
        <v>268</v>
      </c>
      <c r="T27" s="7" t="s">
        <v>268</v>
      </c>
      <c r="U27" s="7" t="s">
        <v>268</v>
      </c>
      <c r="V27" s="7" t="s">
        <v>268</v>
      </c>
      <c r="W27" s="7" t="s">
        <v>268</v>
      </c>
      <c r="X27" s="7">
        <v>9.769660461063522E-09</v>
      </c>
      <c r="Y27" s="7" t="s">
        <v>268</v>
      </c>
      <c r="Z27" s="13">
        <f t="shared" si="2"/>
        <v>1.6901365053857714E-08</v>
      </c>
      <c r="AA27" s="13">
        <f t="shared" si="3"/>
        <v>5.633544957008938E-08</v>
      </c>
    </row>
    <row r="28" spans="1:27" ht="12.75">
      <c r="A28" s="2" t="s">
        <v>72</v>
      </c>
      <c r="B28" s="2" t="s">
        <v>73</v>
      </c>
      <c r="C28" s="7">
        <v>3.905818603814449E-08</v>
      </c>
      <c r="D28" s="7">
        <v>3.012241681837114E-08</v>
      </c>
      <c r="E28" s="7">
        <v>1.1896216762008721E-07</v>
      </c>
      <c r="F28" s="7" t="s">
        <v>268</v>
      </c>
      <c r="G28" s="7">
        <v>2.285749133863063E-08</v>
      </c>
      <c r="H28" s="7">
        <v>1.7870919963530861E-07</v>
      </c>
      <c r="I28" s="7">
        <v>3.34262989364186E-08</v>
      </c>
      <c r="J28" s="7" t="s">
        <v>268</v>
      </c>
      <c r="K28" s="7">
        <v>7.067251127273773E-09</v>
      </c>
      <c r="L28" s="7" t="s">
        <v>268</v>
      </c>
      <c r="M28" s="7">
        <v>2.6925618900702625E-07</v>
      </c>
      <c r="N28" s="7">
        <v>8.934862689602973E-09</v>
      </c>
      <c r="O28" s="7">
        <v>7.397287627101166E-07</v>
      </c>
      <c r="P28" s="7" t="s">
        <v>268</v>
      </c>
      <c r="Q28" s="7">
        <v>4.595582271661892E-08</v>
      </c>
      <c r="R28" s="7">
        <v>3.544463979889524E-08</v>
      </c>
      <c r="S28" s="7">
        <v>2.402125779592013E-09</v>
      </c>
      <c r="T28" s="7">
        <v>2.2004819024207407E-08</v>
      </c>
      <c r="U28" s="7">
        <v>1.3079591751793427E-08</v>
      </c>
      <c r="V28" s="7">
        <v>4.530311953543914E-08</v>
      </c>
      <c r="W28" s="7">
        <v>1.3141978271180826E-07</v>
      </c>
      <c r="X28" s="7">
        <v>8.405182743037891E-09</v>
      </c>
      <c r="Y28" s="7">
        <v>6.736189876857594E-07</v>
      </c>
      <c r="Z28" s="13">
        <f t="shared" si="2"/>
        <v>1.2767141566674379E-07</v>
      </c>
      <c r="AA28" s="13">
        <f t="shared" si="3"/>
        <v>7.397287627101166E-07</v>
      </c>
    </row>
    <row r="29" spans="1:27" ht="12.75">
      <c r="A29" s="2" t="s">
        <v>74</v>
      </c>
      <c r="B29" s="2" t="s">
        <v>75</v>
      </c>
      <c r="C29" s="7">
        <v>2.7818396624472577E-07</v>
      </c>
      <c r="D29" s="7" t="s">
        <v>268</v>
      </c>
      <c r="E29" s="7" t="s">
        <v>268</v>
      </c>
      <c r="F29" s="7" t="s">
        <v>268</v>
      </c>
      <c r="G29" s="7" t="s">
        <v>268</v>
      </c>
      <c r="H29" s="7" t="s">
        <v>268</v>
      </c>
      <c r="I29" s="7" t="s">
        <v>268</v>
      </c>
      <c r="J29" s="7" t="s">
        <v>268</v>
      </c>
      <c r="K29" s="7" t="s">
        <v>268</v>
      </c>
      <c r="L29" s="7" t="s">
        <v>268</v>
      </c>
      <c r="M29" s="7" t="s">
        <v>268</v>
      </c>
      <c r="N29" s="7" t="s">
        <v>268</v>
      </c>
      <c r="O29" s="7" t="s">
        <v>268</v>
      </c>
      <c r="P29" s="7" t="s">
        <v>268</v>
      </c>
      <c r="Q29" s="7" t="s">
        <v>268</v>
      </c>
      <c r="R29" s="7" t="s">
        <v>268</v>
      </c>
      <c r="S29" s="7" t="s">
        <v>268</v>
      </c>
      <c r="T29" s="7" t="s">
        <v>268</v>
      </c>
      <c r="U29" s="7" t="s">
        <v>268</v>
      </c>
      <c r="V29" s="7" t="s">
        <v>268</v>
      </c>
      <c r="W29" s="7" t="s">
        <v>268</v>
      </c>
      <c r="X29" s="7" t="s">
        <v>268</v>
      </c>
      <c r="Y29" s="7" t="s">
        <v>268</v>
      </c>
      <c r="Z29" s="13">
        <f t="shared" si="2"/>
        <v>2.7818396624472577E-07</v>
      </c>
      <c r="AA29" s="13">
        <f t="shared" si="3"/>
        <v>2.7818396624472577E-07</v>
      </c>
    </row>
    <row r="30" spans="1:27" ht="12.75">
      <c r="A30" s="2" t="s">
        <v>76</v>
      </c>
      <c r="B30" s="2" t="s">
        <v>77</v>
      </c>
      <c r="C30" s="7" t="s">
        <v>268</v>
      </c>
      <c r="D30" s="7" t="s">
        <v>268</v>
      </c>
      <c r="E30" s="7" t="s">
        <v>268</v>
      </c>
      <c r="F30" s="7" t="s">
        <v>268</v>
      </c>
      <c r="G30" s="7" t="s">
        <v>268</v>
      </c>
      <c r="H30" s="7" t="s">
        <v>268</v>
      </c>
      <c r="I30" s="7" t="s">
        <v>268</v>
      </c>
      <c r="J30" s="7" t="s">
        <v>268</v>
      </c>
      <c r="K30" s="7" t="s">
        <v>268</v>
      </c>
      <c r="L30" s="7" t="s">
        <v>268</v>
      </c>
      <c r="M30" s="7" t="s">
        <v>268</v>
      </c>
      <c r="N30" s="7" t="s">
        <v>268</v>
      </c>
      <c r="O30" s="7" t="s">
        <v>268</v>
      </c>
      <c r="P30" s="7" t="s">
        <v>268</v>
      </c>
      <c r="Q30" s="7" t="s">
        <v>268</v>
      </c>
      <c r="R30" s="7" t="s">
        <v>268</v>
      </c>
      <c r="S30" s="7" t="s">
        <v>268</v>
      </c>
      <c r="T30" s="7" t="s">
        <v>268</v>
      </c>
      <c r="U30" s="7">
        <v>5.623950660792951E-08</v>
      </c>
      <c r="V30" s="7" t="s">
        <v>268</v>
      </c>
      <c r="W30" s="7" t="s">
        <v>268</v>
      </c>
      <c r="X30" s="7" t="s">
        <v>268</v>
      </c>
      <c r="Y30" s="7" t="s">
        <v>268</v>
      </c>
      <c r="Z30" s="13">
        <f t="shared" si="2"/>
        <v>5.623950660792951E-08</v>
      </c>
      <c r="AA30" s="13">
        <f t="shared" si="3"/>
        <v>5.623950660792951E-08</v>
      </c>
    </row>
    <row r="31" spans="1:27" ht="12.75">
      <c r="A31" s="2" t="s">
        <v>185</v>
      </c>
      <c r="B31" s="2"/>
      <c r="C31" s="7">
        <v>9.349073427511546E-09</v>
      </c>
      <c r="D31" s="7">
        <v>2.3962454256012065E-09</v>
      </c>
      <c r="E31" s="7">
        <v>7.014382653854308E-09</v>
      </c>
      <c r="F31" s="7">
        <v>2.5536906593778065E-09</v>
      </c>
      <c r="G31" s="7">
        <v>5.053394185941519E-09</v>
      </c>
      <c r="H31" s="7">
        <v>2.1775939886341043E-09</v>
      </c>
      <c r="I31" s="7">
        <v>3.891447659655239E-09</v>
      </c>
      <c r="J31" s="7">
        <v>9.092016167617784E-10</v>
      </c>
      <c r="K31" s="7">
        <v>1.1212731783794724E-09</v>
      </c>
      <c r="L31" s="7">
        <v>4.0796571873205925E-09</v>
      </c>
      <c r="M31" s="7">
        <v>1.2688966278367307E-09</v>
      </c>
      <c r="N31" s="7">
        <v>7.293451598581097E-10</v>
      </c>
      <c r="O31" s="7">
        <v>5.938318158229851E-10</v>
      </c>
      <c r="P31" s="7">
        <v>3.381060237165063E-09</v>
      </c>
      <c r="Q31" s="7">
        <v>1.660840460076011E-09</v>
      </c>
      <c r="R31" s="7">
        <v>6.093572787932335E-10</v>
      </c>
      <c r="S31" s="7">
        <v>2.647333161363125E-09</v>
      </c>
      <c r="T31" s="7">
        <v>1.465224709733967E-09</v>
      </c>
      <c r="U31" s="7">
        <v>6.055784150325745E-10</v>
      </c>
      <c r="V31" s="7">
        <v>1.3529494887534812E-09</v>
      </c>
      <c r="W31" s="7">
        <v>6.273321254634149E-10</v>
      </c>
      <c r="X31" s="7">
        <v>2.7876797711131837E-09</v>
      </c>
      <c r="Y31" s="7">
        <v>1.0384592433313538E-09</v>
      </c>
      <c r="Z31" s="13">
        <f t="shared" si="2"/>
        <v>2.491906455538296E-09</v>
      </c>
      <c r="AA31" s="13">
        <f t="shared" si="3"/>
        <v>9.349073427511546E-09</v>
      </c>
    </row>
    <row r="32" spans="1:27" ht="12.75">
      <c r="A32" s="2" t="s">
        <v>78</v>
      </c>
      <c r="B32" s="2" t="s">
        <v>79</v>
      </c>
      <c r="C32" s="7" t="s">
        <v>268</v>
      </c>
      <c r="D32" s="7" t="s">
        <v>268</v>
      </c>
      <c r="E32" s="7" t="s">
        <v>268</v>
      </c>
      <c r="F32" s="7">
        <v>1.9892178932178931E-07</v>
      </c>
      <c r="G32" s="7">
        <v>1.835910891089109E-07</v>
      </c>
      <c r="H32" s="7">
        <v>3.8292444444444445E-06</v>
      </c>
      <c r="I32" s="7" t="s">
        <v>268</v>
      </c>
      <c r="J32" s="7">
        <v>2.8051441860465117E-05</v>
      </c>
      <c r="K32" s="7">
        <v>6.664154696132597E-07</v>
      </c>
      <c r="L32" s="7">
        <v>0.00010251093484419265</v>
      </c>
      <c r="M32" s="7">
        <v>8.64048710601719E-06</v>
      </c>
      <c r="N32" s="7">
        <v>4.518041463414635E-05</v>
      </c>
      <c r="O32" s="7">
        <v>8.316409266409267E-07</v>
      </c>
      <c r="P32" s="7">
        <v>4.256573888091822E-06</v>
      </c>
      <c r="Q32" s="7">
        <v>1.5356273291925467E-07</v>
      </c>
      <c r="R32" s="7">
        <v>4.5032559139784946E-08</v>
      </c>
      <c r="S32" s="7" t="s">
        <v>268</v>
      </c>
      <c r="T32" s="7">
        <v>3.5423050397877985E-05</v>
      </c>
      <c r="U32" s="7" t="s">
        <v>268</v>
      </c>
      <c r="V32" s="7">
        <v>2.5975912408759124E-07</v>
      </c>
      <c r="W32" s="7">
        <v>4.360098360655738E-08</v>
      </c>
      <c r="X32" s="7">
        <v>9.556122448979591E-08</v>
      </c>
      <c r="Y32" s="7">
        <v>5.07476074406671E-07</v>
      </c>
      <c r="Z32" s="13">
        <f t="shared" si="2"/>
        <v>1.358104171462177E-05</v>
      </c>
      <c r="AA32" s="13">
        <f t="shared" si="3"/>
        <v>0.00010251093484419265</v>
      </c>
    </row>
    <row r="33" spans="1:27" ht="12.75">
      <c r="A33" s="2" t="s">
        <v>80</v>
      </c>
      <c r="B33" s="2" t="s">
        <v>81</v>
      </c>
      <c r="C33" s="7" t="s">
        <v>268</v>
      </c>
      <c r="D33" s="7" t="s">
        <v>268</v>
      </c>
      <c r="E33" s="7">
        <v>1.1907388316151203E-07</v>
      </c>
      <c r="F33" s="7" t="s">
        <v>268</v>
      </c>
      <c r="G33" s="7" t="s">
        <v>268</v>
      </c>
      <c r="H33" s="7" t="s">
        <v>268</v>
      </c>
      <c r="I33" s="7" t="s">
        <v>268</v>
      </c>
      <c r="J33" s="7" t="s">
        <v>268</v>
      </c>
      <c r="K33" s="7" t="s">
        <v>268</v>
      </c>
      <c r="L33" s="7" t="s">
        <v>268</v>
      </c>
      <c r="M33" s="7" t="s">
        <v>268</v>
      </c>
      <c r="N33" s="7" t="s">
        <v>268</v>
      </c>
      <c r="O33" s="7" t="s">
        <v>268</v>
      </c>
      <c r="P33" s="7" t="s">
        <v>268</v>
      </c>
      <c r="Q33" s="7">
        <v>4.6800070984915705E-05</v>
      </c>
      <c r="R33" s="7" t="s">
        <v>268</v>
      </c>
      <c r="S33" s="7" t="s">
        <v>268</v>
      </c>
      <c r="T33" s="7" t="s">
        <v>268</v>
      </c>
      <c r="U33" s="7" t="s">
        <v>268</v>
      </c>
      <c r="V33" s="7" t="s">
        <v>268</v>
      </c>
      <c r="W33" s="7" t="s">
        <v>268</v>
      </c>
      <c r="X33" s="7" t="s">
        <v>268</v>
      </c>
      <c r="Y33" s="7">
        <v>2.3643771648492625E-07</v>
      </c>
      <c r="Z33" s="13">
        <f t="shared" si="2"/>
        <v>1.5718527528187383E-05</v>
      </c>
      <c r="AA33" s="13">
        <f t="shared" si="3"/>
        <v>4.6800070984915705E-05</v>
      </c>
    </row>
    <row r="34" spans="1:27" ht="12.75">
      <c r="A34" s="2" t="s">
        <v>82</v>
      </c>
      <c r="B34" s="2" t="s">
        <v>83</v>
      </c>
      <c r="C34" s="7" t="s">
        <v>268</v>
      </c>
      <c r="D34" s="7" t="s">
        <v>268</v>
      </c>
      <c r="E34" s="7" t="s">
        <v>268</v>
      </c>
      <c r="F34" s="7" t="s">
        <v>268</v>
      </c>
      <c r="G34" s="7">
        <v>5.344540594059406E-07</v>
      </c>
      <c r="H34" s="7">
        <v>1.592965688888889E-06</v>
      </c>
      <c r="I34" s="7" t="s">
        <v>268</v>
      </c>
      <c r="J34" s="7">
        <v>2.244115348837209E-05</v>
      </c>
      <c r="K34" s="7">
        <v>1.147186629834254E-06</v>
      </c>
      <c r="L34" s="7" t="s">
        <v>268</v>
      </c>
      <c r="M34" s="7" t="s">
        <v>268</v>
      </c>
      <c r="N34" s="7">
        <v>6.136130731707318E-06</v>
      </c>
      <c r="O34" s="7">
        <v>5.854752123552124E-07</v>
      </c>
      <c r="P34" s="7">
        <v>1.1312167575322812E-05</v>
      </c>
      <c r="Q34" s="7">
        <v>2.7275666370896186E-06</v>
      </c>
      <c r="R34" s="7" t="s">
        <v>268</v>
      </c>
      <c r="S34" s="7" t="s">
        <v>268</v>
      </c>
      <c r="T34" s="7" t="s">
        <v>268</v>
      </c>
      <c r="U34" s="7">
        <v>1.6871851982378858E-07</v>
      </c>
      <c r="V34" s="7">
        <v>1.5790620437956207E-06</v>
      </c>
      <c r="W34" s="7">
        <v>3.518783606557377E-07</v>
      </c>
      <c r="X34" s="7" t="s">
        <v>268</v>
      </c>
      <c r="Y34" s="7">
        <v>2.8776200128287366E-06</v>
      </c>
      <c r="Z34" s="13">
        <f t="shared" si="2"/>
        <v>4.287864913340001E-06</v>
      </c>
      <c r="AA34" s="13">
        <f t="shared" si="3"/>
        <v>2.244115348837209E-05</v>
      </c>
    </row>
    <row r="35" spans="1:27" ht="12.75">
      <c r="A35" s="2" t="s">
        <v>86</v>
      </c>
      <c r="B35" s="2" t="s">
        <v>87</v>
      </c>
      <c r="C35" s="7" t="s">
        <v>268</v>
      </c>
      <c r="D35" s="7" t="s">
        <v>268</v>
      </c>
      <c r="E35" s="7" t="s">
        <v>268</v>
      </c>
      <c r="F35" s="7" t="s">
        <v>268</v>
      </c>
      <c r="G35" s="7" t="s">
        <v>268</v>
      </c>
      <c r="H35" s="7" t="s">
        <v>268</v>
      </c>
      <c r="I35" s="7" t="s">
        <v>268</v>
      </c>
      <c r="J35" s="7" t="s">
        <v>268</v>
      </c>
      <c r="K35" s="7" t="s">
        <v>268</v>
      </c>
      <c r="L35" s="7" t="s">
        <v>268</v>
      </c>
      <c r="M35" s="7" t="s">
        <v>268</v>
      </c>
      <c r="N35" s="7" t="s">
        <v>268</v>
      </c>
      <c r="O35" s="7" t="s">
        <v>268</v>
      </c>
      <c r="P35" s="7" t="s">
        <v>268</v>
      </c>
      <c r="Q35" s="7" t="s">
        <v>268</v>
      </c>
      <c r="R35" s="7">
        <v>1.701811827956989E-06</v>
      </c>
      <c r="S35" s="7">
        <v>2.0091714677640604E-07</v>
      </c>
      <c r="T35" s="7" t="s">
        <v>268</v>
      </c>
      <c r="U35" s="7" t="s">
        <v>268</v>
      </c>
      <c r="V35" s="7">
        <v>4.238175182481752E-07</v>
      </c>
      <c r="W35" s="7" t="s">
        <v>268</v>
      </c>
      <c r="X35" s="7" t="s">
        <v>268</v>
      </c>
      <c r="Y35" s="7" t="s">
        <v>268</v>
      </c>
      <c r="Z35" s="13">
        <f t="shared" si="2"/>
        <v>7.755154976605234E-07</v>
      </c>
      <c r="AA35" s="13">
        <f t="shared" si="3"/>
        <v>1.701811827956989E-06</v>
      </c>
    </row>
    <row r="36" spans="1:27" ht="12.75">
      <c r="A36" s="2" t="s">
        <v>88</v>
      </c>
      <c r="B36" s="2" t="s">
        <v>89</v>
      </c>
      <c r="C36" s="7" t="s">
        <v>268</v>
      </c>
      <c r="D36" s="7" t="s">
        <v>268</v>
      </c>
      <c r="E36" s="7" t="s">
        <v>268</v>
      </c>
      <c r="F36" s="7" t="s">
        <v>268</v>
      </c>
      <c r="G36" s="7" t="s">
        <v>268</v>
      </c>
      <c r="H36" s="7" t="s">
        <v>268</v>
      </c>
      <c r="I36" s="7" t="s">
        <v>268</v>
      </c>
      <c r="J36" s="7" t="s">
        <v>268</v>
      </c>
      <c r="K36" s="7" t="s">
        <v>268</v>
      </c>
      <c r="L36" s="7" t="s">
        <v>268</v>
      </c>
      <c r="M36" s="7" t="s">
        <v>268</v>
      </c>
      <c r="N36" s="7" t="s">
        <v>268</v>
      </c>
      <c r="O36" s="7" t="s">
        <v>268</v>
      </c>
      <c r="P36" s="7">
        <v>2.450754662840746E-08</v>
      </c>
      <c r="Q36" s="7">
        <v>6.508134871339841E-07</v>
      </c>
      <c r="R36" s="7">
        <v>1.2305408602150537E-08</v>
      </c>
      <c r="S36" s="7" t="s">
        <v>268</v>
      </c>
      <c r="T36" s="7" t="s">
        <v>268</v>
      </c>
      <c r="U36" s="7" t="s">
        <v>268</v>
      </c>
      <c r="V36" s="7" t="s">
        <v>268</v>
      </c>
      <c r="W36" s="7">
        <v>1.7194754098360656E-08</v>
      </c>
      <c r="X36" s="7" t="s">
        <v>268</v>
      </c>
      <c r="Y36" s="7" t="s">
        <v>268</v>
      </c>
      <c r="Z36" s="13">
        <f t="shared" si="2"/>
        <v>1.762052991157257E-07</v>
      </c>
      <c r="AA36" s="13">
        <f t="shared" si="3"/>
        <v>6.508134871339841E-07</v>
      </c>
    </row>
    <row r="37" spans="1:27" ht="12.75">
      <c r="A37" s="2" t="s">
        <v>90</v>
      </c>
      <c r="B37" s="2" t="s">
        <v>91</v>
      </c>
      <c r="C37" s="7" t="s">
        <v>268</v>
      </c>
      <c r="D37" s="7">
        <v>3.115360269360269E-08</v>
      </c>
      <c r="E37" s="7" t="s">
        <v>268</v>
      </c>
      <c r="F37" s="7">
        <v>2.98382683982684E-08</v>
      </c>
      <c r="G37" s="7" t="s">
        <v>268</v>
      </c>
      <c r="H37" s="7">
        <v>3.2548577777777775E-07</v>
      </c>
      <c r="I37" s="7" t="s">
        <v>268</v>
      </c>
      <c r="J37" s="7">
        <v>3.7401922480620154E-08</v>
      </c>
      <c r="K37" s="7">
        <v>3.17340699815838E-08</v>
      </c>
      <c r="L37" s="7">
        <v>9.274798866855524E-08</v>
      </c>
      <c r="M37" s="7" t="s">
        <v>268</v>
      </c>
      <c r="N37" s="7">
        <v>2.3115560975609758E-08</v>
      </c>
      <c r="O37" s="7">
        <v>6.4313564993565E-08</v>
      </c>
      <c r="P37" s="7">
        <v>3.611638450502152E-08</v>
      </c>
      <c r="Q37" s="7">
        <v>1.023751552795031E-07</v>
      </c>
      <c r="R37" s="7">
        <v>1.4399946236559139E-08</v>
      </c>
      <c r="S37" s="7">
        <v>8.863991769547325E-07</v>
      </c>
      <c r="T37" s="7" t="s">
        <v>268</v>
      </c>
      <c r="U37" s="7">
        <v>1.4832179735682822E-07</v>
      </c>
      <c r="V37" s="7">
        <v>3.3495255474452557E-07</v>
      </c>
      <c r="W37" s="7">
        <v>3.9302295081967216E-07</v>
      </c>
      <c r="X37" s="7">
        <v>3.822448979591837E-08</v>
      </c>
      <c r="Y37" s="7" t="s">
        <v>268</v>
      </c>
      <c r="Z37" s="13">
        <f t="shared" si="2"/>
        <v>1.6185020072889646E-07</v>
      </c>
      <c r="AA37" s="13">
        <f t="shared" si="3"/>
        <v>8.863991769547325E-07</v>
      </c>
    </row>
    <row r="38" spans="1:27" ht="12.75">
      <c r="A38" s="2" t="s">
        <v>182</v>
      </c>
      <c r="B38" s="2"/>
      <c r="C38" s="7">
        <v>3.182318594585561E-08</v>
      </c>
      <c r="D38" s="7">
        <v>6.985323652055755E-09</v>
      </c>
      <c r="E38" s="7">
        <v>5.913211304298312E-08</v>
      </c>
      <c r="F38" s="7">
        <v>2.3752806877222256E-08</v>
      </c>
      <c r="G38" s="7">
        <v>2.720069291708588E-08</v>
      </c>
      <c r="H38" s="7">
        <v>4.25643860170857E-09</v>
      </c>
      <c r="I38" s="7">
        <v>1.2274311316096513E-07</v>
      </c>
      <c r="J38" s="7">
        <v>4.405046592838073E-09</v>
      </c>
      <c r="K38" s="7">
        <v>1.525126738818651E-09</v>
      </c>
      <c r="L38" s="7">
        <v>1.562074205795467E-08</v>
      </c>
      <c r="M38" s="7" t="s">
        <v>268</v>
      </c>
      <c r="N38" s="7">
        <v>6.442978443976234E-09</v>
      </c>
      <c r="O38" s="7">
        <v>6.580583065414287E-09</v>
      </c>
      <c r="P38" s="7">
        <v>4.052085615010862E-09</v>
      </c>
      <c r="Q38" s="7">
        <v>1.9594625531807586E-09</v>
      </c>
      <c r="R38" s="7">
        <v>8.28831989653473E-10</v>
      </c>
      <c r="S38" s="7">
        <v>4.200264160822939E-08</v>
      </c>
      <c r="T38" s="7" t="s">
        <v>268</v>
      </c>
      <c r="U38" s="7" t="s">
        <v>268</v>
      </c>
      <c r="V38" s="7">
        <v>9.369456293306657E-09</v>
      </c>
      <c r="W38" s="7">
        <v>1.0756723687644286E-09</v>
      </c>
      <c r="X38" s="7">
        <v>3.8096935647501596E-09</v>
      </c>
      <c r="Y38" s="7">
        <v>2.1066116798646093E-08</v>
      </c>
      <c r="Z38" s="13">
        <f t="shared" si="2"/>
        <v>1.9731605594421005E-08</v>
      </c>
      <c r="AA38" s="13">
        <f t="shared" si="3"/>
        <v>1.2274311316096513E-07</v>
      </c>
    </row>
    <row r="39" spans="1:27" ht="12.75">
      <c r="A39" s="2" t="s">
        <v>92</v>
      </c>
      <c r="B39" s="2" t="s">
        <v>93</v>
      </c>
      <c r="C39" s="7">
        <v>2.9166827236276734E-09</v>
      </c>
      <c r="D39" s="7" t="s">
        <v>268</v>
      </c>
      <c r="E39" s="7">
        <v>4.003534487214474E-09</v>
      </c>
      <c r="F39" s="7">
        <v>1.6676934082888997E-09</v>
      </c>
      <c r="G39" s="7">
        <v>1.4066148516080386E-09</v>
      </c>
      <c r="H39" s="7">
        <v>1.209375791105545E-08</v>
      </c>
      <c r="I39" s="7">
        <v>8.306816685551629E-08</v>
      </c>
      <c r="J39" s="7">
        <v>9.646823659189894E-08</v>
      </c>
      <c r="K39" s="7">
        <v>3.1732433116077263E-06</v>
      </c>
      <c r="L39" s="7">
        <v>8.813316232546008E-07</v>
      </c>
      <c r="M39" s="7">
        <v>2.6751965789437856E-09</v>
      </c>
      <c r="N39" s="7">
        <v>9.04729076292223E-08</v>
      </c>
      <c r="O39" s="7">
        <v>9.855976652097783E-08</v>
      </c>
      <c r="P39" s="7" t="s">
        <v>268</v>
      </c>
      <c r="Q39" s="7">
        <v>2.9233983916424247E-09</v>
      </c>
      <c r="R39" s="7" t="s">
        <v>268</v>
      </c>
      <c r="S39" s="7">
        <v>9.432737817422296E-09</v>
      </c>
      <c r="T39" s="7">
        <v>1.206098999626323E-07</v>
      </c>
      <c r="U39" s="7">
        <v>1.0560864926737377E-06</v>
      </c>
      <c r="V39" s="7">
        <v>5.219486926342542E-09</v>
      </c>
      <c r="W39" s="7">
        <v>2.7974148984843114E-08</v>
      </c>
      <c r="X39" s="7">
        <v>5.6120363950429236E-08</v>
      </c>
      <c r="Y39" s="7">
        <v>1.9899464613575247E-09</v>
      </c>
      <c r="Z39" s="13">
        <f t="shared" si="2"/>
        <v>2.8641319837945434E-07</v>
      </c>
      <c r="AA39" s="13">
        <f t="shared" si="3"/>
        <v>3.1732433116077263E-06</v>
      </c>
    </row>
    <row r="40" spans="1:27" ht="12.75">
      <c r="A40" s="2" t="s">
        <v>94</v>
      </c>
      <c r="B40" s="2" t="s">
        <v>95</v>
      </c>
      <c r="C40" s="7">
        <v>8.001855646126356E-08</v>
      </c>
      <c r="D40" s="7">
        <v>1.611645231046609E-08</v>
      </c>
      <c r="E40" s="7">
        <v>5.490561582465563E-08</v>
      </c>
      <c r="F40" s="7" t="s">
        <v>268</v>
      </c>
      <c r="G40" s="7" t="s">
        <v>268</v>
      </c>
      <c r="H40" s="7">
        <v>1.496493784677365E-08</v>
      </c>
      <c r="I40" s="7" t="s">
        <v>268</v>
      </c>
      <c r="J40" s="7">
        <v>7.465476362672356E-09</v>
      </c>
      <c r="K40" s="7">
        <v>1.3133829528561876E-09</v>
      </c>
      <c r="L40" s="7">
        <v>1.4730900541573713E-08</v>
      </c>
      <c r="M40" s="7" t="s">
        <v>268</v>
      </c>
      <c r="N40" s="7">
        <v>5.941903759095573E-09</v>
      </c>
      <c r="O40" s="7">
        <v>3.3382935418376105E-07</v>
      </c>
      <c r="P40" s="7">
        <v>8.946108819084294E-09</v>
      </c>
      <c r="Q40" s="7" t="s">
        <v>268</v>
      </c>
      <c r="R40" s="7">
        <v>3.6782173376212046E-09</v>
      </c>
      <c r="S40" s="7" t="s">
        <v>268</v>
      </c>
      <c r="T40" s="7">
        <v>8.272779468924895E-08</v>
      </c>
      <c r="U40" s="7">
        <v>2.9123890967326695E-08</v>
      </c>
      <c r="V40" s="7">
        <v>2.1739416421368445E-08</v>
      </c>
      <c r="W40" s="7">
        <v>2.8555841083922164E-07</v>
      </c>
      <c r="X40" s="7">
        <v>3.569473710355053E-08</v>
      </c>
      <c r="Y40" s="7">
        <v>8.782297049457877E-08</v>
      </c>
      <c r="Z40" s="13">
        <f t="shared" si="2"/>
        <v>6.379871334794814E-08</v>
      </c>
      <c r="AA40" s="13">
        <f t="shared" si="3"/>
        <v>3.3382935418376105E-07</v>
      </c>
    </row>
    <row r="41" spans="1:27" ht="12.75">
      <c r="A41" s="2" t="s">
        <v>96</v>
      </c>
      <c r="B41" s="2" t="s">
        <v>97</v>
      </c>
      <c r="C41" s="7" t="s">
        <v>268</v>
      </c>
      <c r="D41" s="7">
        <v>2.110487802561036E-09</v>
      </c>
      <c r="E41" s="7">
        <v>3.41730265158664E-08</v>
      </c>
      <c r="F41" s="7">
        <v>1.4071163132437589E-09</v>
      </c>
      <c r="G41" s="7" t="s">
        <v>268</v>
      </c>
      <c r="H41" s="7">
        <v>3.306207198705807E-09</v>
      </c>
      <c r="I41" s="7" t="s">
        <v>268</v>
      </c>
      <c r="J41" s="7" t="s">
        <v>268</v>
      </c>
      <c r="K41" s="7" t="s">
        <v>268</v>
      </c>
      <c r="L41" s="7" t="s">
        <v>268</v>
      </c>
      <c r="M41" s="7" t="s">
        <v>268</v>
      </c>
      <c r="N41" s="7" t="s">
        <v>268</v>
      </c>
      <c r="O41" s="7" t="s">
        <v>268</v>
      </c>
      <c r="P41" s="7">
        <v>2.4130951419898422E-09</v>
      </c>
      <c r="Q41" s="7">
        <v>7.40594259216081E-10</v>
      </c>
      <c r="R41" s="7" t="s">
        <v>268</v>
      </c>
      <c r="S41" s="7" t="s">
        <v>268</v>
      </c>
      <c r="T41" s="7" t="s">
        <v>268</v>
      </c>
      <c r="U41" s="7" t="s">
        <v>268</v>
      </c>
      <c r="V41" s="7">
        <v>9.62817976703964E-10</v>
      </c>
      <c r="W41" s="7">
        <v>3.058306113639156E-10</v>
      </c>
      <c r="X41" s="7" t="s">
        <v>268</v>
      </c>
      <c r="Y41" s="7">
        <v>5.3065238969534E-10</v>
      </c>
      <c r="Z41" s="13">
        <f aca="true" t="shared" si="4" ref="Z41:Z62">AVERAGE(C41:Y41)</f>
        <v>5.1055364677051275E-09</v>
      </c>
      <c r="AA41" s="13">
        <f aca="true" t="shared" si="5" ref="AA41:AA62">MAX(C41:Y41)</f>
        <v>3.41730265158664E-08</v>
      </c>
    </row>
    <row r="42" spans="1:27" ht="12.75">
      <c r="A42" s="2" t="s">
        <v>98</v>
      </c>
      <c r="B42" s="2" t="s">
        <v>99</v>
      </c>
      <c r="C42" s="7" t="s">
        <v>268</v>
      </c>
      <c r="D42" s="7" t="s">
        <v>268</v>
      </c>
      <c r="E42" s="7" t="s">
        <v>268</v>
      </c>
      <c r="F42" s="7" t="s">
        <v>268</v>
      </c>
      <c r="G42" s="7" t="s">
        <v>268</v>
      </c>
      <c r="H42" s="7" t="s">
        <v>268</v>
      </c>
      <c r="I42" s="7" t="s">
        <v>268</v>
      </c>
      <c r="J42" s="7" t="s">
        <v>268</v>
      </c>
      <c r="K42" s="7" t="s">
        <v>268</v>
      </c>
      <c r="L42" s="7" t="s">
        <v>268</v>
      </c>
      <c r="M42" s="7" t="s">
        <v>268</v>
      </c>
      <c r="N42" s="7" t="s">
        <v>268</v>
      </c>
      <c r="O42" s="7" t="s">
        <v>268</v>
      </c>
      <c r="P42" s="7" t="s">
        <v>268</v>
      </c>
      <c r="Q42" s="7">
        <v>1.6371030993197576E-08</v>
      </c>
      <c r="R42" s="7" t="s">
        <v>268</v>
      </c>
      <c r="S42" s="7" t="s">
        <v>268</v>
      </c>
      <c r="T42" s="7" t="s">
        <v>268</v>
      </c>
      <c r="U42" s="7" t="s">
        <v>268</v>
      </c>
      <c r="V42" s="7" t="s">
        <v>268</v>
      </c>
      <c r="W42" s="7" t="s">
        <v>268</v>
      </c>
      <c r="X42" s="7" t="s">
        <v>268</v>
      </c>
      <c r="Y42" s="7" t="s">
        <v>268</v>
      </c>
      <c r="Z42" s="13">
        <f t="shared" si="4"/>
        <v>1.6371030993197576E-08</v>
      </c>
      <c r="AA42" s="13">
        <f t="shared" si="5"/>
        <v>1.6371030993197576E-08</v>
      </c>
    </row>
    <row r="43" spans="1:27" ht="12.75">
      <c r="A43" s="2" t="s">
        <v>100</v>
      </c>
      <c r="B43" s="2" t="s">
        <v>101</v>
      </c>
      <c r="C43" s="7" t="s">
        <v>268</v>
      </c>
      <c r="D43" s="7" t="s">
        <v>268</v>
      </c>
      <c r="E43" s="7">
        <v>1.5728171199771144E-08</v>
      </c>
      <c r="F43" s="7">
        <v>1.563462570270843E-09</v>
      </c>
      <c r="G43" s="7" t="s">
        <v>268</v>
      </c>
      <c r="H43" s="7" t="s">
        <v>268</v>
      </c>
      <c r="I43" s="7" t="s">
        <v>268</v>
      </c>
      <c r="J43" s="7" t="s">
        <v>268</v>
      </c>
      <c r="K43" s="7" t="s">
        <v>268</v>
      </c>
      <c r="L43" s="7" t="s">
        <v>268</v>
      </c>
      <c r="M43" s="7" t="s">
        <v>268</v>
      </c>
      <c r="N43" s="7" t="s">
        <v>268</v>
      </c>
      <c r="O43" s="7" t="s">
        <v>268</v>
      </c>
      <c r="P43" s="7">
        <v>3.0016549327190722E-09</v>
      </c>
      <c r="Q43" s="7">
        <v>2.1828041324263444E-09</v>
      </c>
      <c r="R43" s="7">
        <v>3.120911680405871E-09</v>
      </c>
      <c r="S43" s="7" t="s">
        <v>268</v>
      </c>
      <c r="T43" s="7" t="s">
        <v>268</v>
      </c>
      <c r="U43" s="7" t="s">
        <v>268</v>
      </c>
      <c r="V43" s="7" t="s">
        <v>268</v>
      </c>
      <c r="W43" s="7" t="s">
        <v>268</v>
      </c>
      <c r="X43" s="7" t="s">
        <v>268</v>
      </c>
      <c r="Y43" s="7" t="s">
        <v>268</v>
      </c>
      <c r="Z43" s="13">
        <f t="shared" si="4"/>
        <v>5.119400903118654E-09</v>
      </c>
      <c r="AA43" s="13">
        <f t="shared" si="5"/>
        <v>1.5728171199771144E-08</v>
      </c>
    </row>
    <row r="44" spans="1:27" ht="12.75">
      <c r="A44" s="2" t="s">
        <v>104</v>
      </c>
      <c r="B44" s="2" t="s">
        <v>105</v>
      </c>
      <c r="C44" s="7" t="s">
        <v>268</v>
      </c>
      <c r="D44" s="7" t="s">
        <v>268</v>
      </c>
      <c r="E44" s="7" t="s">
        <v>268</v>
      </c>
      <c r="F44" s="7" t="s">
        <v>268</v>
      </c>
      <c r="G44" s="7" t="s">
        <v>268</v>
      </c>
      <c r="H44" s="7" t="s">
        <v>268</v>
      </c>
      <c r="I44" s="7" t="s">
        <v>268</v>
      </c>
      <c r="J44" s="7" t="s">
        <v>268</v>
      </c>
      <c r="K44" s="7" t="s">
        <v>268</v>
      </c>
      <c r="L44" s="7" t="s">
        <v>268</v>
      </c>
      <c r="M44" s="7" t="s">
        <v>268</v>
      </c>
      <c r="N44" s="7" t="s">
        <v>268</v>
      </c>
      <c r="O44" s="7" t="s">
        <v>268</v>
      </c>
      <c r="P44" s="7" t="s">
        <v>268</v>
      </c>
      <c r="Q44" s="7" t="s">
        <v>268</v>
      </c>
      <c r="R44" s="7" t="s">
        <v>268</v>
      </c>
      <c r="S44" s="7">
        <v>4.727462277091907E-06</v>
      </c>
      <c r="T44" s="7" t="s">
        <v>268</v>
      </c>
      <c r="U44" s="7" t="s">
        <v>268</v>
      </c>
      <c r="V44" s="7" t="s">
        <v>268</v>
      </c>
      <c r="W44" s="7" t="s">
        <v>268</v>
      </c>
      <c r="X44" s="7" t="s">
        <v>268</v>
      </c>
      <c r="Y44" s="7" t="s">
        <v>268</v>
      </c>
      <c r="Z44" s="13">
        <f t="shared" si="4"/>
        <v>4.727462277091907E-06</v>
      </c>
      <c r="AA44" s="13">
        <f t="shared" si="5"/>
        <v>4.727462277091907E-06</v>
      </c>
    </row>
    <row r="45" spans="1:27" ht="12.75">
      <c r="A45" s="2" t="s">
        <v>106</v>
      </c>
      <c r="B45" s="2" t="s">
        <v>107</v>
      </c>
      <c r="C45" s="7" t="s">
        <v>268</v>
      </c>
      <c r="D45" s="7">
        <v>1.4482373838215766E-07</v>
      </c>
      <c r="E45" s="7">
        <v>2.1318720410141175E-07</v>
      </c>
      <c r="F45" s="7">
        <v>1.1667461890265863E-07</v>
      </c>
      <c r="G45" s="7">
        <v>1.1823974461139438E-07</v>
      </c>
      <c r="H45" s="7">
        <v>2.4309500009012756E-07</v>
      </c>
      <c r="I45" s="7">
        <v>4.323824112274996E-06</v>
      </c>
      <c r="J45" s="7">
        <v>1.1060945403494178E-07</v>
      </c>
      <c r="K45" s="7">
        <v>7.357667550169608E-08</v>
      </c>
      <c r="L45" s="7" t="s">
        <v>268</v>
      </c>
      <c r="M45" s="7">
        <v>6.814049460605295E-08</v>
      </c>
      <c r="N45" s="7">
        <v>5.742249339350575E-08</v>
      </c>
      <c r="O45" s="7">
        <v>2.081222931777154E-07</v>
      </c>
      <c r="P45" s="7">
        <v>6.12364185921599E-08</v>
      </c>
      <c r="Q45" s="7">
        <v>4.844097535606879E-08</v>
      </c>
      <c r="R45" s="7" t="s">
        <v>268</v>
      </c>
      <c r="S45" s="7" t="s">
        <v>268</v>
      </c>
      <c r="T45" s="7">
        <v>2.77550513307838E-07</v>
      </c>
      <c r="U45" s="7">
        <v>3.235787314974309E-08</v>
      </c>
      <c r="V45" s="7">
        <v>7.924495159755032E-08</v>
      </c>
      <c r="W45" s="7" t="s">
        <v>268</v>
      </c>
      <c r="X45" s="7">
        <v>1.2811432199826092E-07</v>
      </c>
      <c r="Y45" s="7" t="s">
        <v>268</v>
      </c>
      <c r="Z45" s="13">
        <f t="shared" si="4"/>
        <v>3.708624048869576E-07</v>
      </c>
      <c r="AA45" s="13">
        <f t="shared" si="5"/>
        <v>4.323824112274996E-06</v>
      </c>
    </row>
    <row r="46" spans="1:27" ht="12.75">
      <c r="A46" s="2" t="s">
        <v>110</v>
      </c>
      <c r="B46" s="2" t="s">
        <v>111</v>
      </c>
      <c r="C46" s="7" t="s">
        <v>268</v>
      </c>
      <c r="D46" s="7" t="s">
        <v>268</v>
      </c>
      <c r="E46" s="7" t="s">
        <v>268</v>
      </c>
      <c r="F46" s="7" t="s">
        <v>268</v>
      </c>
      <c r="G46" s="7" t="s">
        <v>268</v>
      </c>
      <c r="H46" s="7" t="s">
        <v>268</v>
      </c>
      <c r="I46" s="7" t="s">
        <v>268</v>
      </c>
      <c r="J46" s="7" t="s">
        <v>268</v>
      </c>
      <c r="K46" s="7" t="s">
        <v>268</v>
      </c>
      <c r="L46" s="7" t="s">
        <v>268</v>
      </c>
      <c r="M46" s="7" t="s">
        <v>268</v>
      </c>
      <c r="N46" s="7" t="s">
        <v>268</v>
      </c>
      <c r="O46" s="7" t="s">
        <v>268</v>
      </c>
      <c r="P46" s="7" t="s">
        <v>268</v>
      </c>
      <c r="Q46" s="7">
        <v>1.2316472317215644E-06</v>
      </c>
      <c r="R46" s="7" t="s">
        <v>268</v>
      </c>
      <c r="S46" s="7" t="s">
        <v>268</v>
      </c>
      <c r="T46" s="7" t="s">
        <v>268</v>
      </c>
      <c r="U46" s="7" t="s">
        <v>268</v>
      </c>
      <c r="V46" s="7" t="s">
        <v>268</v>
      </c>
      <c r="W46" s="7" t="s">
        <v>268</v>
      </c>
      <c r="X46" s="7" t="s">
        <v>268</v>
      </c>
      <c r="Y46" s="7">
        <v>6.058281449021798E-09</v>
      </c>
      <c r="Z46" s="13">
        <f t="shared" si="4"/>
        <v>6.18852756585293E-07</v>
      </c>
      <c r="AA46" s="13">
        <f t="shared" si="5"/>
        <v>1.2316472317215644E-06</v>
      </c>
    </row>
    <row r="47" spans="1:27" ht="12.75">
      <c r="A47" s="2" t="s">
        <v>112</v>
      </c>
      <c r="B47" s="2" t="s">
        <v>113</v>
      </c>
      <c r="C47" s="7">
        <v>8.243610088758305E-06</v>
      </c>
      <c r="D47" s="7">
        <v>1.077583674020665E-06</v>
      </c>
      <c r="E47" s="7">
        <v>1.5843315274037352E-06</v>
      </c>
      <c r="F47" s="7">
        <v>1.5628306341181406E-06</v>
      </c>
      <c r="G47" s="7">
        <v>5.91334963807035E-06</v>
      </c>
      <c r="H47" s="7">
        <v>1.487065470148518E-06</v>
      </c>
      <c r="I47" s="7">
        <v>1.0782880179899588E-05</v>
      </c>
      <c r="J47" s="7">
        <v>1.2769077382312856E-06</v>
      </c>
      <c r="K47" s="7">
        <v>3.2136537280123477E-06</v>
      </c>
      <c r="L47" s="7">
        <v>1.6550853974250504E-06</v>
      </c>
      <c r="M47" s="7">
        <v>2.8392560359624276E-07</v>
      </c>
      <c r="N47" s="7">
        <v>4.6767213016851996E-07</v>
      </c>
      <c r="O47" s="7">
        <v>2.0470887319412596E-06</v>
      </c>
      <c r="P47" s="7">
        <v>6.781605940553405E-07</v>
      </c>
      <c r="Q47" s="7">
        <v>7.881464139783788E-07</v>
      </c>
      <c r="R47" s="7">
        <v>1.814511863996088E-06</v>
      </c>
      <c r="S47" s="7">
        <v>0.00011290964772979139</v>
      </c>
      <c r="T47" s="7">
        <v>4.027909347243248E-07</v>
      </c>
      <c r="U47" s="7">
        <v>2.3662276735133075E-07</v>
      </c>
      <c r="V47" s="7">
        <v>4.860017328226274E-07</v>
      </c>
      <c r="W47" s="7">
        <v>2.5315731146086217E-07</v>
      </c>
      <c r="X47" s="7">
        <v>7.74838002877048E-07</v>
      </c>
      <c r="Y47" s="7">
        <v>6.215459853427951E-07</v>
      </c>
      <c r="Z47" s="13">
        <f t="shared" si="4"/>
        <v>6.893974255573661E-06</v>
      </c>
      <c r="AA47" s="13">
        <f t="shared" si="5"/>
        <v>0.00011290964772979139</v>
      </c>
    </row>
    <row r="48" spans="1:27" ht="12.75">
      <c r="A48" s="2" t="s">
        <v>114</v>
      </c>
      <c r="B48" s="2" t="s">
        <v>115</v>
      </c>
      <c r="C48" s="7" t="s">
        <v>268</v>
      </c>
      <c r="D48" s="7" t="s">
        <v>268</v>
      </c>
      <c r="E48" s="7" t="s">
        <v>268</v>
      </c>
      <c r="F48" s="7">
        <v>8.095609188862425E-07</v>
      </c>
      <c r="G48" s="7">
        <v>2.6248077829479654E-05</v>
      </c>
      <c r="H48" s="7" t="s">
        <v>268</v>
      </c>
      <c r="I48" s="7" t="s">
        <v>268</v>
      </c>
      <c r="J48" s="7" t="s">
        <v>268</v>
      </c>
      <c r="K48" s="7" t="s">
        <v>268</v>
      </c>
      <c r="L48" s="7" t="s">
        <v>268</v>
      </c>
      <c r="M48" s="7" t="s">
        <v>268</v>
      </c>
      <c r="N48" s="7" t="s">
        <v>268</v>
      </c>
      <c r="O48" s="7" t="s">
        <v>268</v>
      </c>
      <c r="P48" s="7" t="s">
        <v>268</v>
      </c>
      <c r="Q48" s="7" t="s">
        <v>268</v>
      </c>
      <c r="R48" s="7" t="s">
        <v>268</v>
      </c>
      <c r="S48" s="7" t="s">
        <v>268</v>
      </c>
      <c r="T48" s="7" t="s">
        <v>268</v>
      </c>
      <c r="U48" s="7" t="s">
        <v>268</v>
      </c>
      <c r="V48" s="7" t="s">
        <v>268</v>
      </c>
      <c r="W48" s="7" t="s">
        <v>268</v>
      </c>
      <c r="X48" s="7" t="s">
        <v>268</v>
      </c>
      <c r="Y48" s="7" t="s">
        <v>268</v>
      </c>
      <c r="Z48" s="13">
        <f t="shared" si="4"/>
        <v>1.3528819374182947E-05</v>
      </c>
      <c r="AA48" s="13">
        <f t="shared" si="5"/>
        <v>2.6248077829479654E-05</v>
      </c>
    </row>
    <row r="49" spans="1:27" ht="12.75">
      <c r="A49" s="2" t="s">
        <v>116</v>
      </c>
      <c r="B49" s="2" t="s">
        <v>117</v>
      </c>
      <c r="C49" s="7">
        <v>8.949951714851712E-08</v>
      </c>
      <c r="D49" s="7">
        <v>7.693753257904895E-07</v>
      </c>
      <c r="E49" s="7">
        <v>2.867230043462785E-07</v>
      </c>
      <c r="F49" s="7">
        <v>9.599800629212257E-08</v>
      </c>
      <c r="G49" s="7">
        <v>1.0298749655123063E-07</v>
      </c>
      <c r="H49" s="7">
        <v>1.5920900120447403E-07</v>
      </c>
      <c r="I49" s="7">
        <v>2.1146413973439588E-07</v>
      </c>
      <c r="J49" s="7">
        <v>2.4595410485076546E-07</v>
      </c>
      <c r="K49" s="7">
        <v>3.8639911499901954E-07</v>
      </c>
      <c r="L49" s="7">
        <v>3.1893345040961E-07</v>
      </c>
      <c r="M49" s="7">
        <v>7.331564730046388E-08</v>
      </c>
      <c r="N49" s="7">
        <v>2.465104526489135E-07</v>
      </c>
      <c r="O49" s="7">
        <v>2.3710110493771646E-07</v>
      </c>
      <c r="P49" s="7">
        <v>2.604843528265899E-07</v>
      </c>
      <c r="Q49" s="7">
        <v>4.777665167009435E-08</v>
      </c>
      <c r="R49" s="7" t="s">
        <v>268</v>
      </c>
      <c r="S49" s="7" t="s">
        <v>268</v>
      </c>
      <c r="T49" s="7">
        <v>7.465749867015407E-08</v>
      </c>
      <c r="U49" s="7">
        <v>4.563639961195364E-08</v>
      </c>
      <c r="V49" s="7">
        <v>6.902280790759319E-08</v>
      </c>
      <c r="W49" s="7">
        <v>2.1155457343634926E-07</v>
      </c>
      <c r="X49" s="7">
        <v>7.946323263311147E-07</v>
      </c>
      <c r="Y49" s="7" t="s">
        <v>268</v>
      </c>
      <c r="Z49" s="13">
        <f t="shared" si="4"/>
        <v>2.3636174883339232E-07</v>
      </c>
      <c r="AA49" s="13">
        <f t="shared" si="5"/>
        <v>7.946323263311147E-07</v>
      </c>
    </row>
    <row r="50" spans="1:27" ht="12.75">
      <c r="A50" s="2" t="s">
        <v>118</v>
      </c>
      <c r="B50" s="2" t="s">
        <v>119</v>
      </c>
      <c r="C50" s="7" t="s">
        <v>268</v>
      </c>
      <c r="D50" s="7">
        <v>6.632048034108467E-07</v>
      </c>
      <c r="E50" s="7" t="s">
        <v>268</v>
      </c>
      <c r="F50" s="7">
        <v>5.930734683227399E-08</v>
      </c>
      <c r="G50" s="7" t="s">
        <v>268</v>
      </c>
      <c r="H50" s="7" t="s">
        <v>268</v>
      </c>
      <c r="I50" s="7" t="s">
        <v>268</v>
      </c>
      <c r="J50" s="7" t="s">
        <v>268</v>
      </c>
      <c r="K50" s="7" t="s">
        <v>268</v>
      </c>
      <c r="L50" s="7" t="s">
        <v>268</v>
      </c>
      <c r="M50" s="7" t="s">
        <v>268</v>
      </c>
      <c r="N50" s="7" t="s">
        <v>268</v>
      </c>
      <c r="O50" s="7" t="s">
        <v>268</v>
      </c>
      <c r="P50" s="7" t="s">
        <v>268</v>
      </c>
      <c r="Q50" s="7" t="s">
        <v>268</v>
      </c>
      <c r="R50" s="7" t="s">
        <v>268</v>
      </c>
      <c r="S50" s="7" t="s">
        <v>268</v>
      </c>
      <c r="T50" s="7" t="s">
        <v>268</v>
      </c>
      <c r="U50" s="7" t="s">
        <v>268</v>
      </c>
      <c r="V50" s="7" t="s">
        <v>268</v>
      </c>
      <c r="W50" s="7">
        <v>3.932107860393199E-09</v>
      </c>
      <c r="X50" s="7">
        <v>3.3697141724361E-07</v>
      </c>
      <c r="Y50" s="7" t="s">
        <v>268</v>
      </c>
      <c r="Z50" s="13">
        <f t="shared" si="4"/>
        <v>2.65853918836781E-07</v>
      </c>
      <c r="AA50" s="13">
        <f t="shared" si="5"/>
        <v>6.632048034108467E-07</v>
      </c>
    </row>
    <row r="51" spans="1:27" ht="12.75">
      <c r="A51" s="2" t="s">
        <v>186</v>
      </c>
      <c r="B51" s="2"/>
      <c r="C51" s="7">
        <v>6.353065121554447E-09</v>
      </c>
      <c r="D51" s="7">
        <v>3.241190174553874E-10</v>
      </c>
      <c r="E51" s="7">
        <v>1.2457165147721777E-08</v>
      </c>
      <c r="F51" s="7">
        <v>3.420404190320006E-09</v>
      </c>
      <c r="G51" s="7">
        <v>2.0266989013494173E-08</v>
      </c>
      <c r="H51" s="7" t="s">
        <v>270</v>
      </c>
      <c r="I51" s="7">
        <v>1.0290782607415318E-08</v>
      </c>
      <c r="J51" s="7" t="s">
        <v>268</v>
      </c>
      <c r="K51" s="7" t="s">
        <v>268</v>
      </c>
      <c r="L51" s="7">
        <v>8.161236927509855E-09</v>
      </c>
      <c r="M51" s="7">
        <v>5.508822740424369E-10</v>
      </c>
      <c r="N51" s="7" t="s">
        <v>268</v>
      </c>
      <c r="O51" s="7">
        <v>7.096500777742767E-09</v>
      </c>
      <c r="P51" s="7">
        <v>5.391975258374454E-09</v>
      </c>
      <c r="Q51" s="7">
        <v>2.272976561689682E-10</v>
      </c>
      <c r="R51" s="7" t="s">
        <v>268</v>
      </c>
      <c r="S51" s="7" t="s">
        <v>268</v>
      </c>
      <c r="T51" s="7" t="s">
        <v>268</v>
      </c>
      <c r="U51" s="7">
        <v>1.8574463990494943E-09</v>
      </c>
      <c r="V51" s="7" t="s">
        <v>268</v>
      </c>
      <c r="W51" s="7" t="s">
        <v>268</v>
      </c>
      <c r="X51" s="7">
        <v>4.96784040843421E-09</v>
      </c>
      <c r="Y51" s="7">
        <v>2.728563699634163E-10</v>
      </c>
      <c r="Z51" s="13">
        <f t="shared" si="4"/>
        <v>5.8313257978033365E-09</v>
      </c>
      <c r="AA51" s="13">
        <f t="shared" si="5"/>
        <v>2.0266989013494173E-08</v>
      </c>
    </row>
    <row r="52" spans="1:27" ht="12.75">
      <c r="A52" s="2" t="s">
        <v>120</v>
      </c>
      <c r="B52" s="2"/>
      <c r="C52" s="7">
        <v>2.62343196000688E-07</v>
      </c>
      <c r="D52" s="7">
        <v>5.792949535286306E-07</v>
      </c>
      <c r="E52" s="7">
        <v>7.106240136713724E-07</v>
      </c>
      <c r="F52" s="7">
        <v>5.147409657470233E-07</v>
      </c>
      <c r="G52" s="7">
        <v>4.1102387412532335E-07</v>
      </c>
      <c r="H52" s="7">
        <v>6.235915219703273E-07</v>
      </c>
      <c r="I52" s="7">
        <v>1.4412747040916657E-05</v>
      </c>
      <c r="J52" s="7">
        <v>4.350638525374376E-07</v>
      </c>
      <c r="K52" s="7">
        <v>4.817520419753909E-07</v>
      </c>
      <c r="L52" s="7">
        <v>1.0792411969760622E-06</v>
      </c>
      <c r="M52" s="7">
        <v>1.50590493079377E-07</v>
      </c>
      <c r="N52" s="7">
        <v>3.6541586704958207E-07</v>
      </c>
      <c r="O52" s="7">
        <v>7.957617092089118E-07</v>
      </c>
      <c r="P52" s="7">
        <v>3.3466414811994354E-07</v>
      </c>
      <c r="Q52" s="7">
        <v>3.0679284392176894E-07</v>
      </c>
      <c r="R52" s="7">
        <v>1.069534987285975E-07</v>
      </c>
      <c r="S52" s="7">
        <v>4.76273081228645E-07</v>
      </c>
      <c r="T52" s="7">
        <v>8.831152696158481E-07</v>
      </c>
      <c r="U52" s="7">
        <v>1.0057176789785014E-07</v>
      </c>
      <c r="V52" s="7">
        <v>3.3584765200866566E-07</v>
      </c>
      <c r="W52" s="7">
        <v>1.4238109336215598E-07</v>
      </c>
      <c r="X52" s="7">
        <v>4.2202364893544774E-07</v>
      </c>
      <c r="Y52" s="7">
        <v>1.1778763959255422E-07</v>
      </c>
      <c r="Z52" s="13">
        <f t="shared" si="4"/>
        <v>1.0455913639216636E-06</v>
      </c>
      <c r="AA52" s="13">
        <f t="shared" si="5"/>
        <v>1.4412747040916657E-05</v>
      </c>
    </row>
    <row r="53" spans="1:27" ht="12.75">
      <c r="A53" s="2" t="s">
        <v>121</v>
      </c>
      <c r="B53" s="2" t="s">
        <v>122</v>
      </c>
      <c r="C53" s="7">
        <v>1.1011448663853727E-06</v>
      </c>
      <c r="D53" s="7">
        <v>9.510047138047138E-07</v>
      </c>
      <c r="E53" s="7">
        <v>3.8618556701030925E-05</v>
      </c>
      <c r="F53" s="7">
        <v>1.8648917748917749E-06</v>
      </c>
      <c r="G53" s="7">
        <v>4.1817970297029703E-07</v>
      </c>
      <c r="H53" s="7">
        <v>2.489008888888889E-06</v>
      </c>
      <c r="I53" s="7">
        <v>1.1392793388429753E-06</v>
      </c>
      <c r="J53" s="7">
        <v>4.808818604651162E-07</v>
      </c>
      <c r="K53" s="7">
        <v>6.981495395948436E-07</v>
      </c>
      <c r="L53" s="7">
        <v>9.042928895184137E-06</v>
      </c>
      <c r="M53" s="7">
        <v>4.999138968481376E-07</v>
      </c>
      <c r="N53" s="7">
        <v>6.514385365853659E-07</v>
      </c>
      <c r="O53" s="7">
        <v>2.2177091377091379E-07</v>
      </c>
      <c r="P53" s="7">
        <v>1.6768321377331422E-06</v>
      </c>
      <c r="Q53" s="7">
        <v>7.020010647737356E-07</v>
      </c>
      <c r="R53" s="7">
        <v>5.000708602150537E-07</v>
      </c>
      <c r="S53" s="7">
        <v>1.6546117969821673E-05</v>
      </c>
      <c r="T53" s="7">
        <v>8.68436074270557E-07</v>
      </c>
      <c r="U53" s="7">
        <v>3.736098678414097E-07</v>
      </c>
      <c r="V53" s="7">
        <v>1.0253649635036498E-06</v>
      </c>
      <c r="W53" s="7">
        <v>2.8248524590163935E-07</v>
      </c>
      <c r="X53" s="7">
        <v>1.0102186588921281E-06</v>
      </c>
      <c r="Y53" s="7">
        <v>1.095686978832585E-06</v>
      </c>
      <c r="Z53" s="13">
        <f t="shared" si="4"/>
        <v>3.57643362830648E-06</v>
      </c>
      <c r="AA53" s="13">
        <f t="shared" si="5"/>
        <v>3.8618556701030925E-05</v>
      </c>
    </row>
    <row r="54" spans="1:27" ht="12.75">
      <c r="A54" s="2" t="s">
        <v>125</v>
      </c>
      <c r="B54" s="2" t="s">
        <v>237</v>
      </c>
      <c r="C54" s="7" t="s">
        <v>268</v>
      </c>
      <c r="D54" s="7" t="s">
        <v>268</v>
      </c>
      <c r="E54" s="7" t="s">
        <v>268</v>
      </c>
      <c r="F54" s="7" t="s">
        <v>268</v>
      </c>
      <c r="G54" s="7" t="s">
        <v>268</v>
      </c>
      <c r="H54" s="7" t="s">
        <v>268</v>
      </c>
      <c r="I54" s="7" t="s">
        <v>268</v>
      </c>
      <c r="J54" s="7" t="s">
        <v>268</v>
      </c>
      <c r="K54" s="7" t="s">
        <v>268</v>
      </c>
      <c r="L54" s="7" t="s">
        <v>268</v>
      </c>
      <c r="M54" s="7" t="s">
        <v>268</v>
      </c>
      <c r="N54" s="7" t="s">
        <v>268</v>
      </c>
      <c r="O54" s="7" t="s">
        <v>268</v>
      </c>
      <c r="P54" s="7" t="s">
        <v>268</v>
      </c>
      <c r="Q54" s="7">
        <v>2.3387187133139397E-09</v>
      </c>
      <c r="R54" s="7" t="s">
        <v>268</v>
      </c>
      <c r="S54" s="7" t="s">
        <v>268</v>
      </c>
      <c r="T54" s="7" t="s">
        <v>268</v>
      </c>
      <c r="U54" s="7" t="s">
        <v>268</v>
      </c>
      <c r="V54" s="7" t="s">
        <v>268</v>
      </c>
      <c r="W54" s="7" t="s">
        <v>268</v>
      </c>
      <c r="X54" s="7" t="s">
        <v>268</v>
      </c>
      <c r="Y54" s="7" t="s">
        <v>268</v>
      </c>
      <c r="Z54" s="13">
        <f t="shared" si="4"/>
        <v>2.3387187133139397E-09</v>
      </c>
      <c r="AA54" s="13">
        <f t="shared" si="5"/>
        <v>2.3387187133139397E-09</v>
      </c>
    </row>
    <row r="55" spans="1:27" ht="12.75">
      <c r="A55" s="2" t="s">
        <v>127</v>
      </c>
      <c r="B55" s="2" t="s">
        <v>128</v>
      </c>
      <c r="C55" s="7">
        <v>2.498202158933268E-08</v>
      </c>
      <c r="D55" s="7">
        <v>3.325617143429511E-08</v>
      </c>
      <c r="E55" s="7">
        <v>3.0827215551551444E-07</v>
      </c>
      <c r="F55" s="7">
        <v>1.7302319110997332E-08</v>
      </c>
      <c r="G55" s="7">
        <v>2.516668405335382E-07</v>
      </c>
      <c r="H55" s="7">
        <v>5.107220067474497E-08</v>
      </c>
      <c r="I55" s="7">
        <v>4.3195589743050954E-08</v>
      </c>
      <c r="J55" s="7">
        <v>2.7234057771028753E-08</v>
      </c>
      <c r="K55" s="7">
        <v>2.789375223685046E-08</v>
      </c>
      <c r="L55" s="7">
        <v>8.183833634207618E-09</v>
      </c>
      <c r="M55" s="7">
        <v>8.870388656497813E-09</v>
      </c>
      <c r="N55" s="7">
        <v>3.019367391658936E-08</v>
      </c>
      <c r="O55" s="7">
        <v>1.1427712431286506E-08</v>
      </c>
      <c r="P55" s="7" t="s">
        <v>268</v>
      </c>
      <c r="Q55" s="7">
        <v>2.775279539799209E-08</v>
      </c>
      <c r="R55" s="7">
        <v>1.1257574275749745E-08</v>
      </c>
      <c r="S55" s="7">
        <v>4.007448861563261E-08</v>
      </c>
      <c r="T55" s="7">
        <v>3.3039493666845134E-08</v>
      </c>
      <c r="U55" s="7">
        <v>1.2294816246685817E-08</v>
      </c>
      <c r="V55" s="7">
        <v>1.7077350428907147E-08</v>
      </c>
      <c r="W55" s="7">
        <v>1.2495364978582834E-08</v>
      </c>
      <c r="X55" s="7">
        <v>5.5179478916956544E-08</v>
      </c>
      <c r="Y55" s="7">
        <v>3.1750701316771176E-08</v>
      </c>
      <c r="Z55" s="13">
        <f t="shared" si="4"/>
        <v>4.9294217322366245E-08</v>
      </c>
      <c r="AA55" s="13">
        <f t="shared" si="5"/>
        <v>3.0827215551551444E-07</v>
      </c>
    </row>
    <row r="56" spans="1:27" ht="12.75">
      <c r="A56" s="2" t="s">
        <v>184</v>
      </c>
      <c r="B56" s="2"/>
      <c r="C56" s="7">
        <v>4.918128737086777E-08</v>
      </c>
      <c r="D56" s="7" t="s">
        <v>268</v>
      </c>
      <c r="E56" s="7">
        <v>9.526840434702834E-08</v>
      </c>
      <c r="F56" s="7">
        <v>4.0907611844105E-08</v>
      </c>
      <c r="G56" s="7">
        <v>2.4727902651896263E-08</v>
      </c>
      <c r="H56" s="7" t="s">
        <v>268</v>
      </c>
      <c r="I56" s="7" t="s">
        <v>268</v>
      </c>
      <c r="J56" s="7">
        <v>3.377202387842522E-08</v>
      </c>
      <c r="K56" s="7" t="s">
        <v>268</v>
      </c>
      <c r="L56" s="7">
        <v>2.4031910858391805E-08</v>
      </c>
      <c r="M56" s="7" t="s">
        <v>268</v>
      </c>
      <c r="N56" s="7">
        <v>2.147659481325411E-08</v>
      </c>
      <c r="O56" s="7">
        <v>3.421903194015429E-08</v>
      </c>
      <c r="P56" s="7" t="s">
        <v>268</v>
      </c>
      <c r="Q56" s="7">
        <v>2.1554088084988348E-08</v>
      </c>
      <c r="R56" s="7" t="s">
        <v>268</v>
      </c>
      <c r="S56" s="7">
        <v>3.2085351228508567E-08</v>
      </c>
      <c r="T56" s="7">
        <v>3.8934226122248906E-08</v>
      </c>
      <c r="U56" s="7">
        <v>2.6504657520683416E-08</v>
      </c>
      <c r="V56" s="7" t="s">
        <v>268</v>
      </c>
      <c r="W56" s="7" t="s">
        <v>268</v>
      </c>
      <c r="X56" s="7" t="s">
        <v>268</v>
      </c>
      <c r="Y56" s="7">
        <v>2.909130415051127E-08</v>
      </c>
      <c r="Z56" s="13">
        <f t="shared" si="4"/>
        <v>3.628879960085102E-08</v>
      </c>
      <c r="AA56" s="13">
        <f t="shared" si="5"/>
        <v>9.526840434702834E-08</v>
      </c>
    </row>
    <row r="57" spans="1:27" ht="12.75">
      <c r="A57" s="2" t="s">
        <v>129</v>
      </c>
      <c r="B57" s="2" t="s">
        <v>130</v>
      </c>
      <c r="C57" s="7" t="s">
        <v>268</v>
      </c>
      <c r="D57" s="7" t="s">
        <v>268</v>
      </c>
      <c r="E57" s="7" t="s">
        <v>268</v>
      </c>
      <c r="F57" s="7" t="s">
        <v>268</v>
      </c>
      <c r="G57" s="7" t="s">
        <v>268</v>
      </c>
      <c r="H57" s="7" t="s">
        <v>268</v>
      </c>
      <c r="I57" s="7" t="s">
        <v>268</v>
      </c>
      <c r="J57" s="7" t="s">
        <v>268</v>
      </c>
      <c r="K57" s="7" t="s">
        <v>268</v>
      </c>
      <c r="L57" s="7" t="s">
        <v>268</v>
      </c>
      <c r="M57" s="7">
        <v>2.01813075253654E-08</v>
      </c>
      <c r="N57" s="7" t="s">
        <v>268</v>
      </c>
      <c r="O57" s="7" t="s">
        <v>268</v>
      </c>
      <c r="P57" s="7" t="s">
        <v>268</v>
      </c>
      <c r="Q57" s="7" t="s">
        <v>268</v>
      </c>
      <c r="R57" s="7" t="s">
        <v>268</v>
      </c>
      <c r="S57" s="7" t="s">
        <v>268</v>
      </c>
      <c r="T57" s="7" t="s">
        <v>268</v>
      </c>
      <c r="U57" s="7" t="s">
        <v>268</v>
      </c>
      <c r="V57" s="7" t="s">
        <v>268</v>
      </c>
      <c r="W57" s="7" t="s">
        <v>268</v>
      </c>
      <c r="X57" s="7" t="s">
        <v>268</v>
      </c>
      <c r="Y57" s="7" t="s">
        <v>268</v>
      </c>
      <c r="Z57" s="13">
        <f t="shared" si="4"/>
        <v>2.01813075253654E-08</v>
      </c>
      <c r="AA57" s="13">
        <f t="shared" si="5"/>
        <v>2.01813075253654E-08</v>
      </c>
    </row>
    <row r="58" spans="1:27" ht="12.75">
      <c r="A58" s="2" t="s">
        <v>131</v>
      </c>
      <c r="B58" s="2" t="s">
        <v>132</v>
      </c>
      <c r="C58" s="7" t="s">
        <v>268</v>
      </c>
      <c r="D58" s="7" t="s">
        <v>268</v>
      </c>
      <c r="E58" s="7" t="s">
        <v>268</v>
      </c>
      <c r="F58" s="7" t="s">
        <v>268</v>
      </c>
      <c r="G58" s="7" t="s">
        <v>268</v>
      </c>
      <c r="H58" s="7">
        <v>2.2316898591264198E-07</v>
      </c>
      <c r="I58" s="7" t="s">
        <v>268</v>
      </c>
      <c r="J58" s="7" t="s">
        <v>268</v>
      </c>
      <c r="K58" s="7" t="s">
        <v>268</v>
      </c>
      <c r="L58" s="7" t="s">
        <v>268</v>
      </c>
      <c r="M58" s="7" t="s">
        <v>268</v>
      </c>
      <c r="N58" s="7">
        <v>8.235038469087272E-08</v>
      </c>
      <c r="O58" s="7" t="s">
        <v>268</v>
      </c>
      <c r="P58" s="7" t="s">
        <v>268</v>
      </c>
      <c r="Q58" s="7" t="s">
        <v>268</v>
      </c>
      <c r="R58" s="7" t="s">
        <v>268</v>
      </c>
      <c r="S58" s="7" t="s">
        <v>268</v>
      </c>
      <c r="T58" s="7" t="s">
        <v>268</v>
      </c>
      <c r="U58" s="7" t="s">
        <v>268</v>
      </c>
      <c r="V58" s="7" t="s">
        <v>268</v>
      </c>
      <c r="W58" s="7" t="s">
        <v>268</v>
      </c>
      <c r="X58" s="7" t="s">
        <v>268</v>
      </c>
      <c r="Y58" s="7" t="s">
        <v>268</v>
      </c>
      <c r="Z58" s="13">
        <f t="shared" si="4"/>
        <v>1.5275968530175736E-07</v>
      </c>
      <c r="AA58" s="13">
        <f t="shared" si="5"/>
        <v>2.2316898591264198E-07</v>
      </c>
    </row>
    <row r="59" spans="1:27" ht="12.75">
      <c r="A59" s="2" t="s">
        <v>133</v>
      </c>
      <c r="B59" s="2" t="s">
        <v>134</v>
      </c>
      <c r="C59" s="7">
        <v>9.597921804903222E-08</v>
      </c>
      <c r="D59" s="7">
        <v>3.892137969020488E-07</v>
      </c>
      <c r="E59" s="7">
        <v>3.197808061521176E-07</v>
      </c>
      <c r="F59" s="7">
        <v>3.7747670821448376E-07</v>
      </c>
      <c r="G59" s="7">
        <v>1.520225287860785E-07</v>
      </c>
      <c r="H59" s="7">
        <v>9.512413047004991E-07</v>
      </c>
      <c r="I59" s="7">
        <v>7.730473412855296E-06</v>
      </c>
      <c r="J59" s="7">
        <v>1.5485323564891845E-07</v>
      </c>
      <c r="K59" s="7">
        <v>1.6642343268240777E-07</v>
      </c>
      <c r="L59" s="7">
        <v>3.9073651326224476E-07</v>
      </c>
      <c r="M59" s="7">
        <v>1.3287396448180325E-07</v>
      </c>
      <c r="N59" s="7">
        <v>1.6820730387996634E-07</v>
      </c>
      <c r="O59" s="7">
        <v>3.5503214718551454E-07</v>
      </c>
      <c r="P59" s="7">
        <v>1.7089233095486482E-07</v>
      </c>
      <c r="Q59" s="7">
        <v>8.07349589267813E-08</v>
      </c>
      <c r="R59" s="7">
        <v>5.492206691468519E-08</v>
      </c>
      <c r="S59" s="7">
        <v>5.088945251484152E-07</v>
      </c>
      <c r="T59" s="7">
        <v>3.6586204026942277E-07</v>
      </c>
      <c r="U59" s="7">
        <v>4.809954116853703E-08</v>
      </c>
      <c r="V59" s="7">
        <v>1.245277810818648E-07</v>
      </c>
      <c r="W59" s="7">
        <v>1.5933122352431742E-07</v>
      </c>
      <c r="X59" s="7">
        <v>3.617345562303838E-07</v>
      </c>
      <c r="Y59" s="7" t="s">
        <v>268</v>
      </c>
      <c r="Z59" s="13">
        <f t="shared" si="4"/>
        <v>6.026960635008946E-07</v>
      </c>
      <c r="AA59" s="13">
        <f t="shared" si="5"/>
        <v>7.730473412855296E-06</v>
      </c>
    </row>
    <row r="60" spans="1:27" ht="12.75">
      <c r="A60" s="2" t="s">
        <v>135</v>
      </c>
      <c r="B60" s="2" t="s">
        <v>136</v>
      </c>
      <c r="C60" s="7" t="s">
        <v>268</v>
      </c>
      <c r="D60" s="7" t="s">
        <v>268</v>
      </c>
      <c r="E60" s="7" t="s">
        <v>268</v>
      </c>
      <c r="F60" s="7" t="s">
        <v>268</v>
      </c>
      <c r="G60" s="7" t="s">
        <v>268</v>
      </c>
      <c r="H60" s="7" t="s">
        <v>268</v>
      </c>
      <c r="I60" s="7" t="s">
        <v>268</v>
      </c>
      <c r="J60" s="7" t="s">
        <v>268</v>
      </c>
      <c r="K60" s="7" t="s">
        <v>268</v>
      </c>
      <c r="L60" s="7" t="s">
        <v>268</v>
      </c>
      <c r="M60" s="7" t="s">
        <v>268</v>
      </c>
      <c r="N60" s="7" t="s">
        <v>268</v>
      </c>
      <c r="O60" s="7">
        <v>4.527961529377673E-09</v>
      </c>
      <c r="P60" s="7" t="s">
        <v>268</v>
      </c>
      <c r="Q60" s="7" t="s">
        <v>268</v>
      </c>
      <c r="R60" s="7" t="s">
        <v>268</v>
      </c>
      <c r="S60" s="7" t="s">
        <v>268</v>
      </c>
      <c r="T60" s="7" t="s">
        <v>268</v>
      </c>
      <c r="U60" s="7">
        <v>1.2512809442549044E-08</v>
      </c>
      <c r="V60" s="7" t="s">
        <v>268</v>
      </c>
      <c r="W60" s="7" t="s">
        <v>268</v>
      </c>
      <c r="X60" s="7" t="s">
        <v>268</v>
      </c>
      <c r="Y60" s="7" t="s">
        <v>268</v>
      </c>
      <c r="Z60" s="13">
        <f t="shared" si="4"/>
        <v>8.520385485963359E-09</v>
      </c>
      <c r="AA60" s="13">
        <f t="shared" si="5"/>
        <v>1.2512809442549044E-08</v>
      </c>
    </row>
    <row r="61" spans="1:27" ht="12.75">
      <c r="A61" s="2" t="s">
        <v>137</v>
      </c>
      <c r="B61" s="2" t="s">
        <v>138</v>
      </c>
      <c r="C61" s="7">
        <v>7.209278819053619E-08</v>
      </c>
      <c r="D61" s="7">
        <v>4.8988898689750096E-08</v>
      </c>
      <c r="E61" s="7">
        <v>2.7710177986505893E-07</v>
      </c>
      <c r="F61" s="7">
        <v>1.4696548160545924E-08</v>
      </c>
      <c r="G61" s="7">
        <v>7.606269810070468E-07</v>
      </c>
      <c r="H61" s="7">
        <v>4.428577537213831E-08</v>
      </c>
      <c r="I61" s="7">
        <v>2.3944340212334234E-08</v>
      </c>
      <c r="J61" s="7">
        <v>3.18925150213363E-08</v>
      </c>
      <c r="K61" s="7">
        <v>5.947748515077307E-08</v>
      </c>
      <c r="L61" s="7">
        <v>1.205255498856031E-08</v>
      </c>
      <c r="M61" s="7">
        <v>9.198921569701436E-09</v>
      </c>
      <c r="N61" s="7">
        <v>2.724472908800118E-08</v>
      </c>
      <c r="O61" s="7">
        <v>4.19914527545858E-08</v>
      </c>
      <c r="P61" s="7">
        <v>5.326466106099531E-08</v>
      </c>
      <c r="Q61" s="7">
        <v>2.693424384833221E-08</v>
      </c>
      <c r="R61" s="7">
        <v>4.5624756470695343E-08</v>
      </c>
      <c r="S61" s="7">
        <v>1.2694941802975548E-06</v>
      </c>
      <c r="T61" s="7">
        <v>5.6270387651345627E-08</v>
      </c>
      <c r="U61" s="7" t="s">
        <v>268</v>
      </c>
      <c r="V61" s="7">
        <v>1.8445565448433836E-08</v>
      </c>
      <c r="W61" s="7">
        <v>9.349678690268274E-09</v>
      </c>
      <c r="X61" s="7">
        <v>6.867143459279398E-07</v>
      </c>
      <c r="Y61" s="7">
        <v>1.2470331157840488E-08</v>
      </c>
      <c r="Z61" s="13">
        <f t="shared" si="4"/>
        <v>1.6373467821017156E-07</v>
      </c>
      <c r="AA61" s="13">
        <f t="shared" si="5"/>
        <v>1.2694941802975548E-06</v>
      </c>
    </row>
    <row r="62" spans="1:27" ht="12.75">
      <c r="A62" s="2" t="s">
        <v>139</v>
      </c>
      <c r="B62" s="2" t="s">
        <v>140</v>
      </c>
      <c r="C62" s="7" t="s">
        <v>268</v>
      </c>
      <c r="D62" s="7" t="s">
        <v>268</v>
      </c>
      <c r="E62" s="7" t="s">
        <v>268</v>
      </c>
      <c r="F62" s="7" t="s">
        <v>268</v>
      </c>
      <c r="G62" s="7" t="s">
        <v>268</v>
      </c>
      <c r="H62" s="7" t="s">
        <v>268</v>
      </c>
      <c r="I62" s="7" t="s">
        <v>268</v>
      </c>
      <c r="J62" s="7" t="s">
        <v>268</v>
      </c>
      <c r="K62" s="7" t="s">
        <v>268</v>
      </c>
      <c r="L62" s="7" t="s">
        <v>268</v>
      </c>
      <c r="M62" s="7" t="s">
        <v>268</v>
      </c>
      <c r="N62" s="7" t="s">
        <v>268</v>
      </c>
      <c r="O62" s="7">
        <v>3.3265637065637067E-06</v>
      </c>
      <c r="P62" s="7" t="s">
        <v>268</v>
      </c>
      <c r="Q62" s="7" t="s">
        <v>268</v>
      </c>
      <c r="R62" s="7" t="s">
        <v>268</v>
      </c>
      <c r="S62" s="7" t="s">
        <v>268</v>
      </c>
      <c r="T62" s="7" t="s">
        <v>268</v>
      </c>
      <c r="U62" s="7" t="s">
        <v>268</v>
      </c>
      <c r="V62" s="7" t="s">
        <v>268</v>
      </c>
      <c r="W62" s="7" t="s">
        <v>268</v>
      </c>
      <c r="X62" s="7" t="s">
        <v>268</v>
      </c>
      <c r="Y62" s="7" t="s">
        <v>268</v>
      </c>
      <c r="Z62" s="13">
        <f t="shared" si="4"/>
        <v>3.3265637065637067E-06</v>
      </c>
      <c r="AA62" s="13">
        <f t="shared" si="5"/>
        <v>3.3265637065637067E-06</v>
      </c>
    </row>
    <row r="63" spans="1:27" ht="12.75">
      <c r="A63" s="2" t="s">
        <v>141</v>
      </c>
      <c r="B63" s="2" t="s">
        <v>142</v>
      </c>
      <c r="C63" s="7" t="s">
        <v>270</v>
      </c>
      <c r="D63" s="7" t="s">
        <v>268</v>
      </c>
      <c r="E63" s="7" t="s">
        <v>268</v>
      </c>
      <c r="F63" s="7" t="s">
        <v>268</v>
      </c>
      <c r="G63" s="7" t="s">
        <v>268</v>
      </c>
      <c r="H63" s="7" t="s">
        <v>268</v>
      </c>
      <c r="I63" s="7" t="s">
        <v>268</v>
      </c>
      <c r="J63" s="7" t="s">
        <v>268</v>
      </c>
      <c r="K63" s="7" t="s">
        <v>268</v>
      </c>
      <c r="L63" s="7" t="s">
        <v>268</v>
      </c>
      <c r="M63" s="7" t="s">
        <v>268</v>
      </c>
      <c r="N63" s="7" t="s">
        <v>268</v>
      </c>
      <c r="O63" s="7" t="s">
        <v>268</v>
      </c>
      <c r="P63" s="7">
        <v>6.965302725968436E-06</v>
      </c>
      <c r="Q63" s="7" t="s">
        <v>268</v>
      </c>
      <c r="R63" s="7" t="s">
        <v>268</v>
      </c>
      <c r="S63" s="7" t="s">
        <v>268</v>
      </c>
      <c r="T63" s="7" t="s">
        <v>268</v>
      </c>
      <c r="U63" s="7" t="s">
        <v>268</v>
      </c>
      <c r="V63" s="7" t="s">
        <v>268</v>
      </c>
      <c r="W63" s="7" t="s">
        <v>268</v>
      </c>
      <c r="X63" s="7" t="s">
        <v>268</v>
      </c>
      <c r="Y63" s="7" t="s">
        <v>268</v>
      </c>
      <c r="Z63" s="13">
        <f aca="true" t="shared" si="6" ref="Z63:Z70">AVERAGE(C63:Y63)</f>
        <v>6.965302725968436E-06</v>
      </c>
      <c r="AA63" s="13">
        <f aca="true" t="shared" si="7" ref="AA63:AA70">MAX(C63:Y63)</f>
        <v>6.965302725968436E-06</v>
      </c>
    </row>
    <row r="64" spans="1:27" ht="12.75">
      <c r="A64" s="2" t="s">
        <v>143</v>
      </c>
      <c r="B64" s="2" t="s">
        <v>144</v>
      </c>
      <c r="C64" s="7" t="s">
        <v>268</v>
      </c>
      <c r="D64" s="7" t="s">
        <v>268</v>
      </c>
      <c r="E64" s="7" t="s">
        <v>268</v>
      </c>
      <c r="F64" s="7">
        <v>4.443714389509548E-08</v>
      </c>
      <c r="G64" s="7" t="s">
        <v>268</v>
      </c>
      <c r="H64" s="7">
        <v>4.2511534326308E-06</v>
      </c>
      <c r="I64" s="7" t="s">
        <v>268</v>
      </c>
      <c r="J64" s="7">
        <v>4.123353584684441E-08</v>
      </c>
      <c r="K64" s="7">
        <v>1.6326353972507454E-07</v>
      </c>
      <c r="L64" s="7">
        <v>2.180944810148808E-07</v>
      </c>
      <c r="M64" s="7">
        <v>5.013502982433766E-08</v>
      </c>
      <c r="N64" s="7" t="s">
        <v>268</v>
      </c>
      <c r="O64" s="7">
        <v>5.404517500754856E-08</v>
      </c>
      <c r="P64" s="7">
        <v>6.496343985562084E-08</v>
      </c>
      <c r="Q64" s="7" t="s">
        <v>268</v>
      </c>
      <c r="R64" s="7" t="s">
        <v>268</v>
      </c>
      <c r="S64" s="7" t="s">
        <v>268</v>
      </c>
      <c r="T64" s="7">
        <v>5.4456128592928684E-08</v>
      </c>
      <c r="U64" s="7" t="s">
        <v>268</v>
      </c>
      <c r="V64" s="7" t="s">
        <v>268</v>
      </c>
      <c r="W64" s="7">
        <v>6.318752820435885E-08</v>
      </c>
      <c r="X64" s="7">
        <v>1.4786094907418637E-06</v>
      </c>
      <c r="Y64" s="7" t="s">
        <v>268</v>
      </c>
      <c r="Z64" s="13">
        <f t="shared" si="6"/>
        <v>5.894162659399413E-07</v>
      </c>
      <c r="AA64" s="13">
        <f t="shared" si="7"/>
        <v>4.2511534326308E-06</v>
      </c>
    </row>
    <row r="65" spans="1:27" ht="12.75">
      <c r="A65" s="2" t="s">
        <v>145</v>
      </c>
      <c r="B65" s="2" t="s">
        <v>146</v>
      </c>
      <c r="C65" s="7" t="s">
        <v>268</v>
      </c>
      <c r="D65" s="7" t="s">
        <v>268</v>
      </c>
      <c r="E65" s="7" t="s">
        <v>268</v>
      </c>
      <c r="F65" s="7" t="s">
        <v>268</v>
      </c>
      <c r="G65" s="7" t="s">
        <v>268</v>
      </c>
      <c r="H65" s="7">
        <v>3.2548577777777775E-07</v>
      </c>
      <c r="I65" s="7" t="s">
        <v>268</v>
      </c>
      <c r="J65" s="7" t="s">
        <v>268</v>
      </c>
      <c r="K65" s="7" t="s">
        <v>268</v>
      </c>
      <c r="L65" s="7" t="s">
        <v>268</v>
      </c>
      <c r="M65" s="7" t="s">
        <v>268</v>
      </c>
      <c r="N65" s="7" t="s">
        <v>268</v>
      </c>
      <c r="O65" s="7" t="s">
        <v>268</v>
      </c>
      <c r="P65" s="7" t="s">
        <v>268</v>
      </c>
      <c r="Q65" s="7" t="s">
        <v>268</v>
      </c>
      <c r="R65" s="7" t="s">
        <v>268</v>
      </c>
      <c r="S65" s="7" t="s">
        <v>268</v>
      </c>
      <c r="T65" s="7" t="s">
        <v>268</v>
      </c>
      <c r="U65" s="7" t="s">
        <v>268</v>
      </c>
      <c r="V65" s="7" t="s">
        <v>268</v>
      </c>
      <c r="W65" s="7">
        <v>7.98327868852459E-06</v>
      </c>
      <c r="X65" s="7" t="s">
        <v>268</v>
      </c>
      <c r="Y65" s="7" t="s">
        <v>268</v>
      </c>
      <c r="Z65" s="13">
        <f t="shared" si="6"/>
        <v>4.154382233151184E-06</v>
      </c>
      <c r="AA65" s="13">
        <f t="shared" si="7"/>
        <v>7.98327868852459E-06</v>
      </c>
    </row>
    <row r="66" spans="1:27" ht="12.75">
      <c r="A66" s="2" t="s">
        <v>147</v>
      </c>
      <c r="B66" s="2" t="s">
        <v>148</v>
      </c>
      <c r="C66" s="7" t="s">
        <v>268</v>
      </c>
      <c r="D66" s="7">
        <v>4.099158249158249E-06</v>
      </c>
      <c r="E66" s="7">
        <v>9.654639175257731E-08</v>
      </c>
      <c r="F66" s="7">
        <v>6.589284271284271E-08</v>
      </c>
      <c r="G66" s="7" t="s">
        <v>268</v>
      </c>
      <c r="H66" s="7">
        <v>1.0147497777777777E-07</v>
      </c>
      <c r="I66" s="7" t="s">
        <v>268</v>
      </c>
      <c r="J66" s="7">
        <v>7.747541085271318E-08</v>
      </c>
      <c r="K66" s="7">
        <v>1.1265594843462247E-07</v>
      </c>
      <c r="L66" s="7">
        <v>1.2203682719546744E-07</v>
      </c>
      <c r="M66" s="7">
        <v>2.4069928366762176E-08</v>
      </c>
      <c r="N66" s="7">
        <v>7.880304878048783E-08</v>
      </c>
      <c r="O66" s="7">
        <v>1.3306254826254827E-07</v>
      </c>
      <c r="P66" s="7">
        <v>1.4188579626972743E-07</v>
      </c>
      <c r="Q66" s="7">
        <v>6.946885536823426E-07</v>
      </c>
      <c r="R66" s="7" t="s">
        <v>268</v>
      </c>
      <c r="S66" s="7" t="s">
        <v>268</v>
      </c>
      <c r="T66" s="7">
        <v>7.655949602122016E-08</v>
      </c>
      <c r="U66" s="7">
        <v>2.8119753303964755E-08</v>
      </c>
      <c r="V66" s="7">
        <v>7.587700729927008E-08</v>
      </c>
      <c r="W66" s="7" t="s">
        <v>268</v>
      </c>
      <c r="X66" s="7">
        <v>1.911224489795918E-06</v>
      </c>
      <c r="Y66" s="7" t="s">
        <v>268</v>
      </c>
      <c r="Z66" s="13">
        <f t="shared" si="6"/>
        <v>4.899707043541557E-07</v>
      </c>
      <c r="AA66" s="13">
        <f t="shared" si="7"/>
        <v>4.099158249158249E-06</v>
      </c>
    </row>
    <row r="67" spans="1:27" ht="12.75">
      <c r="A67" s="2" t="s">
        <v>149</v>
      </c>
      <c r="B67" s="2" t="s">
        <v>150</v>
      </c>
      <c r="C67" s="7">
        <v>1.65010221914651E-06</v>
      </c>
      <c r="D67" s="7">
        <v>2.064900642003587E-06</v>
      </c>
      <c r="E67" s="7">
        <v>2.1145243273973915E-06</v>
      </c>
      <c r="F67" s="7">
        <v>5.990480983395021E-07</v>
      </c>
      <c r="G67" s="7">
        <v>1.7312406232010773E-06</v>
      </c>
      <c r="H67" s="7">
        <v>5.45133769488947E-07</v>
      </c>
      <c r="I67" s="7">
        <v>1.0526661314829477E-06</v>
      </c>
      <c r="J67" s="7">
        <v>1.3165126812344875E-06</v>
      </c>
      <c r="K67" s="7">
        <v>2.2588415862801673E-06</v>
      </c>
      <c r="L67" s="7">
        <v>1.8442366030324479E-06</v>
      </c>
      <c r="M67" s="7">
        <v>3.919988809692946E-07</v>
      </c>
      <c r="N67" s="7">
        <v>5.724288116526173E-07</v>
      </c>
      <c r="O67" s="7">
        <v>2.7928593773936254E-06</v>
      </c>
      <c r="P67" s="7">
        <v>1.5537658242752482E-06</v>
      </c>
      <c r="Q67" s="7">
        <v>3.163080729890121E-07</v>
      </c>
      <c r="R67" s="7">
        <v>1.7489389869648894E-07</v>
      </c>
      <c r="S67" s="7">
        <v>1.0353917749077814E-06</v>
      </c>
      <c r="T67" s="7">
        <v>6.882299936161721E-07</v>
      </c>
      <c r="U67" s="7">
        <v>4.337103642450332E-07</v>
      </c>
      <c r="V67" s="7">
        <v>4.753435253505194E-07</v>
      </c>
      <c r="W67" s="7">
        <v>1.3786005327966272E-07</v>
      </c>
      <c r="X67" s="7">
        <v>2.4666881822153964E-06</v>
      </c>
      <c r="Y67" s="7">
        <v>2.3050078402515858E-05</v>
      </c>
      <c r="Z67" s="13">
        <f t="shared" si="6"/>
        <v>2.142033210596251E-06</v>
      </c>
      <c r="AA67" s="13">
        <f t="shared" si="7"/>
        <v>2.3050078402515858E-05</v>
      </c>
    </row>
    <row r="68" spans="1:27" ht="12.75">
      <c r="A68" s="2" t="s">
        <v>151</v>
      </c>
      <c r="B68" s="2" t="s">
        <v>152</v>
      </c>
      <c r="C68" s="7" t="s">
        <v>268</v>
      </c>
      <c r="D68" s="7" t="s">
        <v>268</v>
      </c>
      <c r="E68" s="7" t="s">
        <v>268</v>
      </c>
      <c r="F68" s="7" t="s">
        <v>268</v>
      </c>
      <c r="G68" s="7" t="s">
        <v>268</v>
      </c>
      <c r="H68" s="7" t="s">
        <v>268</v>
      </c>
      <c r="I68" s="7" t="s">
        <v>268</v>
      </c>
      <c r="J68" s="7" t="s">
        <v>268</v>
      </c>
      <c r="K68" s="7" t="s">
        <v>268</v>
      </c>
      <c r="L68" s="7" t="s">
        <v>268</v>
      </c>
      <c r="M68" s="7" t="s">
        <v>268</v>
      </c>
      <c r="N68" s="7" t="s">
        <v>268</v>
      </c>
      <c r="O68" s="7">
        <v>2.2177091377091379E-07</v>
      </c>
      <c r="P68" s="7" t="s">
        <v>268</v>
      </c>
      <c r="Q68" s="7" t="s">
        <v>268</v>
      </c>
      <c r="R68" s="7" t="s">
        <v>268</v>
      </c>
      <c r="S68" s="7" t="s">
        <v>268</v>
      </c>
      <c r="T68" s="7" t="s">
        <v>268</v>
      </c>
      <c r="U68" s="7" t="s">
        <v>268</v>
      </c>
      <c r="V68" s="7" t="s">
        <v>268</v>
      </c>
      <c r="W68" s="7" t="s">
        <v>268</v>
      </c>
      <c r="X68" s="7" t="s">
        <v>268</v>
      </c>
      <c r="Y68" s="7" t="s">
        <v>268</v>
      </c>
      <c r="Z68" s="13">
        <f t="shared" si="6"/>
        <v>2.2177091377091379E-07</v>
      </c>
      <c r="AA68" s="13">
        <f t="shared" si="7"/>
        <v>2.2177091377091379E-07</v>
      </c>
    </row>
    <row r="69" spans="1:27" ht="12.75">
      <c r="A69" s="2" t="s">
        <v>153</v>
      </c>
      <c r="B69" s="2" t="s">
        <v>154</v>
      </c>
      <c r="C69" s="7" t="s">
        <v>268</v>
      </c>
      <c r="D69" s="7" t="s">
        <v>268</v>
      </c>
      <c r="E69" s="7" t="s">
        <v>268</v>
      </c>
      <c r="F69" s="7" t="s">
        <v>268</v>
      </c>
      <c r="G69" s="7">
        <v>2.3458861386138615E-06</v>
      </c>
      <c r="H69" s="7" t="s">
        <v>268</v>
      </c>
      <c r="I69" s="7" t="s">
        <v>268</v>
      </c>
      <c r="J69" s="7" t="s">
        <v>268</v>
      </c>
      <c r="K69" s="7" t="s">
        <v>268</v>
      </c>
      <c r="L69" s="7" t="s">
        <v>268</v>
      </c>
      <c r="M69" s="7" t="s">
        <v>268</v>
      </c>
      <c r="N69" s="7" t="s">
        <v>268</v>
      </c>
      <c r="O69" s="7" t="s">
        <v>268</v>
      </c>
      <c r="P69" s="7" t="s">
        <v>268</v>
      </c>
      <c r="Q69" s="7" t="s">
        <v>268</v>
      </c>
      <c r="R69" s="7" t="s">
        <v>268</v>
      </c>
      <c r="S69" s="7" t="s">
        <v>268</v>
      </c>
      <c r="T69" s="7" t="s">
        <v>268</v>
      </c>
      <c r="U69" s="7" t="s">
        <v>268</v>
      </c>
      <c r="V69" s="7" t="s">
        <v>268</v>
      </c>
      <c r="W69" s="7" t="s">
        <v>268</v>
      </c>
      <c r="X69" s="7" t="s">
        <v>268</v>
      </c>
      <c r="Y69" s="7" t="s">
        <v>268</v>
      </c>
      <c r="Z69" s="13">
        <f t="shared" si="6"/>
        <v>2.3458861386138615E-06</v>
      </c>
      <c r="AA69" s="13">
        <f t="shared" si="7"/>
        <v>2.3458861386138615E-06</v>
      </c>
    </row>
    <row r="70" spans="1:27" ht="12.75">
      <c r="A70" s="2" t="s">
        <v>155</v>
      </c>
      <c r="B70" s="2" t="s">
        <v>156</v>
      </c>
      <c r="C70" s="7" t="s">
        <v>268</v>
      </c>
      <c r="D70" s="7" t="s">
        <v>268</v>
      </c>
      <c r="E70" s="7" t="s">
        <v>268</v>
      </c>
      <c r="F70" s="7" t="s">
        <v>268</v>
      </c>
      <c r="G70" s="7" t="s">
        <v>268</v>
      </c>
      <c r="H70" s="7" t="s">
        <v>268</v>
      </c>
      <c r="I70" s="7" t="s">
        <v>268</v>
      </c>
      <c r="J70" s="7" t="s">
        <v>268</v>
      </c>
      <c r="K70" s="7" t="s">
        <v>268</v>
      </c>
      <c r="L70" s="7" t="s">
        <v>268</v>
      </c>
      <c r="M70" s="7" t="s">
        <v>268</v>
      </c>
      <c r="N70" s="7" t="s">
        <v>268</v>
      </c>
      <c r="O70" s="7" t="s">
        <v>268</v>
      </c>
      <c r="P70" s="7" t="s">
        <v>268</v>
      </c>
      <c r="Q70" s="7">
        <v>1.3162519964507542E-08</v>
      </c>
      <c r="R70" s="7" t="s">
        <v>268</v>
      </c>
      <c r="S70" s="7" t="s">
        <v>268</v>
      </c>
      <c r="T70" s="7" t="s">
        <v>268</v>
      </c>
      <c r="U70" s="7" t="s">
        <v>268</v>
      </c>
      <c r="V70" s="7" t="s">
        <v>268</v>
      </c>
      <c r="W70" s="7" t="s">
        <v>268</v>
      </c>
      <c r="X70" s="7" t="s">
        <v>268</v>
      </c>
      <c r="Y70" s="7" t="s">
        <v>268</v>
      </c>
      <c r="Z70" s="13">
        <f t="shared" si="6"/>
        <v>1.3162519964507542E-08</v>
      </c>
      <c r="AA70" s="13">
        <f t="shared" si="7"/>
        <v>1.3162519964507542E-08</v>
      </c>
    </row>
    <row r="72" ht="12.75">
      <c r="A72" s="10" t="s">
        <v>157</v>
      </c>
    </row>
    <row r="73" ht="12.75">
      <c r="B73" s="11" t="s">
        <v>238</v>
      </c>
    </row>
    <row r="74" ht="12.75">
      <c r="B74" s="11" t="s">
        <v>239</v>
      </c>
    </row>
    <row r="75" ht="12.75">
      <c r="B75" s="11" t="s">
        <v>240</v>
      </c>
    </row>
    <row r="77" ht="12.75">
      <c r="B77" s="11" t="s">
        <v>241</v>
      </c>
    </row>
    <row r="78" ht="12.75">
      <c r="B78" s="11" t="s">
        <v>242</v>
      </c>
    </row>
    <row r="79" ht="12.75">
      <c r="B79" s="11" t="s">
        <v>243</v>
      </c>
    </row>
    <row r="81" spans="2:5" ht="12.75">
      <c r="B81" s="22" t="s">
        <v>244</v>
      </c>
      <c r="C81" s="12"/>
      <c r="D81" s="12"/>
      <c r="E81" s="12"/>
    </row>
    <row r="82" spans="2:5" ht="12.75">
      <c r="B82" s="22" t="s">
        <v>171</v>
      </c>
      <c r="C82" s="12"/>
      <c r="D82" s="12"/>
      <c r="E82" s="12"/>
    </row>
    <row r="83" spans="2:11" ht="12.75">
      <c r="B83" s="39" t="s">
        <v>261</v>
      </c>
      <c r="C83" s="40"/>
      <c r="D83" s="40"/>
      <c r="E83" s="40"/>
      <c r="F83" s="40"/>
      <c r="G83" s="41"/>
      <c r="H83" s="41"/>
      <c r="I83" s="41"/>
      <c r="J83" s="41"/>
      <c r="K83" s="41"/>
    </row>
    <row r="84" ht="12.75">
      <c r="B84" s="11" t="s">
        <v>172</v>
      </c>
    </row>
    <row r="85" ht="12.75">
      <c r="B85" s="11" t="s">
        <v>173</v>
      </c>
    </row>
    <row r="86" ht="12.75">
      <c r="B86" s="11" t="s">
        <v>174</v>
      </c>
    </row>
    <row r="88" ht="12.75">
      <c r="B88" s="22" t="s">
        <v>267</v>
      </c>
    </row>
  </sheetData>
  <mergeCells count="1">
    <mergeCell ref="B83:K83"/>
  </mergeCells>
  <printOptions gridLines="1" horizontalCentered="1" verticalCentered="1"/>
  <pageMargins left="0.75" right="0.75" top="1" bottom="1" header="0.5" footer="0.5"/>
  <pageSetup horizontalDpi="300" verticalDpi="300" orientation="portrait" scale="80" r:id="rId1"/>
  <headerFooter alignWithMargins="0">
    <oddHeader>&amp;C&amp;"MS Sans Serif,Bold"&amp;12Internal Mixing and Milling
HAP Emission Factor  Summary&amp;R&amp;D</oddHeader>
    <oddFooter>&amp;C&amp;P&amp;R&amp;F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62"/>
  <sheetViews>
    <sheetView workbookViewId="0" topLeftCell="A37">
      <selection activeCell="S1" sqref="S1"/>
    </sheetView>
  </sheetViews>
  <sheetFormatPr defaultColWidth="9.140625" defaultRowHeight="12.75"/>
  <cols>
    <col min="1" max="1" width="23.57421875" style="0" customWidth="1"/>
    <col min="3" max="8" width="8.28125" style="8" customWidth="1"/>
    <col min="9" max="10" width="9.28125" style="8" customWidth="1"/>
    <col min="11" max="11" width="9.140625" style="8" customWidth="1"/>
    <col min="12" max="14" width="9.28125" style="8" customWidth="1"/>
    <col min="15" max="15" width="9.140625" style="8" customWidth="1"/>
    <col min="16" max="19" width="9.28125" style="8" customWidth="1"/>
    <col min="20" max="20" width="7.57421875" style="0" hidden="1" customWidth="1"/>
    <col min="21" max="21" width="8.7109375" style="0" hidden="1" customWidth="1"/>
  </cols>
  <sheetData>
    <row r="1" spans="1:21" ht="34.5" customHeight="1">
      <c r="A1" s="1" t="s">
        <v>0</v>
      </c>
      <c r="B1" s="1" t="s">
        <v>1</v>
      </c>
      <c r="C1" s="9" t="s">
        <v>219</v>
      </c>
      <c r="D1" s="9" t="s">
        <v>164</v>
      </c>
      <c r="E1" s="9" t="s">
        <v>217</v>
      </c>
      <c r="F1" s="9" t="s">
        <v>205</v>
      </c>
      <c r="G1" s="9" t="s">
        <v>222</v>
      </c>
      <c r="H1" s="9" t="s">
        <v>223</v>
      </c>
      <c r="I1" s="9" t="s">
        <v>224</v>
      </c>
      <c r="J1" s="9" t="s">
        <v>225</v>
      </c>
      <c r="K1" s="9" t="s">
        <v>165</v>
      </c>
      <c r="L1" s="9" t="s">
        <v>226</v>
      </c>
      <c r="M1" s="9" t="s">
        <v>227</v>
      </c>
      <c r="N1" s="9" t="s">
        <v>229</v>
      </c>
      <c r="O1" s="9" t="s">
        <v>230</v>
      </c>
      <c r="P1" s="9" t="s">
        <v>232</v>
      </c>
      <c r="Q1" s="9" t="s">
        <v>233</v>
      </c>
      <c r="R1" s="9" t="s">
        <v>207</v>
      </c>
      <c r="S1" s="9" t="s">
        <v>235</v>
      </c>
      <c r="T1" s="24" t="s">
        <v>166</v>
      </c>
      <c r="U1" s="32" t="s">
        <v>167</v>
      </c>
    </row>
    <row r="2" spans="1:21" ht="12.75">
      <c r="A2" s="6" t="s">
        <v>10</v>
      </c>
      <c r="B2" s="2"/>
      <c r="C2" s="7">
        <v>0.0008273673643926789</v>
      </c>
      <c r="D2" s="7">
        <v>0.0004040631314475874</v>
      </c>
      <c r="E2" s="7">
        <v>0.0010390194808652248</v>
      </c>
      <c r="F2" s="7">
        <v>0.0005869344406381523</v>
      </c>
      <c r="G2" s="7">
        <v>0.0002363906755407654</v>
      </c>
      <c r="H2" s="7">
        <v>0.0017530158069883532</v>
      </c>
      <c r="I2" s="7">
        <v>0.0008658495673876873</v>
      </c>
      <c r="J2" s="7">
        <v>0.00024043488518298492</v>
      </c>
      <c r="K2" s="7">
        <v>0.0006660381287597595</v>
      </c>
      <c r="L2" s="7">
        <v>0.0014158546384955893</v>
      </c>
      <c r="M2" s="7">
        <v>0.0005301119800332779</v>
      </c>
      <c r="N2" s="7">
        <v>0.0008081262628951748</v>
      </c>
      <c r="O2" s="7">
        <v>0.006234116885191349</v>
      </c>
      <c r="P2" s="7">
        <v>0.006683183713418813</v>
      </c>
      <c r="Q2" s="7">
        <v>0.0006132776959784007</v>
      </c>
      <c r="R2" s="7">
        <v>0.0004781571734247718</v>
      </c>
      <c r="S2" s="7">
        <v>0.00028295737496329655</v>
      </c>
      <c r="T2" s="13">
        <f aca="true" t="shared" si="0" ref="T2:T13">AVERAGE(C2:S2)</f>
        <v>0.0013920528944472864</v>
      </c>
      <c r="U2" s="13">
        <f aca="true" t="shared" si="1" ref="U2:U13">MAX(C2:S2)</f>
        <v>0.006683183713418813</v>
      </c>
    </row>
    <row r="3" spans="1:21" ht="12.75">
      <c r="A3" s="6" t="s">
        <v>11</v>
      </c>
      <c r="B3" s="2"/>
      <c r="C3" s="7">
        <v>0.0002541036427629963</v>
      </c>
      <c r="D3" s="7">
        <v>0.0009193328131938773</v>
      </c>
      <c r="E3" s="7">
        <v>0.0005154675969833299</v>
      </c>
      <c r="F3" s="7">
        <v>0.000292195812539485</v>
      </c>
      <c r="G3" s="7">
        <v>0.0001464331700046722</v>
      </c>
      <c r="H3" s="7">
        <v>0.0010366767787547936</v>
      </c>
      <c r="I3" s="7">
        <v>0.001627046417214074</v>
      </c>
      <c r="J3" s="7">
        <v>0.0007308842470415433</v>
      </c>
      <c r="K3" s="7">
        <v>0.0009760286459380054</v>
      </c>
      <c r="L3" s="7">
        <v>0.001569381758414978</v>
      </c>
      <c r="M3" s="7">
        <v>0.0013300950876866367</v>
      </c>
      <c r="N3" s="7">
        <v>0.00034874341886159037</v>
      </c>
      <c r="O3" s="7">
        <v>0.0027781857997170273</v>
      </c>
      <c r="P3" s="7">
        <v>0.003294137322286388</v>
      </c>
      <c r="Q3" s="7">
        <v>0.0003226927676319519</v>
      </c>
      <c r="R3" s="7">
        <v>0.0002952373858458914</v>
      </c>
      <c r="S3" s="7">
        <v>0.00023048771883959446</v>
      </c>
      <c r="T3" s="13">
        <f t="shared" si="0"/>
        <v>0.0009804194343362841</v>
      </c>
      <c r="U3" s="13">
        <f t="shared" si="1"/>
        <v>0.003294137322286388</v>
      </c>
    </row>
    <row r="4" spans="1:21" ht="12.75">
      <c r="A4" s="6" t="s">
        <v>13</v>
      </c>
      <c r="B4" s="2"/>
      <c r="C4" s="7">
        <v>2.9936059632453732E-05</v>
      </c>
      <c r="D4" s="7">
        <v>0.0007232235529346437</v>
      </c>
      <c r="E4" s="7">
        <v>0.00015680822613064717</v>
      </c>
      <c r="F4" s="7">
        <v>8.358315440737977E-05</v>
      </c>
      <c r="G4" s="7">
        <v>4.852715688149647E-05</v>
      </c>
      <c r="H4" s="7">
        <v>0.0005053499490754172</v>
      </c>
      <c r="I4" s="7">
        <v>0.0013441458098460244</v>
      </c>
      <c r="J4" s="7">
        <v>0.0004345585430718888</v>
      </c>
      <c r="K4" s="7">
        <v>0.0006676830499381608</v>
      </c>
      <c r="L4" s="7">
        <v>0.0013605708266503477</v>
      </c>
      <c r="M4" s="7">
        <v>0.0010304687800441335</v>
      </c>
      <c r="N4" s="7">
        <v>6.371503958822397E-05</v>
      </c>
      <c r="O4" s="7">
        <v>0.0010639941579988741</v>
      </c>
      <c r="P4" s="7">
        <v>0.00034683921513557157</v>
      </c>
      <c r="Q4" s="7">
        <v>7.448442323915424E-05</v>
      </c>
      <c r="R4" s="7">
        <v>0.00020606411725222182</v>
      </c>
      <c r="S4" s="7">
        <v>7.256131196487803E-05</v>
      </c>
      <c r="T4" s="13">
        <f t="shared" si="0"/>
        <v>0.00048308902198773625</v>
      </c>
      <c r="U4" s="13">
        <f t="shared" si="1"/>
        <v>0.0013605708266503477</v>
      </c>
    </row>
    <row r="5" spans="1:21" ht="12.75">
      <c r="A5" s="6" t="s">
        <v>12</v>
      </c>
      <c r="B5" s="2"/>
      <c r="C5" s="7">
        <v>2.9936059632453732E-05</v>
      </c>
      <c r="D5" s="7">
        <v>0.0007232235529346437</v>
      </c>
      <c r="E5" s="7">
        <v>0.00015680822613064717</v>
      </c>
      <c r="F5" s="7">
        <v>8.358315440737977E-05</v>
      </c>
      <c r="G5" s="7">
        <v>4.852715688149647E-05</v>
      </c>
      <c r="H5" s="7">
        <v>0.0005053499490754172</v>
      </c>
      <c r="I5" s="7">
        <v>0.0004345585430718888</v>
      </c>
      <c r="J5" s="7">
        <v>0.0006676830499381608</v>
      </c>
      <c r="K5" s="7">
        <v>0.0013605708266503477</v>
      </c>
      <c r="L5" s="7">
        <v>0.0010304687800441335</v>
      </c>
      <c r="M5" s="7">
        <v>0.001086361499915859</v>
      </c>
      <c r="N5" s="7">
        <v>0.0010639941579988741</v>
      </c>
      <c r="O5" s="7">
        <v>0.0009106323030656659</v>
      </c>
      <c r="P5" s="38" t="s">
        <v>268</v>
      </c>
      <c r="Q5" s="7">
        <v>7.448442323915424E-05</v>
      </c>
      <c r="R5" s="7">
        <v>0.00020606411725222182</v>
      </c>
      <c r="S5" s="7">
        <v>7.256131196487803E-05</v>
      </c>
      <c r="T5" s="13">
        <f t="shared" si="0"/>
        <v>0.0005284254445127014</v>
      </c>
      <c r="U5" s="13">
        <f t="shared" si="1"/>
        <v>0.0013605708266503477</v>
      </c>
    </row>
    <row r="6" spans="1:21" ht="12.75">
      <c r="A6" s="2" t="s">
        <v>14</v>
      </c>
      <c r="B6" s="2" t="s">
        <v>15</v>
      </c>
      <c r="C6" s="7">
        <v>3.543716E-06</v>
      </c>
      <c r="D6" s="7">
        <v>2.517312E-06</v>
      </c>
      <c r="E6" s="7">
        <v>3.14664E-06</v>
      </c>
      <c r="F6" s="7">
        <v>3.8037716444444445E-06</v>
      </c>
      <c r="G6" s="7">
        <v>4.188028E-06</v>
      </c>
      <c r="H6" s="7">
        <v>4.204693877551021E-06</v>
      </c>
      <c r="I6" s="7">
        <v>2.517312E-06</v>
      </c>
      <c r="J6" s="7" t="s">
        <v>268</v>
      </c>
      <c r="K6" s="7">
        <v>3.0256153846153847E-05</v>
      </c>
      <c r="L6" s="7">
        <v>0.0003562233962264151</v>
      </c>
      <c r="M6" s="7">
        <v>2.0549485714285717E-06</v>
      </c>
      <c r="N6" s="7">
        <v>2.4543791999999997E-06</v>
      </c>
      <c r="O6" s="7">
        <v>1.5103872E-05</v>
      </c>
      <c r="P6" s="7">
        <v>2.2476000000000003E-06</v>
      </c>
      <c r="Q6" s="7">
        <v>3.3431283018867925E-06</v>
      </c>
      <c r="R6" s="7">
        <v>4.5072192513368975E-06</v>
      </c>
      <c r="S6" s="7">
        <v>2.036061176470588E-06</v>
      </c>
      <c r="T6" s="13">
        <f t="shared" si="0"/>
        <v>2.763426450598046E-05</v>
      </c>
      <c r="U6" s="13">
        <f t="shared" si="1"/>
        <v>0.0003562233962264151</v>
      </c>
    </row>
    <row r="7" spans="1:21" ht="12.75">
      <c r="A7" s="2" t="s">
        <v>22</v>
      </c>
      <c r="B7" s="2" t="s">
        <v>23</v>
      </c>
      <c r="C7" s="7" t="s">
        <v>268</v>
      </c>
      <c r="D7" s="7" t="s">
        <v>268</v>
      </c>
      <c r="E7" s="7" t="s">
        <v>268</v>
      </c>
      <c r="F7" s="7" t="s">
        <v>268</v>
      </c>
      <c r="G7" s="7" t="s">
        <v>268</v>
      </c>
      <c r="H7" s="7" t="s">
        <v>268</v>
      </c>
      <c r="I7" s="7" t="s">
        <v>268</v>
      </c>
      <c r="J7" s="7" t="s">
        <v>268</v>
      </c>
      <c r="K7" s="7" t="s">
        <v>268</v>
      </c>
      <c r="L7" s="7" t="s">
        <v>268</v>
      </c>
      <c r="M7" s="7" t="s">
        <v>268</v>
      </c>
      <c r="N7" s="7" t="s">
        <v>268</v>
      </c>
      <c r="O7" s="7">
        <v>1.6567882902835903E-08</v>
      </c>
      <c r="P7" s="7" t="s">
        <v>268</v>
      </c>
      <c r="Q7" s="7" t="s">
        <v>268</v>
      </c>
      <c r="R7" s="7" t="s">
        <v>268</v>
      </c>
      <c r="S7" s="7" t="s">
        <v>268</v>
      </c>
      <c r="T7" s="13">
        <f t="shared" si="0"/>
        <v>1.6567882902835903E-08</v>
      </c>
      <c r="U7" s="13">
        <f t="shared" si="1"/>
        <v>1.6567882902835903E-08</v>
      </c>
    </row>
    <row r="8" spans="1:21" ht="12.75">
      <c r="A8" s="2" t="s">
        <v>28</v>
      </c>
      <c r="B8" s="2" t="s">
        <v>29</v>
      </c>
      <c r="C8" s="7" t="s">
        <v>268</v>
      </c>
      <c r="D8" s="7">
        <v>1.2036209522595674E-05</v>
      </c>
      <c r="E8" s="7" t="s">
        <v>268</v>
      </c>
      <c r="F8" s="7">
        <v>5.835482534647809E-06</v>
      </c>
      <c r="G8" s="7">
        <v>9.423306895141432E-06</v>
      </c>
      <c r="H8" s="7">
        <v>7.525641208105539E-06</v>
      </c>
      <c r="I8" s="7">
        <v>7.434129411014975E-06</v>
      </c>
      <c r="J8" s="7" t="s">
        <v>268</v>
      </c>
      <c r="K8" s="7" t="s">
        <v>268</v>
      </c>
      <c r="L8" s="7" t="s">
        <v>268</v>
      </c>
      <c r="M8" s="7">
        <v>2.1673846679343952E-05</v>
      </c>
      <c r="N8" s="7" t="s">
        <v>268</v>
      </c>
      <c r="O8" s="7" t="s">
        <v>268</v>
      </c>
      <c r="P8" s="7">
        <v>1.0049625490208629E-05</v>
      </c>
      <c r="Q8" s="7">
        <v>2.5643977399695472E-05</v>
      </c>
      <c r="R8" s="7" t="s">
        <v>268</v>
      </c>
      <c r="S8" s="7">
        <v>6.767764869971616E-06</v>
      </c>
      <c r="T8" s="13">
        <f t="shared" si="0"/>
        <v>1.182110933452501E-05</v>
      </c>
      <c r="U8" s="13">
        <f t="shared" si="1"/>
        <v>2.5643977399695472E-05</v>
      </c>
    </row>
    <row r="9" spans="1:21" ht="12.75">
      <c r="A9" s="2" t="s">
        <v>30</v>
      </c>
      <c r="B9" s="2" t="s">
        <v>31</v>
      </c>
      <c r="C9" s="7">
        <v>1.0324343551156823E-07</v>
      </c>
      <c r="D9" s="7">
        <v>7.631167407444935E-08</v>
      </c>
      <c r="E9" s="7">
        <v>5.516346486991867E-08</v>
      </c>
      <c r="F9" s="7" t="s">
        <v>268</v>
      </c>
      <c r="G9" s="7">
        <v>5.416040379851722E-08</v>
      </c>
      <c r="H9" s="7" t="s">
        <v>268</v>
      </c>
      <c r="I9" s="7">
        <v>5.534832524946269E-08</v>
      </c>
      <c r="J9" s="7" t="s">
        <v>268</v>
      </c>
      <c r="K9" s="7">
        <v>5.7847907964320325E-08</v>
      </c>
      <c r="L9" s="7" t="s">
        <v>268</v>
      </c>
      <c r="M9" s="7">
        <v>8.935174914549159E-08</v>
      </c>
      <c r="N9" s="7">
        <v>9.150756709970534E-08</v>
      </c>
      <c r="O9" s="7">
        <v>5.2715991054477864E-08</v>
      </c>
      <c r="P9" s="7">
        <v>5.1104523108849885E-08</v>
      </c>
      <c r="Q9" s="7">
        <v>9.112475345304514E-08</v>
      </c>
      <c r="R9" s="7" t="s">
        <v>268</v>
      </c>
      <c r="S9" s="7">
        <v>8.076274057924412E-08</v>
      </c>
      <c r="T9" s="13">
        <f t="shared" si="0"/>
        <v>7.155354465908754E-08</v>
      </c>
      <c r="U9" s="13">
        <f t="shared" si="1"/>
        <v>1.0324343551156823E-07</v>
      </c>
    </row>
    <row r="10" spans="1:21" ht="12.75">
      <c r="A10" s="2" t="s">
        <v>36</v>
      </c>
      <c r="B10" s="2" t="s">
        <v>37</v>
      </c>
      <c r="C10" s="7">
        <v>1.8362892E-06</v>
      </c>
      <c r="D10" s="7">
        <v>2.7690432E-06</v>
      </c>
      <c r="E10" s="7">
        <v>2.8949087999999997E-06</v>
      </c>
      <c r="F10" s="7">
        <v>2.0413202666666665E-06</v>
      </c>
      <c r="G10" s="7" t="s">
        <v>268</v>
      </c>
      <c r="H10" s="7">
        <v>3.019734693877551E-06</v>
      </c>
      <c r="I10" s="7" t="s">
        <v>268</v>
      </c>
      <c r="J10" s="7" t="s">
        <v>268</v>
      </c>
      <c r="K10" s="7">
        <v>1.1799899999999999E-06</v>
      </c>
      <c r="L10" s="7" t="s">
        <v>268</v>
      </c>
      <c r="M10" s="7" t="s">
        <v>268</v>
      </c>
      <c r="N10" s="7">
        <v>1.1957232E-06</v>
      </c>
      <c r="O10" s="7" t="s">
        <v>268</v>
      </c>
      <c r="P10" s="7">
        <v>1.2966923076923076E-05</v>
      </c>
      <c r="Q10" s="7">
        <v>1.7627403773584905E-06</v>
      </c>
      <c r="R10" s="7" t="s">
        <v>268</v>
      </c>
      <c r="S10" s="7">
        <v>1.295675294117647E-06</v>
      </c>
      <c r="T10" s="13">
        <f t="shared" si="0"/>
        <v>3.096234810894343E-06</v>
      </c>
      <c r="U10" s="13">
        <f t="shared" si="1"/>
        <v>1.2966923076923076E-05</v>
      </c>
    </row>
    <row r="11" spans="1:21" ht="12.75">
      <c r="A11" s="2" t="s">
        <v>38</v>
      </c>
      <c r="B11" s="2" t="s">
        <v>39</v>
      </c>
      <c r="C11" s="7" t="s">
        <v>268</v>
      </c>
      <c r="D11" s="7" t="s">
        <v>268</v>
      </c>
      <c r="E11" s="7" t="s">
        <v>268</v>
      </c>
      <c r="F11" s="7" t="s">
        <v>268</v>
      </c>
      <c r="G11" s="7" t="s">
        <v>268</v>
      </c>
      <c r="H11" s="7" t="s">
        <v>268</v>
      </c>
      <c r="I11" s="7" t="s">
        <v>268</v>
      </c>
      <c r="J11" s="7">
        <v>9.076211453744492E-06</v>
      </c>
      <c r="K11" s="7" t="s">
        <v>268</v>
      </c>
      <c r="L11" s="7" t="s">
        <v>268</v>
      </c>
      <c r="M11" s="7" t="s">
        <v>268</v>
      </c>
      <c r="N11" s="7" t="s">
        <v>268</v>
      </c>
      <c r="O11" s="7" t="s">
        <v>268</v>
      </c>
      <c r="P11" s="7" t="s">
        <v>268</v>
      </c>
      <c r="Q11" s="7" t="s">
        <v>268</v>
      </c>
      <c r="R11" s="7">
        <v>4.006417112299466E-06</v>
      </c>
      <c r="S11" s="7" t="s">
        <v>268</v>
      </c>
      <c r="T11" s="13">
        <f t="shared" si="0"/>
        <v>6.5413142830219794E-06</v>
      </c>
      <c r="U11" s="13">
        <f t="shared" si="1"/>
        <v>9.076211453744492E-06</v>
      </c>
    </row>
    <row r="12" spans="1:21" ht="12.75">
      <c r="A12" s="2" t="s">
        <v>42</v>
      </c>
      <c r="B12" s="2" t="s">
        <v>43</v>
      </c>
      <c r="C12" s="7" t="s">
        <v>268</v>
      </c>
      <c r="D12" s="7" t="s">
        <v>270</v>
      </c>
      <c r="E12" s="7">
        <v>2.981808911887496E-08</v>
      </c>
      <c r="F12" s="7" t="s">
        <v>268</v>
      </c>
      <c r="G12" s="7" t="s">
        <v>268</v>
      </c>
      <c r="H12" s="7" t="s">
        <v>268</v>
      </c>
      <c r="I12" s="7" t="s">
        <v>268</v>
      </c>
      <c r="J12" s="7" t="s">
        <v>268</v>
      </c>
      <c r="K12" s="7" t="s">
        <v>268</v>
      </c>
      <c r="L12" s="7" t="s">
        <v>268</v>
      </c>
      <c r="M12" s="7" t="s">
        <v>268</v>
      </c>
      <c r="N12" s="7" t="s">
        <v>268</v>
      </c>
      <c r="O12" s="7" t="s">
        <v>268</v>
      </c>
      <c r="P12" s="7" t="s">
        <v>268</v>
      </c>
      <c r="Q12" s="7">
        <v>1.4238242727038304E-08</v>
      </c>
      <c r="R12" s="7" t="s">
        <v>268</v>
      </c>
      <c r="S12" s="7" t="s">
        <v>268</v>
      </c>
      <c r="T12" s="13">
        <f t="shared" si="0"/>
        <v>2.2028165922956633E-08</v>
      </c>
      <c r="U12" s="13">
        <f t="shared" si="1"/>
        <v>2.981808911887496E-08</v>
      </c>
    </row>
    <row r="13" spans="1:21" ht="12.75">
      <c r="A13" s="2" t="s">
        <v>168</v>
      </c>
      <c r="B13" s="2" t="s">
        <v>47</v>
      </c>
      <c r="C13" s="7" t="s">
        <v>268</v>
      </c>
      <c r="D13" s="7" t="s">
        <v>268</v>
      </c>
      <c r="E13" s="7">
        <v>0.00011642568</v>
      </c>
      <c r="F13" s="7" t="s">
        <v>268</v>
      </c>
      <c r="G13" s="7" t="s">
        <v>268</v>
      </c>
      <c r="H13" s="7" t="s">
        <v>268</v>
      </c>
      <c r="I13" s="7" t="s">
        <v>268</v>
      </c>
      <c r="J13" s="7" t="s">
        <v>268</v>
      </c>
      <c r="K13" s="7" t="s">
        <v>268</v>
      </c>
      <c r="L13" s="7" t="s">
        <v>268</v>
      </c>
      <c r="M13" s="7" t="s">
        <v>268</v>
      </c>
      <c r="N13" s="7" t="s">
        <v>268</v>
      </c>
      <c r="O13" s="7" t="s">
        <v>268</v>
      </c>
      <c r="P13" s="7" t="s">
        <v>268</v>
      </c>
      <c r="Q13" s="7" t="s">
        <v>268</v>
      </c>
      <c r="R13" s="7" t="s">
        <v>268</v>
      </c>
      <c r="S13" s="7" t="s">
        <v>268</v>
      </c>
      <c r="T13" s="13">
        <f t="shared" si="0"/>
        <v>0.00011642568</v>
      </c>
      <c r="U13" s="13">
        <f t="shared" si="1"/>
        <v>0.00011642568</v>
      </c>
    </row>
    <row r="14" spans="1:21" ht="12.75">
      <c r="A14" s="2" t="s">
        <v>52</v>
      </c>
      <c r="B14" s="2" t="s">
        <v>53</v>
      </c>
      <c r="C14" s="7" t="s">
        <v>268</v>
      </c>
      <c r="D14" s="7" t="s">
        <v>268</v>
      </c>
      <c r="E14" s="7" t="s">
        <v>268</v>
      </c>
      <c r="F14" s="7">
        <v>6.692853333333333E-06</v>
      </c>
      <c r="G14" s="7" t="s">
        <v>268</v>
      </c>
      <c r="H14" s="7">
        <v>7.644897959183674E-06</v>
      </c>
      <c r="I14" s="7" t="s">
        <v>268</v>
      </c>
      <c r="J14" s="7">
        <v>1.6502202643171805E-06</v>
      </c>
      <c r="K14" s="7" t="s">
        <v>268</v>
      </c>
      <c r="L14" s="7" t="s">
        <v>268</v>
      </c>
      <c r="M14" s="7" t="s">
        <v>268</v>
      </c>
      <c r="N14" s="7" t="s">
        <v>268</v>
      </c>
      <c r="O14" s="7" t="s">
        <v>268</v>
      </c>
      <c r="P14" s="7" t="s">
        <v>268</v>
      </c>
      <c r="Q14" s="7" t="s">
        <v>268</v>
      </c>
      <c r="R14" s="7">
        <v>4.006417112299466E-06</v>
      </c>
      <c r="S14" s="7" t="s">
        <v>268</v>
      </c>
      <c r="T14" s="13">
        <f aca="true" t="shared" si="2" ref="T14:T31">AVERAGE(C14:S14)</f>
        <v>4.998597167283413E-06</v>
      </c>
      <c r="U14" s="13">
        <f aca="true" t="shared" si="3" ref="U14:U31">MAX(C14:S14)</f>
        <v>7.644897959183674E-06</v>
      </c>
    </row>
    <row r="15" spans="1:21" ht="12.75">
      <c r="A15" s="2" t="s">
        <v>54</v>
      </c>
      <c r="B15" s="2" t="s">
        <v>55</v>
      </c>
      <c r="C15" s="7" t="s">
        <v>268</v>
      </c>
      <c r="D15" s="7" t="s">
        <v>268</v>
      </c>
      <c r="E15" s="7" t="s">
        <v>268</v>
      </c>
      <c r="F15" s="7">
        <v>5.465830222222222E-06</v>
      </c>
      <c r="G15" s="7" t="s">
        <v>268</v>
      </c>
      <c r="H15" s="7" t="s">
        <v>268</v>
      </c>
      <c r="I15" s="7" t="s">
        <v>268</v>
      </c>
      <c r="J15" s="7" t="s">
        <v>268</v>
      </c>
      <c r="K15" s="7" t="s">
        <v>268</v>
      </c>
      <c r="L15" s="7" t="s">
        <v>268</v>
      </c>
      <c r="M15" s="7" t="s">
        <v>268</v>
      </c>
      <c r="N15" s="7" t="s">
        <v>268</v>
      </c>
      <c r="O15" s="7" t="s">
        <v>268</v>
      </c>
      <c r="P15" s="7" t="s">
        <v>268</v>
      </c>
      <c r="Q15" s="7" t="s">
        <v>268</v>
      </c>
      <c r="R15" s="7" t="s">
        <v>268</v>
      </c>
      <c r="S15" s="7" t="s">
        <v>268</v>
      </c>
      <c r="T15" s="13">
        <f t="shared" si="2"/>
        <v>5.465830222222222E-06</v>
      </c>
      <c r="U15" s="13">
        <f t="shared" si="3"/>
        <v>5.465830222222222E-06</v>
      </c>
    </row>
    <row r="16" spans="1:21" ht="12.75">
      <c r="A16" s="2" t="s">
        <v>56</v>
      </c>
      <c r="B16" s="2" t="s">
        <v>57</v>
      </c>
      <c r="C16" s="7">
        <v>5.086257484761082E-07</v>
      </c>
      <c r="D16" s="7">
        <v>1.3851288765966087E-06</v>
      </c>
      <c r="E16" s="7">
        <v>4.2490776994396816E-07</v>
      </c>
      <c r="F16" s="7" t="s">
        <v>268</v>
      </c>
      <c r="G16" s="7">
        <v>8.743036613189208E-07</v>
      </c>
      <c r="H16" s="7">
        <v>0.0004394997449519286</v>
      </c>
      <c r="I16" s="7">
        <v>4.3550392762077224E-07</v>
      </c>
      <c r="J16" s="7" t="s">
        <v>268</v>
      </c>
      <c r="K16" s="7">
        <v>2.1670716291249224E-06</v>
      </c>
      <c r="L16" s="7">
        <v>5.045249967005882E-07</v>
      </c>
      <c r="M16" s="7">
        <v>2.1583069060833404E-06</v>
      </c>
      <c r="N16" s="7">
        <v>6.43553217799567E-07</v>
      </c>
      <c r="O16" s="7">
        <v>6.491597755565703E-07</v>
      </c>
      <c r="P16" s="7">
        <v>2.248599016789395E-07</v>
      </c>
      <c r="Q16" s="7">
        <v>8.329371995317407E-07</v>
      </c>
      <c r="R16" s="7">
        <v>4.006417112299466E-06</v>
      </c>
      <c r="S16" s="7">
        <v>3.365114190801838E-07</v>
      </c>
      <c r="T16" s="13">
        <f t="shared" si="2"/>
        <v>3.0310103806249356E-05</v>
      </c>
      <c r="U16" s="13">
        <f t="shared" si="3"/>
        <v>0.0004394997449519286</v>
      </c>
    </row>
    <row r="17" spans="1:21" ht="12.75">
      <c r="A17" s="2" t="s">
        <v>60</v>
      </c>
      <c r="B17" s="2" t="s">
        <v>61</v>
      </c>
      <c r="C17" s="7" t="s">
        <v>268</v>
      </c>
      <c r="D17" s="7" t="s">
        <v>268</v>
      </c>
      <c r="E17" s="7" t="s">
        <v>268</v>
      </c>
      <c r="F17" s="7" t="s">
        <v>268</v>
      </c>
      <c r="G17" s="7" t="s">
        <v>268</v>
      </c>
      <c r="H17" s="7" t="s">
        <v>268</v>
      </c>
      <c r="I17" s="7" t="s">
        <v>268</v>
      </c>
      <c r="J17" s="7" t="s">
        <v>268</v>
      </c>
      <c r="K17" s="7" t="s">
        <v>268</v>
      </c>
      <c r="L17" s="7" t="s">
        <v>268</v>
      </c>
      <c r="M17" s="7">
        <v>3.0182057142857144E-05</v>
      </c>
      <c r="N17" s="7" t="s">
        <v>268</v>
      </c>
      <c r="O17" s="7" t="s">
        <v>268</v>
      </c>
      <c r="P17" s="7" t="s">
        <v>268</v>
      </c>
      <c r="Q17" s="7" t="s">
        <v>268</v>
      </c>
      <c r="R17" s="7" t="s">
        <v>268</v>
      </c>
      <c r="S17" s="7" t="s">
        <v>268</v>
      </c>
      <c r="T17" s="13">
        <f t="shared" si="2"/>
        <v>3.0182057142857144E-05</v>
      </c>
      <c r="U17" s="13">
        <f t="shared" si="3"/>
        <v>3.0182057142857144E-05</v>
      </c>
    </row>
    <row r="18" spans="1:21" ht="12.75">
      <c r="A18" s="2" t="s">
        <v>62</v>
      </c>
      <c r="B18" s="2" t="s">
        <v>63</v>
      </c>
      <c r="C18" s="7" t="s">
        <v>268</v>
      </c>
      <c r="D18" s="7">
        <v>4.161146001418087E-07</v>
      </c>
      <c r="E18" s="7">
        <v>7.081796165732803E-07</v>
      </c>
      <c r="F18" s="7">
        <v>2.0139070491025134E-06</v>
      </c>
      <c r="G18" s="7" t="s">
        <v>268</v>
      </c>
      <c r="H18" s="7" t="s">
        <v>268</v>
      </c>
      <c r="I18" s="7" t="s">
        <v>268</v>
      </c>
      <c r="J18" s="7">
        <v>2.457765704877684E-07</v>
      </c>
      <c r="K18" s="7" t="s">
        <v>268</v>
      </c>
      <c r="L18" s="7" t="s">
        <v>268</v>
      </c>
      <c r="M18" s="7" t="s">
        <v>268</v>
      </c>
      <c r="N18" s="7" t="s">
        <v>268</v>
      </c>
      <c r="O18" s="7">
        <v>0.0010152226297812108</v>
      </c>
      <c r="P18" s="7" t="s">
        <v>268</v>
      </c>
      <c r="Q18" s="7" t="s">
        <v>268</v>
      </c>
      <c r="R18" s="7">
        <v>4.2540827674232E-06</v>
      </c>
      <c r="S18" s="7">
        <v>2.8266959202735438E-06</v>
      </c>
      <c r="T18" s="13">
        <f t="shared" si="2"/>
        <v>0.00014652676947217325</v>
      </c>
      <c r="U18" s="13">
        <f t="shared" si="3"/>
        <v>0.0010152226297812108</v>
      </c>
    </row>
    <row r="19" spans="1:21" ht="12.75">
      <c r="A19" s="2" t="s">
        <v>64</v>
      </c>
      <c r="B19" s="2" t="s">
        <v>65</v>
      </c>
      <c r="C19" s="7">
        <v>1.0816773643960032E-06</v>
      </c>
      <c r="D19" s="7">
        <v>1.3632542927121429E-06</v>
      </c>
      <c r="E19" s="7">
        <v>1.1758068274642263E-06</v>
      </c>
      <c r="F19" s="7" t="s">
        <v>268</v>
      </c>
      <c r="G19" s="7" t="s">
        <v>268</v>
      </c>
      <c r="H19" s="7" t="s">
        <v>268</v>
      </c>
      <c r="I19" s="7" t="s">
        <v>268</v>
      </c>
      <c r="J19" s="7" t="s">
        <v>268</v>
      </c>
      <c r="K19" s="7" t="s">
        <v>268</v>
      </c>
      <c r="L19" s="7" t="s">
        <v>268</v>
      </c>
      <c r="M19" s="7">
        <v>1.147637542334205E-06</v>
      </c>
      <c r="N19" s="7">
        <v>9.883593622163067E-07</v>
      </c>
      <c r="O19" s="7">
        <v>1.05652207685191E-06</v>
      </c>
      <c r="P19" s="7">
        <v>5.617806151286318E-06</v>
      </c>
      <c r="Q19" s="7">
        <v>1.0039914672574045E-06</v>
      </c>
      <c r="R19" s="7" t="s">
        <v>268</v>
      </c>
      <c r="S19" s="7" t="s">
        <v>268</v>
      </c>
      <c r="T19" s="13">
        <f t="shared" si="2"/>
        <v>1.6793818855648145E-06</v>
      </c>
      <c r="U19" s="13">
        <f t="shared" si="3"/>
        <v>5.617806151286318E-06</v>
      </c>
    </row>
    <row r="20" spans="1:21" ht="12.75">
      <c r="A20" s="2" t="s">
        <v>66</v>
      </c>
      <c r="B20" s="2" t="s">
        <v>67</v>
      </c>
      <c r="C20" s="7" t="s">
        <v>268</v>
      </c>
      <c r="D20" s="7" t="s">
        <v>268</v>
      </c>
      <c r="E20" s="7" t="s">
        <v>268</v>
      </c>
      <c r="F20" s="7">
        <v>4.5341451778413496E-06</v>
      </c>
      <c r="G20" s="7" t="s">
        <v>268</v>
      </c>
      <c r="H20" s="7" t="s">
        <v>268</v>
      </c>
      <c r="I20" s="7" t="s">
        <v>268</v>
      </c>
      <c r="J20" s="7" t="s">
        <v>268</v>
      </c>
      <c r="K20" s="7" t="s">
        <v>268</v>
      </c>
      <c r="L20" s="7" t="s">
        <v>268</v>
      </c>
      <c r="M20" s="7" t="s">
        <v>268</v>
      </c>
      <c r="N20" s="7" t="s">
        <v>268</v>
      </c>
      <c r="O20" s="7" t="s">
        <v>268</v>
      </c>
      <c r="P20" s="7" t="s">
        <v>268</v>
      </c>
      <c r="Q20" s="7" t="s">
        <v>268</v>
      </c>
      <c r="R20" s="7">
        <v>2.8077418154373863E-07</v>
      </c>
      <c r="S20" s="7" t="s">
        <v>268</v>
      </c>
      <c r="T20" s="13">
        <f t="shared" si="2"/>
        <v>2.407459679692544E-06</v>
      </c>
      <c r="U20" s="13">
        <f t="shared" si="3"/>
        <v>4.5341451778413496E-06</v>
      </c>
    </row>
    <row r="21" spans="1:21" ht="12.75">
      <c r="A21" s="2" t="s">
        <v>70</v>
      </c>
      <c r="B21" s="2" t="s">
        <v>71</v>
      </c>
      <c r="C21" s="7" t="s">
        <v>268</v>
      </c>
      <c r="D21" s="7" t="s">
        <v>268</v>
      </c>
      <c r="E21" s="7">
        <v>1.401450188587123E-07</v>
      </c>
      <c r="F21" s="7">
        <v>3.0578425985879915E-07</v>
      </c>
      <c r="G21" s="7" t="s">
        <v>268</v>
      </c>
      <c r="H21" s="7" t="s">
        <v>268</v>
      </c>
      <c r="I21" s="7" t="s">
        <v>268</v>
      </c>
      <c r="J21" s="7" t="s">
        <v>268</v>
      </c>
      <c r="K21" s="7" t="s">
        <v>268</v>
      </c>
      <c r="L21" s="7" t="s">
        <v>268</v>
      </c>
      <c r="M21" s="7" t="s">
        <v>268</v>
      </c>
      <c r="N21" s="7" t="s">
        <v>270</v>
      </c>
      <c r="O21" s="7" t="s">
        <v>268</v>
      </c>
      <c r="P21" s="7" t="s">
        <v>268</v>
      </c>
      <c r="Q21" s="7" t="s">
        <v>268</v>
      </c>
      <c r="R21" s="7" t="s">
        <v>268</v>
      </c>
      <c r="S21" s="7" t="s">
        <v>268</v>
      </c>
      <c r="T21" s="13">
        <f t="shared" si="2"/>
        <v>2.2296463935875572E-07</v>
      </c>
      <c r="U21" s="13">
        <f t="shared" si="3"/>
        <v>3.0578425985879915E-07</v>
      </c>
    </row>
    <row r="22" spans="1:21" ht="12.75">
      <c r="A22" s="2" t="s">
        <v>72</v>
      </c>
      <c r="B22" s="2" t="s">
        <v>73</v>
      </c>
      <c r="C22" s="7">
        <v>4.199578568014672E-06</v>
      </c>
      <c r="D22" s="7">
        <v>2.480849328873136E-06</v>
      </c>
      <c r="E22" s="7">
        <v>2.134975180911447E-06</v>
      </c>
      <c r="F22" s="7">
        <v>3.833224114658517E-06</v>
      </c>
      <c r="G22" s="7">
        <v>1.1533071128867109E-05</v>
      </c>
      <c r="H22" s="7">
        <v>2.5996089220771444E-06</v>
      </c>
      <c r="I22" s="7">
        <v>2.825677657472568E-06</v>
      </c>
      <c r="J22" s="7">
        <v>1.6693438530820034E-06</v>
      </c>
      <c r="K22" s="7">
        <v>3.6266188454554663E-06</v>
      </c>
      <c r="L22" s="7">
        <v>1.7810442982117666E-05</v>
      </c>
      <c r="M22" s="7">
        <v>2.4124972269282732E-06</v>
      </c>
      <c r="N22" s="7">
        <v>3.0737541801196103E-06</v>
      </c>
      <c r="O22" s="7">
        <v>4.14046455453599E-06</v>
      </c>
      <c r="P22" s="7">
        <v>4.411597957371467E-06</v>
      </c>
      <c r="Q22" s="7">
        <v>2.56857898795771E-06</v>
      </c>
      <c r="R22" s="7">
        <v>2.664995277761788E-06</v>
      </c>
      <c r="S22" s="7">
        <v>6.499905010322128E-06</v>
      </c>
      <c r="T22" s="13">
        <f t="shared" si="2"/>
        <v>4.616775516266277E-06</v>
      </c>
      <c r="U22" s="13">
        <f t="shared" si="3"/>
        <v>1.7810442982117666E-05</v>
      </c>
    </row>
    <row r="23" spans="1:21" ht="12.75">
      <c r="A23" s="2" t="s">
        <v>78</v>
      </c>
      <c r="B23" s="2" t="s">
        <v>79</v>
      </c>
      <c r="C23" s="7">
        <v>2.1584452E-06</v>
      </c>
      <c r="D23" s="7">
        <v>0.0005349288</v>
      </c>
      <c r="E23" s="7">
        <v>3.14664E-06</v>
      </c>
      <c r="F23" s="7">
        <v>3.457974222222222E-06</v>
      </c>
      <c r="G23" s="7" t="s">
        <v>268</v>
      </c>
      <c r="H23" s="7">
        <v>4.204693877551021E-06</v>
      </c>
      <c r="I23" s="7">
        <v>0.0013215888000000001</v>
      </c>
      <c r="J23" s="7">
        <v>0.0003465462555066079</v>
      </c>
      <c r="K23" s="7">
        <v>0.000574866923076923</v>
      </c>
      <c r="L23" s="7">
        <v>0.0009499290566037736</v>
      </c>
      <c r="M23" s="7">
        <v>0.0008669314285714286</v>
      </c>
      <c r="N23" s="7">
        <v>5.663952E-06</v>
      </c>
      <c r="O23" s="7">
        <v>6.29328E-06</v>
      </c>
      <c r="P23" s="7" t="s">
        <v>268</v>
      </c>
      <c r="Q23" s="7">
        <v>4.254890566037736E-06</v>
      </c>
      <c r="R23" s="7">
        <v>0.00016336165775401068</v>
      </c>
      <c r="S23" s="7">
        <v>8.637835294117647E-06</v>
      </c>
      <c r="T23" s="13">
        <f t="shared" si="2"/>
        <v>0.0003197313755115115</v>
      </c>
      <c r="U23" s="13">
        <f t="shared" si="3"/>
        <v>0.0013215888000000001</v>
      </c>
    </row>
    <row r="24" spans="1:21" ht="12.75">
      <c r="A24" s="2" t="s">
        <v>82</v>
      </c>
      <c r="B24" s="2" t="s">
        <v>83</v>
      </c>
      <c r="C24" s="7" t="s">
        <v>268</v>
      </c>
      <c r="D24" s="7">
        <v>3.6501024E-05</v>
      </c>
      <c r="E24" s="7" t="s">
        <v>268</v>
      </c>
      <c r="F24" s="7" t="s">
        <v>268</v>
      </c>
      <c r="G24" s="7" t="s">
        <v>268</v>
      </c>
      <c r="H24" s="7" t="s">
        <v>268</v>
      </c>
      <c r="I24" s="7" t="s">
        <v>268</v>
      </c>
      <c r="J24" s="7">
        <v>6.600881057268721E-07</v>
      </c>
      <c r="K24" s="7">
        <v>4.387142307692308E-05</v>
      </c>
      <c r="L24" s="7">
        <v>3.324751698113207E-05</v>
      </c>
      <c r="M24" s="7">
        <v>8.797748571428571E-05</v>
      </c>
      <c r="N24" s="7" t="s">
        <v>268</v>
      </c>
      <c r="O24" s="7" t="s">
        <v>268</v>
      </c>
      <c r="P24" s="7" t="s">
        <v>268</v>
      </c>
      <c r="Q24" s="7" t="s">
        <v>268</v>
      </c>
      <c r="R24" s="7" t="s">
        <v>268</v>
      </c>
      <c r="S24" s="7">
        <v>2.6468795294117645E-05</v>
      </c>
      <c r="T24" s="13">
        <f t="shared" si="2"/>
        <v>3.812105552869756E-05</v>
      </c>
      <c r="U24" s="13">
        <f t="shared" si="3"/>
        <v>8.797748571428571E-05</v>
      </c>
    </row>
    <row r="25" spans="1:21" ht="12.75">
      <c r="A25" s="2" t="s">
        <v>86</v>
      </c>
      <c r="B25" s="2" t="s">
        <v>87</v>
      </c>
      <c r="C25" s="7" t="s">
        <v>268</v>
      </c>
      <c r="D25" s="7" t="s">
        <v>268</v>
      </c>
      <c r="E25" s="7" t="s">
        <v>268</v>
      </c>
      <c r="F25" s="7" t="s">
        <v>268</v>
      </c>
      <c r="G25" s="7" t="s">
        <v>270</v>
      </c>
      <c r="H25" s="7" t="s">
        <v>268</v>
      </c>
      <c r="I25" s="7" t="s">
        <v>268</v>
      </c>
      <c r="J25" s="7" t="s">
        <v>268</v>
      </c>
      <c r="K25" s="7" t="s">
        <v>268</v>
      </c>
      <c r="L25" s="7" t="s">
        <v>268</v>
      </c>
      <c r="M25" s="7" t="s">
        <v>268</v>
      </c>
      <c r="N25" s="7">
        <v>1.4789208E-06</v>
      </c>
      <c r="O25" s="7" t="s">
        <v>268</v>
      </c>
      <c r="P25" s="7" t="s">
        <v>268</v>
      </c>
      <c r="Q25" s="7" t="s">
        <v>268</v>
      </c>
      <c r="R25" s="7" t="s">
        <v>268</v>
      </c>
      <c r="S25" s="7" t="s">
        <v>268</v>
      </c>
      <c r="T25" s="13">
        <f t="shared" si="2"/>
        <v>1.4789208E-06</v>
      </c>
      <c r="U25" s="13">
        <f t="shared" si="3"/>
        <v>1.4789208E-06</v>
      </c>
    </row>
    <row r="26" spans="1:21" ht="12.75">
      <c r="A26" s="2" t="s">
        <v>90</v>
      </c>
      <c r="B26" s="2" t="s">
        <v>91</v>
      </c>
      <c r="C26" s="7">
        <v>1.0631148000000001E-06</v>
      </c>
      <c r="D26" s="7" t="s">
        <v>268</v>
      </c>
      <c r="E26" s="7">
        <v>7.8666E-07</v>
      </c>
      <c r="F26" s="7" t="s">
        <v>268</v>
      </c>
      <c r="G26" s="7" t="s">
        <v>268</v>
      </c>
      <c r="H26" s="7" t="s">
        <v>268</v>
      </c>
      <c r="I26" s="7" t="s">
        <v>268</v>
      </c>
      <c r="J26" s="7" t="s">
        <v>268</v>
      </c>
      <c r="K26" s="7">
        <v>8.774284615384615E-07</v>
      </c>
      <c r="L26" s="7" t="s">
        <v>268</v>
      </c>
      <c r="M26" s="7" t="s">
        <v>268</v>
      </c>
      <c r="N26" s="7">
        <v>6.607944E-07</v>
      </c>
      <c r="O26" s="7">
        <v>1.0383912E-06</v>
      </c>
      <c r="P26" s="7" t="s">
        <v>268</v>
      </c>
      <c r="Q26" s="7">
        <v>9.725464150943395E-07</v>
      </c>
      <c r="R26" s="7" t="s">
        <v>268</v>
      </c>
      <c r="S26" s="7">
        <v>1.04888E-06</v>
      </c>
      <c r="T26" s="13">
        <f t="shared" si="2"/>
        <v>9.211164680904001E-07</v>
      </c>
      <c r="U26" s="13">
        <f t="shared" si="3"/>
        <v>1.0631148000000001E-06</v>
      </c>
    </row>
    <row r="27" spans="1:21" ht="12.75">
      <c r="A27" s="2" t="s">
        <v>92</v>
      </c>
      <c r="B27" s="2" t="s">
        <v>93</v>
      </c>
      <c r="C27" s="7">
        <v>3.643885959231819E-08</v>
      </c>
      <c r="D27" s="7">
        <v>5.903355918966836E-08</v>
      </c>
      <c r="E27" s="7">
        <v>5.963617823774992E-08</v>
      </c>
      <c r="F27" s="7">
        <v>9.034534950373612E-08</v>
      </c>
      <c r="G27" s="7">
        <v>7.427712520939503E-08</v>
      </c>
      <c r="H27" s="7">
        <v>2.7605151997238077E-06</v>
      </c>
      <c r="I27" s="7">
        <v>3.204376724968892E-08</v>
      </c>
      <c r="J27" s="7">
        <v>3.439536244597846E-08</v>
      </c>
      <c r="K27" s="7">
        <v>4.004855166760638E-08</v>
      </c>
      <c r="L27" s="7">
        <v>4.547830956174315E-08</v>
      </c>
      <c r="M27" s="7">
        <v>5.0838064168986596E-08</v>
      </c>
      <c r="N27" s="7" t="s">
        <v>268</v>
      </c>
      <c r="O27" s="7">
        <v>4.8197477535522626E-08</v>
      </c>
      <c r="P27" s="7" t="s">
        <v>268</v>
      </c>
      <c r="Q27" s="7">
        <v>4.2714728181114896E-08</v>
      </c>
      <c r="R27" s="7">
        <v>9.437787614915584E-08</v>
      </c>
      <c r="S27" s="7">
        <v>2.2434094605345587E-08</v>
      </c>
      <c r="T27" s="13">
        <f t="shared" si="2"/>
        <v>2.3271830020145446E-07</v>
      </c>
      <c r="U27" s="13">
        <f t="shared" si="3"/>
        <v>2.7605151997238077E-06</v>
      </c>
    </row>
    <row r="28" spans="1:21" ht="12.75">
      <c r="A28" s="2" t="s">
        <v>94</v>
      </c>
      <c r="B28" s="2" t="s">
        <v>95</v>
      </c>
      <c r="C28" s="7">
        <v>5.465828938847729E-08</v>
      </c>
      <c r="D28" s="7">
        <v>2.1122495446644753E-06</v>
      </c>
      <c r="E28" s="7">
        <v>3.011627001006371E-07</v>
      </c>
      <c r="F28" s="7">
        <v>1.3849644237111196E-07</v>
      </c>
      <c r="G28" s="7">
        <v>7.799098146986479E-07</v>
      </c>
      <c r="H28" s="7">
        <v>7.160876760641239E-06</v>
      </c>
      <c r="I28" s="7">
        <v>8.302248787419402E-08</v>
      </c>
      <c r="J28" s="7" t="s">
        <v>268</v>
      </c>
      <c r="K28" s="7">
        <v>2.5809066630235215E-07</v>
      </c>
      <c r="L28" s="7" t="s">
        <v>268</v>
      </c>
      <c r="M28" s="7">
        <v>4.775696937086619E-07</v>
      </c>
      <c r="N28" s="7">
        <v>5.4004465829334304E-08</v>
      </c>
      <c r="O28" s="7">
        <v>9.64401402062348E-06</v>
      </c>
      <c r="P28" s="7">
        <v>2.1591661013489074E-07</v>
      </c>
      <c r="Q28" s="7">
        <v>4.470808216290027E-07</v>
      </c>
      <c r="R28" s="7">
        <v>1.3527495581379007E-07</v>
      </c>
      <c r="S28" s="7">
        <v>3.5939419557763636E-06</v>
      </c>
      <c r="T28" s="13">
        <f t="shared" si="2"/>
        <v>1.6970846153037774E-06</v>
      </c>
      <c r="U28" s="13">
        <f t="shared" si="3"/>
        <v>9.64401402062348E-06</v>
      </c>
    </row>
    <row r="29" spans="1:21" ht="12.75">
      <c r="A29" s="2" t="s">
        <v>96</v>
      </c>
      <c r="B29" s="2" t="s">
        <v>97</v>
      </c>
      <c r="C29" s="7">
        <v>6.376800428655685E-08</v>
      </c>
      <c r="D29" s="7">
        <v>5.039450174727786E-08</v>
      </c>
      <c r="E29" s="7">
        <v>1.5356315896220606E-07</v>
      </c>
      <c r="F29" s="7" t="s">
        <v>268</v>
      </c>
      <c r="G29" s="7" t="s">
        <v>268</v>
      </c>
      <c r="H29" s="7" t="s">
        <v>268</v>
      </c>
      <c r="I29" s="7">
        <v>2.7674162624731346E-08</v>
      </c>
      <c r="J29" s="7" t="s">
        <v>268</v>
      </c>
      <c r="K29" s="7">
        <v>5.636462827292749E-08</v>
      </c>
      <c r="L29" s="7">
        <v>3.2687534997502896E-08</v>
      </c>
      <c r="M29" s="7">
        <v>5.70002537652274E-08</v>
      </c>
      <c r="N29" s="7">
        <v>4.050334937200073E-08</v>
      </c>
      <c r="O29" s="7">
        <v>3.3135765805671807E-08</v>
      </c>
      <c r="P29" s="7" t="s">
        <v>268</v>
      </c>
      <c r="Q29" s="7">
        <v>3.986707963570725E-08</v>
      </c>
      <c r="R29" s="7" t="s">
        <v>268</v>
      </c>
      <c r="S29" s="7">
        <v>4.187697659664509E-08</v>
      </c>
      <c r="T29" s="13">
        <f t="shared" si="2"/>
        <v>5.425776509695045E-08</v>
      </c>
      <c r="U29" s="13">
        <f t="shared" si="3"/>
        <v>1.5356315896220606E-07</v>
      </c>
    </row>
    <row r="30" spans="1:21" ht="12.75">
      <c r="A30" s="2" t="s">
        <v>100</v>
      </c>
      <c r="B30" s="2" t="s">
        <v>101</v>
      </c>
      <c r="C30" s="7" t="s">
        <v>268</v>
      </c>
      <c r="D30" s="7">
        <v>7.775151698151443E-08</v>
      </c>
      <c r="E30" s="7" t="s">
        <v>268</v>
      </c>
      <c r="F30" s="7">
        <v>1.8019429598822092E-07</v>
      </c>
      <c r="G30" s="7" t="s">
        <v>268</v>
      </c>
      <c r="H30" s="7">
        <v>6.723126522613304E-08</v>
      </c>
      <c r="I30" s="7" t="s">
        <v>268</v>
      </c>
      <c r="J30" s="7" t="s">
        <v>268</v>
      </c>
      <c r="K30" s="7" t="s">
        <v>268</v>
      </c>
      <c r="L30" s="7" t="s">
        <v>268</v>
      </c>
      <c r="M30" s="7">
        <v>6.62435381595886E-08</v>
      </c>
      <c r="N30" s="7">
        <v>5.550458988014914E-08</v>
      </c>
      <c r="O30" s="7">
        <v>6.175301809238835E-08</v>
      </c>
      <c r="P30" s="7" t="s">
        <v>268</v>
      </c>
      <c r="Q30" s="7" t="s">
        <v>268</v>
      </c>
      <c r="R30" s="7">
        <v>9.870352880599215E-08</v>
      </c>
      <c r="S30" s="7" t="s">
        <v>268</v>
      </c>
      <c r="T30" s="13">
        <f t="shared" si="2"/>
        <v>8.676882187628381E-08</v>
      </c>
      <c r="U30" s="13">
        <f t="shared" si="3"/>
        <v>1.8019429598822092E-07</v>
      </c>
    </row>
    <row r="31" spans="1:21" ht="12.75">
      <c r="A31" s="2" t="s">
        <v>106</v>
      </c>
      <c r="B31" s="2" t="s">
        <v>107</v>
      </c>
      <c r="C31" s="7" t="s">
        <v>268</v>
      </c>
      <c r="D31" s="7" t="s">
        <v>268</v>
      </c>
      <c r="E31" s="7" t="s">
        <v>268</v>
      </c>
      <c r="F31" s="7">
        <v>1.3423990817831391E-06</v>
      </c>
      <c r="G31" s="7" t="s">
        <v>268</v>
      </c>
      <c r="H31" s="7" t="s">
        <v>268</v>
      </c>
      <c r="I31" s="7" t="s">
        <v>268</v>
      </c>
      <c r="J31" s="7" t="s">
        <v>268</v>
      </c>
      <c r="K31" s="7" t="s">
        <v>268</v>
      </c>
      <c r="L31" s="7" t="s">
        <v>268</v>
      </c>
      <c r="M31" s="7" t="s">
        <v>268</v>
      </c>
      <c r="N31" s="7" t="s">
        <v>268</v>
      </c>
      <c r="O31" s="7" t="s">
        <v>268</v>
      </c>
      <c r="P31" s="7" t="s">
        <v>268</v>
      </c>
      <c r="Q31" s="7" t="s">
        <v>268</v>
      </c>
      <c r="R31" s="7" t="s">
        <v>268</v>
      </c>
      <c r="S31" s="7" t="s">
        <v>268</v>
      </c>
      <c r="T31" s="13">
        <f t="shared" si="2"/>
        <v>1.3423990817831391E-06</v>
      </c>
      <c r="U31" s="13">
        <f t="shared" si="3"/>
        <v>1.3423990817831391E-06</v>
      </c>
    </row>
    <row r="32" spans="1:21" ht="12.75">
      <c r="A32" s="2" t="s">
        <v>108</v>
      </c>
      <c r="B32" s="2" t="s">
        <v>109</v>
      </c>
      <c r="C32" s="7" t="s">
        <v>268</v>
      </c>
      <c r="D32" s="7" t="s">
        <v>268</v>
      </c>
      <c r="E32" s="7" t="s">
        <v>268</v>
      </c>
      <c r="F32" s="7" t="s">
        <v>268</v>
      </c>
      <c r="G32" s="7" t="s">
        <v>268</v>
      </c>
      <c r="H32" s="7">
        <v>3.929293945438442E-07</v>
      </c>
      <c r="I32" s="7" t="s">
        <v>268</v>
      </c>
      <c r="J32" s="7" t="s">
        <v>268</v>
      </c>
      <c r="K32" s="7" t="s">
        <v>268</v>
      </c>
      <c r="L32" s="7" t="s">
        <v>268</v>
      </c>
      <c r="M32" s="7" t="s">
        <v>268</v>
      </c>
      <c r="N32" s="7" t="s">
        <v>268</v>
      </c>
      <c r="O32" s="7" t="s">
        <v>268</v>
      </c>
      <c r="P32" s="7" t="s">
        <v>268</v>
      </c>
      <c r="Q32" s="7" t="s">
        <v>268</v>
      </c>
      <c r="R32" s="7" t="s">
        <v>268</v>
      </c>
      <c r="S32" s="7" t="s">
        <v>268</v>
      </c>
      <c r="T32" s="13">
        <f aca="true" t="shared" si="4" ref="T32:T42">AVERAGE(C32:S32)</f>
        <v>3.929293945438442E-07</v>
      </c>
      <c r="U32" s="13">
        <f aca="true" t="shared" si="5" ref="U32:U42">MAX(C32:S32)</f>
        <v>3.929293945438442E-07</v>
      </c>
    </row>
    <row r="33" spans="1:21" ht="12.75">
      <c r="A33" s="2" t="s">
        <v>112</v>
      </c>
      <c r="B33" s="2" t="s">
        <v>113</v>
      </c>
      <c r="C33" s="7">
        <v>7.4872005709889044E-06</v>
      </c>
      <c r="D33" s="7">
        <v>1.033982604754937E-05</v>
      </c>
      <c r="E33" s="7">
        <v>6.955881746917126E-06</v>
      </c>
      <c r="F33" s="7">
        <v>1.6594457015710812E-05</v>
      </c>
      <c r="G33" s="7">
        <v>9.219457772503048E-06</v>
      </c>
      <c r="H33" s="7">
        <v>1.639720337877918E-05</v>
      </c>
      <c r="I33" s="7">
        <v>4.11713223243594E-06</v>
      </c>
      <c r="J33" s="7">
        <v>3.1155350412552736E-05</v>
      </c>
      <c r="K33" s="7">
        <v>2.69341720509727E-06</v>
      </c>
      <c r="L33" s="7" t="s">
        <v>268</v>
      </c>
      <c r="M33" s="7">
        <v>6.503158264820538E-06</v>
      </c>
      <c r="N33" s="7">
        <v>5.245113665980033E-06</v>
      </c>
      <c r="O33" s="7">
        <v>5.263909596600986E-06</v>
      </c>
      <c r="P33" s="7">
        <v>0.00029955550890822986</v>
      </c>
      <c r="Q33" s="7">
        <v>2.6310699004129908E-05</v>
      </c>
      <c r="R33" s="7">
        <v>8.533345663748165E-06</v>
      </c>
      <c r="S33" s="7">
        <v>4.95795760822485E-06</v>
      </c>
      <c r="T33" s="13">
        <f t="shared" si="4"/>
        <v>2.8833101193391797E-05</v>
      </c>
      <c r="U33" s="13">
        <f t="shared" si="5"/>
        <v>0.00029955550890822986</v>
      </c>
    </row>
    <row r="34" spans="1:21" ht="12.75">
      <c r="A34" s="2" t="s">
        <v>120</v>
      </c>
      <c r="B34" s="2"/>
      <c r="C34" s="7">
        <v>1.0136923642699667E-06</v>
      </c>
      <c r="D34" s="7">
        <v>1.910754272920133E-06</v>
      </c>
      <c r="E34" s="7">
        <v>9.032656562895175E-06</v>
      </c>
      <c r="F34" s="7">
        <v>9.2366909297005E-06</v>
      </c>
      <c r="G34" s="7">
        <v>3.2011337819051582E-06</v>
      </c>
      <c r="H34" s="7" t="s">
        <v>268</v>
      </c>
      <c r="I34" s="7" t="s">
        <v>268</v>
      </c>
      <c r="J34" s="7" t="s">
        <v>268</v>
      </c>
      <c r="K34" s="7" t="s">
        <v>268</v>
      </c>
      <c r="L34" s="7" t="s">
        <v>268</v>
      </c>
      <c r="M34" s="7" t="s">
        <v>268</v>
      </c>
      <c r="N34" s="7" t="s">
        <v>268</v>
      </c>
      <c r="O34" s="7" t="s">
        <v>268</v>
      </c>
      <c r="P34" s="7" t="s">
        <v>268</v>
      </c>
      <c r="Q34" s="7" t="s">
        <v>268</v>
      </c>
      <c r="R34" s="7" t="s">
        <v>268</v>
      </c>
      <c r="S34" s="7" t="s">
        <v>268</v>
      </c>
      <c r="T34" s="13">
        <f t="shared" si="4"/>
        <v>4.878985582338186E-06</v>
      </c>
      <c r="U34" s="13">
        <f t="shared" si="5"/>
        <v>9.2366909297005E-06</v>
      </c>
    </row>
    <row r="35" spans="1:21" ht="12.75">
      <c r="A35" s="2" t="s">
        <v>121</v>
      </c>
      <c r="B35" s="2" t="s">
        <v>122</v>
      </c>
      <c r="C35" s="7">
        <v>1.6108271559984954E-06</v>
      </c>
      <c r="D35" s="7">
        <v>1.5733660593473676E-06</v>
      </c>
      <c r="E35" s="7">
        <v>1.5733660593473676E-06</v>
      </c>
      <c r="F35" s="7">
        <v>1.6732623170837084E-06</v>
      </c>
      <c r="G35" s="7">
        <v>1.6108271559984954E-06</v>
      </c>
      <c r="H35" s="7">
        <v>1.8355937359052623E-06</v>
      </c>
      <c r="I35" s="7">
        <v>1.5733660593473676E-06</v>
      </c>
      <c r="J35" s="7">
        <v>2.834556313268671E-06</v>
      </c>
      <c r="K35" s="7">
        <v>1.6363007017212623E-06</v>
      </c>
      <c r="L35" s="7">
        <v>1.6677680229082099E-06</v>
      </c>
      <c r="M35" s="7">
        <v>1.5418987381604203E-06</v>
      </c>
      <c r="N35" s="7">
        <v>1.5733660593473676E-06</v>
      </c>
      <c r="O35" s="7">
        <v>1.5733660593473676E-06</v>
      </c>
      <c r="P35" s="7">
        <v>1.5583816206869166E-06</v>
      </c>
      <c r="Q35" s="7">
        <v>1.7074767853584052E-06</v>
      </c>
      <c r="R35" s="7">
        <v>2.3350750245869666E-06</v>
      </c>
      <c r="S35" s="7">
        <v>1.604833380534315E-06</v>
      </c>
      <c r="T35" s="13">
        <f t="shared" si="4"/>
        <v>1.7343312499381157E-06</v>
      </c>
      <c r="U35" s="13">
        <f t="shared" si="5"/>
        <v>2.834556313268671E-06</v>
      </c>
    </row>
    <row r="36" spans="1:21" ht="12.75">
      <c r="A36" s="2" t="s">
        <v>127</v>
      </c>
      <c r="B36" s="2" t="s">
        <v>128</v>
      </c>
      <c r="C36" s="7">
        <v>3.294680221472103E-07</v>
      </c>
      <c r="D36" s="7">
        <v>4.5930988735376115E-07</v>
      </c>
      <c r="E36" s="7">
        <v>5.784709289061741E-07</v>
      </c>
      <c r="F36" s="7">
        <v>1.5735975710266123E-06</v>
      </c>
      <c r="G36" s="7">
        <v>2.369130806157996E-06</v>
      </c>
      <c r="H36" s="7">
        <v>4.036863969800255E-06</v>
      </c>
      <c r="I36" s="7">
        <v>2.81111230872271E-07</v>
      </c>
      <c r="J36" s="7">
        <v>1.6245964883464581E-06</v>
      </c>
      <c r="K36" s="7">
        <v>3.7081992284820716E-07</v>
      </c>
      <c r="L36" s="7">
        <v>3.311389414964424E-07</v>
      </c>
      <c r="M36" s="7">
        <v>6.115973174268993E-07</v>
      </c>
      <c r="N36" s="7">
        <v>3.495289038398582E-07</v>
      </c>
      <c r="O36" s="7">
        <v>5.226413970258234E-07</v>
      </c>
      <c r="P36" s="7" t="s">
        <v>268</v>
      </c>
      <c r="Q36" s="7">
        <v>3.7019431090299586E-07</v>
      </c>
      <c r="R36" s="7">
        <v>3.0048128342245986E-06</v>
      </c>
      <c r="S36" s="7">
        <v>3.709103641417137E-07</v>
      </c>
      <c r="T36" s="13">
        <f t="shared" si="4"/>
        <v>1.0740120560323297E-06</v>
      </c>
      <c r="U36" s="13">
        <f t="shared" si="5"/>
        <v>4.036863969800255E-06</v>
      </c>
    </row>
    <row r="37" spans="1:21" ht="12.75">
      <c r="A37" s="2" t="s">
        <v>131</v>
      </c>
      <c r="B37" s="2" t="s">
        <v>132</v>
      </c>
      <c r="C37" s="7" t="s">
        <v>268</v>
      </c>
      <c r="D37" s="7">
        <v>1.5881467264927855E-06</v>
      </c>
      <c r="E37" s="7" t="s">
        <v>268</v>
      </c>
      <c r="F37" s="7" t="s">
        <v>268</v>
      </c>
      <c r="G37" s="7" t="s">
        <v>268</v>
      </c>
      <c r="H37" s="7" t="s">
        <v>268</v>
      </c>
      <c r="I37" s="7" t="s">
        <v>268</v>
      </c>
      <c r="J37" s="7" t="s">
        <v>268</v>
      </c>
      <c r="K37" s="7">
        <v>2.205636901101136E-06</v>
      </c>
      <c r="L37" s="7" t="s">
        <v>268</v>
      </c>
      <c r="M37" s="7" t="s">
        <v>268</v>
      </c>
      <c r="N37" s="7" t="s">
        <v>268</v>
      </c>
      <c r="O37" s="7" t="s">
        <v>268</v>
      </c>
      <c r="P37" s="7" t="s">
        <v>268</v>
      </c>
      <c r="Q37" s="7" t="s">
        <v>268</v>
      </c>
      <c r="R37" s="7" t="s">
        <v>268</v>
      </c>
      <c r="S37" s="7" t="s">
        <v>268</v>
      </c>
      <c r="T37" s="13">
        <f t="shared" si="4"/>
        <v>1.8968918137969609E-06</v>
      </c>
      <c r="U37" s="13">
        <f t="shared" si="5"/>
        <v>2.205636901101136E-06</v>
      </c>
    </row>
    <row r="38" spans="1:21" ht="12.75">
      <c r="A38" s="2" t="s">
        <v>133</v>
      </c>
      <c r="B38" s="2" t="s">
        <v>134</v>
      </c>
      <c r="C38" s="7" t="s">
        <v>268</v>
      </c>
      <c r="D38" s="7" t="s">
        <v>268</v>
      </c>
      <c r="E38" s="7" t="s">
        <v>268</v>
      </c>
      <c r="F38" s="7">
        <v>2.0135986226747087E-06</v>
      </c>
      <c r="G38" s="7">
        <v>1.7784076566139767E-06</v>
      </c>
      <c r="H38" s="7" t="s">
        <v>268</v>
      </c>
      <c r="I38" s="7" t="s">
        <v>268</v>
      </c>
      <c r="J38" s="7" t="s">
        <v>268</v>
      </c>
      <c r="K38" s="7" t="s">
        <v>268</v>
      </c>
      <c r="L38" s="7" t="s">
        <v>268</v>
      </c>
      <c r="M38" s="7" t="s">
        <v>268</v>
      </c>
      <c r="N38" s="7" t="s">
        <v>268</v>
      </c>
      <c r="O38" s="7" t="s">
        <v>268</v>
      </c>
      <c r="P38" s="7" t="s">
        <v>268</v>
      </c>
      <c r="Q38" s="7" t="s">
        <v>268</v>
      </c>
      <c r="R38" s="7" t="s">
        <v>268</v>
      </c>
      <c r="S38" s="7" t="s">
        <v>268</v>
      </c>
      <c r="T38" s="13">
        <f t="shared" si="4"/>
        <v>1.8960031396443428E-06</v>
      </c>
      <c r="U38" s="13">
        <f t="shared" si="5"/>
        <v>2.0135986226747087E-06</v>
      </c>
    </row>
    <row r="39" spans="1:21" ht="12.75">
      <c r="A39" s="2" t="s">
        <v>137</v>
      </c>
      <c r="B39" s="2" t="s">
        <v>138</v>
      </c>
      <c r="C39" s="7">
        <v>6.118691839876765E-07</v>
      </c>
      <c r="D39" s="7">
        <v>5.370614043352756E-07</v>
      </c>
      <c r="E39" s="7">
        <v>5.188347506684243E-07</v>
      </c>
      <c r="F39" s="7">
        <v>9.679858875400297E-07</v>
      </c>
      <c r="G39" s="7">
        <v>4.2245114962843424E-07</v>
      </c>
      <c r="H39" s="7">
        <v>1.2788880674126642E-06</v>
      </c>
      <c r="I39" s="7">
        <v>4.180255091209419E-07</v>
      </c>
      <c r="J39" s="7">
        <v>4.5281661627909503E-07</v>
      </c>
      <c r="K39" s="7">
        <v>5.36947248284204E-07</v>
      </c>
      <c r="L39" s="7">
        <v>7.788160512448518E-07</v>
      </c>
      <c r="M39" s="7">
        <v>2.6651470003741467E-06</v>
      </c>
      <c r="N39" s="7">
        <v>5.190429215819352E-07</v>
      </c>
      <c r="O39" s="7" t="s">
        <v>268</v>
      </c>
      <c r="P39" s="7" t="s">
        <v>268</v>
      </c>
      <c r="Q39" s="7">
        <v>5.851917760812743E-07</v>
      </c>
      <c r="R39" s="7">
        <v>5.517173343219402E-07</v>
      </c>
      <c r="S39" s="7">
        <v>3.963356713611053E-07</v>
      </c>
      <c r="T39" s="13">
        <f t="shared" si="4"/>
        <v>7.494087048148001E-07</v>
      </c>
      <c r="U39" s="13">
        <f t="shared" si="5"/>
        <v>2.6651470003741467E-06</v>
      </c>
    </row>
    <row r="40" spans="1:21" ht="12.75">
      <c r="A40" s="2" t="s">
        <v>141</v>
      </c>
      <c r="B40" s="2" t="s">
        <v>142</v>
      </c>
      <c r="C40" s="7" t="s">
        <v>268</v>
      </c>
      <c r="D40" s="7">
        <v>0.00010383912</v>
      </c>
      <c r="E40" s="7" t="s">
        <v>268</v>
      </c>
      <c r="F40" s="7" t="s">
        <v>268</v>
      </c>
      <c r="G40" s="7" t="s">
        <v>268</v>
      </c>
      <c r="H40" s="7" t="s">
        <v>268</v>
      </c>
      <c r="I40" s="7" t="s">
        <v>268</v>
      </c>
      <c r="J40" s="7">
        <v>3.630484581497797E-05</v>
      </c>
      <c r="K40" s="7" t="s">
        <v>268</v>
      </c>
      <c r="L40" s="7" t="s">
        <v>268</v>
      </c>
      <c r="M40" s="7" t="s">
        <v>268</v>
      </c>
      <c r="N40" s="7" t="s">
        <v>268</v>
      </c>
      <c r="O40" s="7" t="s">
        <v>268</v>
      </c>
      <c r="P40" s="7" t="s">
        <v>268</v>
      </c>
      <c r="Q40" s="7" t="s">
        <v>268</v>
      </c>
      <c r="R40" s="7" t="s">
        <v>268</v>
      </c>
      <c r="S40" s="7" t="s">
        <v>268</v>
      </c>
      <c r="T40" s="13">
        <f t="shared" si="4"/>
        <v>7.007198290748899E-05</v>
      </c>
      <c r="U40" s="13">
        <f t="shared" si="5"/>
        <v>0.00010383912</v>
      </c>
    </row>
    <row r="41" spans="1:21" ht="12.75">
      <c r="A41" s="2" t="s">
        <v>147</v>
      </c>
      <c r="B41" s="2" t="s">
        <v>148</v>
      </c>
      <c r="C41" s="7" t="s">
        <v>268</v>
      </c>
      <c r="D41" s="7" t="s">
        <v>268</v>
      </c>
      <c r="E41" s="7">
        <v>5.349287999999999E-07</v>
      </c>
      <c r="F41" s="7" t="s">
        <v>268</v>
      </c>
      <c r="G41" s="7" t="s">
        <v>268</v>
      </c>
      <c r="H41" s="7" t="s">
        <v>268</v>
      </c>
      <c r="I41" s="7" t="s">
        <v>268</v>
      </c>
      <c r="J41" s="7" t="s">
        <v>268</v>
      </c>
      <c r="K41" s="7" t="s">
        <v>268</v>
      </c>
      <c r="L41" s="7" t="s">
        <v>268</v>
      </c>
      <c r="M41" s="7" t="s">
        <v>268</v>
      </c>
      <c r="N41" s="7" t="s">
        <v>268</v>
      </c>
      <c r="O41" s="7" t="s">
        <v>268</v>
      </c>
      <c r="P41" s="7" t="s">
        <v>268</v>
      </c>
      <c r="Q41" s="7" t="s">
        <v>268</v>
      </c>
      <c r="R41" s="7" t="s">
        <v>268</v>
      </c>
      <c r="S41" s="7" t="s">
        <v>268</v>
      </c>
      <c r="T41" s="13">
        <f t="shared" si="4"/>
        <v>5.349287999999999E-07</v>
      </c>
      <c r="U41" s="13">
        <f t="shared" si="5"/>
        <v>5.349287999999999E-07</v>
      </c>
    </row>
    <row r="42" spans="1:21" ht="12.75">
      <c r="A42" s="2" t="s">
        <v>149</v>
      </c>
      <c r="B42" s="2" t="s">
        <v>150</v>
      </c>
      <c r="C42" s="7">
        <v>4.23344686539577E-06</v>
      </c>
      <c r="D42" s="7">
        <v>6.202491919068216E-06</v>
      </c>
      <c r="E42" s="7">
        <v>6.0302004768718806E-06</v>
      </c>
      <c r="F42" s="7">
        <v>1.1787834068999306E-05</v>
      </c>
      <c r="G42" s="7">
        <v>2.9986915296553382E-06</v>
      </c>
      <c r="H42" s="7">
        <v>2.7208318131103205E-06</v>
      </c>
      <c r="I42" s="7">
        <v>2.756663075141436E-06</v>
      </c>
      <c r="J42" s="7">
        <v>2.30408631005174E-06</v>
      </c>
      <c r="K42" s="7">
        <v>2.981967268782796E-06</v>
      </c>
      <c r="L42" s="7" t="s">
        <v>268</v>
      </c>
      <c r="M42" s="7">
        <v>3.867767069713739E-06</v>
      </c>
      <c r="N42" s="7">
        <v>3.9627031705158124E-05</v>
      </c>
      <c r="O42" s="7">
        <v>3.2735374017304445E-06</v>
      </c>
      <c r="P42" s="7">
        <v>9.939890895942661E-06</v>
      </c>
      <c r="Q42" s="7">
        <v>4.493045022236078E-06</v>
      </c>
      <c r="R42" s="7">
        <v>4.222829465596554E-06</v>
      </c>
      <c r="S42" s="7">
        <v>5.5741348945874464E-06</v>
      </c>
      <c r="T42" s="13">
        <f t="shared" si="4"/>
        <v>7.063403111377616E-06</v>
      </c>
      <c r="U42" s="13">
        <f t="shared" si="5"/>
        <v>3.9627031705158124E-05</v>
      </c>
    </row>
    <row r="44" spans="1:5" ht="12.75">
      <c r="A44" s="10" t="s">
        <v>157</v>
      </c>
      <c r="E44" s="34"/>
    </row>
    <row r="45" spans="1:5" ht="12.75">
      <c r="A45" s="11"/>
      <c r="B45" s="11" t="s">
        <v>245</v>
      </c>
      <c r="C45" s="12"/>
      <c r="D45" s="12"/>
      <c r="E45" s="35"/>
    </row>
    <row r="46" spans="1:5" ht="12.75">
      <c r="A46" s="11"/>
      <c r="B46" s="11" t="s">
        <v>246</v>
      </c>
      <c r="C46" s="12"/>
      <c r="D46" s="12"/>
      <c r="E46" s="35"/>
    </row>
    <row r="47" spans="1:5" ht="12.75">
      <c r="A47" s="11"/>
      <c r="B47" s="11" t="s">
        <v>247</v>
      </c>
      <c r="C47" s="12"/>
      <c r="D47" s="12"/>
      <c r="E47" s="35"/>
    </row>
    <row r="48" spans="1:4" ht="12.75">
      <c r="A48" s="11"/>
      <c r="B48" s="11" t="s">
        <v>248</v>
      </c>
      <c r="C48" s="12"/>
      <c r="D48" s="12"/>
    </row>
    <row r="49" spans="1:5" ht="12.75">
      <c r="A49" s="11"/>
      <c r="B49" s="11" t="s">
        <v>249</v>
      </c>
      <c r="C49" s="12"/>
      <c r="D49" s="12"/>
      <c r="E49" s="12"/>
    </row>
    <row r="50" spans="1:5" ht="12.75">
      <c r="A50" s="11"/>
      <c r="B50" s="11" t="s">
        <v>250</v>
      </c>
      <c r="C50" s="12"/>
      <c r="D50" s="12"/>
      <c r="E50" s="12"/>
    </row>
    <row r="51" spans="1:4" ht="12.75">
      <c r="A51" s="11"/>
      <c r="B51" s="11" t="s">
        <v>251</v>
      </c>
      <c r="C51" s="12"/>
      <c r="D51" s="12"/>
    </row>
    <row r="52" spans="1:4" ht="12.75">
      <c r="A52" s="11"/>
      <c r="B52" s="11" t="s">
        <v>252</v>
      </c>
      <c r="C52" s="12"/>
      <c r="D52" s="12"/>
    </row>
    <row r="54" spans="1:4" ht="12.75">
      <c r="A54" s="11"/>
      <c r="B54" s="11" t="s">
        <v>253</v>
      </c>
      <c r="C54" s="12"/>
      <c r="D54" s="12"/>
    </row>
    <row r="55" spans="1:4" ht="12.75">
      <c r="A55" s="11"/>
      <c r="B55" s="11" t="s">
        <v>254</v>
      </c>
      <c r="C55" s="12"/>
      <c r="D55" s="12"/>
    </row>
    <row r="56" spans="1:4" ht="12.75">
      <c r="A56" s="11"/>
      <c r="B56" s="11" t="s">
        <v>255</v>
      </c>
      <c r="C56" s="12"/>
      <c r="D56" s="12"/>
    </row>
    <row r="58" spans="2:4" ht="12.75">
      <c r="B58" s="11" t="s">
        <v>214</v>
      </c>
      <c r="C58" s="12"/>
      <c r="D58" s="12"/>
    </row>
    <row r="59" spans="2:4" ht="12.75">
      <c r="B59" s="11" t="s">
        <v>215</v>
      </c>
      <c r="C59" s="12"/>
      <c r="D59" s="12"/>
    </row>
    <row r="60" spans="2:4" ht="12.75">
      <c r="B60" s="11" t="s">
        <v>216</v>
      </c>
      <c r="C60" s="12"/>
      <c r="D60" s="12"/>
    </row>
    <row r="62" ht="12.75">
      <c r="B62" s="22" t="s">
        <v>267</v>
      </c>
    </row>
  </sheetData>
  <printOptions gridLines="1"/>
  <pageMargins left="0.75" right="0.75" top="1" bottom="1" header="0.5" footer="0.5"/>
  <pageSetup horizontalDpi="300" verticalDpi="300" orientation="landscape" scale="80" r:id="rId1"/>
  <headerFooter alignWithMargins="0">
    <oddHeader>&amp;C&amp;"MS Sans Serif,Bold"&amp;12PLATEN PRESS CURING
HAP EMISSION FACTOR SUMMARY&amp;R&amp;D</oddHeader>
    <oddFooter>&amp;CPage &amp;P&amp;R&amp;F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4"/>
  <sheetViews>
    <sheetView workbookViewId="0" topLeftCell="A48">
      <selection activeCell="A77" sqref="A77"/>
    </sheetView>
  </sheetViews>
  <sheetFormatPr defaultColWidth="9.140625" defaultRowHeight="12.75"/>
  <cols>
    <col min="1" max="1" width="21.7109375" style="0" customWidth="1"/>
    <col min="2" max="2" width="8.7109375" style="0" customWidth="1"/>
    <col min="3" max="5" width="10.57421875" style="8" customWidth="1"/>
    <col min="6" max="6" width="19.7109375" style="8" customWidth="1"/>
  </cols>
  <sheetData>
    <row r="1" spans="1:6" ht="42.75">
      <c r="A1" s="1" t="s">
        <v>0</v>
      </c>
      <c r="B1" s="1" t="s">
        <v>1</v>
      </c>
      <c r="C1" s="9" t="s">
        <v>257</v>
      </c>
      <c r="D1" s="9" t="s">
        <v>258</v>
      </c>
      <c r="E1" s="9" t="s">
        <v>259</v>
      </c>
      <c r="F1" s="9" t="s">
        <v>260</v>
      </c>
    </row>
    <row r="2" spans="1:6" s="4" customFormat="1" ht="12.75">
      <c r="A2" s="27" t="s">
        <v>10</v>
      </c>
      <c r="B2" s="3"/>
      <c r="C2" s="18">
        <v>0.0017779755042991484</v>
      </c>
      <c r="D2" s="18">
        <v>0.0005213280170710565</v>
      </c>
      <c r="E2" s="18">
        <v>0.00024347028039875884</v>
      </c>
      <c r="F2" s="18">
        <v>0.015889325710124483</v>
      </c>
    </row>
    <row r="3" spans="1:6" ht="17.25" customHeight="1">
      <c r="A3" s="6" t="s">
        <v>11</v>
      </c>
      <c r="B3" s="2"/>
      <c r="C3" s="7">
        <v>0.002664730374166935</v>
      </c>
      <c r="D3" s="7">
        <v>0.00252655</v>
      </c>
      <c r="E3" s="7">
        <v>0.0006364094213713847</v>
      </c>
      <c r="F3" s="7">
        <v>0.011033625011380008</v>
      </c>
    </row>
    <row r="4" spans="1:6" ht="16.5" customHeight="1">
      <c r="A4" s="6" t="s">
        <v>12</v>
      </c>
      <c r="B4" s="2"/>
      <c r="C4" s="7">
        <v>0.0021540528013030925</v>
      </c>
      <c r="D4" s="7">
        <v>0.00012655</v>
      </c>
      <c r="E4" s="7">
        <v>1.3282826290824365E-05</v>
      </c>
      <c r="F4" s="7">
        <v>0.0011211052987094535</v>
      </c>
    </row>
    <row r="5" spans="1:6" ht="15" customHeight="1">
      <c r="A5" s="6" t="s">
        <v>181</v>
      </c>
      <c r="B5" s="2"/>
      <c r="C5" s="7">
        <v>1.3446938460558628E-05</v>
      </c>
      <c r="D5" s="7">
        <v>6.3539685732984104E-06</v>
      </c>
      <c r="E5" s="7">
        <v>6.441744364657247E-08</v>
      </c>
      <c r="F5" s="7">
        <v>3.7186658715715985E-05</v>
      </c>
    </row>
    <row r="6" spans="1:6" ht="12.75">
      <c r="A6" s="6" t="s">
        <v>13</v>
      </c>
      <c r="B6" s="2"/>
      <c r="C6" s="7">
        <v>0.002167499739763651</v>
      </c>
      <c r="D6" s="7">
        <v>0.00012655</v>
      </c>
      <c r="E6" s="7">
        <v>1.334724373447094E-05</v>
      </c>
      <c r="F6" s="7">
        <v>0.0011582919574251694</v>
      </c>
    </row>
    <row r="7" spans="1:6" ht="11.25" customHeight="1">
      <c r="A7" s="6" t="s">
        <v>180</v>
      </c>
      <c r="B7" s="2"/>
      <c r="C7" s="7">
        <v>0.00022597198318024725</v>
      </c>
      <c r="D7" s="7">
        <v>0.545252357492089</v>
      </c>
      <c r="E7" s="7">
        <v>9.089441968534227E-07</v>
      </c>
      <c r="F7" s="7">
        <v>0.00019607290209892696</v>
      </c>
    </row>
    <row r="8" spans="1:6" ht="12.75" customHeight="1">
      <c r="A8" s="2" t="s">
        <v>14</v>
      </c>
      <c r="B8" s="2" t="s">
        <v>15</v>
      </c>
      <c r="C8" s="7" t="s">
        <v>268</v>
      </c>
      <c r="D8" s="7">
        <v>3.578457482946781E-07</v>
      </c>
      <c r="E8" s="7">
        <v>2.1856507480419128E-08</v>
      </c>
      <c r="F8" s="7" t="s">
        <v>268</v>
      </c>
    </row>
    <row r="9" spans="1:6" ht="13.5" customHeight="1">
      <c r="A9" s="2" t="s">
        <v>28</v>
      </c>
      <c r="B9" s="2" t="s">
        <v>29</v>
      </c>
      <c r="C9" s="7">
        <v>2.4083807379693114E-05</v>
      </c>
      <c r="D9" s="7">
        <v>2.646333827178765E-05</v>
      </c>
      <c r="E9" s="7">
        <v>4.390407803835357E-08</v>
      </c>
      <c r="F9" s="7">
        <v>2.3959318050802263E-05</v>
      </c>
    </row>
    <row r="10" spans="1:6" ht="12.75">
      <c r="A10" s="2" t="s">
        <v>30</v>
      </c>
      <c r="B10" s="2" t="s">
        <v>31</v>
      </c>
      <c r="C10" s="7" t="s">
        <v>268</v>
      </c>
      <c r="D10" s="7" t="s">
        <v>268</v>
      </c>
      <c r="E10" s="7">
        <v>6.767886694288588E-09</v>
      </c>
      <c r="F10" s="7" t="s">
        <v>268</v>
      </c>
    </row>
    <row r="11" spans="1:6" ht="12.75">
      <c r="A11" s="2" t="s">
        <v>36</v>
      </c>
      <c r="B11" s="2" t="s">
        <v>37</v>
      </c>
      <c r="C11" s="7">
        <v>6.219894162107133E-06</v>
      </c>
      <c r="D11" s="7">
        <v>5.131336263373694E-07</v>
      </c>
      <c r="E11" s="7">
        <v>1.5104067526338934E-08</v>
      </c>
      <c r="F11" s="7">
        <v>2.973219325881607E-05</v>
      </c>
    </row>
    <row r="12" spans="1:6" ht="12.75">
      <c r="A12" s="2" t="s">
        <v>38</v>
      </c>
      <c r="B12" s="2" t="s">
        <v>39</v>
      </c>
      <c r="C12" s="7">
        <v>8.158434008385451E-05</v>
      </c>
      <c r="D12" s="7" t="s">
        <v>268</v>
      </c>
      <c r="E12" s="7" t="s">
        <v>268</v>
      </c>
      <c r="F12" s="7" t="s">
        <v>268</v>
      </c>
    </row>
    <row r="13" spans="1:6" ht="12.75">
      <c r="A13" s="2" t="s">
        <v>42</v>
      </c>
      <c r="B13" s="2" t="s">
        <v>43</v>
      </c>
      <c r="C13" s="7" t="s">
        <v>268</v>
      </c>
      <c r="D13" s="7" t="s">
        <v>268</v>
      </c>
      <c r="E13" s="7">
        <v>3.913383134053378E-09</v>
      </c>
      <c r="F13" s="7" t="s">
        <v>268</v>
      </c>
    </row>
    <row r="14" spans="1:6" ht="12.75">
      <c r="A14" s="2" t="s">
        <v>168</v>
      </c>
      <c r="B14" s="2" t="s">
        <v>47</v>
      </c>
      <c r="C14" s="7" t="s">
        <v>268</v>
      </c>
      <c r="D14" s="7">
        <v>1.9163393405438186E-05</v>
      </c>
      <c r="E14" s="7">
        <v>8.436707754041538E-07</v>
      </c>
      <c r="F14" s="7" t="s">
        <v>268</v>
      </c>
    </row>
    <row r="15" spans="1:6" ht="12.75">
      <c r="A15" s="2" t="s">
        <v>48</v>
      </c>
      <c r="B15" s="2" t="s">
        <v>49</v>
      </c>
      <c r="C15" s="7">
        <v>3.8025199651902417E-07</v>
      </c>
      <c r="D15" s="7" t="s">
        <v>268</v>
      </c>
      <c r="E15" s="7" t="s">
        <v>268</v>
      </c>
      <c r="F15" s="7" t="s">
        <v>268</v>
      </c>
    </row>
    <row r="16" spans="1:6" ht="12.75">
      <c r="A16" s="2" t="s">
        <v>52</v>
      </c>
      <c r="B16" s="2" t="s">
        <v>53</v>
      </c>
      <c r="C16" s="7">
        <v>1.5348676056611022E-05</v>
      </c>
      <c r="D16" s="7" t="s">
        <v>268</v>
      </c>
      <c r="E16" s="7" t="s">
        <v>268</v>
      </c>
      <c r="F16" s="7" t="s">
        <v>268</v>
      </c>
    </row>
    <row r="17" spans="1:6" ht="12.75">
      <c r="A17" s="2" t="s">
        <v>56</v>
      </c>
      <c r="B17" s="2" t="s">
        <v>57</v>
      </c>
      <c r="C17" s="7">
        <v>1.771076460431655E-05</v>
      </c>
      <c r="D17" s="7">
        <v>7.126639243592294E-07</v>
      </c>
      <c r="E17" s="7">
        <v>1.894238622649527E-08</v>
      </c>
      <c r="F17" s="7">
        <v>3.3724033588074954E-06</v>
      </c>
    </row>
    <row r="18" spans="1:6" ht="12.75">
      <c r="A18" s="2" t="s">
        <v>58</v>
      </c>
      <c r="B18" s="2" t="s">
        <v>59</v>
      </c>
      <c r="C18" s="7">
        <v>6.441441573110369E-06</v>
      </c>
      <c r="D18" s="7">
        <v>1.6846105747322502E-06</v>
      </c>
      <c r="E18" s="7">
        <v>4.7030709984502817E-07</v>
      </c>
      <c r="F18" s="7" t="s">
        <v>268</v>
      </c>
    </row>
    <row r="19" spans="1:6" ht="12.75">
      <c r="A19" s="2" t="s">
        <v>62</v>
      </c>
      <c r="B19" s="2" t="s">
        <v>63</v>
      </c>
      <c r="C19" s="7" t="s">
        <v>268</v>
      </c>
      <c r="D19" s="7">
        <v>1.9734702939367285E-05</v>
      </c>
      <c r="E19" s="7">
        <v>6.659093458711369E-08</v>
      </c>
      <c r="F19" s="7">
        <v>0.0004045300633158879</v>
      </c>
    </row>
    <row r="20" spans="1:6" ht="12.75">
      <c r="A20" s="2" t="s">
        <v>64</v>
      </c>
      <c r="B20" s="2" t="s">
        <v>65</v>
      </c>
      <c r="C20" s="7" t="s">
        <v>270</v>
      </c>
      <c r="D20" s="7">
        <v>4.1254489406464365E-06</v>
      </c>
      <c r="E20" s="7">
        <v>9.960150872567214E-06</v>
      </c>
      <c r="F20" s="7">
        <v>1.3271230737172772E-05</v>
      </c>
    </row>
    <row r="21" spans="1:6" ht="12.75">
      <c r="A21" s="2" t="s">
        <v>70</v>
      </c>
      <c r="B21" s="2" t="s">
        <v>71</v>
      </c>
      <c r="C21" s="7" t="s">
        <v>268</v>
      </c>
      <c r="D21" s="7" t="s">
        <v>268</v>
      </c>
      <c r="E21" s="7">
        <v>6.627645451242249E-09</v>
      </c>
      <c r="F21" s="7" t="s">
        <v>268</v>
      </c>
    </row>
    <row r="22" spans="1:6" ht="12.75">
      <c r="A22" s="2" t="s">
        <v>72</v>
      </c>
      <c r="B22" s="2" t="s">
        <v>73</v>
      </c>
      <c r="C22" s="7">
        <v>5.2972040425416135E-05</v>
      </c>
      <c r="D22" s="7">
        <v>7.943541942104532E-06</v>
      </c>
      <c r="E22" s="7">
        <v>1.9946404485012176E-08</v>
      </c>
      <c r="F22" s="7">
        <v>2.7590965655938528E-05</v>
      </c>
    </row>
    <row r="23" spans="1:6" ht="12.75">
      <c r="A23" s="2" t="s">
        <v>185</v>
      </c>
      <c r="B23" s="2"/>
      <c r="C23" s="7">
        <v>1.3994028757732758E-07</v>
      </c>
      <c r="D23" s="7">
        <v>8.576262843403029E-07</v>
      </c>
      <c r="E23" s="7" t="s">
        <v>268</v>
      </c>
      <c r="F23" s="7">
        <v>7.3770417673278E-07</v>
      </c>
    </row>
    <row r="24" spans="1:6" ht="12.75">
      <c r="A24" s="2" t="s">
        <v>78</v>
      </c>
      <c r="B24" s="2" t="s">
        <v>79</v>
      </c>
      <c r="C24" s="7">
        <v>0.00030280811852910597</v>
      </c>
      <c r="D24" s="7">
        <v>2.5762473110720564E-06</v>
      </c>
      <c r="E24" s="7">
        <v>6.766832217483794E-07</v>
      </c>
      <c r="F24" s="7">
        <v>1.904238716274137E-05</v>
      </c>
    </row>
    <row r="25" spans="1:6" ht="12.75">
      <c r="A25" s="2" t="s">
        <v>82</v>
      </c>
      <c r="B25" s="2" t="s">
        <v>83</v>
      </c>
      <c r="C25" s="7">
        <v>7.143948723374368E-06</v>
      </c>
      <c r="D25" s="7">
        <v>8.700936994027597E-06</v>
      </c>
      <c r="E25" s="7" t="s">
        <v>268</v>
      </c>
      <c r="F25" s="7" t="s">
        <v>268</v>
      </c>
    </row>
    <row r="26" spans="1:6" ht="12.75">
      <c r="A26" s="2" t="s">
        <v>90</v>
      </c>
      <c r="B26" s="2" t="s">
        <v>91</v>
      </c>
      <c r="C26" s="7" t="s">
        <v>268</v>
      </c>
      <c r="D26" s="7" t="s">
        <v>268</v>
      </c>
      <c r="E26" s="7">
        <v>7.1193415127176145E-09</v>
      </c>
      <c r="F26" s="7" t="s">
        <v>268</v>
      </c>
    </row>
    <row r="27" spans="1:6" ht="12.75">
      <c r="A27" s="2" t="s">
        <v>182</v>
      </c>
      <c r="B27" s="2"/>
      <c r="C27" s="7">
        <v>2.5831382853470457E-06</v>
      </c>
      <c r="D27" s="7">
        <v>1.4391237063537975E-06</v>
      </c>
      <c r="E27" s="7">
        <v>3.7905080077299644E-08</v>
      </c>
      <c r="F27" s="7">
        <v>1.3422583927373027E-05</v>
      </c>
    </row>
    <row r="28" spans="1:6" ht="12.75">
      <c r="A28" s="2" t="s">
        <v>183</v>
      </c>
      <c r="B28" s="2"/>
      <c r="C28" s="7" t="s">
        <v>268</v>
      </c>
      <c r="D28" s="7" t="s">
        <v>268</v>
      </c>
      <c r="E28" s="7">
        <v>8.738375496170737E-09</v>
      </c>
      <c r="F28" s="7" t="s">
        <v>268</v>
      </c>
    </row>
    <row r="29" spans="1:6" ht="12.75">
      <c r="A29" s="2" t="s">
        <v>92</v>
      </c>
      <c r="B29" s="2" t="s">
        <v>93</v>
      </c>
      <c r="C29" s="7" t="s">
        <v>268</v>
      </c>
      <c r="D29" s="7" t="s">
        <v>268</v>
      </c>
      <c r="E29" s="7" t="s">
        <v>268</v>
      </c>
      <c r="F29" s="7">
        <v>1.1343296473829768E-06</v>
      </c>
    </row>
    <row r="30" spans="1:6" ht="12.75">
      <c r="A30" s="2" t="s">
        <v>94</v>
      </c>
      <c r="B30" s="2" t="s">
        <v>95</v>
      </c>
      <c r="C30" s="7">
        <v>3.308867586026198E-06</v>
      </c>
      <c r="D30" s="7">
        <v>2.2425384906809008E-06</v>
      </c>
      <c r="E30" s="7">
        <v>3.870057837082653E-08</v>
      </c>
      <c r="F30" s="7">
        <v>2.541156707455991E-06</v>
      </c>
    </row>
    <row r="31" spans="1:6" ht="12.75">
      <c r="A31" s="2" t="s">
        <v>96</v>
      </c>
      <c r="B31" s="2" t="s">
        <v>97</v>
      </c>
      <c r="C31" s="7" t="s">
        <v>268</v>
      </c>
      <c r="D31" s="7">
        <v>1.5892404991386773E-07</v>
      </c>
      <c r="E31" s="7" t="s">
        <v>268</v>
      </c>
      <c r="F31" s="7" t="s">
        <v>268</v>
      </c>
    </row>
    <row r="32" spans="1:6" ht="12.75">
      <c r="A32" s="2" t="s">
        <v>106</v>
      </c>
      <c r="B32" s="2" t="s">
        <v>107</v>
      </c>
      <c r="C32" s="7" t="s">
        <v>268</v>
      </c>
      <c r="D32" s="7" t="s">
        <v>268</v>
      </c>
      <c r="E32" s="7" t="s">
        <v>268</v>
      </c>
      <c r="F32" s="7">
        <v>5.703432180182046E-05</v>
      </c>
    </row>
    <row r="33" spans="1:6" ht="12.75">
      <c r="A33" s="2" t="s">
        <v>112</v>
      </c>
      <c r="B33" s="2" t="s">
        <v>113</v>
      </c>
      <c r="C33" s="7">
        <v>4.176180698713311E-05</v>
      </c>
      <c r="D33" s="7">
        <v>1.5951169395706165E-05</v>
      </c>
      <c r="E33" s="7" t="s">
        <v>268</v>
      </c>
      <c r="F33" s="7">
        <v>0.00012358976089268817</v>
      </c>
    </row>
    <row r="34" spans="1:6" ht="12.75">
      <c r="A34" s="2" t="s">
        <v>116</v>
      </c>
      <c r="B34" s="2" t="s">
        <v>117</v>
      </c>
      <c r="C34" s="7">
        <v>0</v>
      </c>
      <c r="D34" s="7">
        <v>1.09002913479149E-05</v>
      </c>
      <c r="E34" s="7" t="s">
        <v>268</v>
      </c>
      <c r="F34" s="7">
        <v>0.00011471258747873596</v>
      </c>
    </row>
    <row r="35" spans="1:6" ht="12.75">
      <c r="A35" s="2" t="s">
        <v>118</v>
      </c>
      <c r="B35" s="2" t="s">
        <v>119</v>
      </c>
      <c r="C35" s="7" t="s">
        <v>268</v>
      </c>
      <c r="D35" s="7" t="s">
        <v>268</v>
      </c>
      <c r="E35" s="7">
        <v>6.455917078989094E-09</v>
      </c>
      <c r="F35" s="7" t="s">
        <v>268</v>
      </c>
    </row>
    <row r="36" spans="1:6" ht="12.75">
      <c r="A36" s="2" t="s">
        <v>186</v>
      </c>
      <c r="B36" s="2"/>
      <c r="C36" s="7">
        <v>1.5898078766214736E-06</v>
      </c>
      <c r="D36" s="7">
        <v>2.0237658507914375E-06</v>
      </c>
      <c r="E36" s="7" t="s">
        <v>268</v>
      </c>
      <c r="F36" s="7">
        <v>1.551651211912642E-05</v>
      </c>
    </row>
    <row r="37" spans="1:6" ht="12.75">
      <c r="A37" s="2" t="s">
        <v>120</v>
      </c>
      <c r="B37" s="2"/>
      <c r="C37" s="7">
        <v>8.514727183099652E-06</v>
      </c>
      <c r="D37" s="7">
        <v>2.2260401768159E-06</v>
      </c>
      <c r="E37" s="7">
        <v>5.359340130140511E-08</v>
      </c>
      <c r="F37" s="7">
        <v>3.1798199244146345E-05</v>
      </c>
    </row>
    <row r="38" spans="1:6" ht="12.75">
      <c r="A38" s="2" t="s">
        <v>121</v>
      </c>
      <c r="B38" s="2" t="s">
        <v>122</v>
      </c>
      <c r="C38" s="7">
        <v>4.977111442539082E-05</v>
      </c>
      <c r="D38" s="7">
        <v>2.5E-07</v>
      </c>
      <c r="E38" s="7">
        <v>1.674862597326039E-07</v>
      </c>
      <c r="F38" s="7">
        <v>2.7639076555606304E-05</v>
      </c>
    </row>
    <row r="39" spans="1:6" ht="12.75">
      <c r="A39" s="2" t="s">
        <v>127</v>
      </c>
      <c r="B39" s="2" t="s">
        <v>128</v>
      </c>
      <c r="C39" s="7">
        <v>4.019598647675762E-06</v>
      </c>
      <c r="D39" s="7">
        <v>5.811466845207917E-07</v>
      </c>
      <c r="E39" s="7">
        <v>2.1096723299694542E-08</v>
      </c>
      <c r="F39" s="7">
        <v>3.8097154133675297E-06</v>
      </c>
    </row>
    <row r="40" spans="1:6" ht="12.75">
      <c r="A40" s="2" t="s">
        <v>184</v>
      </c>
      <c r="B40" s="2"/>
      <c r="C40" s="7">
        <v>9.13405201101278E-06</v>
      </c>
      <c r="D40" s="7">
        <v>2.033452731812872E-06</v>
      </c>
      <c r="E40" s="7">
        <v>1.7773988073102084E-08</v>
      </c>
      <c r="F40" s="7">
        <v>7.509858492483755E-06</v>
      </c>
    </row>
    <row r="41" spans="1:6" ht="12.75">
      <c r="A41" s="2" t="s">
        <v>131</v>
      </c>
      <c r="B41" s="2" t="s">
        <v>132</v>
      </c>
      <c r="C41" s="7" t="s">
        <v>268</v>
      </c>
      <c r="D41" s="7">
        <v>2.5462202576772502E-06</v>
      </c>
      <c r="E41" s="7" t="s">
        <v>268</v>
      </c>
      <c r="F41" s="7" t="s">
        <v>268</v>
      </c>
    </row>
    <row r="42" spans="1:6" ht="12.75">
      <c r="A42" s="2" t="s">
        <v>133</v>
      </c>
      <c r="B42" s="2" t="s">
        <v>134</v>
      </c>
      <c r="C42" s="7">
        <v>5.398340352796928E-06</v>
      </c>
      <c r="D42" s="7" t="s">
        <v>268</v>
      </c>
      <c r="E42" s="7">
        <v>4.1671293877169116E-08</v>
      </c>
      <c r="F42" s="7">
        <v>1.8572626421531388E-05</v>
      </c>
    </row>
    <row r="43" spans="1:6" ht="12.75">
      <c r="A43" s="2" t="s">
        <v>137</v>
      </c>
      <c r="B43" s="2" t="s">
        <v>138</v>
      </c>
      <c r="C43" s="7">
        <v>8.878326071910314E-06</v>
      </c>
      <c r="D43" s="7">
        <v>1.6570013521435412E-06</v>
      </c>
      <c r="E43" s="7">
        <v>3.044518808147126E-07</v>
      </c>
      <c r="F43" s="7">
        <v>1.573361585860229E-05</v>
      </c>
    </row>
    <row r="44" spans="1:6" ht="12.75">
      <c r="A44" s="2" t="s">
        <v>141</v>
      </c>
      <c r="B44" s="2" t="s">
        <v>142</v>
      </c>
      <c r="C44" s="7">
        <v>3.057587051456859E-05</v>
      </c>
      <c r="D44" s="7" t="s">
        <v>268</v>
      </c>
      <c r="E44" s="7" t="s">
        <v>268</v>
      </c>
      <c r="F44" s="7" t="s">
        <v>268</v>
      </c>
    </row>
    <row r="45" spans="1:6" ht="12.75">
      <c r="A45" s="2" t="s">
        <v>143</v>
      </c>
      <c r="B45" s="2" t="s">
        <v>144</v>
      </c>
      <c r="C45" s="7" t="s">
        <v>268</v>
      </c>
      <c r="D45" s="7" t="s">
        <v>268</v>
      </c>
      <c r="E45" s="7">
        <v>9.859544875305945E-08</v>
      </c>
      <c r="F45" s="7">
        <v>1.6927600000738325E-05</v>
      </c>
    </row>
    <row r="46" spans="1:6" ht="12.75">
      <c r="A46" s="2" t="s">
        <v>147</v>
      </c>
      <c r="B46" s="2" t="s">
        <v>148</v>
      </c>
      <c r="C46" s="7">
        <v>0.0001394817688686367</v>
      </c>
      <c r="D46" s="7" t="s">
        <v>268</v>
      </c>
      <c r="E46" s="7">
        <v>7.576790233429199E-09</v>
      </c>
      <c r="F46" s="7" t="s">
        <v>268</v>
      </c>
    </row>
    <row r="47" spans="1:6" ht="12.75">
      <c r="A47" s="2" t="s">
        <v>149</v>
      </c>
      <c r="B47" s="2" t="s">
        <v>150</v>
      </c>
      <c r="C47" s="7">
        <v>6.3E-06</v>
      </c>
      <c r="D47" s="7">
        <v>6.3E-06</v>
      </c>
      <c r="E47" s="7">
        <v>3.81613392661667E-07</v>
      </c>
      <c r="F47" s="7">
        <v>0.0001861137471472115</v>
      </c>
    </row>
    <row r="48" spans="1:6" ht="12.75">
      <c r="A48" s="2" t="s">
        <v>151</v>
      </c>
      <c r="B48" s="2" t="s">
        <v>152</v>
      </c>
      <c r="C48" s="7" t="s">
        <v>268</v>
      </c>
      <c r="D48" s="7">
        <v>1.9530533608737426E-06</v>
      </c>
      <c r="E48" s="7" t="s">
        <v>268</v>
      </c>
      <c r="F48" s="7" t="s">
        <v>268</v>
      </c>
    </row>
    <row r="50" ht="12.75">
      <c r="A50" s="10" t="s">
        <v>157</v>
      </c>
    </row>
    <row r="51" spans="2:5" ht="12.75">
      <c r="B51" s="11" t="s">
        <v>187</v>
      </c>
      <c r="C51" s="12"/>
      <c r="D51" s="12"/>
      <c r="E51" s="12"/>
    </row>
    <row r="52" spans="2:5" ht="12.75">
      <c r="B52" s="11" t="s">
        <v>188</v>
      </c>
      <c r="C52" s="12"/>
      <c r="D52" s="12"/>
      <c r="E52" s="12"/>
    </row>
    <row r="53" spans="2:5" ht="12.75">
      <c r="B53" s="11" t="s">
        <v>189</v>
      </c>
      <c r="C53" s="12"/>
      <c r="D53" s="12"/>
      <c r="E53" s="12"/>
    </row>
    <row r="54" spans="2:5" ht="12.75">
      <c r="B54" s="11"/>
      <c r="C54" s="12"/>
      <c r="D54" s="12"/>
      <c r="E54" s="12"/>
    </row>
    <row r="55" spans="2:5" ht="12.75">
      <c r="B55" s="11" t="s">
        <v>190</v>
      </c>
      <c r="C55" s="12"/>
      <c r="D55" s="12"/>
      <c r="E55" s="12"/>
    </row>
    <row r="56" spans="2:5" ht="12.75">
      <c r="B56" s="11" t="s">
        <v>191</v>
      </c>
      <c r="C56" s="12"/>
      <c r="D56" s="12"/>
      <c r="E56" s="12"/>
    </row>
    <row r="57" spans="2:5" ht="12.75">
      <c r="B57" s="11"/>
      <c r="C57" s="12"/>
      <c r="D57" s="12"/>
      <c r="E57" s="12"/>
    </row>
    <row r="58" spans="2:5" ht="12.75">
      <c r="B58" s="11" t="s">
        <v>192</v>
      </c>
      <c r="C58" s="12"/>
      <c r="D58" s="12"/>
      <c r="E58" s="12"/>
    </row>
    <row r="59" spans="2:5" ht="12.75">
      <c r="B59" s="11" t="s">
        <v>193</v>
      </c>
      <c r="C59" s="12"/>
      <c r="D59" s="12"/>
      <c r="E59" s="12"/>
    </row>
    <row r="60" spans="2:5" ht="12.75">
      <c r="B60" s="11" t="s">
        <v>194</v>
      </c>
      <c r="C60" s="12"/>
      <c r="D60" s="12"/>
      <c r="E60" s="12"/>
    </row>
    <row r="61" spans="2:5" ht="12.75">
      <c r="B61" s="11" t="s">
        <v>195</v>
      </c>
      <c r="C61" s="12"/>
      <c r="D61" s="12"/>
      <c r="E61" s="12"/>
    </row>
    <row r="62" spans="2:5" ht="12.75">
      <c r="B62" s="11" t="s">
        <v>196</v>
      </c>
      <c r="C62" s="12"/>
      <c r="D62" s="12"/>
      <c r="E62" s="12"/>
    </row>
    <row r="63" spans="2:5" ht="12.75">
      <c r="B63" s="11" t="s">
        <v>197</v>
      </c>
      <c r="C63" s="12"/>
      <c r="D63" s="12"/>
      <c r="E63" s="12"/>
    </row>
    <row r="64" spans="2:5" ht="12.75">
      <c r="B64" s="11" t="s">
        <v>198</v>
      </c>
      <c r="C64" s="12"/>
      <c r="D64" s="12"/>
      <c r="E64" s="12"/>
    </row>
    <row r="65" spans="2:5" ht="12.75">
      <c r="B65" s="11"/>
      <c r="C65" s="12"/>
      <c r="D65" s="12"/>
      <c r="E65" s="12"/>
    </row>
    <row r="66" spans="2:5" ht="12.75">
      <c r="B66" s="11" t="s">
        <v>199</v>
      </c>
      <c r="C66" s="12"/>
      <c r="D66" s="12"/>
      <c r="E66" s="12"/>
    </row>
    <row r="67" spans="2:5" ht="12.75">
      <c r="B67" s="11" t="s">
        <v>200</v>
      </c>
      <c r="C67" s="12"/>
      <c r="D67" s="12"/>
      <c r="E67" s="12"/>
    </row>
    <row r="68" ht="12.75">
      <c r="B68" s="11" t="s">
        <v>201</v>
      </c>
    </row>
    <row r="69" ht="12.75">
      <c r="B69" s="11" t="s">
        <v>202</v>
      </c>
    </row>
    <row r="70" ht="12.75">
      <c r="B70" s="11" t="s">
        <v>262</v>
      </c>
    </row>
    <row r="71" ht="12.75">
      <c r="B71" s="11" t="s">
        <v>203</v>
      </c>
    </row>
    <row r="72" ht="12.75">
      <c r="B72" s="11" t="s">
        <v>204</v>
      </c>
    </row>
    <row r="74" ht="12.75">
      <c r="B74" s="22" t="s">
        <v>267</v>
      </c>
    </row>
  </sheetData>
  <printOptions gridLines="1"/>
  <pageMargins left="0.75" right="0.75" top="1" bottom="1" header="0.5" footer="0.5"/>
  <pageSetup horizontalDpi="300" verticalDpi="300" orientation="landscape" scale="80" r:id="rId1"/>
  <headerFooter alignWithMargins="0">
    <oddHeader>&amp;C&amp;"MS Sans Serif,Bold"&amp;12GRINDING OPERATIONS
HAP EMISSION FACTOR SUMMARY&amp;R&amp;D</oddHeader>
    <oddFooter>&amp;CPage &amp;P&amp;R&amp;F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B40">
      <selection activeCell="I47" sqref="I47"/>
    </sheetView>
  </sheetViews>
  <sheetFormatPr defaultColWidth="9.140625" defaultRowHeight="12.75"/>
  <cols>
    <col min="1" max="1" width="21.7109375" style="0" customWidth="1"/>
    <col min="2" max="2" width="7.8515625" style="0" customWidth="1"/>
    <col min="3" max="3" width="11.421875" style="0" customWidth="1"/>
    <col min="4" max="4" width="12.421875" style="0" customWidth="1"/>
    <col min="5" max="5" width="11.57421875" style="0" customWidth="1"/>
    <col min="6" max="6" width="13.7109375" style="0" customWidth="1"/>
    <col min="7" max="7" width="8.8515625" style="0" customWidth="1"/>
    <col min="8" max="8" width="11.421875" style="0" customWidth="1"/>
    <col min="9" max="9" width="12.7109375" style="0" customWidth="1"/>
    <col min="10" max="10" width="11.8515625" style="0" customWidth="1"/>
    <col min="11" max="11" width="12.8515625" style="0" customWidth="1"/>
  </cols>
  <sheetData>
    <row r="1" spans="1:6" ht="46.5" customHeight="1">
      <c r="A1" s="1" t="s">
        <v>0</v>
      </c>
      <c r="B1" s="1" t="s">
        <v>1</v>
      </c>
      <c r="C1" s="9" t="s">
        <v>265</v>
      </c>
      <c r="D1" s="9" t="s">
        <v>266</v>
      </c>
      <c r="E1" s="9" t="s">
        <v>263</v>
      </c>
      <c r="F1" s="9" t="s">
        <v>264</v>
      </c>
    </row>
    <row r="2" spans="1:6" ht="12.75" customHeight="1">
      <c r="A2" s="6" t="s">
        <v>10</v>
      </c>
      <c r="B2" s="6"/>
      <c r="C2" s="36">
        <v>0.0001802657037838627</v>
      </c>
      <c r="D2" s="36">
        <v>0.000211</v>
      </c>
      <c r="E2" s="36">
        <v>0.00031</v>
      </c>
      <c r="F2" s="36">
        <v>0.000194</v>
      </c>
    </row>
    <row r="3" spans="1:6" ht="13.5" customHeight="1">
      <c r="A3" s="6" t="s">
        <v>11</v>
      </c>
      <c r="B3" s="2"/>
      <c r="C3" s="36">
        <v>0.00020378983476520237</v>
      </c>
      <c r="D3" s="36">
        <v>0.000213</v>
      </c>
      <c r="E3" s="36">
        <v>0.000146</v>
      </c>
      <c r="F3" s="36">
        <v>0.000135</v>
      </c>
    </row>
    <row r="4" spans="1:6" ht="11.25" customHeight="1">
      <c r="A4" s="6" t="s">
        <v>12</v>
      </c>
      <c r="B4" s="2"/>
      <c r="C4" s="36">
        <v>8.586834488805808E-05</v>
      </c>
      <c r="D4" s="36">
        <v>0.000106</v>
      </c>
      <c r="E4" s="36">
        <v>8.53E-05</v>
      </c>
      <c r="F4" s="36">
        <v>5.43E-05</v>
      </c>
    </row>
    <row r="5" spans="1:6" ht="13.5" customHeight="1">
      <c r="A5" s="6" t="s">
        <v>13</v>
      </c>
      <c r="B5" s="2"/>
      <c r="C5" s="36">
        <v>8.586834488805808E-05</v>
      </c>
      <c r="D5" s="36">
        <v>0.000106</v>
      </c>
      <c r="E5" s="36">
        <v>8.53E-05</v>
      </c>
      <c r="F5" s="36">
        <v>5.43E-05</v>
      </c>
    </row>
    <row r="6" spans="1:6" ht="12.75">
      <c r="A6" s="2" t="s">
        <v>14</v>
      </c>
      <c r="B6" s="2" t="s">
        <v>15</v>
      </c>
      <c r="C6" s="36">
        <v>1.1949661008548944E-07</v>
      </c>
      <c r="D6" s="36">
        <v>2.41E-07</v>
      </c>
      <c r="E6" s="36">
        <v>3.96E-08</v>
      </c>
      <c r="F6" s="36">
        <v>9.27E-08</v>
      </c>
    </row>
    <row r="7" spans="1:6" ht="12.75">
      <c r="A7" s="2" t="s">
        <v>16</v>
      </c>
      <c r="B7" s="2" t="s">
        <v>17</v>
      </c>
      <c r="C7" s="36" t="s">
        <v>268</v>
      </c>
      <c r="D7" s="36" t="s">
        <v>268</v>
      </c>
      <c r="E7" s="36">
        <v>1.03E-07</v>
      </c>
      <c r="F7" s="36" t="s">
        <v>268</v>
      </c>
    </row>
    <row r="8" spans="1:6" ht="12.75">
      <c r="A8" s="2" t="s">
        <v>18</v>
      </c>
      <c r="B8" s="2" t="s">
        <v>19</v>
      </c>
      <c r="C8" s="36">
        <v>7.95928980993245E-08</v>
      </c>
      <c r="D8" s="36" t="s">
        <v>268</v>
      </c>
      <c r="E8" s="36" t="s">
        <v>268</v>
      </c>
      <c r="F8" s="36" t="s">
        <v>268</v>
      </c>
    </row>
    <row r="9" spans="1:6" ht="12.75">
      <c r="A9" s="2" t="s">
        <v>20</v>
      </c>
      <c r="B9" s="2" t="s">
        <v>21</v>
      </c>
      <c r="C9" s="36">
        <v>5.852418977891508E-07</v>
      </c>
      <c r="D9" s="36" t="s">
        <v>268</v>
      </c>
      <c r="E9" s="36" t="s">
        <v>268</v>
      </c>
      <c r="F9" s="36" t="s">
        <v>268</v>
      </c>
    </row>
    <row r="10" spans="1:6" ht="12.75">
      <c r="A10" s="2" t="s">
        <v>22</v>
      </c>
      <c r="B10" s="2" t="s">
        <v>23</v>
      </c>
      <c r="C10" s="36" t="s">
        <v>268</v>
      </c>
      <c r="D10" s="36" t="s">
        <v>268</v>
      </c>
      <c r="E10" s="36" t="s">
        <v>268</v>
      </c>
      <c r="F10" s="36">
        <v>2.59E-09</v>
      </c>
    </row>
    <row r="11" spans="1:6" ht="12.75">
      <c r="A11" s="2" t="s">
        <v>24</v>
      </c>
      <c r="B11" s="2" t="s">
        <v>25</v>
      </c>
      <c r="C11" s="36" t="s">
        <v>268</v>
      </c>
      <c r="D11" s="36" t="s">
        <v>268</v>
      </c>
      <c r="E11" s="36">
        <v>2.06E-07</v>
      </c>
      <c r="F11" s="36" t="s">
        <v>268</v>
      </c>
    </row>
    <row r="12" spans="1:6" ht="12.75">
      <c r="A12" s="2" t="s">
        <v>30</v>
      </c>
      <c r="B12" s="2" t="s">
        <v>31</v>
      </c>
      <c r="C12" s="36">
        <v>6.78880601435415E-07</v>
      </c>
      <c r="D12" s="36">
        <v>1.89E-09</v>
      </c>
      <c r="E12" s="36">
        <v>2.49E-09</v>
      </c>
      <c r="F12" s="36">
        <v>6.8E-09</v>
      </c>
    </row>
    <row r="13" spans="1:6" ht="12.75">
      <c r="A13" s="2" t="s">
        <v>36</v>
      </c>
      <c r="B13" s="2" t="s">
        <v>37</v>
      </c>
      <c r="C13" s="36">
        <v>1.545038610163358E-06</v>
      </c>
      <c r="D13" s="36">
        <v>1.1E-06</v>
      </c>
      <c r="E13" s="36">
        <v>6.35E-07</v>
      </c>
      <c r="F13" s="36">
        <v>5.37E-07</v>
      </c>
    </row>
    <row r="14" spans="1:6" ht="12.75">
      <c r="A14" s="2" t="s">
        <v>40</v>
      </c>
      <c r="B14" s="2" t="s">
        <v>41</v>
      </c>
      <c r="C14" s="36" t="s">
        <v>268</v>
      </c>
      <c r="D14" s="36">
        <v>1.28E-09</v>
      </c>
      <c r="E14" s="36" t="s">
        <v>268</v>
      </c>
      <c r="F14" s="36" t="s">
        <v>268</v>
      </c>
    </row>
    <row r="15" spans="1:6" ht="12.75">
      <c r="A15" s="2" t="s">
        <v>42</v>
      </c>
      <c r="B15" s="2" t="s">
        <v>43</v>
      </c>
      <c r="C15" s="36" t="s">
        <v>268</v>
      </c>
      <c r="D15" s="36">
        <v>9E-09</v>
      </c>
      <c r="E15" s="36">
        <v>5.42E-09</v>
      </c>
      <c r="F15" s="36">
        <v>6.63E-09</v>
      </c>
    </row>
    <row r="16" spans="1:6" ht="12.75">
      <c r="A16" s="2" t="s">
        <v>46</v>
      </c>
      <c r="B16" s="2" t="s">
        <v>47</v>
      </c>
      <c r="C16" s="36">
        <v>9.597967123742074E-06</v>
      </c>
      <c r="D16" s="36">
        <v>1.29E-05</v>
      </c>
      <c r="E16" s="36">
        <v>1.32E-05</v>
      </c>
      <c r="F16" s="36">
        <v>1.26E-05</v>
      </c>
    </row>
    <row r="17" spans="1:6" ht="12.75">
      <c r="A17" s="2" t="s">
        <v>56</v>
      </c>
      <c r="B17" s="2" t="s">
        <v>57</v>
      </c>
      <c r="C17" s="36">
        <v>1.0786278480392767E-07</v>
      </c>
      <c r="D17" s="36">
        <v>1.07E-07</v>
      </c>
      <c r="E17" s="36">
        <v>1.04E-07</v>
      </c>
      <c r="F17" s="36">
        <v>1.2E-07</v>
      </c>
    </row>
    <row r="18" spans="1:6" ht="12.75">
      <c r="A18" s="2" t="s">
        <v>58</v>
      </c>
      <c r="B18" s="2" t="s">
        <v>59</v>
      </c>
      <c r="C18" s="36" t="s">
        <v>268</v>
      </c>
      <c r="D18" s="36" t="s">
        <v>268</v>
      </c>
      <c r="E18" s="36" t="s">
        <v>268</v>
      </c>
      <c r="F18" s="36">
        <v>1.28E-07</v>
      </c>
    </row>
    <row r="19" spans="1:6" ht="12.75">
      <c r="A19" s="2" t="s">
        <v>62</v>
      </c>
      <c r="B19" s="2" t="s">
        <v>63</v>
      </c>
      <c r="C19" s="36">
        <v>4.357168990667135E-06</v>
      </c>
      <c r="D19" s="36">
        <v>5.29E-07</v>
      </c>
      <c r="E19" s="36">
        <v>3.73E-06</v>
      </c>
      <c r="F19" s="36">
        <v>3.57E-06</v>
      </c>
    </row>
    <row r="20" spans="1:6" ht="12.75">
      <c r="A20" s="2" t="s">
        <v>64</v>
      </c>
      <c r="B20" s="2" t="s">
        <v>65</v>
      </c>
      <c r="C20" s="36">
        <v>3.511451386734905E-07</v>
      </c>
      <c r="D20" s="36">
        <v>4.78E-07</v>
      </c>
      <c r="E20" s="36">
        <v>2.01E-07</v>
      </c>
      <c r="F20" s="36">
        <v>2.41E-07</v>
      </c>
    </row>
    <row r="21" spans="1:6" ht="12.75">
      <c r="A21" s="2" t="s">
        <v>68</v>
      </c>
      <c r="B21" s="2" t="s">
        <v>69</v>
      </c>
      <c r="C21" s="36">
        <v>4.418108417110031E-08</v>
      </c>
      <c r="D21" s="36" t="s">
        <v>268</v>
      </c>
      <c r="E21" s="36" t="s">
        <v>268</v>
      </c>
      <c r="F21" s="36" t="s">
        <v>268</v>
      </c>
    </row>
    <row r="22" spans="1:6" ht="12.75">
      <c r="A22" s="2" t="s">
        <v>70</v>
      </c>
      <c r="B22" s="2" t="s">
        <v>71</v>
      </c>
      <c r="C22" s="36" t="s">
        <v>268</v>
      </c>
      <c r="D22" s="36">
        <v>5.41E-08</v>
      </c>
      <c r="E22" s="36">
        <v>6.78E-08</v>
      </c>
      <c r="F22" s="36">
        <v>3.97E-08</v>
      </c>
    </row>
    <row r="23" spans="1:6" ht="12.75">
      <c r="A23" s="2" t="s">
        <v>72</v>
      </c>
      <c r="B23" s="2" t="s">
        <v>73</v>
      </c>
      <c r="C23" s="36" t="s">
        <v>268</v>
      </c>
      <c r="D23" s="36">
        <v>7E-09</v>
      </c>
      <c r="E23" s="36">
        <v>6.89E-08</v>
      </c>
      <c r="F23" s="36">
        <v>5.92E-07</v>
      </c>
    </row>
    <row r="24" spans="1:6" ht="12.75">
      <c r="A24" s="2" t="s">
        <v>76</v>
      </c>
      <c r="B24" s="2" t="s">
        <v>77</v>
      </c>
      <c r="C24" s="36" t="s">
        <v>268</v>
      </c>
      <c r="D24" s="36" t="s">
        <v>268</v>
      </c>
      <c r="E24" s="36">
        <v>9.15E-08</v>
      </c>
      <c r="F24" s="36" t="s">
        <v>268</v>
      </c>
    </row>
    <row r="25" spans="1:6" ht="12.75">
      <c r="A25" s="2" t="s">
        <v>78</v>
      </c>
      <c r="B25" s="2" t="s">
        <v>79</v>
      </c>
      <c r="C25" s="36">
        <v>4.916031941428868E-07</v>
      </c>
      <c r="D25" s="36">
        <v>6.86E-06</v>
      </c>
      <c r="E25" s="36">
        <v>1.32E-05</v>
      </c>
      <c r="F25" s="36">
        <v>4.6E-06</v>
      </c>
    </row>
    <row r="26" spans="1:6" ht="12.75">
      <c r="A26" s="2" t="s">
        <v>82</v>
      </c>
      <c r="B26" s="2" t="s">
        <v>83</v>
      </c>
      <c r="C26" s="36" t="s">
        <v>268</v>
      </c>
      <c r="D26" s="36" t="s">
        <v>268</v>
      </c>
      <c r="E26" s="36">
        <v>5.44E-07</v>
      </c>
      <c r="F26" s="36" t="s">
        <v>268</v>
      </c>
    </row>
    <row r="27" spans="1:6" ht="12.75">
      <c r="A27" s="2" t="s">
        <v>88</v>
      </c>
      <c r="B27" s="2" t="s">
        <v>89</v>
      </c>
      <c r="C27" s="36" t="s">
        <v>268</v>
      </c>
      <c r="D27" s="36">
        <v>2.17E-08</v>
      </c>
      <c r="E27" s="36" t="s">
        <v>268</v>
      </c>
      <c r="F27" s="36" t="s">
        <v>268</v>
      </c>
    </row>
    <row r="28" spans="1:6" ht="12.75">
      <c r="A28" s="2" t="s">
        <v>90</v>
      </c>
      <c r="B28" s="2" t="s">
        <v>91</v>
      </c>
      <c r="C28" s="36">
        <v>4.916031941428868E-08</v>
      </c>
      <c r="D28" s="36">
        <v>6.49E-08</v>
      </c>
      <c r="E28" s="36">
        <v>9.25E-08</v>
      </c>
      <c r="F28" s="36">
        <v>4.7E-08</v>
      </c>
    </row>
    <row r="29" spans="1:6" ht="12.75">
      <c r="A29" s="2" t="s">
        <v>92</v>
      </c>
      <c r="B29" s="2" t="s">
        <v>93</v>
      </c>
      <c r="C29" s="36" t="s">
        <v>268</v>
      </c>
      <c r="D29" s="36">
        <v>4.75E-07</v>
      </c>
      <c r="E29" s="36">
        <v>2.28E-07</v>
      </c>
      <c r="F29" s="36">
        <v>1.36E-07</v>
      </c>
    </row>
    <row r="30" spans="1:6" ht="12.75">
      <c r="A30" s="2" t="s">
        <v>94</v>
      </c>
      <c r="B30" s="2" t="s">
        <v>95</v>
      </c>
      <c r="C30" s="36">
        <v>9.486237382944299E-07</v>
      </c>
      <c r="D30" s="36">
        <v>2.88E-07</v>
      </c>
      <c r="E30" s="36">
        <v>1.97E-07</v>
      </c>
      <c r="F30" s="36">
        <v>4.52E-07</v>
      </c>
    </row>
    <row r="31" spans="1:6" ht="12.75">
      <c r="A31" s="2" t="s">
        <v>96</v>
      </c>
      <c r="B31" s="2" t="s">
        <v>97</v>
      </c>
      <c r="C31" s="36" t="s">
        <v>268</v>
      </c>
      <c r="D31" s="36">
        <v>5.84E-09</v>
      </c>
      <c r="E31" s="36">
        <v>9.11E-09</v>
      </c>
      <c r="F31" s="36">
        <v>9.81E-09</v>
      </c>
    </row>
    <row r="32" spans="1:6" ht="12.75">
      <c r="A32" s="2" t="s">
        <v>100</v>
      </c>
      <c r="B32" s="2" t="s">
        <v>101</v>
      </c>
      <c r="C32" s="36">
        <v>4.062628429526466E-09</v>
      </c>
      <c r="D32" s="36">
        <v>9.6E-08</v>
      </c>
      <c r="E32" s="36">
        <v>7.36E-09</v>
      </c>
      <c r="F32" s="36">
        <v>2.09E-08</v>
      </c>
    </row>
    <row r="33" spans="1:6" ht="12.75">
      <c r="A33" s="2" t="s">
        <v>106</v>
      </c>
      <c r="B33" s="2" t="s">
        <v>107</v>
      </c>
      <c r="C33" s="36">
        <v>1.0300257401089055E-05</v>
      </c>
      <c r="D33" s="36">
        <v>1.35E-05</v>
      </c>
      <c r="E33" s="36">
        <v>8.55E-06</v>
      </c>
      <c r="F33" s="36">
        <v>3.7E-06</v>
      </c>
    </row>
    <row r="34" spans="1:6" ht="12.75">
      <c r="A34" s="2" t="s">
        <v>112</v>
      </c>
      <c r="B34" s="2" t="s">
        <v>113</v>
      </c>
      <c r="C34" s="36">
        <v>3.0432578685035846E-06</v>
      </c>
      <c r="D34" s="36">
        <v>5.97E-06</v>
      </c>
      <c r="E34" s="36">
        <v>6.62E-07</v>
      </c>
      <c r="F34" s="36">
        <v>1.58E-06</v>
      </c>
    </row>
    <row r="35" spans="1:6" ht="12.75">
      <c r="A35" s="2" t="s">
        <v>118</v>
      </c>
      <c r="B35" s="2" t="s">
        <v>119</v>
      </c>
      <c r="C35" s="36">
        <v>4.367325561740951E-09</v>
      </c>
      <c r="D35" s="36">
        <v>2.06E-08</v>
      </c>
      <c r="E35" s="36">
        <v>4.54E-09</v>
      </c>
      <c r="F35" s="36">
        <v>7.62E-09</v>
      </c>
    </row>
    <row r="36" spans="1:6" ht="12.75">
      <c r="A36" s="2" t="s">
        <v>120</v>
      </c>
      <c r="B36" s="2"/>
      <c r="C36" s="36">
        <v>2.3409675911566035E-05</v>
      </c>
      <c r="D36" s="36">
        <v>3.36E-05</v>
      </c>
      <c r="E36" s="36">
        <v>2.27E-05</v>
      </c>
      <c r="F36" s="36">
        <v>1.26E-05</v>
      </c>
    </row>
    <row r="37" spans="1:6" ht="12.75">
      <c r="A37" s="2" t="s">
        <v>121</v>
      </c>
      <c r="B37" s="2" t="s">
        <v>122</v>
      </c>
      <c r="C37" s="36">
        <v>5.618322218775848E-06</v>
      </c>
      <c r="D37" s="36">
        <v>2.87E-06</v>
      </c>
      <c r="E37" s="36">
        <v>4.21E-06</v>
      </c>
      <c r="F37" s="36">
        <v>2.18E-06</v>
      </c>
    </row>
    <row r="38" spans="1:6" ht="12.75">
      <c r="A38" s="2" t="s">
        <v>127</v>
      </c>
      <c r="B38" s="2" t="s">
        <v>128</v>
      </c>
      <c r="C38" s="36" t="s">
        <v>268</v>
      </c>
      <c r="D38" s="36">
        <v>2.01E-07</v>
      </c>
      <c r="E38" s="36">
        <v>1.76E-07</v>
      </c>
      <c r="F38" s="36">
        <v>1.24E-07</v>
      </c>
    </row>
    <row r="39" spans="1:6" ht="12.75">
      <c r="A39" s="2" t="s">
        <v>131</v>
      </c>
      <c r="B39" s="2" t="s">
        <v>132</v>
      </c>
      <c r="C39" s="36">
        <v>7.211165462409476E-09</v>
      </c>
      <c r="D39" s="36">
        <v>5.45E-08</v>
      </c>
      <c r="E39" s="36">
        <v>9.12E-08</v>
      </c>
      <c r="F39" s="36">
        <v>1.01E-07</v>
      </c>
    </row>
    <row r="40" spans="1:6" ht="12.75">
      <c r="A40" s="2" t="s">
        <v>133</v>
      </c>
      <c r="B40" s="2" t="s">
        <v>134</v>
      </c>
      <c r="C40" s="36">
        <v>7.72519305081679E-06</v>
      </c>
      <c r="D40" s="36">
        <v>8.74E-06</v>
      </c>
      <c r="E40" s="36">
        <v>6.09E-06</v>
      </c>
      <c r="F40" s="36">
        <v>3.06E-06</v>
      </c>
    </row>
    <row r="41" spans="1:6" ht="12.75">
      <c r="A41" s="2" t="s">
        <v>137</v>
      </c>
      <c r="B41" s="2" t="s">
        <v>138</v>
      </c>
      <c r="C41" s="36">
        <v>1.3000410974484692E-07</v>
      </c>
      <c r="D41" s="36">
        <v>4.64E-07</v>
      </c>
      <c r="E41" s="36">
        <v>3.89E-08</v>
      </c>
      <c r="F41" s="36">
        <v>3.87E-07</v>
      </c>
    </row>
    <row r="42" spans="1:6" ht="12.75">
      <c r="A42" s="2" t="s">
        <v>143</v>
      </c>
      <c r="B42" s="2" t="s">
        <v>144</v>
      </c>
      <c r="C42" s="36">
        <v>3.979644904966226E-06</v>
      </c>
      <c r="D42" s="36">
        <v>6.83E-07</v>
      </c>
      <c r="E42" s="36">
        <v>3.39E-07</v>
      </c>
      <c r="F42" s="36">
        <v>4.71E-07</v>
      </c>
    </row>
    <row r="43" spans="1:6" ht="12.75">
      <c r="A43" s="2" t="s">
        <v>145</v>
      </c>
      <c r="B43" s="2" t="s">
        <v>146</v>
      </c>
      <c r="C43" s="36">
        <v>3.0432578685035844E-07</v>
      </c>
      <c r="D43" s="36" t="s">
        <v>268</v>
      </c>
      <c r="E43" s="36" t="s">
        <v>268</v>
      </c>
      <c r="F43" s="36" t="s">
        <v>268</v>
      </c>
    </row>
    <row r="44" spans="1:6" ht="12.75">
      <c r="A44" s="2" t="s">
        <v>147</v>
      </c>
      <c r="B44" s="2" t="s">
        <v>148</v>
      </c>
      <c r="C44" s="36">
        <v>2.130280507952509E-07</v>
      </c>
      <c r="D44" s="36">
        <v>9.56E-08</v>
      </c>
      <c r="E44" s="36">
        <v>3.83E-08</v>
      </c>
      <c r="F44" s="36" t="s">
        <v>268</v>
      </c>
    </row>
    <row r="45" spans="1:6" ht="12.75">
      <c r="A45" s="2" t="s">
        <v>149</v>
      </c>
      <c r="B45" s="2" t="s">
        <v>150</v>
      </c>
      <c r="C45" s="36">
        <v>1.2173031474014338E-05</v>
      </c>
      <c r="D45" s="36">
        <v>1.65E-05</v>
      </c>
      <c r="E45" s="36">
        <v>9.47E-06</v>
      </c>
      <c r="F45" s="36">
        <v>6.88E-06</v>
      </c>
    </row>
    <row r="46" spans="1:6" ht="12.75">
      <c r="A46" s="2" t="s">
        <v>151</v>
      </c>
      <c r="B46" s="2" t="s">
        <v>152</v>
      </c>
      <c r="C46" s="36" t="s">
        <v>268</v>
      </c>
      <c r="D46" s="36" t="s">
        <v>268</v>
      </c>
      <c r="E46" s="36" t="s">
        <v>268</v>
      </c>
      <c r="F46" s="36">
        <v>3.68E-08</v>
      </c>
    </row>
    <row r="48" ht="12.75">
      <c r="A48" s="10" t="s">
        <v>157</v>
      </c>
    </row>
    <row r="49" ht="12.75">
      <c r="B49" s="12" t="s">
        <v>269</v>
      </c>
    </row>
    <row r="50" ht="12.75">
      <c r="B50" s="12" t="s">
        <v>256</v>
      </c>
    </row>
    <row r="51" ht="12.75">
      <c r="B51" s="11"/>
    </row>
    <row r="52" ht="12.75">
      <c r="B52" s="11" t="s">
        <v>267</v>
      </c>
    </row>
  </sheetData>
  <printOptions gridLines="1"/>
  <pageMargins left="0.94" right="0.75" top="1" bottom="1" header="0.5" footer="0.5"/>
  <pageSetup horizontalDpi="300" verticalDpi="300" orientation="landscape" pageOrder="overThenDown" scale="80" r:id="rId1"/>
  <headerFooter alignWithMargins="0">
    <oddHeader>&amp;C&amp;"MS Sans Serif,Bold"&amp;12Tire Cure
HAPS Emission Factor Summary&amp;Rupdated 1/11/99 by rjd</oddHead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AUTOCLAVE CURING</dc:title>
  <dc:subject/>
  <dc:creator>RMA</dc:creator>
  <cp:keywords/>
  <dc:description/>
  <cp:lastModifiedBy>bhp</cp:lastModifiedBy>
  <cp:lastPrinted>2008-11-25T17:29:55Z</cp:lastPrinted>
  <dcterms:created xsi:type="dcterms:W3CDTF">1999-12-03T21:06:55Z</dcterms:created>
  <dcterms:modified xsi:type="dcterms:W3CDTF">2008-12-01T17:11:18Z</dcterms:modified>
  <cp:category/>
  <cp:version/>
  <cp:contentType/>
  <cp:contentStatus/>
</cp:coreProperties>
</file>