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85" tabRatio="602" activeTab="0"/>
  </bookViews>
  <sheets>
    <sheet name="PART Qs &amp; Section Scoring" sheetId="1" r:id="rId1"/>
  </sheets>
  <definedNames>
    <definedName name="pmanagement">'PART Qs &amp; Section Scoring'!$G$38</definedName>
    <definedName name="ppurpose">'PART Qs &amp; Section Scoring'!$G$12</definedName>
    <definedName name="presults">'PART Qs &amp; Section Scoring'!$G$67</definedName>
    <definedName name="_xlnm.Print_Area" localSheetId="0">'PART Qs &amp; Section Scoring'!$A$1:$G$67</definedName>
    <definedName name="splanning">'PART Qs &amp; Section Scoring'!$G$24</definedName>
  </definedNames>
  <calcPr fullCalcOnLoad="1"/>
</workbook>
</file>

<file path=xl/comments1.xml><?xml version="1.0" encoding="utf-8"?>
<comments xmlns="http://schemas.openxmlformats.org/spreadsheetml/2006/main">
  <authors>
    <author>STRASSER_J</author>
  </authors>
  <commentLis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xml:space="preserve">: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t>
        </r>
        <r>
          <rPr>
            <b/>
            <sz val="9"/>
            <rFont val="Tahoma"/>
            <family val="2"/>
          </rPr>
          <t xml:space="preserve">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assess program quality and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B28"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29"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1"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0"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2" authorId="0">
      <text>
        <r>
          <rPr>
            <b/>
            <sz val="9"/>
            <rFont val="Tahoma"/>
            <family val="2"/>
          </rPr>
          <t xml:space="preserve">5. Does the agency estimate and budget for the full annual costs of operating the program (including all administrative costs and allocated overhead) so that program performance changes are identified with changes in funding levels?
Purpose of the question: </t>
        </r>
        <r>
          <rPr>
            <sz val="9"/>
            <rFont val="Tahoma"/>
            <family val="2"/>
          </rPr>
          <t>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3"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4"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C26"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D40"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2" authorId="0">
      <text>
        <r>
          <rPr>
            <b/>
            <sz val="9"/>
            <rFont val="Tahoma"/>
            <family val="2"/>
          </rPr>
          <t xml:space="preserve">1. Has the program demonstrated adequate progress in achieving its long-term outcome goals)?
Purpose of the question: </t>
        </r>
        <r>
          <rPr>
            <sz val="9"/>
            <rFont val="Tahoma"/>
            <family val="2"/>
          </rPr>
          <t>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52"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63"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64"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65"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 ref="B35" authorId="0">
      <text>
        <r>
          <rPr>
            <b/>
            <sz val="9"/>
            <rFont val="Tahoma"/>
            <family val="2"/>
          </rPr>
          <t>B. 1. Does the program have oversight practices that provide sufficient knowledge of grantee activities?</t>
        </r>
        <r>
          <rPr>
            <sz val="9"/>
            <rFont val="Tahoma"/>
            <family val="2"/>
          </rPr>
          <t xml:space="preserve">
</t>
        </r>
        <r>
          <rPr>
            <b/>
            <sz val="9"/>
            <rFont val="Tahoma"/>
            <family val="2"/>
          </rPr>
          <t>Purpose of the question:</t>
        </r>
        <r>
          <rPr>
            <sz val="9"/>
            <rFont val="Tahoma"/>
            <family val="2"/>
          </rPr>
          <t xml:space="preserve"> to determine whether or not the program has an understanding of how its funds are utilized by grantees.
</t>
        </r>
        <r>
          <rPr>
            <b/>
            <sz val="9"/>
            <rFont val="Tahoma"/>
            <family val="2"/>
          </rPr>
          <t xml:space="preserve">Elements of a Yes answer: </t>
        </r>
        <r>
          <rPr>
            <sz val="9"/>
            <rFont val="Tahoma"/>
            <family val="2"/>
          </rPr>
          <t xml:space="preserve">a Yes answer would require that a program have sufficient oversight capacity. This capacity may be demonstrated by a program that has a reporting system in place to document grantees use of funds in eligible activity categories, conducts site visits to a substantial number of grantees on a regular basis, audits grantee performance, and tracks actual expenditures to verify that funds are used for their designated purpose. A program with a strong relationship to its grantees and a high level of understanding of what grantees do with the resources allocated to them would receive a Yes. A program with no reporting system to track expenditures by grantees would receive a No. 
</t>
        </r>
        <r>
          <rPr>
            <b/>
            <sz val="9"/>
            <rFont val="Tahoma"/>
            <family val="2"/>
          </rPr>
          <t xml:space="preserve">Evidence/Data: </t>
        </r>
        <r>
          <rPr>
            <sz val="9"/>
            <rFont val="Tahoma"/>
            <family val="2"/>
          </rPr>
          <t>evidence can include the reporting structure, oversight techniques, audit or site visit schedule, and/or assess general data quality of the program.</t>
        </r>
        <r>
          <rPr>
            <b/>
            <sz val="8"/>
            <rFont val="Tahoma"/>
            <family val="0"/>
          </rPr>
          <t xml:space="preserve">
</t>
        </r>
      </text>
    </comment>
    <comment ref="B36" authorId="0">
      <text>
        <r>
          <rPr>
            <b/>
            <sz val="9"/>
            <rFont val="Tahoma"/>
            <family val="2"/>
          </rPr>
          <t xml:space="preserve">B 2. Does the program collect grantee performance data on an annual basis and  make it available to the public in a transparent and meaningful manner? </t>
        </r>
        <r>
          <rPr>
            <sz val="9"/>
            <rFont val="Tahoma"/>
            <family val="2"/>
          </rPr>
          <t xml:space="preserve">
</t>
        </r>
        <r>
          <rPr>
            <b/>
            <sz val="9"/>
            <rFont val="Tahoma"/>
            <family val="2"/>
          </rPr>
          <t xml:space="preserve">Purpose of the question: </t>
        </r>
        <r>
          <rPr>
            <sz val="9"/>
            <rFont val="Tahoma"/>
            <family val="2"/>
          </rPr>
          <t xml:space="preserve">to determine whether or not the program has a system in place to collect and present publicly information that captures the most important impacts of program performance. 
</t>
        </r>
        <r>
          <rPr>
            <b/>
            <sz val="9"/>
            <rFont val="Tahoma"/>
            <family val="2"/>
          </rPr>
          <t xml:space="preserve">Elements of a Yes answer: </t>
        </r>
        <r>
          <rPr>
            <sz val="9"/>
            <rFont val="Tahoma"/>
            <family val="2"/>
          </rPr>
          <t xml:space="preserve">a Yes answer would require the program collects, compiles and disseminates grantee performance information in an accessible manner, such as a web site or widely available program reports. Data would be aggregated on a program-wide level and disaggregated at the grantee level. A program would receive a No if grantee performance data are not available to the public, or if it is only aggregated at a high level. Similarly, a program could receive a No response if the data it presents are not related to the impact of the program.
</t>
        </r>
        <r>
          <rPr>
            <b/>
            <sz val="9"/>
            <rFont val="Tahoma"/>
            <family val="2"/>
          </rPr>
          <t xml:space="preserve">Evidence/Data: </t>
        </r>
        <r>
          <rPr>
            <sz val="9"/>
            <rFont val="Tahoma"/>
            <family val="2"/>
          </rPr>
          <t>evidence can include citations of the types of data that are collected and disseminated as well as a description of how these data are made available.</t>
        </r>
        <r>
          <rPr>
            <b/>
            <sz val="8"/>
            <rFont val="Tahoma"/>
            <family val="0"/>
          </rPr>
          <t xml:space="preserve">
</t>
        </r>
      </text>
    </comment>
  </commentList>
</comments>
</file>

<file path=xl/sharedStrings.xml><?xml version="1.0" encoding="utf-8"?>
<sst xmlns="http://schemas.openxmlformats.org/spreadsheetml/2006/main" count="166" uniqueCount="115">
  <si>
    <r>
      <t xml:space="preserve">FEMA FY 2003-08 strategic plan goal 1.2:  "By FY2008, $10B in potential property losses and disaster costs will have been avoided."  </t>
    </r>
    <r>
      <rPr>
        <sz val="9"/>
        <color indexed="12"/>
        <rFont val="Arial"/>
        <family val="2"/>
      </rPr>
      <t xml:space="preserve">HMGP will contribute $2.45B of avoided losses to this goal.  This assumes a 2:1 return on mitigation investments, though it is not clear that target is sufficiently ambitious.  OMB review has found that HMGP projects in the past have benefit ratios averaging about 2:1.  </t>
    </r>
  </si>
  <si>
    <t>FEMA does have an annual performance goal for the program that is tied to the dollar value of avoided property damage. Also, FEMA measures the dollar value of potential avoided property damage for most projects.  Even though FEMA's long term goal for the program is imperfect, the annual goal does demonstrate progress toward achievement of the longer term goal.</t>
  </si>
  <si>
    <t>For FY2004, HMGP has an annual performance goal of reducing potential property losses and disaster costs by $490 million.  This contribution supports the agency's annual performance plan goal of reducing damage by disasters, as well as the longer term goal cited in Section II, #1, above.</t>
  </si>
  <si>
    <t xml:space="preserve">The Disasters Mitigation of 2000 (DMA2000) recently amended the Stafford Act to require that states and locals have FEMA-approved mitigation plans to receive HMGP funds.  Other FEMA guidance to States reflects the HMGP's goals and strategies.  </t>
  </si>
  <si>
    <t>2003 Budget</t>
  </si>
  <si>
    <t xml:space="preserve">Grantees are required to submit quarterly reports to FEMA documenting progress and funds expended on projects underway.  FEMA uses this information to track program performance, and to identify States that need additional oversight or technical assistance from FEMA.  </t>
  </si>
  <si>
    <t xml:space="preserve">FEMA obligates awards in a timely manner, yet disburses funds very slowly.   This is largely because FEMA has awarded mitigation funds to States even though they though they may lack the capacity to administer the grants.  FEMA is making progress in this area after the IG published a critical report on this issue in July, 2001.  </t>
  </si>
  <si>
    <t>FEMA's authorization allows it to provide increased HMGP funding (from 15 to 20%) if States develop more detailed mitigation plans.  This capability often corresponds with the capability to administer HMGP grants. Under the Managing States program, States can assume this administrative responsibility, which may potentially reducing Federal management costs.  
However, FEMA still does not require cost effectiveness determinations for all projects for which funding is allocated.</t>
  </si>
  <si>
    <t>Neither FEMA nor the Congress explicitly budget for this program since it is funded from the Disaster Relief Fund.  FEMA funds project grants as well as overhead administrative expensive from the DRF, which is replenished periodically by annual appropriations and emergency supplementals.</t>
  </si>
  <si>
    <t xml:space="preserve">FEMA's IG reports that until its review in July 2001, FEMA has had "insufficient maintenance and oversight of pertinent financial and programmatic data."  FEMA IG indicates the program continues to have significant deficiencies in the area of grants management, although the program has taken positive steps to improve performance. </t>
  </si>
  <si>
    <t>Annual Performance &amp; Accountability Report for Fiscal Year 2001</t>
  </si>
  <si>
    <t>FEMA provides reports to the public on the program's performance as part of its annual performance report.  However, FEMA will not begin to report on avoided property damage, a more meaningful measure than those reported in the past, until its 2003 annual performance report.</t>
  </si>
  <si>
    <t>FEMA has taken some steps to improve its management practices. For example, FEMA has developed fast track acquisition projects and improved its technical assistance for establishing safe rooms, especially group shelters.  However, the FEMA IG reports that the program still faces significant challenges in the area of grants management.  Further, FEMA lacks data to demonstrate increased efficiencies that were achieved through improved management practices.</t>
  </si>
  <si>
    <t xml:space="preserve">There are no data available about increased efficiencies or productivity. </t>
  </si>
  <si>
    <t>Data is under development.</t>
  </si>
  <si>
    <t xml:space="preserve">The IG and GAO routinely conduct studies, reviews, and audits of various aspects of the  HMGP.  In addition, the Multihazard Mitigation Council (MMC) is conducting a study on the costs &amp; benefits of mitigation, as requested by congress in FEMA's FY 2000 appropriations language.  However, some FEMA contracted studies were not designed to provide meaningful evaluations of gaps in knowledge about the program's performance (for the example the PWC study on benefit-cost ratios for exempted projects). </t>
  </si>
  <si>
    <t xml:space="preserve">FEMA has improved its monitoring of the status of undisbursed balances, although improvement is needed in this area.  Further, FEMA also excludes a large portion of projects from cost benefit analysis entirely, and FEMA allows states to flexibly interpret FEMA guidance when conducting  benefit-cost calculations.  </t>
  </si>
  <si>
    <t xml:space="preserve">For non-flood hazard mitigation, there are no comparable Federal programs.
For flood mitigation programs, it is expected FEMA will compare well in terms of the average benefit-cost ratio of projects, which is the subject of a common performance measures exercise.  </t>
  </si>
  <si>
    <t xml:space="preserve">An independent review has found that most projects have positive benefit-cost ratios, which suggests the program is effective overall.  However, no comprehensive evaluations have considered the structure of the program, which inhibits its effectiveness. </t>
  </si>
  <si>
    <t xml:space="preserve">FEMA data reveals that, historically, the average benefit-cost ratio for HMGP projects is 2.65.  However, 44% of projects have benefit-cost ratios of 1.25 or less.  </t>
  </si>
  <si>
    <t xml:space="preserve">The 2003 Budget proposes to transform the program into create a competitive grant program, with the objective of enabling more effective strategic planning and targeting national mitigation priorities. </t>
  </si>
  <si>
    <t xml:space="preserve">Grantees are required to submit quarterly reports to FEMA, documenting progress and funds expended on projects underway.  FEMA disaster close out teams also review the status of funds and can recommend deobligating funds that have no apparent use by the States. </t>
  </si>
  <si>
    <t xml:space="preserve">Data is needed to show efficiencies achieved from the Managing States program. </t>
  </si>
  <si>
    <t>OIG report on Status of Funds</t>
  </si>
  <si>
    <t>Grants management problems persist, though FEMA has undertaken a number of management improvement initiatives including: use of financial management data &amp; close-outs teams to monitor timely obligation &amp; liquidation of funds;  issuing new policy &amp; procedures guidance to ensure more timely use of funds;  updating training and technical assistance offered to states &amp; communities; periodic reviews of state mitigation programs to ensure appropriate use of funds &amp; strengthen program management; &amp; establishment of a state/FEMA focus group to address grants management issues.</t>
  </si>
  <si>
    <t>NA</t>
  </si>
  <si>
    <t>8 (B 1.)</t>
  </si>
  <si>
    <t>Does the program have oversight practices that provide sufficient knowledge of grantee activities?</t>
  </si>
  <si>
    <t>9 (B 2.)</t>
  </si>
  <si>
    <t>Does the program collect grantee performance data on an annual basis and make it available to the public in a transparent and meaningful manner?</t>
  </si>
  <si>
    <t xml:space="preserve">Three Federal flood mitigation programs, including the HMGP, are being reviewed as part of the common performance measure cross cut.  </t>
  </si>
  <si>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</si>
  <si>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</si>
  <si>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</si>
  <si>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</si>
  <si>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</si>
  <si>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</si>
  <si>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</si>
  <si>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 xml:space="preserve">OMB Program Assessment Rating Tool (PART) </t>
  </si>
  <si>
    <t>Are all funds (Federal and partners’) obligated in a timely manner and spent for the intended purpose?</t>
  </si>
  <si>
    <t xml:space="preserve">Has the program taken meaningful steps to address its management deficiencies?  </t>
  </si>
  <si>
    <t>Has the program taken meaningful steps to address its strategic planning deficiencies?</t>
  </si>
  <si>
    <t xml:space="preserve">Does the program (including program partners) achieve its annual performance goals?  </t>
  </si>
  <si>
    <r>
      <t xml:space="preserve">Does the program have a limited number of specific, ambitious long-term performance goals that focus on outcomes and meaningfully reflect the purpose of the program? </t>
    </r>
    <r>
      <rPr>
        <b/>
        <i/>
        <sz val="9"/>
        <rFont val="Arial"/>
        <family val="2"/>
      </rPr>
      <t xml:space="preserve"> </t>
    </r>
  </si>
  <si>
    <t>Do independent and quality evaluations of this program indicate that the program is effective and achieving results?</t>
  </si>
  <si>
    <t>Does the performance of this program compare favorably to other programs with similar purpose and goals?</t>
  </si>
  <si>
    <t xml:space="preserve">Performance Target:                                                                           </t>
  </si>
  <si>
    <t>Target:</t>
  </si>
  <si>
    <t>Actual Performance:</t>
  </si>
  <si>
    <t>Weighting</t>
  </si>
  <si>
    <t>Does the agency estimate and budget for the full annual costs of operating the program (including all administrative costs and allocated overhead) so that program performance changes are identified with changes in funding levels?</t>
  </si>
  <si>
    <t xml:space="preserve">Does the program have a limited number of annual performance goals that demonstrate progress toward achieving the long-term goals? </t>
  </si>
  <si>
    <t>Is the program designed to have a significant impact in addressing the interest, problem or need?</t>
  </si>
  <si>
    <t>Do all partners (grantees, sub-grantees, contractors, etc.) support program planning efforts by committing to the annual and/or long-term goals of the program?</t>
  </si>
  <si>
    <t xml:space="preserve">Are Federal managers and program partners (grantees, subgrantees, contractors, etc.) held accountable for cost, schedule and performance results? </t>
  </si>
  <si>
    <t xml:space="preserve">Key Goal I:                                                                                                                          </t>
  </si>
  <si>
    <t xml:space="preserve">Key Goal II:                                                                                                                          </t>
  </si>
  <si>
    <t xml:space="preserve">Key Goal III:                                                                                                                          </t>
  </si>
  <si>
    <t xml:space="preserve">Long-Term Goal I:                                                  </t>
  </si>
  <si>
    <t xml:space="preserve">Long-Term Goal II:                                                  </t>
  </si>
  <si>
    <t xml:space="preserve">Long-Term Goal III:                                                  </t>
  </si>
  <si>
    <t xml:space="preserve">Explanation </t>
  </si>
  <si>
    <t xml:space="preserve">Does the program address a specific interest, problem or need? </t>
  </si>
  <si>
    <t>Is the program optimally designed to address the interest, problem or need?</t>
  </si>
  <si>
    <t>Does the agency regularly collect timely and credible performance information, including information from key program partners, and use it to manage the program and improve performance?</t>
  </si>
  <si>
    <t>Does the program have incentives and procedures (e.g., competitive sourcing/cost comparisons, IT improvements) to measure and achieve efficiencies and cost effectiveness in program execution?</t>
  </si>
  <si>
    <t>Actual Progress achieved toward goal:</t>
  </si>
  <si>
    <t>Does the program demonstrate improved efficiencies and cost effectiveness in achieving program goals each year?</t>
  </si>
  <si>
    <t>Is the program designed to make a unique contribution in addressing the interest, problem or need (i.e., not needlessly redundant of any other Federal, state, local or private efforts)?</t>
  </si>
  <si>
    <t>Evidence/Data</t>
  </si>
  <si>
    <r>
      <t xml:space="preserve">Footnote: Performance targets should reference the performance baseline and years, e.g. achieve a 5% increase over base of </t>
    </r>
    <r>
      <rPr>
        <i/>
        <sz val="8.5"/>
        <rFont val="Arial"/>
        <family val="2"/>
      </rPr>
      <t>X</t>
    </r>
    <r>
      <rPr>
        <sz val="8.5"/>
        <rFont val="Arial"/>
        <family val="2"/>
      </rPr>
      <t xml:space="preserve"> in 2000.  </t>
    </r>
  </si>
  <si>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</si>
  <si>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</si>
  <si>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r>
      <t xml:space="preserve">Section II:  Strategic Planning   </t>
    </r>
    <r>
      <rPr>
        <b/>
        <sz val="11"/>
        <color indexed="10"/>
        <rFont val="Arial"/>
        <family val="2"/>
      </rPr>
      <t>(Yes,No, N/A)</t>
    </r>
  </si>
  <si>
    <r>
      <t xml:space="preserve">Section III:  Program Management  </t>
    </r>
    <r>
      <rPr>
        <b/>
        <sz val="11"/>
        <color indexed="10"/>
        <rFont val="Arial"/>
        <family val="2"/>
      </rPr>
      <t>(Yes,No, N/A)</t>
    </r>
  </si>
  <si>
    <r>
      <t xml:space="preserve">Section IV:  Program Results  </t>
    </r>
    <r>
      <rPr>
        <b/>
        <sz val="11"/>
        <color indexed="17"/>
        <rFont val="Arial"/>
        <family val="2"/>
      </rPr>
      <t xml:space="preserve"> </t>
    </r>
    <r>
      <rPr>
        <b/>
        <sz val="11"/>
        <color indexed="10"/>
        <rFont val="Arial"/>
        <family val="2"/>
      </rPr>
      <t>(Yes, Large Extent, Small Extent, No)</t>
    </r>
  </si>
  <si>
    <r>
      <t xml:space="preserve">Section I:  Program Purpose &amp; Design  </t>
    </r>
    <r>
      <rPr>
        <b/>
        <sz val="11"/>
        <color indexed="10"/>
        <rFont val="Arial"/>
        <family val="2"/>
      </rPr>
      <t xml:space="preserve"> (Yes,No, N/A)</t>
    </r>
  </si>
  <si>
    <t>yes</t>
  </si>
  <si>
    <t>The purpose of the program is to reduce the loss of life and property due to natural disasters and to enable mitigation measures to be implemented in the immediate aftermath of a disaster.</t>
  </si>
  <si>
    <t xml:space="preserve">This is the stated purpose of the program in the Stafford Act.  </t>
  </si>
  <si>
    <t>No</t>
  </si>
  <si>
    <t xml:space="preserve">No </t>
  </si>
  <si>
    <t xml:space="preserve">July 2001 IG Report: "Status of Funds Awarded the Hazard Mitigation Grant Program and Other project Management Issues."  </t>
  </si>
  <si>
    <t xml:space="preserve">All parts of the nation are vulnerable to natural hazards including earthquakes, floods, tornadoes, hurricanes, and now terrorist attacks.  Many people build, live, and work in areas at particular risk.  This program helps adapt the built environment to these risks.  </t>
  </si>
  <si>
    <t xml:space="preserve">Has the program demonstrated adequate progress in achieving its long-term outcome goals)?  </t>
  </si>
  <si>
    <t>Yes</t>
  </si>
  <si>
    <t xml:space="preserve"> Stafford Act (section 322) </t>
  </si>
  <si>
    <t xml:space="preserve">The 2003 Budget proposes redesigning the program to make it a competitive grant program administered by FEMA.  Top goals are to target known risks, such as repetitive loss properties, and to maximize the cost effectiveness of mitigation projects.  </t>
  </si>
  <si>
    <t xml:space="preserve">Various IG and GAO reports, including Hurricane Floyd Special Buyout Authority (2/01), Status of Funds (7/01) and Repetitive Loss (5/02).  MMC study re: the costs &amp; benefits of mitigation; FEMA grant close-out teams; summer 2002 grants guidance memos; documentation re: FEMA/state focus group on status of funds (9/02).  </t>
  </si>
  <si>
    <t>Quarterly reports from states; financial data reports</t>
  </si>
  <si>
    <t xml:space="preserve">Different Federal agencies including the Corps of Engineers, USDA, and FEMA fund buyouts of structures from the floodplain.  However, they each have different priorities, procedures, and requirements of local governments and stakeholders.  These differences have been cited as impediments for local governments to undertaking mitigation projects. </t>
  </si>
  <si>
    <t>FEMA 2003 Strategic Plan</t>
  </si>
  <si>
    <t>Formula Grant</t>
  </si>
  <si>
    <t>Proceedings: 24th Annual Conference, Association of State Floodplain Managers, A Uniform Buyout Program with Different Funding Sources</t>
  </si>
  <si>
    <t xml:space="preserve">Historic disaster declarations since 1964 show that all parts of the nation have been impacted at one time or another by various types of disasters.  </t>
  </si>
  <si>
    <t>Overall, FEMA cost effectiveness data suggests that benefits of the program outweigh the costs by a factor of 2 to 1.</t>
  </si>
  <si>
    <t xml:space="preserve">This is the Federal government's largest and most comprehensive multihazard mitigation grant program.  Other government programs address flood mitigation, but more so through structural (e.g., dikes, damns, levees, etc.) measures, while the HMGP's focus for flood-related projects is non-structural (e.g., home buyouts, relocations, etc.).  However, it is not clear how a great a contribution this program makes relative to the efforts of state and local governments and the private sector, or whether HMGP duplicates some of those efforts.  </t>
  </si>
  <si>
    <t xml:space="preserve">The program allocates funds to States based on a formula rather than on need.
The program sets a low hurdle for project eligibility determinations.  By requiring that mitigation projects only just clear a benefit-cost threshold of 1:1, the program has no effective mechanism for ensuring that the limited spending available for mitigation is targeted to projects yielding the greatest benefits.
The program reserves a significant portion of funds for projects for which FEMA requires no benefit-cost determination.  Without assessing the benefits and costs, allocating spending to such projects inhibits an assessment of the effectiveness of the program.
The post-disaster focus of the program takes advantage of the heightened awareness stemming from recent disasters to focus State/local attention on mitigation needs.  However, a pre-disaster focus would target funding to areas of greatest risk.  </t>
  </si>
  <si>
    <t xml:space="preserve">According to an IG report, as of April 2001, FEMA had disbursed only 48% of the $2.5B it had obligated between 1989 and that year.  As of June 2002, FEMA and the states have disbursed 64% of the HMGP funds made available to date.  In addition, as of June 2002, FEMA has obligated 74% of allocated funds to the HMGP for outstanding disasters (OIG reported only 50% obligation rate as of April 2001). </t>
  </si>
  <si>
    <t>The program provides significant Federal resources for mitigation projects, since States can receive up to an additional 20% of FEMA disaster relief spending for HMGP projects.  Further, the program requires a 25% non-Federal match, which leverages the Federal funding.</t>
  </si>
  <si>
    <t xml:space="preserve">Funding is based on a formula (15-20% of other FEMA disaster grant spending for each disaster), obscuring the alignment of funding with actual needs.
An OMB review of projects funded from 1993-2000 showed a significant clustering of projects funded around the benefit-cost threshold of 1:1, although higher benefit-cost ratios for some projects pulled the overall average for all projects up to about 2:1.
From 1993-2000, 24% of spending was exempted from benefit-cost review, including projects involving planning, hazard warning systems, and demolition of structures in special flood hazard areas.  
Using FEMA's HAZUS and other risk identification tools, the program could be optimized to target the highest risk needs and projects that would offer the greatest cost-benefit return.  </t>
  </si>
  <si>
    <t>By FY 2008, $10B in potential property losses, disaster, and other costs have been avoided (of which $2.45B will be contributed through the efforts of the Hazard Mitigation Grant Program).</t>
  </si>
  <si>
    <t>$2.45B in potential property losses, disaster, and other costs avoided by FY 2008</t>
  </si>
  <si>
    <t>N/A.  Reporting to begin in 2003.</t>
  </si>
  <si>
    <t xml:space="preserve">Although the program is dependent on annual appropriations, by statute the program is essentially formula-funded.  Following disasters, States receive up to an additional 20% of FEMA disaster relief spending for mitigation projects.  This funding mechanism does not allow the agency to align budget requirements with performance goals.  </t>
  </si>
  <si>
    <t xml:space="preserve">July 2001 IG Report: "Status of Funds Awarded the Hazard Mitigation Grant Program and Other project Management Issues."
An August 1999 GAO report found, from its sample, that FEMA conducted cost benefit analyses on only 58% of projects (in terms of dollars).  A subsequent OMB review of projects from 1993-2000 found a smaller, although still problematic, percentage of projects for which cost benefit data was not recorded.  </t>
  </si>
  <si>
    <t xml:space="preserve">In previous years, FEMA's long term goals for the program have not been insufficiently specific and outcome-focused.  FEMA will begin reporting the value of avoided property damage starting in 2003.  </t>
  </si>
  <si>
    <t>FEMA does have a long term goal for the program that is tied to the dollar value of avoided property damage. Also, FEMA measures the dollar value of potential avoided property damage for most projects.  Yet FEMA does not have a goal to optimize the program by striving to support the most highly cost effective mitigation projects.  Failure to optimize the program hinders its effectiveness.  (The common performance measures exercise for flood mitigation programs uses the benefit-cost ratio as a metric for assessment.)</t>
  </si>
  <si>
    <t>Small Extent</t>
  </si>
  <si>
    <t xml:space="preserve">The program has achieved annual targets for performance goals established in the past.  These goals and targets are insufficiently outcome-focused and provide, only to a small extent, an indication of progress toward long term desired outcomes.  FEMA will begin reporting the value of avoided property damage starting in 2003.  </t>
  </si>
  <si>
    <r>
      <t>FEMA, "</t>
    </r>
    <r>
      <rPr>
        <i/>
        <sz val="9"/>
        <color indexed="12"/>
        <rFont val="Arial"/>
        <family val="2"/>
      </rPr>
      <t>Annual Performance &amp; Accountability Report for Fiscal Year 2001</t>
    </r>
    <r>
      <rPr>
        <sz val="9"/>
        <color indexed="12"/>
        <rFont val="Arial"/>
        <family val="2"/>
      </rPr>
      <t>"</t>
    </r>
  </si>
  <si>
    <t>Increase community resistance to natural hazards and prevent future losses from hazards.</t>
  </si>
  <si>
    <t>For 2001, a reduction of 11,274 lives at risk, 10,528 structures at higher risk, 305 elements of infrastructure at risk; and an increase of 520 communities taking actions to foster disaster resistance.</t>
  </si>
  <si>
    <t>Reduce by 5,000 the number of lives at risk, reduce by 2,200 the number of structures at risk, reduce by 150 the elements of infrastructure at risk.   Increase by 500 the number of communities where actions are taken to foster disaster resistance.</t>
  </si>
  <si>
    <t>Name of Program: Hazard Mitigation Grant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</si>
</sst>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
    <numFmt numFmtId="167" formatCode="0.000%"/>
    <numFmt numFmtId="168" formatCode="&quot;Yes&quot;;&quot;Yes&quot;;&quot;No&quot;"/>
    <numFmt numFmtId="169" formatCode="&quot;True&quot;;&quot;True&quot;;&quot;False&quot;"/>
    <numFmt numFmtId="170" formatCode="&quot;On&quot;;&quot;On&quot;;&quot;Off&quot;"/>
    <numFmt numFmtId="171" formatCode="[$€-2]\ #,##0.00_);[Red]\([$€-2]\ #,##0.00\)"/>
  </numFmts>
  <fonts count="33">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i/>
      <sz val="9"/>
      <name val="Arial"/>
      <family val="2"/>
    </font>
    <font>
      <i/>
      <sz val="8.5"/>
      <name val="Arial"/>
      <family val="2"/>
    </font>
    <font>
      <b/>
      <sz val="11"/>
      <color indexed="10"/>
      <name val="Arial"/>
      <family val="2"/>
    </font>
    <font>
      <sz val="8.5"/>
      <name val="Arial"/>
      <family val="2"/>
    </font>
    <font>
      <u val="single"/>
      <sz val="10"/>
      <color indexed="12"/>
      <name val="Arial"/>
      <family val="0"/>
    </font>
    <font>
      <u val="single"/>
      <sz val="10"/>
      <color indexed="36"/>
      <name val="Arial"/>
      <family val="0"/>
    </font>
    <font>
      <b/>
      <sz val="11"/>
      <color indexed="17"/>
      <name val="Arial"/>
      <family val="2"/>
    </font>
    <font>
      <sz val="8"/>
      <name val="Tahoma"/>
      <family val="0"/>
    </font>
    <font>
      <b/>
      <sz val="10"/>
      <name val="Tahoma"/>
      <family val="2"/>
    </font>
    <font>
      <sz val="10"/>
      <name val="Tahoma"/>
      <family val="2"/>
    </font>
    <font>
      <b/>
      <sz val="9"/>
      <name val="Tahoma"/>
      <family val="2"/>
    </font>
    <font>
      <sz val="9"/>
      <name val="Tahoma"/>
      <family val="2"/>
    </font>
    <font>
      <sz val="8"/>
      <name val="Arial"/>
      <family val="0"/>
    </font>
    <font>
      <b/>
      <sz val="8"/>
      <name val="Tahoma"/>
      <family val="0"/>
    </font>
    <font>
      <i/>
      <sz val="9"/>
      <color indexed="12"/>
      <name val="Arial"/>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11">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cellStyleXfs>
  <cellXfs count="83">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21" applyNumberFormat="1" applyFont="1" applyAlignment="1" applyProtection="1">
      <alignment horizontal="center" vertical="top"/>
      <protection locked="0"/>
    </xf>
    <xf numFmtId="0" fontId="18" fillId="0" borderId="0" xfId="0" applyFont="1" applyAlignment="1">
      <alignment horizontal="left" vertical="top" wrapText="1"/>
    </xf>
    <xf numFmtId="0" fontId="13" fillId="0" borderId="0" xfId="0" applyFont="1" applyBorder="1" applyAlignment="1" applyProtection="1">
      <alignment horizontal="center" vertical="top"/>
      <protection locked="0"/>
    </xf>
    <xf numFmtId="0" fontId="18" fillId="0" borderId="0" xfId="0" applyFont="1" applyBorder="1" applyAlignment="1">
      <alignment horizontal="left" vertical="top" wrapText="1"/>
    </xf>
    <xf numFmtId="0" fontId="10" fillId="0" borderId="0" xfId="0" applyFont="1" applyBorder="1" applyAlignment="1">
      <alignment horizontal="center" vertical="top"/>
    </xf>
    <xf numFmtId="0" fontId="0" fillId="0" borderId="0" xfId="0" applyBorder="1" applyAlignment="1">
      <alignment/>
    </xf>
    <xf numFmtId="0" fontId="0" fillId="0" borderId="0" xfId="0" applyFont="1" applyAlignment="1">
      <alignment horizontal="center" vertical="top"/>
    </xf>
    <xf numFmtId="0" fontId="20" fillId="0" borderId="1" xfId="0" applyFont="1" applyBorder="1" applyAlignment="1">
      <alignment horizontal="right" vertical="top" wrapText="1"/>
    </xf>
    <xf numFmtId="0" fontId="20" fillId="0" borderId="2" xfId="0" applyFont="1" applyBorder="1" applyAlignment="1">
      <alignment horizontal="right" vertical="top" wrapText="1"/>
    </xf>
    <xf numFmtId="0" fontId="20" fillId="0" borderId="3" xfId="0" applyFont="1" applyBorder="1" applyAlignment="1">
      <alignment horizontal="right" vertical="top" wrapText="1"/>
    </xf>
    <xf numFmtId="0" fontId="0" fillId="0" borderId="0" xfId="0" applyFont="1" applyBorder="1" applyAlignment="1">
      <alignment horizontal="right" vertical="top" wrapText="1"/>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9" fillId="3" borderId="0" xfId="0" applyNumberFormat="1" applyFont="1" applyFill="1" applyBorder="1" applyAlignment="1" applyProtection="1">
      <alignment horizontal="center"/>
      <protection/>
    </xf>
    <xf numFmtId="37" fontId="19" fillId="3" borderId="0" xfId="0" applyNumberFormat="1" applyFont="1" applyFill="1" applyBorder="1" applyAlignment="1" applyProtection="1">
      <alignment horizontal="center" wrapText="1"/>
      <protection/>
    </xf>
    <xf numFmtId="37" fontId="3" fillId="3" borderId="0" xfId="0" applyNumberFormat="1" applyFont="1" applyFill="1" applyBorder="1" applyAlignment="1" applyProtection="1">
      <alignment horizontal="left"/>
      <protection/>
    </xf>
    <xf numFmtId="0" fontId="3" fillId="3" borderId="0" xfId="0" applyFont="1" applyFill="1" applyAlignment="1">
      <alignment/>
    </xf>
    <xf numFmtId="9" fontId="3" fillId="3" borderId="0" xfId="21" applyFont="1" applyFill="1" applyAlignment="1">
      <alignment horizontal="center"/>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9" fontId="3" fillId="3" borderId="0" xfId="21" applyNumberFormat="1" applyFont="1" applyFill="1" applyAlignment="1">
      <alignment horizontal="center"/>
    </xf>
    <xf numFmtId="0" fontId="12" fillId="0" borderId="0" xfId="0" applyNumberFormat="1" applyFont="1" applyAlignment="1" applyProtection="1">
      <alignment horizontal="left" vertical="top" wrapText="1"/>
      <protection locked="0"/>
    </xf>
    <xf numFmtId="9" fontId="0" fillId="0" borderId="0" xfId="0" applyNumberFormat="1" applyAlignment="1">
      <alignment/>
    </xf>
    <xf numFmtId="9" fontId="13" fillId="0" borderId="4" xfId="21" applyNumberFormat="1" applyFont="1" applyBorder="1" applyAlignment="1" applyProtection="1">
      <alignment horizontal="center" vertical="top"/>
      <protection locked="0"/>
    </xf>
    <xf numFmtId="164" fontId="0" fillId="0" borderId="5" xfId="0" applyNumberFormat="1" applyFont="1" applyBorder="1" applyAlignment="1">
      <alignment horizontal="center" vertical="top"/>
    </xf>
    <xf numFmtId="0" fontId="31" fillId="0" borderId="0" xfId="0" applyFont="1" applyAlignment="1" applyProtection="1">
      <alignment horizontal="left" vertical="top" wrapText="1"/>
      <protection locked="0"/>
    </xf>
    <xf numFmtId="0" fontId="12" fillId="0" borderId="0" xfId="0" applyFont="1" applyFill="1" applyAlignment="1" applyProtection="1">
      <alignment horizontal="left" vertical="top" wrapText="1"/>
      <protection locked="0"/>
    </xf>
    <xf numFmtId="0" fontId="31" fillId="0" borderId="0" xfId="0" applyFont="1" applyFill="1" applyAlignment="1" applyProtection="1">
      <alignment horizontal="left" vertical="top" wrapText="1"/>
      <protection locked="0"/>
    </xf>
    <xf numFmtId="0" fontId="12" fillId="0" borderId="0" xfId="0" applyNumberFormat="1" applyFont="1" applyFill="1" applyAlignment="1" applyProtection="1">
      <alignment horizontal="left" vertical="top" wrapText="1"/>
      <protection locked="0"/>
    </xf>
    <xf numFmtId="0" fontId="0" fillId="0" borderId="6" xfId="0" applyBorder="1" applyAlignment="1">
      <alignment horizontal="left" vertical="top"/>
    </xf>
    <xf numFmtId="0" fontId="3" fillId="2" borderId="0" xfId="0" applyFont="1" applyFill="1" applyAlignment="1">
      <alignment horizontal="center" wrapText="1"/>
    </xf>
    <xf numFmtId="0" fontId="12" fillId="0" borderId="7" xfId="0" applyFont="1" applyBorder="1" applyAlignment="1" applyProtection="1">
      <alignment horizontal="left" vertical="top"/>
      <protection locked="0"/>
    </xf>
    <xf numFmtId="0" fontId="0" fillId="0" borderId="7" xfId="0" applyBorder="1" applyAlignment="1">
      <alignment horizontal="left" vertical="top"/>
    </xf>
    <xf numFmtId="0" fontId="0" fillId="0" borderId="8" xfId="0" applyBorder="1" applyAlignment="1">
      <alignment horizontal="left" vertical="top"/>
    </xf>
    <xf numFmtId="0" fontId="13" fillId="0" borderId="0" xfId="0" applyFont="1" applyBorder="1" applyAlignment="1" applyProtection="1">
      <alignment horizontal="left" vertical="top"/>
      <protection locked="0"/>
    </xf>
    <xf numFmtId="0" fontId="0" fillId="0" borderId="0" xfId="0" applyBorder="1" applyAlignment="1">
      <alignment horizontal="left" vertical="top"/>
    </xf>
    <xf numFmtId="0" fontId="12" fillId="0" borderId="9" xfId="0" applyFont="1" applyBorder="1" applyAlignment="1" applyProtection="1">
      <alignment horizontal="left" vertical="top" wrapText="1"/>
      <protection locked="0"/>
    </xf>
    <xf numFmtId="0" fontId="0" fillId="0" borderId="9" xfId="0" applyBorder="1" applyAlignment="1">
      <alignment horizontal="left" vertical="top" wrapText="1"/>
    </xf>
    <xf numFmtId="0" fontId="0" fillId="0" borderId="10" xfId="0" applyBorder="1" applyAlignment="1">
      <alignment horizontal="left" vertical="top" wrapText="1"/>
    </xf>
    <xf numFmtId="0" fontId="13" fillId="0" borderId="4" xfId="0" applyFont="1" applyBorder="1" applyAlignment="1" applyProtection="1">
      <alignment horizontal="left" vertical="top"/>
      <protection locked="0"/>
    </xf>
    <xf numFmtId="0" fontId="0" fillId="0" borderId="4" xfId="0" applyBorder="1" applyAlignment="1">
      <alignment horizontal="left" vertical="top"/>
    </xf>
    <xf numFmtId="0" fontId="0" fillId="0" borderId="5" xfId="0" applyBorder="1" applyAlignment="1">
      <alignment horizontal="left" vertical="top"/>
    </xf>
    <xf numFmtId="0" fontId="20" fillId="0" borderId="4" xfId="0" applyFont="1" applyBorder="1" applyAlignment="1" applyProtection="1">
      <alignment horizontal="left" vertical="top"/>
      <protection locked="0"/>
    </xf>
    <xf numFmtId="0" fontId="20" fillId="0" borderId="4" xfId="0" applyFont="1" applyBorder="1" applyAlignment="1">
      <alignment horizontal="left" vertical="top"/>
    </xf>
    <xf numFmtId="0" fontId="1" fillId="0" borderId="0" xfId="0" applyFont="1" applyAlignment="1">
      <alignment horizontal="center" wrapText="1"/>
    </xf>
    <xf numFmtId="0" fontId="2" fillId="0" borderId="0" xfId="0" applyFont="1" applyAlignment="1">
      <alignment horizontal="center" wrapText="1"/>
    </xf>
    <xf numFmtId="0" fontId="15" fillId="0" borderId="0" xfId="0" applyFont="1" applyAlignment="1">
      <alignment horizontal="center" wrapText="1"/>
    </xf>
    <xf numFmtId="0" fontId="16"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lignment/>
    </xf>
    <xf numFmtId="0" fontId="13" fillId="0" borderId="7" xfId="0" applyFont="1" applyBorder="1" applyAlignment="1" applyProtection="1">
      <alignment horizontal="left" vertical="top"/>
      <protection locked="0"/>
    </xf>
    <xf numFmtId="0" fontId="13" fillId="0" borderId="9" xfId="0" applyFont="1" applyBorder="1" applyAlignment="1">
      <alignment vertical="top" wrapText="1"/>
    </xf>
    <xf numFmtId="0" fontId="0" fillId="0" borderId="9" xfId="0" applyBorder="1" applyAlignment="1">
      <alignment/>
    </xf>
    <xf numFmtId="0" fontId="0" fillId="0" borderId="10" xfId="0" applyBorder="1" applyAlignment="1">
      <alignment/>
    </xf>
    <xf numFmtId="0" fontId="13" fillId="0" borderId="9" xfId="0" applyFont="1" applyBorder="1" applyAlignment="1" applyProtection="1">
      <alignment horizontal="left" vertical="top"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7"/>
  <sheetViews>
    <sheetView tabSelected="1" zoomScale="75" zoomScaleNormal="75" workbookViewId="0" topLeftCell="A1">
      <selection activeCell="A1" sqref="A1:G1"/>
    </sheetView>
  </sheetViews>
  <sheetFormatPr defaultColWidth="9.140625" defaultRowHeight="12.75"/>
  <cols>
    <col min="1" max="1" width="8.00390625" style="0" customWidth="1"/>
    <col min="2" max="2" width="26.8515625" style="0" customWidth="1"/>
    <col min="3" max="3" width="13.28125" style="0" customWidth="1"/>
    <col min="4" max="4" width="34.8515625" style="0" customWidth="1"/>
    <col min="5" max="5" width="31.00390625" style="0" customWidth="1"/>
    <col min="6" max="6" width="14.421875" style="0" customWidth="1"/>
    <col min="7" max="7" width="13.8515625" style="0" customWidth="1"/>
  </cols>
  <sheetData>
    <row r="1" spans="1:7" ht="21.75" customHeight="1">
      <c r="A1" s="72" t="s">
        <v>38</v>
      </c>
      <c r="B1" s="72"/>
      <c r="C1" s="73"/>
      <c r="D1" s="73"/>
      <c r="E1" s="73"/>
      <c r="F1" s="73"/>
      <c r="G1" s="73"/>
    </row>
    <row r="2" spans="1:7" ht="21" customHeight="1">
      <c r="A2" s="74" t="s">
        <v>92</v>
      </c>
      <c r="B2" s="74"/>
      <c r="C2" s="75"/>
      <c r="D2" s="75"/>
      <c r="E2" s="75"/>
      <c r="F2" s="75"/>
      <c r="G2" s="75"/>
    </row>
    <row r="3" spans="1:7" ht="25.5" customHeight="1">
      <c r="A3" s="76" t="s">
        <v>114</v>
      </c>
      <c r="B3" s="77"/>
      <c r="C3" s="77"/>
      <c r="D3" s="77"/>
      <c r="E3" s="77"/>
      <c r="F3" s="77"/>
      <c r="G3" s="77"/>
    </row>
    <row r="4" spans="1:7" ht="24" customHeight="1">
      <c r="A4" s="42" t="s">
        <v>76</v>
      </c>
      <c r="B4" s="29"/>
      <c r="C4" s="30"/>
      <c r="D4" s="31"/>
      <c r="E4" s="31"/>
      <c r="F4" s="32"/>
      <c r="G4" s="32"/>
    </row>
    <row r="5" spans="1:7" ht="30.75" customHeight="1">
      <c r="A5" s="58" t="s">
        <v>32</v>
      </c>
      <c r="B5" s="58"/>
      <c r="C5" s="3" t="s">
        <v>33</v>
      </c>
      <c r="D5" s="3" t="s">
        <v>61</v>
      </c>
      <c r="E5" s="3" t="s">
        <v>69</v>
      </c>
      <c r="F5" s="2" t="s">
        <v>49</v>
      </c>
      <c r="G5" s="2" t="s">
        <v>31</v>
      </c>
    </row>
    <row r="6" spans="1:7" ht="86.25" customHeight="1">
      <c r="A6" s="4">
        <v>1</v>
      </c>
      <c r="B6" s="5" t="s">
        <v>34</v>
      </c>
      <c r="C6" s="16" t="s">
        <v>77</v>
      </c>
      <c r="D6" s="17" t="s">
        <v>78</v>
      </c>
      <c r="E6" s="17" t="s">
        <v>79</v>
      </c>
      <c r="F6" s="18">
        <v>0.2</v>
      </c>
      <c r="G6" s="6">
        <f>IF(C6="yes",(1*F6),IF(C6="no",(0*F6),""))</f>
        <v>0.2</v>
      </c>
    </row>
    <row r="7" spans="1:7" ht="90" customHeight="1">
      <c r="A7" s="4">
        <v>2</v>
      </c>
      <c r="B7" s="5" t="s">
        <v>62</v>
      </c>
      <c r="C7" s="16" t="s">
        <v>77</v>
      </c>
      <c r="D7" s="17" t="s">
        <v>83</v>
      </c>
      <c r="E7" s="17" t="s">
        <v>94</v>
      </c>
      <c r="F7" s="18">
        <v>0.2</v>
      </c>
      <c r="G7" s="6">
        <f>IF(C7="yes",(1*F7),IF(C7="no",(0*F7),""))</f>
        <v>0.2</v>
      </c>
    </row>
    <row r="8" spans="1:7" ht="114" customHeight="1">
      <c r="A8" s="4">
        <v>3</v>
      </c>
      <c r="B8" s="5" t="s">
        <v>52</v>
      </c>
      <c r="C8" s="16" t="s">
        <v>85</v>
      </c>
      <c r="D8" s="17" t="s">
        <v>99</v>
      </c>
      <c r="E8" s="17" t="s">
        <v>95</v>
      </c>
      <c r="F8" s="18">
        <v>0.2</v>
      </c>
      <c r="G8" s="6">
        <f>IF(C8="yes",(1*F8),IF(C8="no",(0*F8),""))</f>
        <v>0.2</v>
      </c>
    </row>
    <row r="9" spans="1:7" ht="169.5" customHeight="1">
      <c r="A9" s="4">
        <v>4</v>
      </c>
      <c r="B9" s="5" t="s">
        <v>68</v>
      </c>
      <c r="C9" s="16" t="s">
        <v>85</v>
      </c>
      <c r="D9" s="49" t="s">
        <v>96</v>
      </c>
      <c r="E9" s="54" t="s">
        <v>30</v>
      </c>
      <c r="F9" s="18">
        <v>0.2</v>
      </c>
      <c r="G9" s="6">
        <f>IF(C9="yes",(1*F9),IF(C9="no",(0*F9),""))</f>
        <v>0.2</v>
      </c>
    </row>
    <row r="10" spans="1:7" ht="324.75" customHeight="1">
      <c r="A10" s="4">
        <v>5</v>
      </c>
      <c r="B10" s="5" t="s">
        <v>63</v>
      </c>
      <c r="C10" s="16" t="s">
        <v>80</v>
      </c>
      <c r="D10" s="54" t="s">
        <v>97</v>
      </c>
      <c r="E10" s="17" t="s">
        <v>100</v>
      </c>
      <c r="F10" s="18">
        <v>0.2</v>
      </c>
      <c r="G10" s="6">
        <f>IF(C10="yes",(1*F10),IF(C10="no",(0*F10),""))</f>
        <v>0</v>
      </c>
    </row>
    <row r="11" spans="1:7" ht="12.75">
      <c r="A11" s="7"/>
      <c r="B11" s="8"/>
      <c r="C11" s="9"/>
      <c r="D11" s="10"/>
      <c r="E11" s="10"/>
      <c r="F11" s="11"/>
      <c r="G11" s="11"/>
    </row>
    <row r="12" spans="1:7" ht="15">
      <c r="A12" s="43" t="s">
        <v>35</v>
      </c>
      <c r="B12" s="33"/>
      <c r="C12" s="34"/>
      <c r="D12" s="35"/>
      <c r="E12" s="35"/>
      <c r="F12" s="44" t="str">
        <f>IF(SUM(F6:F10)&lt;&gt;100%,"ERROR","100%")</f>
        <v>100%</v>
      </c>
      <c r="G12" s="44">
        <f>SUM(G6:G10)</f>
        <v>0.8</v>
      </c>
    </row>
    <row r="13" spans="1:7" ht="14.25">
      <c r="A13" s="12"/>
      <c r="B13" s="13"/>
      <c r="C13" s="1"/>
      <c r="D13" s="14"/>
      <c r="E13" s="14"/>
      <c r="F13" s="12"/>
      <c r="G13" s="12"/>
    </row>
    <row r="14" spans="1:7" ht="24" customHeight="1">
      <c r="A14" s="42" t="s">
        <v>73</v>
      </c>
      <c r="B14" s="36"/>
      <c r="C14" s="37"/>
      <c r="D14" s="38"/>
      <c r="E14" s="38"/>
      <c r="F14" s="39"/>
      <c r="G14" s="39"/>
    </row>
    <row r="15" spans="1:7" ht="30.75" customHeight="1">
      <c r="A15" s="58" t="s">
        <v>32</v>
      </c>
      <c r="B15" s="58"/>
      <c r="C15" s="3" t="s">
        <v>33</v>
      </c>
      <c r="D15" s="3" t="s">
        <v>61</v>
      </c>
      <c r="E15" s="3" t="s">
        <v>69</v>
      </c>
      <c r="F15" s="2" t="s">
        <v>49</v>
      </c>
      <c r="G15" s="2" t="s">
        <v>31</v>
      </c>
    </row>
    <row r="16" spans="1:7" ht="167.25" customHeight="1">
      <c r="A16" s="4">
        <v>1</v>
      </c>
      <c r="B16" s="5" t="s">
        <v>43</v>
      </c>
      <c r="C16" s="16" t="s">
        <v>80</v>
      </c>
      <c r="D16" s="17" t="s">
        <v>107</v>
      </c>
      <c r="E16" s="53" t="s">
        <v>0</v>
      </c>
      <c r="F16" s="18">
        <v>0.1428</v>
      </c>
      <c r="G16" s="6">
        <f aca="true" t="shared" si="0" ref="G16:G22">IF(C16="yes",(1*F16),IF(C16="no",(0*F16),""))</f>
        <v>0</v>
      </c>
    </row>
    <row r="17" spans="1:7" ht="122.25" customHeight="1">
      <c r="A17" s="4">
        <v>2</v>
      </c>
      <c r="B17" s="5" t="s">
        <v>51</v>
      </c>
      <c r="C17" s="16" t="s">
        <v>85</v>
      </c>
      <c r="D17" s="17" t="s">
        <v>1</v>
      </c>
      <c r="E17" s="17" t="s">
        <v>2</v>
      </c>
      <c r="F17" s="18">
        <v>0.1428</v>
      </c>
      <c r="G17" s="6">
        <f t="shared" si="0"/>
        <v>0.1428</v>
      </c>
    </row>
    <row r="18" spans="1:7" ht="92.25" customHeight="1">
      <c r="A18" s="4">
        <v>3</v>
      </c>
      <c r="B18" s="5" t="s">
        <v>53</v>
      </c>
      <c r="C18" s="16" t="s">
        <v>85</v>
      </c>
      <c r="D18" s="49" t="s">
        <v>3</v>
      </c>
      <c r="E18" s="53" t="s">
        <v>86</v>
      </c>
      <c r="F18" s="18">
        <v>0.1428</v>
      </c>
      <c r="G18" s="6">
        <f t="shared" si="0"/>
        <v>0.1428</v>
      </c>
    </row>
    <row r="19" spans="1:7" ht="143.25" customHeight="1">
      <c r="A19" s="4">
        <v>4</v>
      </c>
      <c r="B19" s="5" t="s">
        <v>71</v>
      </c>
      <c r="C19" s="16" t="s">
        <v>80</v>
      </c>
      <c r="D19" s="17" t="s">
        <v>90</v>
      </c>
      <c r="E19" s="53" t="s">
        <v>93</v>
      </c>
      <c r="F19" s="18">
        <v>0.1428</v>
      </c>
      <c r="G19" s="6">
        <f>IF(C19="yes",(1*F19),IF(C19="no",(0*F19),""))</f>
        <v>0</v>
      </c>
    </row>
    <row r="20" spans="1:7" ht="191.25" customHeight="1">
      <c r="A20" s="4">
        <v>5</v>
      </c>
      <c r="B20" s="5" t="s">
        <v>72</v>
      </c>
      <c r="C20" s="16" t="s">
        <v>85</v>
      </c>
      <c r="D20" s="49" t="s">
        <v>15</v>
      </c>
      <c r="E20" s="49" t="s">
        <v>88</v>
      </c>
      <c r="F20" s="18">
        <v>0.1428</v>
      </c>
      <c r="G20" s="6">
        <f t="shared" si="0"/>
        <v>0.1428</v>
      </c>
    </row>
    <row r="21" spans="1:7" ht="111" customHeight="1">
      <c r="A21" s="4">
        <v>6</v>
      </c>
      <c r="B21" s="5" t="s">
        <v>36</v>
      </c>
      <c r="C21" s="16" t="s">
        <v>81</v>
      </c>
      <c r="D21" s="17" t="s">
        <v>104</v>
      </c>
      <c r="E21" s="17" t="s">
        <v>87</v>
      </c>
      <c r="F21" s="18">
        <v>0.1428</v>
      </c>
      <c r="G21" s="6">
        <f t="shared" si="0"/>
      </c>
    </row>
    <row r="22" spans="1:7" ht="96" customHeight="1">
      <c r="A22" s="4">
        <v>7</v>
      </c>
      <c r="B22" s="5" t="s">
        <v>41</v>
      </c>
      <c r="C22" s="16" t="s">
        <v>85</v>
      </c>
      <c r="D22" s="17" t="s">
        <v>20</v>
      </c>
      <c r="E22" s="53" t="s">
        <v>4</v>
      </c>
      <c r="F22" s="18">
        <v>0.1428</v>
      </c>
      <c r="G22" s="6">
        <f t="shared" si="0"/>
        <v>0.1428</v>
      </c>
    </row>
    <row r="23" spans="1:7" ht="12.75">
      <c r="A23" s="11"/>
      <c r="B23" s="15"/>
      <c r="C23" s="9"/>
      <c r="D23" s="10"/>
      <c r="E23" s="10"/>
      <c r="F23" s="11"/>
      <c r="G23" s="11"/>
    </row>
    <row r="24" spans="1:7" ht="15">
      <c r="A24" s="43" t="s">
        <v>35</v>
      </c>
      <c r="B24" s="33"/>
      <c r="C24" s="34"/>
      <c r="D24" s="35"/>
      <c r="E24" s="35"/>
      <c r="F24" s="48">
        <f>SUM(F16:F22)</f>
        <v>0.9996000000000002</v>
      </c>
      <c r="G24" s="44">
        <f>SUM(G16:G22)</f>
        <v>0.5712</v>
      </c>
    </row>
    <row r="25" spans="1:7" ht="14.25">
      <c r="A25" s="12"/>
      <c r="B25" s="13"/>
      <c r="C25" s="1"/>
      <c r="D25" s="14"/>
      <c r="E25" s="14"/>
      <c r="F25" s="12"/>
      <c r="G25" s="12"/>
    </row>
    <row r="26" spans="1:7" ht="24" customHeight="1">
      <c r="A26" s="42" t="s">
        <v>74</v>
      </c>
      <c r="B26" s="36"/>
      <c r="C26" s="37"/>
      <c r="D26" s="38"/>
      <c r="E26" s="38"/>
      <c r="F26" s="39"/>
      <c r="G26" s="39"/>
    </row>
    <row r="27" spans="1:7" ht="30.75" customHeight="1">
      <c r="A27" s="58" t="s">
        <v>32</v>
      </c>
      <c r="B27" s="58"/>
      <c r="C27" s="3" t="s">
        <v>33</v>
      </c>
      <c r="D27" s="3" t="s">
        <v>61</v>
      </c>
      <c r="E27" s="3" t="s">
        <v>69</v>
      </c>
      <c r="F27" s="2" t="s">
        <v>49</v>
      </c>
      <c r="G27" s="2" t="s">
        <v>31</v>
      </c>
    </row>
    <row r="28" spans="1:9" ht="103.5" customHeight="1">
      <c r="A28" s="4">
        <v>1</v>
      </c>
      <c r="B28" s="5" t="s">
        <v>64</v>
      </c>
      <c r="C28" s="16" t="s">
        <v>85</v>
      </c>
      <c r="D28" s="49" t="s">
        <v>5</v>
      </c>
      <c r="E28" s="17" t="s">
        <v>89</v>
      </c>
      <c r="F28" s="18">
        <v>0.1</v>
      </c>
      <c r="G28" s="6">
        <f aca="true" t="shared" si="1" ref="G28:G34">IF(C28="yes",(1*F28),IF(C28="no",(0*F28),""))</f>
        <v>0.1</v>
      </c>
      <c r="I28" s="50">
        <f>SUM(F28:F36)</f>
        <v>1</v>
      </c>
    </row>
    <row r="29" spans="1:7" ht="92.25" customHeight="1">
      <c r="A29" s="4">
        <v>2</v>
      </c>
      <c r="B29" s="5" t="s">
        <v>54</v>
      </c>
      <c r="C29" s="16" t="s">
        <v>85</v>
      </c>
      <c r="D29" s="17" t="s">
        <v>21</v>
      </c>
      <c r="E29" s="17" t="s">
        <v>89</v>
      </c>
      <c r="F29" s="18">
        <v>0.1</v>
      </c>
      <c r="G29" s="6">
        <f t="shared" si="1"/>
        <v>0.1</v>
      </c>
    </row>
    <row r="30" spans="1:7" ht="153.75" customHeight="1">
      <c r="A30" s="4">
        <v>3</v>
      </c>
      <c r="B30" s="5" t="s">
        <v>39</v>
      </c>
      <c r="C30" s="16" t="s">
        <v>85</v>
      </c>
      <c r="D30" s="17" t="s">
        <v>6</v>
      </c>
      <c r="E30" s="17" t="s">
        <v>98</v>
      </c>
      <c r="F30" s="18">
        <v>0.1</v>
      </c>
      <c r="G30" s="6">
        <f>IF(C30="yes",(1*F30),IF(C30="no",(0*F30),""))</f>
        <v>0.1</v>
      </c>
    </row>
    <row r="31" spans="1:7" ht="171" customHeight="1">
      <c r="A31" s="4">
        <v>4</v>
      </c>
      <c r="B31" s="5" t="s">
        <v>65</v>
      </c>
      <c r="C31" s="16" t="s">
        <v>85</v>
      </c>
      <c r="D31" s="49" t="s">
        <v>7</v>
      </c>
      <c r="E31" s="17" t="s">
        <v>22</v>
      </c>
      <c r="F31" s="18">
        <v>0.1</v>
      </c>
      <c r="G31" s="6">
        <f t="shared" si="1"/>
        <v>0.1</v>
      </c>
    </row>
    <row r="32" spans="1:7" ht="111.75" customHeight="1">
      <c r="A32" s="4">
        <v>5</v>
      </c>
      <c r="B32" s="5" t="s">
        <v>50</v>
      </c>
      <c r="C32" s="16" t="s">
        <v>80</v>
      </c>
      <c r="D32" s="17" t="s">
        <v>8</v>
      </c>
      <c r="E32" s="55" t="s">
        <v>4</v>
      </c>
      <c r="F32" s="18">
        <v>0.15</v>
      </c>
      <c r="G32" s="6">
        <f t="shared" si="1"/>
        <v>0</v>
      </c>
    </row>
    <row r="33" spans="1:7" ht="116.25" customHeight="1">
      <c r="A33" s="4">
        <v>6</v>
      </c>
      <c r="B33" s="5" t="s">
        <v>37</v>
      </c>
      <c r="C33" s="16" t="s">
        <v>80</v>
      </c>
      <c r="D33" s="17" t="s">
        <v>9</v>
      </c>
      <c r="E33" s="53" t="s">
        <v>82</v>
      </c>
      <c r="F33" s="18">
        <v>0.15</v>
      </c>
      <c r="G33" s="6">
        <f t="shared" si="1"/>
        <v>0</v>
      </c>
    </row>
    <row r="34" spans="1:7" ht="185.25" customHeight="1">
      <c r="A34" s="4">
        <v>7</v>
      </c>
      <c r="B34" s="5" t="s">
        <v>40</v>
      </c>
      <c r="C34" s="16" t="s">
        <v>85</v>
      </c>
      <c r="D34" s="17" t="s">
        <v>24</v>
      </c>
      <c r="E34" s="53" t="s">
        <v>23</v>
      </c>
      <c r="F34" s="18">
        <v>0.1</v>
      </c>
      <c r="G34" s="6">
        <f t="shared" si="1"/>
        <v>0.1</v>
      </c>
    </row>
    <row r="35" spans="1:8" ht="168.75" customHeight="1">
      <c r="A35" s="4" t="s">
        <v>26</v>
      </c>
      <c r="B35" s="5" t="s">
        <v>27</v>
      </c>
      <c r="C35" s="16" t="s">
        <v>80</v>
      </c>
      <c r="D35" s="17" t="s">
        <v>16</v>
      </c>
      <c r="E35" s="17" t="s">
        <v>105</v>
      </c>
      <c r="F35" s="18">
        <v>0.1</v>
      </c>
      <c r="G35" s="6">
        <f>IF(C35="yes",(1*F35),IF(C35="no",(0*F35),""))</f>
        <v>0</v>
      </c>
      <c r="H35" s="6">
        <f>IF(D35="yes",(1*G35),IF(D35="no",(0*G35),""))</f>
      </c>
    </row>
    <row r="36" spans="1:8" ht="100.5" customHeight="1">
      <c r="A36" s="4" t="s">
        <v>28</v>
      </c>
      <c r="B36" s="5" t="s">
        <v>29</v>
      </c>
      <c r="C36" s="16" t="s">
        <v>85</v>
      </c>
      <c r="D36" s="17" t="s">
        <v>11</v>
      </c>
      <c r="E36" s="53" t="s">
        <v>10</v>
      </c>
      <c r="F36" s="18">
        <v>0.1</v>
      </c>
      <c r="G36" s="6">
        <f>IF(C36="yes",(1*F36),IF(C36="no",(0*F36),""))</f>
        <v>0.1</v>
      </c>
      <c r="H36" s="6">
        <f>IF(D36="yes",(1*G36),IF(D36="no",(0*G36),""))</f>
      </c>
    </row>
    <row r="37" spans="1:7" ht="12.75">
      <c r="A37" s="11"/>
      <c r="B37" s="15"/>
      <c r="C37" s="9"/>
      <c r="D37" s="10"/>
      <c r="E37" s="10"/>
      <c r="F37" s="11"/>
      <c r="G37" s="11"/>
    </row>
    <row r="38" spans="1:7" ht="15">
      <c r="A38" s="43" t="s">
        <v>35</v>
      </c>
      <c r="B38" s="33"/>
      <c r="C38" s="34"/>
      <c r="D38" s="35"/>
      <c r="E38" s="35"/>
      <c r="F38" s="44" t="str">
        <f>IF(SUM(F28:F36)&lt;&gt;100%,"ERROR","100%")</f>
        <v>100%</v>
      </c>
      <c r="G38" s="44">
        <f>SUM(G28:G36)</f>
        <v>0.6</v>
      </c>
    </row>
    <row r="39" spans="1:7" ht="14.25">
      <c r="A39" s="12"/>
      <c r="B39" s="13"/>
      <c r="C39" s="1"/>
      <c r="D39" s="14"/>
      <c r="E39" s="14"/>
      <c r="F39" s="12"/>
      <c r="G39" s="12"/>
    </row>
    <row r="40" spans="1:7" ht="24" customHeight="1">
      <c r="A40" s="42" t="s">
        <v>75</v>
      </c>
      <c r="B40" s="36"/>
      <c r="C40" s="40"/>
      <c r="D40" s="41"/>
      <c r="E40" s="38"/>
      <c r="F40" s="39"/>
      <c r="G40" s="39"/>
    </row>
    <row r="41" spans="1:7" ht="30.75" customHeight="1">
      <c r="A41" s="58" t="s">
        <v>32</v>
      </c>
      <c r="B41" s="58"/>
      <c r="C41" s="3" t="s">
        <v>33</v>
      </c>
      <c r="D41" s="3" t="s">
        <v>61</v>
      </c>
      <c r="E41" s="3" t="s">
        <v>69</v>
      </c>
      <c r="F41" s="2" t="s">
        <v>49</v>
      </c>
      <c r="G41" s="2" t="s">
        <v>31</v>
      </c>
    </row>
    <row r="42" spans="1:7" ht="76.5" customHeight="1">
      <c r="A42" s="4">
        <v>1</v>
      </c>
      <c r="B42" s="19" t="s">
        <v>84</v>
      </c>
      <c r="C42" s="16" t="s">
        <v>80</v>
      </c>
      <c r="D42" s="17" t="s">
        <v>106</v>
      </c>
      <c r="E42" s="53" t="s">
        <v>91</v>
      </c>
      <c r="F42" s="18">
        <v>0.25</v>
      </c>
      <c r="G42" s="6">
        <f>IF(C42="yes",(1*F42),IF(C42="no",(0*F42),IF(C42="small extent",(0.33*F42),IF(C42="large extent",(0.67*F42),""))))</f>
        <v>0</v>
      </c>
    </row>
    <row r="43" spans="1:7" ht="25.5" customHeight="1">
      <c r="A43" s="4"/>
      <c r="B43" s="25" t="s">
        <v>58</v>
      </c>
      <c r="C43" s="64" t="s">
        <v>101</v>
      </c>
      <c r="D43" s="65"/>
      <c r="E43" s="65"/>
      <c r="F43" s="65"/>
      <c r="G43" s="66"/>
    </row>
    <row r="44" spans="1:7" ht="13.5" customHeight="1">
      <c r="A44" s="4"/>
      <c r="B44" s="26" t="s">
        <v>47</v>
      </c>
      <c r="C44" s="67" t="s">
        <v>102</v>
      </c>
      <c r="D44" s="68"/>
      <c r="E44" s="68"/>
      <c r="F44" s="68"/>
      <c r="G44" s="69"/>
    </row>
    <row r="45" spans="1:7" ht="24.75" customHeight="1">
      <c r="A45" s="4"/>
      <c r="B45" s="27" t="s">
        <v>66</v>
      </c>
      <c r="C45" s="59" t="s">
        <v>103</v>
      </c>
      <c r="D45" s="60"/>
      <c r="E45" s="60"/>
      <c r="F45" s="60"/>
      <c r="G45" s="61"/>
    </row>
    <row r="46" spans="1:7" ht="12.75" customHeight="1">
      <c r="A46" s="4"/>
      <c r="B46" s="25" t="s">
        <v>59</v>
      </c>
      <c r="C46" s="62"/>
      <c r="D46" s="63"/>
      <c r="E46" s="63"/>
      <c r="F46" s="63"/>
      <c r="G46" s="57"/>
    </row>
    <row r="47" spans="1:7" ht="13.5" customHeight="1">
      <c r="A47" s="4"/>
      <c r="B47" s="26" t="s">
        <v>47</v>
      </c>
      <c r="C47" s="59"/>
      <c r="D47" s="60"/>
      <c r="E47" s="60"/>
      <c r="F47" s="60"/>
      <c r="G47" s="61"/>
    </row>
    <row r="48" spans="1:7" ht="24" customHeight="1">
      <c r="A48" s="4"/>
      <c r="B48" s="27" t="s">
        <v>66</v>
      </c>
      <c r="C48" s="62"/>
      <c r="D48" s="63"/>
      <c r="E48" s="63"/>
      <c r="F48" s="63"/>
      <c r="G48" s="57"/>
    </row>
    <row r="49" spans="1:7" ht="15" customHeight="1">
      <c r="A49" s="4"/>
      <c r="B49" s="25" t="s">
        <v>60</v>
      </c>
      <c r="C49" s="59"/>
      <c r="D49" s="60"/>
      <c r="E49" s="60"/>
      <c r="F49" s="60"/>
      <c r="G49" s="61"/>
    </row>
    <row r="50" spans="1:8" ht="14.25" customHeight="1">
      <c r="A50" s="4"/>
      <c r="B50" s="26" t="s">
        <v>47</v>
      </c>
      <c r="C50" s="62"/>
      <c r="D50" s="63"/>
      <c r="E50" s="63"/>
      <c r="F50" s="63"/>
      <c r="G50" s="57"/>
      <c r="H50" s="23"/>
    </row>
    <row r="51" spans="1:7" ht="24.75" customHeight="1">
      <c r="A51" s="4"/>
      <c r="B51" s="27" t="s">
        <v>66</v>
      </c>
      <c r="C51" s="59"/>
      <c r="D51" s="60"/>
      <c r="E51" s="60"/>
      <c r="F51" s="60"/>
      <c r="G51" s="61"/>
    </row>
    <row r="52" spans="1:7" ht="108.75" customHeight="1">
      <c r="A52" s="22">
        <v>2</v>
      </c>
      <c r="B52" s="21" t="s">
        <v>42</v>
      </c>
      <c r="C52" s="16" t="s">
        <v>108</v>
      </c>
      <c r="D52" s="17" t="s">
        <v>109</v>
      </c>
      <c r="E52" s="17" t="s">
        <v>110</v>
      </c>
      <c r="F52" s="51">
        <v>0.25</v>
      </c>
      <c r="G52" s="52">
        <f>IF(C52="yes",(1*F52),IF(C52="no",(0*F52),IF(C52="small extent",(0.33*F52),IF(C52="large extent",(0.67*F52),""))))</f>
        <v>0.0825</v>
      </c>
    </row>
    <row r="53" spans="1:7" ht="13.5" customHeight="1">
      <c r="A53" s="4"/>
      <c r="B53" s="25" t="s">
        <v>55</v>
      </c>
      <c r="C53" s="79" t="s">
        <v>111</v>
      </c>
      <c r="D53" s="80"/>
      <c r="E53" s="80"/>
      <c r="F53" s="80"/>
      <c r="G53" s="81"/>
    </row>
    <row r="54" spans="1:7" ht="27.75" customHeight="1">
      <c r="A54" s="4"/>
      <c r="B54" s="26" t="s">
        <v>46</v>
      </c>
      <c r="C54" s="79" t="s">
        <v>113</v>
      </c>
      <c r="D54" s="80"/>
      <c r="E54" s="80"/>
      <c r="F54" s="80"/>
      <c r="G54" s="81"/>
    </row>
    <row r="55" spans="1:7" ht="26.25" customHeight="1">
      <c r="A55" s="4"/>
      <c r="B55" s="27" t="s">
        <v>48</v>
      </c>
      <c r="C55" s="82" t="s">
        <v>112</v>
      </c>
      <c r="D55" s="65"/>
      <c r="E55" s="65"/>
      <c r="F55" s="65"/>
      <c r="G55" s="66"/>
    </row>
    <row r="56" spans="1:7" ht="12" customHeight="1">
      <c r="A56" s="4"/>
      <c r="B56" s="26" t="s">
        <v>56</v>
      </c>
      <c r="C56" s="62"/>
      <c r="D56" s="63"/>
      <c r="E56" s="63"/>
      <c r="F56" s="63"/>
      <c r="G56" s="57"/>
    </row>
    <row r="57" spans="1:7" ht="12.75" customHeight="1">
      <c r="A57" s="4"/>
      <c r="B57" s="26" t="s">
        <v>46</v>
      </c>
      <c r="C57" s="78"/>
      <c r="D57" s="60"/>
      <c r="E57" s="60"/>
      <c r="F57" s="60"/>
      <c r="G57" s="61"/>
    </row>
    <row r="58" spans="1:7" ht="14.25" customHeight="1">
      <c r="A58" s="4"/>
      <c r="B58" s="27" t="s">
        <v>48</v>
      </c>
      <c r="C58" s="62"/>
      <c r="D58" s="63"/>
      <c r="E58" s="63"/>
      <c r="F58" s="63"/>
      <c r="G58" s="57"/>
    </row>
    <row r="59" spans="1:7" ht="15" customHeight="1">
      <c r="A59" s="4"/>
      <c r="B59" s="26" t="s">
        <v>57</v>
      </c>
      <c r="C59" s="78"/>
      <c r="D59" s="60"/>
      <c r="E59" s="60"/>
      <c r="F59" s="60"/>
      <c r="G59" s="61"/>
    </row>
    <row r="60" spans="1:7" ht="12.75" customHeight="1">
      <c r="A60" s="4"/>
      <c r="B60" s="26" t="s">
        <v>46</v>
      </c>
      <c r="C60" s="62"/>
      <c r="D60" s="63"/>
      <c r="E60" s="63"/>
      <c r="F60" s="63"/>
      <c r="G60" s="57"/>
    </row>
    <row r="61" spans="1:7" ht="15.75" customHeight="1">
      <c r="A61" s="4"/>
      <c r="B61" s="27" t="s">
        <v>48</v>
      </c>
      <c r="C61" s="78"/>
      <c r="D61" s="60"/>
      <c r="E61" s="60"/>
      <c r="F61" s="60"/>
      <c r="G61" s="61"/>
    </row>
    <row r="62" spans="1:7" ht="17.25" customHeight="1">
      <c r="A62" s="4"/>
      <c r="B62" s="28"/>
      <c r="C62" s="70" t="s">
        <v>70</v>
      </c>
      <c r="D62" s="71"/>
      <c r="E62" s="71"/>
      <c r="F62" s="71"/>
      <c r="G62" s="71"/>
    </row>
    <row r="63" spans="1:7" ht="151.5" customHeight="1">
      <c r="A63" s="4">
        <v>3</v>
      </c>
      <c r="B63" s="5" t="s">
        <v>67</v>
      </c>
      <c r="C63" s="20" t="s">
        <v>108</v>
      </c>
      <c r="D63" s="56" t="s">
        <v>12</v>
      </c>
      <c r="E63" s="17" t="s">
        <v>13</v>
      </c>
      <c r="F63" s="18">
        <v>0.25</v>
      </c>
      <c r="G63" s="6">
        <f>IF(C63="yes",(1*F63),IF(C63="no",(0*F63),IF(C63="small extent",(0.33*F63),IF(C63="large extent",(0.67*F63),""))))</f>
        <v>0.0825</v>
      </c>
    </row>
    <row r="64" spans="1:7" ht="102.75" customHeight="1">
      <c r="A64" s="4">
        <v>4</v>
      </c>
      <c r="B64" s="5" t="s">
        <v>45</v>
      </c>
      <c r="C64" s="16" t="s">
        <v>25</v>
      </c>
      <c r="D64" s="17" t="s">
        <v>17</v>
      </c>
      <c r="E64" s="17" t="s">
        <v>14</v>
      </c>
      <c r="F64" s="18">
        <v>0</v>
      </c>
      <c r="G64" s="6">
        <f>IF(C64="yes",(1*F64),IF(C64="no",(0*F64),IF(C64="small extent",(0.33*F64),IF(C64="large extent",(0.67*F64),""))))</f>
      </c>
    </row>
    <row r="65" spans="1:7" ht="99" customHeight="1">
      <c r="A65" s="24">
        <v>5</v>
      </c>
      <c r="B65" s="5" t="s">
        <v>44</v>
      </c>
      <c r="C65" s="16" t="s">
        <v>85</v>
      </c>
      <c r="D65" s="17" t="s">
        <v>18</v>
      </c>
      <c r="E65" s="17" t="s">
        <v>19</v>
      </c>
      <c r="F65" s="18">
        <v>0.25</v>
      </c>
      <c r="G65" s="6">
        <f>IF(C65="yes",(1*F65),IF(C65="no",(0*F65),IF(C65="small extent",(0.33*F65),IF(C65="large extent",(0.67*F65),""))))</f>
        <v>0.25</v>
      </c>
    </row>
    <row r="66" spans="1:7" ht="12.75">
      <c r="A66" s="11"/>
      <c r="B66" s="5"/>
      <c r="C66" s="9"/>
      <c r="D66" s="10"/>
      <c r="E66" s="10"/>
      <c r="F66" s="11"/>
      <c r="G66" s="11"/>
    </row>
    <row r="67" spans="1:7" ht="15">
      <c r="A67" s="43" t="s">
        <v>35</v>
      </c>
      <c r="B67" s="45"/>
      <c r="C67" s="46"/>
      <c r="D67" s="47"/>
      <c r="E67" s="47"/>
      <c r="F67" s="44" t="str">
        <f>IF(SUM(F42:F65)&lt;&gt;100%,"ERROR","100%")</f>
        <v>100%</v>
      </c>
      <c r="G67" s="44">
        <f>SUM(G42:G65)</f>
        <v>0.41500000000000004</v>
      </c>
    </row>
  </sheetData>
  <sheetProtection formatCells="0" formatColumns="0" formatRows="0" insertColumns="0" insertRows="0" insertHyperlinks="0" deleteColumns="0" deleteRows="0" sort="0" autoFilter="0" pivotTables="0"/>
  <mergeCells count="26">
    <mergeCell ref="C54:G54"/>
    <mergeCell ref="C55:G55"/>
    <mergeCell ref="C51:G51"/>
    <mergeCell ref="C48:G48"/>
    <mergeCell ref="C53:G53"/>
    <mergeCell ref="C60:G60"/>
    <mergeCell ref="C61:G61"/>
    <mergeCell ref="C59:G59"/>
    <mergeCell ref="C58:G58"/>
    <mergeCell ref="C62:G62"/>
    <mergeCell ref="A1:G1"/>
    <mergeCell ref="A5:B5"/>
    <mergeCell ref="A15:B15"/>
    <mergeCell ref="A27:B27"/>
    <mergeCell ref="A2:G2"/>
    <mergeCell ref="A3:G3"/>
    <mergeCell ref="C57:G57"/>
    <mergeCell ref="C46:G46"/>
    <mergeCell ref="C56:G56"/>
    <mergeCell ref="A41:B41"/>
    <mergeCell ref="C49:G49"/>
    <mergeCell ref="C50:G50"/>
    <mergeCell ref="C47:G47"/>
    <mergeCell ref="C43:G43"/>
    <mergeCell ref="C44:G44"/>
    <mergeCell ref="C45:G45"/>
  </mergeCells>
  <printOptions/>
  <pageMargins left="0.75" right="0.75" top="1" bottom="1" header="0.5" footer="0.5"/>
  <pageSetup horizontalDpi="600" verticalDpi="600" orientation="landscape" scale="90" r:id="rId3"/>
  <headerFooter alignWithMargins="0">
    <oddFooter>&amp;C&amp;P&amp;R&amp;"Arial,Bold"FY  2004 Budget
Fall Review</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Norris Cochran</cp:lastModifiedBy>
  <cp:lastPrinted>2002-07-11T18:42:30Z</cp:lastPrinted>
  <dcterms:created xsi:type="dcterms:W3CDTF">2002-04-18T17:14:40Z</dcterms:created>
  <dcterms:modified xsi:type="dcterms:W3CDTF">2003-01-24T21:06:22Z</dcterms:modified>
  <cp:category/>
  <cp:version/>
  <cp:contentType/>
  <cp:contentStatus/>
</cp:coreProperties>
</file>