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9120" activeTab="1"/>
  </bookViews>
  <sheets>
    <sheet name="CDF Nickel " sheetId="1" r:id="rId1"/>
    <sheet name="Nickel_residual" sheetId="2" r:id="rId2"/>
  </sheets>
  <definedNames>
    <definedName name="_Regression_Int" localSheetId="1" hidden="1">1</definedName>
  </definedNames>
  <calcPr fullCalcOnLoad="1"/>
</workbook>
</file>

<file path=xl/sharedStrings.xml><?xml version="1.0" encoding="utf-8"?>
<sst xmlns="http://schemas.openxmlformats.org/spreadsheetml/2006/main" count="225" uniqueCount="46">
  <si>
    <t>EPRI PISCES Database</t>
  </si>
  <si>
    <t>06/17/2002 10:54:22</t>
  </si>
  <si>
    <t>Copyright 2002 Electric Power Research Institute (EPRI), Inc. All rights reserved.</t>
  </si>
  <si>
    <t>Electric Power Research Institute and EPRI are registered service marks of the Electric Power Research Institute, Inc. EPRI.</t>
  </si>
  <si>
    <t xml:space="preserve">Unit Name                     </t>
  </si>
  <si>
    <t xml:space="preserve">Boiler Type                   </t>
  </si>
  <si>
    <t xml:space="preserve">Sample Date                   </t>
  </si>
  <si>
    <t xml:space="preserve">Detection Flag                </t>
  </si>
  <si>
    <t xml:space="preserve">Concentration                 </t>
  </si>
  <si>
    <t xml:space="preserve">Concentration Units           </t>
  </si>
  <si>
    <t xml:space="preserve">Data Quality Rating           </t>
  </si>
  <si>
    <t xml:space="preserve">Analytical Method             </t>
  </si>
  <si>
    <t xml:space="preserve">Sample Method                 </t>
  </si>
  <si>
    <t xml:space="preserve">Wall-fired          </t>
  </si>
  <si>
    <t xml:space="preserve">mg/kg   </t>
  </si>
  <si>
    <t xml:space="preserve">Tangential          </t>
  </si>
  <si>
    <t xml:space="preserve">HB HTR No. 2, oil                            </t>
  </si>
  <si>
    <t xml:space="preserve">Unknown             </t>
  </si>
  <si>
    <t xml:space="preserve">Acceptable          </t>
  </si>
  <si>
    <t xml:space="preserve">Inductively coupled argon plasma emission spectrophotometry (ICP-AES)           </t>
  </si>
  <si>
    <t xml:space="preserve">Grab sample                                                 </t>
  </si>
  <si>
    <t xml:space="preserve">EPA method 6010, ICP-AES                                                        </t>
  </si>
  <si>
    <t xml:space="preserve">FCEM 112                                     </t>
  </si>
  <si>
    <t xml:space="preserve">Grab sample composite                                       </t>
  </si>
  <si>
    <t xml:space="preserve">FCEM 113                                     </t>
  </si>
  <si>
    <t xml:space="preserve">FCEM 117                                     </t>
  </si>
  <si>
    <t xml:space="preserve">FCEM 118                                     </t>
  </si>
  <si>
    <t xml:space="preserve">FCEM 119                                     </t>
  </si>
  <si>
    <t xml:space="preserve">Euro 1                                       </t>
  </si>
  <si>
    <t xml:space="preserve">Atomic absorption spectrophotometry (AAS)                                       </t>
  </si>
  <si>
    <t xml:space="preserve">Boiler No. 4- Oil                            </t>
  </si>
  <si>
    <t xml:space="preserve">Industrial          </t>
  </si>
  <si>
    <t xml:space="preserve">dual alkali    </t>
  </si>
  <si>
    <t xml:space="preserve">FCEM 13                                      </t>
  </si>
  <si>
    <t xml:space="preserve">Instrumental neutron activation analysis (INAA)                                 </t>
  </si>
  <si>
    <t xml:space="preserve">FCEM 13, LoNOx                               </t>
  </si>
  <si>
    <t xml:space="preserve">FCEM 104-1                                   </t>
  </si>
  <si>
    <t xml:space="preserve">Radiant reheat      </t>
  </si>
  <si>
    <t xml:space="preserve">FCEM 105-1                                   </t>
  </si>
  <si>
    <t>Mean</t>
  </si>
  <si>
    <t>Median</t>
  </si>
  <si>
    <t>Std. Dev.</t>
  </si>
  <si>
    <t>In response to the request from the Chair of the Mercury MACT Working Group</t>
  </si>
  <si>
    <t>nickel in fuel oil from the PISCES Database.  This attachment includes only</t>
  </si>
  <si>
    <t>the data that are of known and acceptable data quality.   George Offen  June 24, 2002</t>
  </si>
  <si>
    <t>at the June 3rd meeting, I am sending herewith the data EPRI has 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</si>
</sst>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_)"/>
    <numFmt numFmtId="165" formatCode="0.0"/>
  </numFmts>
  <fonts count="5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b/>
      <sz val="10"/>
      <name val="Courier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4" fillId="0" borderId="0" xfId="0" applyFont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Nickel in Fuel Oil Cumulative Distribution Frequency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Nickel_residual!$G$52:$G$85</c:f>
              <c:numCache>
                <c:ptCount val="34"/>
                <c:pt idx="0">
                  <c:v>4.15</c:v>
                </c:pt>
                <c:pt idx="1">
                  <c:v>5.32</c:v>
                </c:pt>
                <c:pt idx="2">
                  <c:v>11</c:v>
                </c:pt>
                <c:pt idx="3">
                  <c:v>14</c:v>
                </c:pt>
                <c:pt idx="4">
                  <c:v>16</c:v>
                </c:pt>
                <c:pt idx="5">
                  <c:v>16</c:v>
                </c:pt>
                <c:pt idx="6">
                  <c:v>17</c:v>
                </c:pt>
                <c:pt idx="7">
                  <c:v>19</c:v>
                </c:pt>
                <c:pt idx="8">
                  <c:v>21</c:v>
                </c:pt>
                <c:pt idx="9">
                  <c:v>22.7</c:v>
                </c:pt>
                <c:pt idx="10">
                  <c:v>23</c:v>
                </c:pt>
                <c:pt idx="11">
                  <c:v>24</c:v>
                </c:pt>
                <c:pt idx="12">
                  <c:v>24.7</c:v>
                </c:pt>
                <c:pt idx="13">
                  <c:v>25</c:v>
                </c:pt>
                <c:pt idx="14">
                  <c:v>26</c:v>
                </c:pt>
                <c:pt idx="15">
                  <c:v>29.4</c:v>
                </c:pt>
                <c:pt idx="16">
                  <c:v>31</c:v>
                </c:pt>
                <c:pt idx="17">
                  <c:v>32</c:v>
                </c:pt>
                <c:pt idx="18">
                  <c:v>33</c:v>
                </c:pt>
                <c:pt idx="19">
                  <c:v>35.3</c:v>
                </c:pt>
                <c:pt idx="20">
                  <c:v>36.5</c:v>
                </c:pt>
                <c:pt idx="21">
                  <c:v>37.4</c:v>
                </c:pt>
                <c:pt idx="22">
                  <c:v>37.6</c:v>
                </c:pt>
                <c:pt idx="23">
                  <c:v>38</c:v>
                </c:pt>
                <c:pt idx="24">
                  <c:v>39.2</c:v>
                </c:pt>
                <c:pt idx="25">
                  <c:v>39.4</c:v>
                </c:pt>
                <c:pt idx="26">
                  <c:v>39.8</c:v>
                </c:pt>
                <c:pt idx="27">
                  <c:v>39.9</c:v>
                </c:pt>
                <c:pt idx="28">
                  <c:v>39.9</c:v>
                </c:pt>
                <c:pt idx="29">
                  <c:v>41.9</c:v>
                </c:pt>
                <c:pt idx="30">
                  <c:v>43.5</c:v>
                </c:pt>
                <c:pt idx="31">
                  <c:v>49</c:v>
                </c:pt>
                <c:pt idx="32">
                  <c:v>53</c:v>
                </c:pt>
                <c:pt idx="33">
                  <c:v>54</c:v>
                </c:pt>
              </c:numCache>
            </c:numRef>
          </c:xVal>
          <c:yVal>
            <c:numRef>
              <c:f>Nickel_residual!$H$52:$H$85</c:f>
              <c:numCache>
                <c:ptCount val="34"/>
                <c:pt idx="0">
                  <c:v>0.029411764705882353</c:v>
                </c:pt>
                <c:pt idx="1">
                  <c:v>0.058823529411764705</c:v>
                </c:pt>
                <c:pt idx="2">
                  <c:v>0.08823529411764706</c:v>
                </c:pt>
                <c:pt idx="3">
                  <c:v>0.11764705882352941</c:v>
                </c:pt>
                <c:pt idx="4">
                  <c:v>0.14705882352941177</c:v>
                </c:pt>
                <c:pt idx="5">
                  <c:v>0.17647058823529413</c:v>
                </c:pt>
                <c:pt idx="6">
                  <c:v>0.20588235294117646</c:v>
                </c:pt>
                <c:pt idx="7">
                  <c:v>0.23529411764705882</c:v>
                </c:pt>
                <c:pt idx="8">
                  <c:v>0.2647058823529412</c:v>
                </c:pt>
                <c:pt idx="9">
                  <c:v>0.29411764705882354</c:v>
                </c:pt>
                <c:pt idx="10">
                  <c:v>0.3235294117647059</c:v>
                </c:pt>
                <c:pt idx="11">
                  <c:v>0.35294117647058826</c:v>
                </c:pt>
                <c:pt idx="12">
                  <c:v>0.38235294117647056</c:v>
                </c:pt>
                <c:pt idx="13">
                  <c:v>0.4117647058823529</c:v>
                </c:pt>
                <c:pt idx="14">
                  <c:v>0.4411764705882353</c:v>
                </c:pt>
                <c:pt idx="15">
                  <c:v>0.47058823529411764</c:v>
                </c:pt>
                <c:pt idx="16">
                  <c:v>0.5</c:v>
                </c:pt>
                <c:pt idx="17">
                  <c:v>0.5294117647058824</c:v>
                </c:pt>
                <c:pt idx="18">
                  <c:v>0.5588235294117647</c:v>
                </c:pt>
                <c:pt idx="19">
                  <c:v>0.5882352941176471</c:v>
                </c:pt>
                <c:pt idx="20">
                  <c:v>0.6176470588235294</c:v>
                </c:pt>
                <c:pt idx="21">
                  <c:v>0.6470588235294118</c:v>
                </c:pt>
                <c:pt idx="22">
                  <c:v>0.6764705882352942</c:v>
                </c:pt>
                <c:pt idx="23">
                  <c:v>0.7058823529411765</c:v>
                </c:pt>
                <c:pt idx="24">
                  <c:v>0.7352941176470589</c:v>
                </c:pt>
                <c:pt idx="25">
                  <c:v>0.7647058823529411</c:v>
                </c:pt>
                <c:pt idx="26">
                  <c:v>0.7941176470588235</c:v>
                </c:pt>
                <c:pt idx="27">
                  <c:v>0.8235294117647058</c:v>
                </c:pt>
                <c:pt idx="28">
                  <c:v>0.8529411764705882</c:v>
                </c:pt>
                <c:pt idx="29">
                  <c:v>0.8823529411764706</c:v>
                </c:pt>
                <c:pt idx="30">
                  <c:v>0.9117647058823529</c:v>
                </c:pt>
                <c:pt idx="31">
                  <c:v>0.9411764705882353</c:v>
                </c:pt>
                <c:pt idx="32">
                  <c:v>0.9705882352941176</c:v>
                </c:pt>
                <c:pt idx="33">
                  <c:v>1</c:v>
                </c:pt>
              </c:numCache>
            </c:numRef>
          </c:yVal>
          <c:smooth val="1"/>
        </c:ser>
        <c:axId val="13862155"/>
        <c:axId val="57650532"/>
      </c:scatterChart>
      <c:valAx>
        <c:axId val="1386215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Nickel in Fuel Oil (ppm)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650532"/>
        <c:crosses val="autoZero"/>
        <c:crossBetween val="midCat"/>
        <c:dispUnits/>
      </c:valAx>
      <c:valAx>
        <c:axId val="576505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/>
                  <a:t>Fraction Less Than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386215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K85"/>
  <sheetViews>
    <sheetView showGridLines="0" tabSelected="1" workbookViewId="0" topLeftCell="A1">
      <selection activeCell="A8" sqref="A8"/>
    </sheetView>
  </sheetViews>
  <sheetFormatPr defaultColWidth="9.625" defaultRowHeight="12.75"/>
  <cols>
    <col min="5" max="5" width="11.625" style="0" customWidth="1"/>
    <col min="6" max="6" width="14.75390625" style="0" customWidth="1"/>
    <col min="7" max="7" width="13.75390625" style="0" customWidth="1"/>
    <col min="8" max="8" width="19.875" style="0" customWidth="1"/>
  </cols>
  <sheetData>
    <row r="1" ht="12">
      <c r="A1" s="1" t="s">
        <v>0</v>
      </c>
    </row>
    <row r="2" ht="12">
      <c r="A2" s="1" t="s">
        <v>1</v>
      </c>
    </row>
    <row r="3" ht="12">
      <c r="A3" s="1" t="s">
        <v>2</v>
      </c>
    </row>
    <row r="4" ht="12">
      <c r="A4" s="1" t="s">
        <v>3</v>
      </c>
    </row>
    <row r="5" ht="12">
      <c r="A5" s="1"/>
    </row>
    <row r="6" ht="12">
      <c r="A6" s="6" t="s">
        <v>42</v>
      </c>
    </row>
    <row r="7" ht="12">
      <c r="A7" s="6" t="s">
        <v>45</v>
      </c>
    </row>
    <row r="8" ht="12">
      <c r="A8" s="6" t="s">
        <v>43</v>
      </c>
    </row>
    <row r="9" ht="12">
      <c r="A9" s="6" t="s">
        <v>44</v>
      </c>
    </row>
    <row r="10" ht="12">
      <c r="A10" s="6"/>
    </row>
    <row r="11" spans="1:11" ht="12">
      <c r="A11" s="1" t="s">
        <v>4</v>
      </c>
      <c r="B11" s="1"/>
      <c r="C11" s="1" t="s">
        <v>5</v>
      </c>
      <c r="D11" s="1"/>
      <c r="E11" s="1" t="s">
        <v>6</v>
      </c>
      <c r="F11" s="1" t="s">
        <v>7</v>
      </c>
      <c r="G11" s="1" t="s">
        <v>8</v>
      </c>
      <c r="H11" s="1" t="s">
        <v>9</v>
      </c>
      <c r="I11" s="1" t="s">
        <v>10</v>
      </c>
      <c r="J11" s="1" t="s">
        <v>11</v>
      </c>
      <c r="K11" s="1" t="s">
        <v>12</v>
      </c>
    </row>
    <row r="12" spans="1:11" ht="12">
      <c r="A12" s="1" t="s">
        <v>16</v>
      </c>
      <c r="B12" s="1"/>
      <c r="C12" s="1" t="s">
        <v>17</v>
      </c>
      <c r="E12" s="3">
        <v>32970</v>
      </c>
      <c r="G12" s="2">
        <v>4.15</v>
      </c>
      <c r="H12" s="1" t="s">
        <v>14</v>
      </c>
      <c r="I12" s="1" t="s">
        <v>18</v>
      </c>
      <c r="J12" s="1" t="s">
        <v>19</v>
      </c>
      <c r="K12" s="1" t="s">
        <v>20</v>
      </c>
    </row>
    <row r="13" spans="1:11" ht="12">
      <c r="A13" s="1" t="s">
        <v>16</v>
      </c>
      <c r="B13" s="1"/>
      <c r="C13" s="1" t="s">
        <v>17</v>
      </c>
      <c r="E13" s="3">
        <v>32970</v>
      </c>
      <c r="G13" s="2">
        <v>5.32</v>
      </c>
      <c r="H13" s="1" t="s">
        <v>14</v>
      </c>
      <c r="I13" s="1" t="s">
        <v>18</v>
      </c>
      <c r="J13" s="1" t="s">
        <v>19</v>
      </c>
      <c r="K13" s="1" t="s">
        <v>20</v>
      </c>
    </row>
    <row r="14" spans="1:11" ht="12">
      <c r="A14" s="1" t="s">
        <v>22</v>
      </c>
      <c r="B14" s="1"/>
      <c r="C14" s="1" t="s">
        <v>15</v>
      </c>
      <c r="E14" s="3">
        <v>33801</v>
      </c>
      <c r="G14" s="2">
        <v>39.9</v>
      </c>
      <c r="H14" s="1" t="s">
        <v>14</v>
      </c>
      <c r="I14" s="1" t="s">
        <v>18</v>
      </c>
      <c r="J14" s="1" t="s">
        <v>19</v>
      </c>
      <c r="K14" s="1" t="s">
        <v>23</v>
      </c>
    </row>
    <row r="15" spans="1:11" ht="12">
      <c r="A15" s="1" t="s">
        <v>22</v>
      </c>
      <c r="B15" s="1"/>
      <c r="C15" s="1" t="s">
        <v>15</v>
      </c>
      <c r="E15" s="3">
        <v>33802</v>
      </c>
      <c r="G15" s="2">
        <v>41.9</v>
      </c>
      <c r="H15" s="1" t="s">
        <v>14</v>
      </c>
      <c r="I15" s="1" t="s">
        <v>18</v>
      </c>
      <c r="J15" s="1" t="s">
        <v>19</v>
      </c>
      <c r="K15" s="1" t="s">
        <v>23</v>
      </c>
    </row>
    <row r="16" spans="1:11" ht="12">
      <c r="A16" s="1" t="s">
        <v>22</v>
      </c>
      <c r="B16" s="1"/>
      <c r="C16" s="1" t="s">
        <v>15</v>
      </c>
      <c r="E16" s="3">
        <v>33803</v>
      </c>
      <c r="G16" s="2">
        <v>39.9</v>
      </c>
      <c r="H16" s="1" t="s">
        <v>14</v>
      </c>
      <c r="I16" s="1" t="s">
        <v>18</v>
      </c>
      <c r="J16" s="1" t="s">
        <v>19</v>
      </c>
      <c r="K16" s="1" t="s">
        <v>23</v>
      </c>
    </row>
    <row r="17" spans="1:11" ht="12">
      <c r="A17" s="1" t="s">
        <v>22</v>
      </c>
      <c r="B17" s="1"/>
      <c r="C17" s="1" t="s">
        <v>15</v>
      </c>
      <c r="E17" s="3">
        <v>33823</v>
      </c>
      <c r="G17" s="2">
        <v>49</v>
      </c>
      <c r="H17" s="1" t="s">
        <v>14</v>
      </c>
      <c r="I17" s="1" t="s">
        <v>18</v>
      </c>
      <c r="J17" s="1" t="s">
        <v>19</v>
      </c>
      <c r="K17" s="1" t="s">
        <v>23</v>
      </c>
    </row>
    <row r="18" spans="1:11" ht="12">
      <c r="A18" s="1" t="s">
        <v>24</v>
      </c>
      <c r="B18" s="1"/>
      <c r="C18" s="1" t="s">
        <v>13</v>
      </c>
      <c r="E18" s="3">
        <v>33881</v>
      </c>
      <c r="G18" s="2">
        <v>24</v>
      </c>
      <c r="H18" s="1" t="s">
        <v>14</v>
      </c>
      <c r="I18" s="1" t="s">
        <v>18</v>
      </c>
      <c r="J18" s="1" t="s">
        <v>19</v>
      </c>
      <c r="K18" s="1" t="s">
        <v>23</v>
      </c>
    </row>
    <row r="19" spans="1:11" ht="12">
      <c r="A19" s="1" t="s">
        <v>24</v>
      </c>
      <c r="B19" s="1"/>
      <c r="C19" s="1" t="s">
        <v>13</v>
      </c>
      <c r="E19" s="3">
        <v>33882</v>
      </c>
      <c r="G19" s="2">
        <v>26</v>
      </c>
      <c r="H19" s="1" t="s">
        <v>14</v>
      </c>
      <c r="I19" s="1" t="s">
        <v>18</v>
      </c>
      <c r="J19" s="1" t="s">
        <v>19</v>
      </c>
      <c r="K19" s="1" t="s">
        <v>23</v>
      </c>
    </row>
    <row r="20" spans="1:11" ht="12">
      <c r="A20" s="1" t="s">
        <v>24</v>
      </c>
      <c r="B20" s="1"/>
      <c r="C20" s="1" t="s">
        <v>13</v>
      </c>
      <c r="E20" s="3">
        <v>33883</v>
      </c>
      <c r="G20" s="2">
        <v>23</v>
      </c>
      <c r="H20" s="1" t="s">
        <v>14</v>
      </c>
      <c r="I20" s="1" t="s">
        <v>18</v>
      </c>
      <c r="J20" s="1" t="s">
        <v>19</v>
      </c>
      <c r="K20" s="1" t="s">
        <v>23</v>
      </c>
    </row>
    <row r="21" spans="1:11" ht="12">
      <c r="A21" s="1" t="s">
        <v>25</v>
      </c>
      <c r="B21" s="1"/>
      <c r="C21" s="1" t="s">
        <v>13</v>
      </c>
      <c r="E21" s="3">
        <v>34002</v>
      </c>
      <c r="G21" s="2">
        <v>14</v>
      </c>
      <c r="H21" s="1" t="s">
        <v>14</v>
      </c>
      <c r="I21" s="1" t="s">
        <v>18</v>
      </c>
      <c r="J21" s="1" t="s">
        <v>19</v>
      </c>
      <c r="K21" s="1" t="s">
        <v>23</v>
      </c>
    </row>
    <row r="22" spans="1:11" ht="12">
      <c r="A22" s="1" t="s">
        <v>25</v>
      </c>
      <c r="B22" s="1"/>
      <c r="C22" s="1" t="s">
        <v>13</v>
      </c>
      <c r="E22" s="3">
        <v>34004</v>
      </c>
      <c r="G22" s="2">
        <v>21</v>
      </c>
      <c r="H22" s="1" t="s">
        <v>14</v>
      </c>
      <c r="I22" s="1" t="s">
        <v>18</v>
      </c>
      <c r="J22" s="1" t="s">
        <v>19</v>
      </c>
      <c r="K22" s="1" t="s">
        <v>23</v>
      </c>
    </row>
    <row r="23" spans="1:11" ht="12">
      <c r="A23" s="1" t="s">
        <v>25</v>
      </c>
      <c r="B23" s="1"/>
      <c r="C23" s="1" t="s">
        <v>13</v>
      </c>
      <c r="E23" s="3">
        <v>34005</v>
      </c>
      <c r="G23" s="2">
        <v>16</v>
      </c>
      <c r="H23" s="1" t="s">
        <v>14</v>
      </c>
      <c r="I23" s="1" t="s">
        <v>18</v>
      </c>
      <c r="J23" s="1" t="s">
        <v>19</v>
      </c>
      <c r="K23" s="1" t="s">
        <v>23</v>
      </c>
    </row>
    <row r="24" spans="1:11" ht="12">
      <c r="A24" s="1" t="s">
        <v>26</v>
      </c>
      <c r="B24" s="1"/>
      <c r="C24" s="1" t="s">
        <v>13</v>
      </c>
      <c r="E24" s="3">
        <v>33989</v>
      </c>
      <c r="G24" s="2">
        <v>19</v>
      </c>
      <c r="H24" s="1" t="s">
        <v>14</v>
      </c>
      <c r="I24" s="1" t="s">
        <v>18</v>
      </c>
      <c r="J24" s="1" t="s">
        <v>19</v>
      </c>
      <c r="K24" s="1" t="s">
        <v>23</v>
      </c>
    </row>
    <row r="25" spans="1:11" ht="12">
      <c r="A25" s="1" t="s">
        <v>26</v>
      </c>
      <c r="B25" s="1"/>
      <c r="C25" s="1" t="s">
        <v>13</v>
      </c>
      <c r="E25" s="3">
        <v>33990</v>
      </c>
      <c r="G25" s="2">
        <v>25</v>
      </c>
      <c r="H25" s="1" t="s">
        <v>14</v>
      </c>
      <c r="I25" s="1" t="s">
        <v>18</v>
      </c>
      <c r="J25" s="1" t="s">
        <v>19</v>
      </c>
      <c r="K25" s="1" t="s">
        <v>23</v>
      </c>
    </row>
    <row r="26" spans="1:11" ht="12">
      <c r="A26" s="1" t="s">
        <v>26</v>
      </c>
      <c r="B26" s="1"/>
      <c r="C26" s="1" t="s">
        <v>13</v>
      </c>
      <c r="E26" s="3">
        <v>33991</v>
      </c>
      <c r="G26" s="2">
        <v>17</v>
      </c>
      <c r="H26" s="1" t="s">
        <v>14</v>
      </c>
      <c r="I26" s="1" t="s">
        <v>18</v>
      </c>
      <c r="J26" s="1" t="s">
        <v>19</v>
      </c>
      <c r="K26" s="1" t="s">
        <v>23</v>
      </c>
    </row>
    <row r="27" spans="1:11" ht="12">
      <c r="A27" s="1" t="s">
        <v>26</v>
      </c>
      <c r="B27" s="1"/>
      <c r="C27" s="1" t="s">
        <v>13</v>
      </c>
      <c r="E27" s="3">
        <v>33997</v>
      </c>
      <c r="G27" s="2">
        <v>33</v>
      </c>
      <c r="H27" s="1" t="s">
        <v>14</v>
      </c>
      <c r="I27" s="1" t="s">
        <v>18</v>
      </c>
      <c r="J27" s="1" t="s">
        <v>19</v>
      </c>
      <c r="K27" s="1" t="s">
        <v>23</v>
      </c>
    </row>
    <row r="28" spans="1:11" ht="12">
      <c r="A28" s="1" t="s">
        <v>26</v>
      </c>
      <c r="B28" s="1"/>
      <c r="C28" s="1" t="s">
        <v>13</v>
      </c>
      <c r="E28" s="3">
        <v>33998</v>
      </c>
      <c r="G28" s="2">
        <v>31</v>
      </c>
      <c r="H28" s="1" t="s">
        <v>14</v>
      </c>
      <c r="I28" s="1" t="s">
        <v>18</v>
      </c>
      <c r="J28" s="1" t="s">
        <v>19</v>
      </c>
      <c r="K28" s="1" t="s">
        <v>23</v>
      </c>
    </row>
    <row r="29" spans="1:11" ht="12">
      <c r="A29" s="1" t="s">
        <v>26</v>
      </c>
      <c r="B29" s="1"/>
      <c r="C29" s="1" t="s">
        <v>13</v>
      </c>
      <c r="E29" s="3">
        <v>33999</v>
      </c>
      <c r="G29" s="2">
        <v>32</v>
      </c>
      <c r="H29" s="1" t="s">
        <v>14</v>
      </c>
      <c r="I29" s="1" t="s">
        <v>18</v>
      </c>
      <c r="J29" s="1" t="s">
        <v>19</v>
      </c>
      <c r="K29" s="1" t="s">
        <v>23</v>
      </c>
    </row>
    <row r="30" spans="1:11" ht="12">
      <c r="A30" s="1" t="s">
        <v>27</v>
      </c>
      <c r="B30" s="1"/>
      <c r="C30" s="1" t="s">
        <v>15</v>
      </c>
      <c r="E30" s="3">
        <v>34059</v>
      </c>
      <c r="G30" s="2">
        <v>54</v>
      </c>
      <c r="H30" s="1" t="s">
        <v>14</v>
      </c>
      <c r="I30" s="1" t="s">
        <v>18</v>
      </c>
      <c r="J30" s="1" t="s">
        <v>19</v>
      </c>
      <c r="K30" s="1" t="s">
        <v>23</v>
      </c>
    </row>
    <row r="31" spans="1:11" ht="12">
      <c r="A31" s="1" t="s">
        <v>27</v>
      </c>
      <c r="B31" s="1"/>
      <c r="C31" s="1" t="s">
        <v>15</v>
      </c>
      <c r="E31" s="3">
        <v>34060</v>
      </c>
      <c r="G31" s="2">
        <v>53</v>
      </c>
      <c r="H31" s="1" t="s">
        <v>14</v>
      </c>
      <c r="I31" s="1" t="s">
        <v>18</v>
      </c>
      <c r="J31" s="1" t="s">
        <v>19</v>
      </c>
      <c r="K31" s="1" t="s">
        <v>23</v>
      </c>
    </row>
    <row r="32" spans="1:11" ht="12">
      <c r="A32" s="1" t="s">
        <v>28</v>
      </c>
      <c r="B32" s="1"/>
      <c r="C32" s="1" t="s">
        <v>17</v>
      </c>
      <c r="E32" s="3">
        <v>30317</v>
      </c>
      <c r="G32" s="2">
        <v>11</v>
      </c>
      <c r="H32" s="1" t="s">
        <v>14</v>
      </c>
      <c r="I32" s="1" t="s">
        <v>18</v>
      </c>
      <c r="J32" s="1" t="s">
        <v>29</v>
      </c>
      <c r="K32" s="1" t="s">
        <v>20</v>
      </c>
    </row>
    <row r="33" spans="1:11" ht="12">
      <c r="A33" s="1" t="s">
        <v>30</v>
      </c>
      <c r="B33" s="1"/>
      <c r="C33" s="1" t="s">
        <v>31</v>
      </c>
      <c r="D33" s="1" t="s">
        <v>32</v>
      </c>
      <c r="G33" s="2">
        <v>16</v>
      </c>
      <c r="H33" s="1" t="s">
        <v>14</v>
      </c>
      <c r="I33" s="1" t="s">
        <v>18</v>
      </c>
      <c r="J33" s="1" t="s">
        <v>19</v>
      </c>
      <c r="K33" s="1" t="s">
        <v>20</v>
      </c>
    </row>
    <row r="34" spans="1:11" ht="12">
      <c r="A34" s="1" t="s">
        <v>33</v>
      </c>
      <c r="B34" s="1"/>
      <c r="C34" s="1" t="s">
        <v>13</v>
      </c>
      <c r="E34" s="3">
        <v>33322</v>
      </c>
      <c r="G34" s="2">
        <v>39.4</v>
      </c>
      <c r="H34" s="1" t="s">
        <v>14</v>
      </c>
      <c r="I34" s="1" t="s">
        <v>18</v>
      </c>
      <c r="J34" s="1" t="s">
        <v>34</v>
      </c>
      <c r="K34" s="1" t="s">
        <v>23</v>
      </c>
    </row>
    <row r="35" spans="1:11" ht="12">
      <c r="A35" s="1" t="s">
        <v>33</v>
      </c>
      <c r="B35" s="1"/>
      <c r="C35" s="1" t="s">
        <v>13</v>
      </c>
      <c r="E35" s="3">
        <v>33323</v>
      </c>
      <c r="G35" s="2">
        <v>43.5</v>
      </c>
      <c r="H35" s="1" t="s">
        <v>14</v>
      </c>
      <c r="I35" s="1" t="s">
        <v>18</v>
      </c>
      <c r="J35" s="1" t="s">
        <v>34</v>
      </c>
      <c r="K35" s="1" t="s">
        <v>23</v>
      </c>
    </row>
    <row r="36" spans="1:11" ht="12">
      <c r="A36" s="1" t="s">
        <v>33</v>
      </c>
      <c r="B36" s="1"/>
      <c r="C36" s="1" t="s">
        <v>13</v>
      </c>
      <c r="E36" s="3">
        <v>33324</v>
      </c>
      <c r="G36" s="2">
        <v>36.5</v>
      </c>
      <c r="H36" s="1" t="s">
        <v>14</v>
      </c>
      <c r="I36" s="1" t="s">
        <v>18</v>
      </c>
      <c r="J36" s="1" t="s">
        <v>34</v>
      </c>
      <c r="K36" s="1" t="s">
        <v>23</v>
      </c>
    </row>
    <row r="37" spans="1:11" ht="12">
      <c r="A37" s="1" t="s">
        <v>33</v>
      </c>
      <c r="B37" s="1"/>
      <c r="C37" s="1" t="s">
        <v>13</v>
      </c>
      <c r="E37" s="3">
        <v>33325</v>
      </c>
      <c r="G37" s="2">
        <v>38</v>
      </c>
      <c r="H37" s="1" t="s">
        <v>14</v>
      </c>
      <c r="I37" s="1" t="s">
        <v>18</v>
      </c>
      <c r="J37" s="1" t="s">
        <v>34</v>
      </c>
      <c r="K37" s="1" t="s">
        <v>23</v>
      </c>
    </row>
    <row r="38" spans="1:11" ht="12">
      <c r="A38" s="1" t="s">
        <v>33</v>
      </c>
      <c r="B38" s="1"/>
      <c r="C38" s="1" t="s">
        <v>13</v>
      </c>
      <c r="E38" s="3">
        <v>33326</v>
      </c>
      <c r="G38" s="2">
        <v>37.4</v>
      </c>
      <c r="H38" s="1" t="s">
        <v>14</v>
      </c>
      <c r="I38" s="1" t="s">
        <v>18</v>
      </c>
      <c r="J38" s="1" t="s">
        <v>34</v>
      </c>
      <c r="K38" s="1" t="s">
        <v>23</v>
      </c>
    </row>
    <row r="39" spans="1:11" ht="12">
      <c r="A39" s="1" t="s">
        <v>35</v>
      </c>
      <c r="B39" s="1"/>
      <c r="C39" s="1" t="s">
        <v>13</v>
      </c>
      <c r="E39" s="3">
        <v>33329</v>
      </c>
      <c r="G39" s="2">
        <v>35.3</v>
      </c>
      <c r="H39" s="1" t="s">
        <v>14</v>
      </c>
      <c r="I39" s="1" t="s">
        <v>18</v>
      </c>
      <c r="J39" s="1" t="s">
        <v>34</v>
      </c>
      <c r="K39" s="1" t="s">
        <v>23</v>
      </c>
    </row>
    <row r="40" spans="1:11" ht="12">
      <c r="A40" s="1" t="s">
        <v>35</v>
      </c>
      <c r="B40" s="1"/>
      <c r="C40" s="1" t="s">
        <v>13</v>
      </c>
      <c r="E40" s="3">
        <v>33330</v>
      </c>
      <c r="G40" s="2">
        <v>39.8</v>
      </c>
      <c r="H40" s="1" t="s">
        <v>14</v>
      </c>
      <c r="I40" s="1" t="s">
        <v>18</v>
      </c>
      <c r="J40" s="1" t="s">
        <v>34</v>
      </c>
      <c r="K40" s="1" t="s">
        <v>23</v>
      </c>
    </row>
    <row r="41" spans="1:11" ht="12">
      <c r="A41" s="1" t="s">
        <v>35</v>
      </c>
      <c r="B41" s="1"/>
      <c r="C41" s="1" t="s">
        <v>13</v>
      </c>
      <c r="E41" s="3">
        <v>33331</v>
      </c>
      <c r="G41" s="2">
        <v>29.4</v>
      </c>
      <c r="H41" s="1" t="s">
        <v>14</v>
      </c>
      <c r="I41" s="1" t="s">
        <v>18</v>
      </c>
      <c r="J41" s="1" t="s">
        <v>34</v>
      </c>
      <c r="K41" s="1" t="s">
        <v>23</v>
      </c>
    </row>
    <row r="42" spans="1:11" ht="12">
      <c r="A42" s="1" t="s">
        <v>35</v>
      </c>
      <c r="B42" s="1"/>
      <c r="C42" s="1" t="s">
        <v>13</v>
      </c>
      <c r="E42" s="3">
        <v>33332</v>
      </c>
      <c r="G42" s="2">
        <v>39.2</v>
      </c>
      <c r="H42" s="1" t="s">
        <v>14</v>
      </c>
      <c r="I42" s="1" t="s">
        <v>18</v>
      </c>
      <c r="J42" s="1" t="s">
        <v>34</v>
      </c>
      <c r="K42" s="1" t="s">
        <v>23</v>
      </c>
    </row>
    <row r="43" spans="1:11" ht="12">
      <c r="A43" s="1" t="s">
        <v>35</v>
      </c>
      <c r="B43" s="1"/>
      <c r="C43" s="1" t="s">
        <v>13</v>
      </c>
      <c r="E43" s="3">
        <v>33333</v>
      </c>
      <c r="G43" s="2">
        <v>37.6</v>
      </c>
      <c r="H43" s="1" t="s">
        <v>14</v>
      </c>
      <c r="I43" s="1" t="s">
        <v>18</v>
      </c>
      <c r="J43" s="1" t="s">
        <v>34</v>
      </c>
      <c r="K43" s="1" t="s">
        <v>23</v>
      </c>
    </row>
    <row r="44" spans="1:11" ht="12">
      <c r="A44" s="1" t="s">
        <v>36</v>
      </c>
      <c r="B44" s="1"/>
      <c r="C44" s="1" t="s">
        <v>37</v>
      </c>
      <c r="E44" s="3">
        <v>32933</v>
      </c>
      <c r="G44" s="2">
        <v>22.7</v>
      </c>
      <c r="H44" s="1" t="s">
        <v>14</v>
      </c>
      <c r="I44" s="1" t="s">
        <v>18</v>
      </c>
      <c r="J44" s="1" t="s">
        <v>21</v>
      </c>
      <c r="K44" s="1" t="s">
        <v>20</v>
      </c>
    </row>
    <row r="45" spans="1:11" ht="12">
      <c r="A45" s="1" t="s">
        <v>38</v>
      </c>
      <c r="B45" s="1"/>
      <c r="C45" s="1" t="s">
        <v>17</v>
      </c>
      <c r="E45" s="3">
        <v>32918</v>
      </c>
      <c r="G45" s="2">
        <v>24.7</v>
      </c>
      <c r="H45" s="1" t="s">
        <v>14</v>
      </c>
      <c r="I45" s="1" t="s">
        <v>18</v>
      </c>
      <c r="J45" s="1" t="s">
        <v>21</v>
      </c>
      <c r="K45" s="1" t="s">
        <v>20</v>
      </c>
    </row>
    <row r="47" spans="6:7" ht="12">
      <c r="F47" t="s">
        <v>39</v>
      </c>
      <c r="G47" s="4">
        <f>AVERAGE(G12:G45)</f>
        <v>29.960882352941177</v>
      </c>
    </row>
    <row r="48" spans="6:7" ht="12">
      <c r="F48" t="s">
        <v>40</v>
      </c>
      <c r="G48" s="4">
        <f>MEDIAN(G12:G45)</f>
        <v>31.5</v>
      </c>
    </row>
    <row r="49" spans="6:7" ht="12">
      <c r="F49" t="s">
        <v>41</v>
      </c>
      <c r="G49" s="4">
        <f>STDEV(G12:G45)</f>
        <v>12.769272865002588</v>
      </c>
    </row>
    <row r="52" spans="6:8" ht="12">
      <c r="F52">
        <v>1</v>
      </c>
      <c r="G52" s="2">
        <v>4.15</v>
      </c>
      <c r="H52" s="5">
        <f aca="true" t="shared" si="0" ref="H52:H85">F52/34</f>
        <v>0.029411764705882353</v>
      </c>
    </row>
    <row r="53" spans="6:8" ht="12">
      <c r="F53">
        <f>1+F52</f>
        <v>2</v>
      </c>
      <c r="G53" s="2">
        <v>5.32</v>
      </c>
      <c r="H53" s="5">
        <f t="shared" si="0"/>
        <v>0.058823529411764705</v>
      </c>
    </row>
    <row r="54" spans="6:8" ht="12">
      <c r="F54">
        <f aca="true" t="shared" si="1" ref="F54:F85">1+F53</f>
        <v>3</v>
      </c>
      <c r="G54" s="2">
        <v>11</v>
      </c>
      <c r="H54" s="5">
        <f t="shared" si="0"/>
        <v>0.08823529411764706</v>
      </c>
    </row>
    <row r="55" spans="6:8" ht="12">
      <c r="F55">
        <f t="shared" si="1"/>
        <v>4</v>
      </c>
      <c r="G55" s="2">
        <v>14</v>
      </c>
      <c r="H55" s="5">
        <f t="shared" si="0"/>
        <v>0.11764705882352941</v>
      </c>
    </row>
    <row r="56" spans="6:8" ht="12">
      <c r="F56">
        <f t="shared" si="1"/>
        <v>5</v>
      </c>
      <c r="G56" s="2">
        <v>16</v>
      </c>
      <c r="H56" s="5">
        <f t="shared" si="0"/>
        <v>0.14705882352941177</v>
      </c>
    </row>
    <row r="57" spans="6:8" ht="12">
      <c r="F57">
        <f t="shared" si="1"/>
        <v>6</v>
      </c>
      <c r="G57" s="2">
        <v>16</v>
      </c>
      <c r="H57" s="5">
        <f t="shared" si="0"/>
        <v>0.17647058823529413</v>
      </c>
    </row>
    <row r="58" spans="6:8" ht="12">
      <c r="F58">
        <f t="shared" si="1"/>
        <v>7</v>
      </c>
      <c r="G58" s="2">
        <v>17</v>
      </c>
      <c r="H58" s="5">
        <f t="shared" si="0"/>
        <v>0.20588235294117646</v>
      </c>
    </row>
    <row r="59" spans="6:8" ht="12">
      <c r="F59">
        <f t="shared" si="1"/>
        <v>8</v>
      </c>
      <c r="G59" s="2">
        <v>19</v>
      </c>
      <c r="H59" s="5">
        <f t="shared" si="0"/>
        <v>0.23529411764705882</v>
      </c>
    </row>
    <row r="60" spans="6:8" ht="12">
      <c r="F60">
        <f t="shared" si="1"/>
        <v>9</v>
      </c>
      <c r="G60" s="2">
        <v>21</v>
      </c>
      <c r="H60" s="5">
        <f t="shared" si="0"/>
        <v>0.2647058823529412</v>
      </c>
    </row>
    <row r="61" spans="6:8" ht="12">
      <c r="F61">
        <f t="shared" si="1"/>
        <v>10</v>
      </c>
      <c r="G61" s="2">
        <v>22.7</v>
      </c>
      <c r="H61" s="5">
        <f t="shared" si="0"/>
        <v>0.29411764705882354</v>
      </c>
    </row>
    <row r="62" spans="6:8" ht="12">
      <c r="F62">
        <f t="shared" si="1"/>
        <v>11</v>
      </c>
      <c r="G62" s="2">
        <v>23</v>
      </c>
      <c r="H62" s="5">
        <f t="shared" si="0"/>
        <v>0.3235294117647059</v>
      </c>
    </row>
    <row r="63" spans="6:8" ht="12">
      <c r="F63">
        <f t="shared" si="1"/>
        <v>12</v>
      </c>
      <c r="G63" s="2">
        <v>24</v>
      </c>
      <c r="H63" s="5">
        <f t="shared" si="0"/>
        <v>0.35294117647058826</v>
      </c>
    </row>
    <row r="64" spans="6:8" ht="12">
      <c r="F64">
        <f t="shared" si="1"/>
        <v>13</v>
      </c>
      <c r="G64" s="2">
        <v>24.7</v>
      </c>
      <c r="H64" s="5">
        <f t="shared" si="0"/>
        <v>0.38235294117647056</v>
      </c>
    </row>
    <row r="65" spans="6:8" ht="12">
      <c r="F65">
        <f t="shared" si="1"/>
        <v>14</v>
      </c>
      <c r="G65" s="2">
        <v>25</v>
      </c>
      <c r="H65" s="5">
        <f t="shared" si="0"/>
        <v>0.4117647058823529</v>
      </c>
    </row>
    <row r="66" spans="6:8" ht="12">
      <c r="F66">
        <f t="shared" si="1"/>
        <v>15</v>
      </c>
      <c r="G66" s="2">
        <v>26</v>
      </c>
      <c r="H66" s="5">
        <f t="shared" si="0"/>
        <v>0.4411764705882353</v>
      </c>
    </row>
    <row r="67" spans="6:8" ht="12">
      <c r="F67">
        <f t="shared" si="1"/>
        <v>16</v>
      </c>
      <c r="G67" s="2">
        <v>29.4</v>
      </c>
      <c r="H67" s="5">
        <f t="shared" si="0"/>
        <v>0.47058823529411764</v>
      </c>
    </row>
    <row r="68" spans="6:8" ht="12">
      <c r="F68">
        <f t="shared" si="1"/>
        <v>17</v>
      </c>
      <c r="G68" s="2">
        <v>31</v>
      </c>
      <c r="H68" s="5">
        <f t="shared" si="0"/>
        <v>0.5</v>
      </c>
    </row>
    <row r="69" spans="6:8" ht="12">
      <c r="F69">
        <f t="shared" si="1"/>
        <v>18</v>
      </c>
      <c r="G69" s="2">
        <v>32</v>
      </c>
      <c r="H69" s="5">
        <f t="shared" si="0"/>
        <v>0.5294117647058824</v>
      </c>
    </row>
    <row r="70" spans="6:8" ht="12">
      <c r="F70">
        <f t="shared" si="1"/>
        <v>19</v>
      </c>
      <c r="G70" s="2">
        <v>33</v>
      </c>
      <c r="H70" s="5">
        <f t="shared" si="0"/>
        <v>0.5588235294117647</v>
      </c>
    </row>
    <row r="71" spans="6:8" ht="12">
      <c r="F71">
        <f t="shared" si="1"/>
        <v>20</v>
      </c>
      <c r="G71" s="2">
        <v>35.3</v>
      </c>
      <c r="H71" s="5">
        <f t="shared" si="0"/>
        <v>0.5882352941176471</v>
      </c>
    </row>
    <row r="72" spans="6:8" ht="12">
      <c r="F72">
        <f t="shared" si="1"/>
        <v>21</v>
      </c>
      <c r="G72" s="2">
        <v>36.5</v>
      </c>
      <c r="H72" s="5">
        <f t="shared" si="0"/>
        <v>0.6176470588235294</v>
      </c>
    </row>
    <row r="73" spans="6:8" ht="12">
      <c r="F73">
        <f t="shared" si="1"/>
        <v>22</v>
      </c>
      <c r="G73" s="2">
        <v>37.4</v>
      </c>
      <c r="H73" s="5">
        <f t="shared" si="0"/>
        <v>0.6470588235294118</v>
      </c>
    </row>
    <row r="74" spans="6:8" ht="12">
      <c r="F74">
        <f t="shared" si="1"/>
        <v>23</v>
      </c>
      <c r="G74" s="2">
        <v>37.6</v>
      </c>
      <c r="H74" s="5">
        <f t="shared" si="0"/>
        <v>0.6764705882352942</v>
      </c>
    </row>
    <row r="75" spans="6:8" ht="12">
      <c r="F75">
        <f t="shared" si="1"/>
        <v>24</v>
      </c>
      <c r="G75" s="2">
        <v>38</v>
      </c>
      <c r="H75" s="5">
        <f t="shared" si="0"/>
        <v>0.7058823529411765</v>
      </c>
    </row>
    <row r="76" spans="6:8" ht="12">
      <c r="F76">
        <f t="shared" si="1"/>
        <v>25</v>
      </c>
      <c r="G76" s="2">
        <v>39.2</v>
      </c>
      <c r="H76" s="5">
        <f t="shared" si="0"/>
        <v>0.7352941176470589</v>
      </c>
    </row>
    <row r="77" spans="6:8" ht="12">
      <c r="F77">
        <f t="shared" si="1"/>
        <v>26</v>
      </c>
      <c r="G77" s="2">
        <v>39.4</v>
      </c>
      <c r="H77" s="5">
        <f t="shared" si="0"/>
        <v>0.7647058823529411</v>
      </c>
    </row>
    <row r="78" spans="6:8" ht="12">
      <c r="F78">
        <f t="shared" si="1"/>
        <v>27</v>
      </c>
      <c r="G78" s="2">
        <v>39.8</v>
      </c>
      <c r="H78" s="5">
        <f t="shared" si="0"/>
        <v>0.7941176470588235</v>
      </c>
    </row>
    <row r="79" spans="6:8" ht="12">
      <c r="F79">
        <f t="shared" si="1"/>
        <v>28</v>
      </c>
      <c r="G79" s="2">
        <v>39.9</v>
      </c>
      <c r="H79" s="5">
        <f t="shared" si="0"/>
        <v>0.8235294117647058</v>
      </c>
    </row>
    <row r="80" spans="6:8" ht="12">
      <c r="F80">
        <f t="shared" si="1"/>
        <v>29</v>
      </c>
      <c r="G80" s="2">
        <v>39.9</v>
      </c>
      <c r="H80" s="5">
        <f t="shared" si="0"/>
        <v>0.8529411764705882</v>
      </c>
    </row>
    <row r="81" spans="6:8" ht="12">
      <c r="F81">
        <f t="shared" si="1"/>
        <v>30</v>
      </c>
      <c r="G81" s="2">
        <v>41.9</v>
      </c>
      <c r="H81" s="5">
        <f t="shared" si="0"/>
        <v>0.8823529411764706</v>
      </c>
    </row>
    <row r="82" spans="6:8" ht="12">
      <c r="F82">
        <f t="shared" si="1"/>
        <v>31</v>
      </c>
      <c r="G82" s="2">
        <v>43.5</v>
      </c>
      <c r="H82" s="5">
        <f t="shared" si="0"/>
        <v>0.9117647058823529</v>
      </c>
    </row>
    <row r="83" spans="6:8" ht="12">
      <c r="F83">
        <f t="shared" si="1"/>
        <v>32</v>
      </c>
      <c r="G83" s="2">
        <v>49</v>
      </c>
      <c r="H83" s="5">
        <f t="shared" si="0"/>
        <v>0.9411764705882353</v>
      </c>
    </row>
    <row r="84" spans="6:8" ht="12">
      <c r="F84">
        <f t="shared" si="1"/>
        <v>33</v>
      </c>
      <c r="G84" s="2">
        <v>53</v>
      </c>
      <c r="H84" s="5">
        <f t="shared" si="0"/>
        <v>0.9705882352941176</v>
      </c>
    </row>
    <row r="85" spans="6:8" ht="12">
      <c r="F85">
        <f t="shared" si="1"/>
        <v>34</v>
      </c>
      <c r="G85" s="2">
        <v>54</v>
      </c>
      <c r="H85" s="5">
        <f t="shared" si="0"/>
        <v>1</v>
      </c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EPRI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PPCH001</dc:creator>
  <cp:keywords/>
  <dc:description/>
  <cp:lastModifiedBy>Bill Maxwell</cp:lastModifiedBy>
  <cp:lastPrinted>2002-06-22T00:44:20Z</cp:lastPrinted>
  <dcterms:created xsi:type="dcterms:W3CDTF">2002-06-17T17:57:54Z</dcterms:created>
  <dcterms:modified xsi:type="dcterms:W3CDTF">2002-06-25T12:47:38Z</dcterms:modified>
  <cp:category/>
  <cp:version/>
  <cp:contentType/>
  <cp:contentStatus/>
</cp:coreProperties>
</file>