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US Total" sheetId="1" r:id="rId1"/>
    <sheet name="Pub 2 Yr" sheetId="2" r:id="rId2"/>
    <sheet name="Pub 4 Yr" sheetId="3" r:id="rId3"/>
    <sheet name="Pri 2 Yr" sheetId="4" r:id="rId4"/>
    <sheet name="Pri 4 Yr" sheetId="5" r:id="rId5"/>
    <sheet name="Prop" sheetId="6" r:id="rId6"/>
  </sheets>
  <definedNames>
    <definedName name="_xlnm.Print_Area" localSheetId="0">'US Total'!$A$1:$O$65</definedName>
  </definedNames>
  <calcPr fullCalcOnLoad="1"/>
</workbook>
</file>

<file path=xl/sharedStrings.xml><?xml version="1.0" encoding="utf-8"?>
<sst xmlns="http://schemas.openxmlformats.org/spreadsheetml/2006/main" count="522" uniqueCount="31">
  <si>
    <t>Distribution of  Awards in the Campus-Based Programs</t>
  </si>
  <si>
    <t>United States Total</t>
  </si>
  <si>
    <t>Federal Supplemental Educational Opportunity Grant</t>
  </si>
  <si>
    <t>Aggregate</t>
  </si>
  <si>
    <t>Average</t>
  </si>
  <si>
    <t>Undergraduates</t>
  </si>
  <si>
    <t>Recipients</t>
  </si>
  <si>
    <t>Grants</t>
  </si>
  <si>
    <t>Grant</t>
  </si>
  <si>
    <t>Dependent</t>
  </si>
  <si>
    <t>$</t>
  </si>
  <si>
    <t>&amp; over</t>
  </si>
  <si>
    <t>Graduate</t>
  </si>
  <si>
    <t>TOTALS</t>
  </si>
  <si>
    <t>All Recipients</t>
  </si>
  <si>
    <t>Less than Full-Time</t>
  </si>
  <si>
    <t>Automatic Zero EFC</t>
  </si>
  <si>
    <t>Federal Work-Study</t>
  </si>
  <si>
    <t>Earnings</t>
  </si>
  <si>
    <t>Independent</t>
  </si>
  <si>
    <t>Federal Perkins Loan</t>
  </si>
  <si>
    <t>Loans</t>
  </si>
  <si>
    <t>Loan</t>
  </si>
  <si>
    <t>Proprietary</t>
  </si>
  <si>
    <t>-</t>
  </si>
  <si>
    <t>NOTE:  Data reflect partially edited data base.</t>
  </si>
  <si>
    <t>Public 2-Year</t>
  </si>
  <si>
    <t>Public 4-Year</t>
  </si>
  <si>
    <t>Private 2-Year</t>
  </si>
  <si>
    <t>Private 4-Year</t>
  </si>
  <si>
    <t>for Award Year 2005-06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</si>
</sst>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85" zoomScaleNormal="85" workbookViewId="0" topLeftCell="A1">
      <selection activeCell="S17" sqref="S17"/>
    </sheetView>
  </sheetViews>
  <sheetFormatPr defaultColWidth="9.140625" defaultRowHeight="12.75"/>
  <cols>
    <col min="1" max="2" width="3.7109375" style="0" customWidth="1"/>
    <col min="3" max="3" width="2.28125" style="0" customWidth="1"/>
    <col min="5" max="5" width="2.7109375" style="0" customWidth="1"/>
    <col min="6" max="6" width="7.7109375" style="0" customWidth="1"/>
    <col min="7" max="7" width="1.7109375" style="0" customWidth="1"/>
    <col min="8" max="8" width="11.7109375" style="0" customWidth="1"/>
    <col min="9" max="9" width="3.7109375" style="0" customWidth="1"/>
    <col min="10" max="10" width="1.7109375" style="0" customWidth="1"/>
    <col min="11" max="11" width="16.7109375" style="0" customWidth="1"/>
    <col min="12" max="12" width="3.7109375" style="0" customWidth="1"/>
    <col min="13" max="13" width="2.7109375" style="0" customWidth="1"/>
    <col min="14" max="14" width="9.28125" style="0" bestFit="1" customWidth="1"/>
    <col min="15" max="15" width="3.7109375" style="0" customWidth="1"/>
  </cols>
  <sheetData>
    <row r="1" spans="1:15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12.7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6" spans="1:15" ht="12.75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8" spans="10:15" ht="12.75">
      <c r="J8" s="8" t="s">
        <v>3</v>
      </c>
      <c r="K8" s="8"/>
      <c r="L8" s="8"/>
      <c r="M8" s="8" t="s">
        <v>4</v>
      </c>
      <c r="N8" s="8"/>
      <c r="O8" s="8"/>
    </row>
    <row r="9" spans="1:15" ht="12.75">
      <c r="A9" t="s">
        <v>5</v>
      </c>
      <c r="G9" s="8" t="s">
        <v>6</v>
      </c>
      <c r="H9" s="8"/>
      <c r="I9" s="8"/>
      <c r="J9" s="8" t="s">
        <v>7</v>
      </c>
      <c r="K9" s="8"/>
      <c r="L9" s="8"/>
      <c r="M9" s="8" t="s">
        <v>8</v>
      </c>
      <c r="N9" s="8"/>
      <c r="O9" s="8"/>
    </row>
    <row r="10" ht="12.75">
      <c r="B10" t="s">
        <v>9</v>
      </c>
    </row>
    <row r="11" spans="3:14" ht="12.75">
      <c r="C11" s="1" t="s">
        <v>10</v>
      </c>
      <c r="D11">
        <v>0</v>
      </c>
      <c r="E11" s="1" t="s">
        <v>24</v>
      </c>
      <c r="F11" s="2">
        <v>5999</v>
      </c>
      <c r="H11" s="3">
        <v>52548</v>
      </c>
      <c r="K11" s="4">
        <v>48780434</v>
      </c>
      <c r="N11" s="4">
        <f>K11/H11</f>
        <v>928.3023901956307</v>
      </c>
    </row>
    <row r="12" spans="3:14" ht="12.75">
      <c r="C12" s="1" t="s">
        <v>10</v>
      </c>
      <c r="D12" s="2">
        <v>6000</v>
      </c>
      <c r="E12" s="1" t="s">
        <v>24</v>
      </c>
      <c r="F12" s="2">
        <v>11999</v>
      </c>
      <c r="H12" s="3">
        <v>72554</v>
      </c>
      <c r="K12" s="3">
        <v>61714880</v>
      </c>
      <c r="N12" s="3">
        <f>K12/H12</f>
        <v>850.6061691981145</v>
      </c>
    </row>
    <row r="13" spans="3:14" ht="12.75">
      <c r="C13" s="1" t="s">
        <v>10</v>
      </c>
      <c r="D13" s="2">
        <v>12000</v>
      </c>
      <c r="E13" s="1" t="s">
        <v>24</v>
      </c>
      <c r="F13" s="2">
        <v>23999</v>
      </c>
      <c r="H13" s="3">
        <v>202601</v>
      </c>
      <c r="K13" s="3">
        <v>187983226</v>
      </c>
      <c r="N13" s="3">
        <f aca="true" t="shared" si="0" ref="N13:N22">K13/H13</f>
        <v>927.8494479296746</v>
      </c>
    </row>
    <row r="14" spans="3:14" ht="12.75">
      <c r="C14" s="1" t="s">
        <v>10</v>
      </c>
      <c r="D14" s="2">
        <v>24000</v>
      </c>
      <c r="E14" s="1" t="s">
        <v>24</v>
      </c>
      <c r="F14" s="2">
        <v>29999</v>
      </c>
      <c r="H14" s="3">
        <v>97275</v>
      </c>
      <c r="K14" s="3">
        <v>99034367</v>
      </c>
      <c r="N14" s="3">
        <f t="shared" si="0"/>
        <v>1018.0865278848624</v>
      </c>
    </row>
    <row r="15" spans="3:14" ht="12.75">
      <c r="C15" s="1" t="s">
        <v>10</v>
      </c>
      <c r="D15" s="2">
        <v>30000</v>
      </c>
      <c r="E15" s="1" t="s">
        <v>24</v>
      </c>
      <c r="F15" s="2">
        <v>41999</v>
      </c>
      <c r="H15" s="3">
        <v>128435</v>
      </c>
      <c r="K15" s="3">
        <v>137046892</v>
      </c>
      <c r="N15" s="3">
        <f t="shared" si="0"/>
        <v>1067.0525324093899</v>
      </c>
    </row>
    <row r="16" spans="3:14" ht="12.75">
      <c r="C16" s="1" t="s">
        <v>10</v>
      </c>
      <c r="D16" s="2">
        <v>42000</v>
      </c>
      <c r="E16" s="1" t="s">
        <v>24</v>
      </c>
      <c r="F16" s="2">
        <v>59999</v>
      </c>
      <c r="H16" s="3">
        <v>64188</v>
      </c>
      <c r="K16" s="3">
        <v>71814433</v>
      </c>
      <c r="N16" s="3">
        <f t="shared" si="0"/>
        <v>1118.8139995014644</v>
      </c>
    </row>
    <row r="17" spans="3:14" ht="12.75">
      <c r="C17" s="1" t="s">
        <v>10</v>
      </c>
      <c r="D17" s="2">
        <v>60000</v>
      </c>
      <c r="E17" s="2"/>
      <c r="F17" s="6" t="s">
        <v>11</v>
      </c>
      <c r="H17" s="3">
        <v>13168</v>
      </c>
      <c r="K17" s="3">
        <v>16200379</v>
      </c>
      <c r="N17" s="3">
        <f t="shared" si="0"/>
        <v>1230.2839459295262</v>
      </c>
    </row>
    <row r="18" spans="2:14" ht="12.75">
      <c r="B18" t="s">
        <v>19</v>
      </c>
      <c r="H18" s="3">
        <v>788286</v>
      </c>
      <c r="K18" s="3">
        <v>461770072</v>
      </c>
      <c r="N18" s="3">
        <f t="shared" si="0"/>
        <v>585.7900203733163</v>
      </c>
    </row>
    <row r="19" spans="1:14" ht="12.75">
      <c r="A19" s="7" t="s">
        <v>13</v>
      </c>
      <c r="B19" s="7"/>
      <c r="C19" s="7"/>
      <c r="D19" s="7"/>
      <c r="E19" s="7"/>
      <c r="F19" s="7"/>
      <c r="N19" s="3"/>
    </row>
    <row r="20" spans="1:14" ht="12.75">
      <c r="A20" t="s">
        <v>14</v>
      </c>
      <c r="H20" s="3">
        <f>SUM(H11:H19)</f>
        <v>1419055</v>
      </c>
      <c r="K20" s="4">
        <f>SUM(K11:K19)</f>
        <v>1084344683</v>
      </c>
      <c r="N20" s="4">
        <f t="shared" si="0"/>
        <v>764.131540356082</v>
      </c>
    </row>
    <row r="21" spans="1:14" ht="12.75">
      <c r="A21" t="s">
        <v>15</v>
      </c>
      <c r="H21" s="3">
        <v>310827</v>
      </c>
      <c r="I21" s="3"/>
      <c r="J21" s="3"/>
      <c r="K21" s="3">
        <v>167564957</v>
      </c>
      <c r="N21" s="3">
        <f t="shared" si="0"/>
        <v>539.0939558017805</v>
      </c>
    </row>
    <row r="22" spans="1:14" ht="12.75">
      <c r="A22" t="s">
        <v>16</v>
      </c>
      <c r="H22" s="3">
        <v>461950</v>
      </c>
      <c r="I22" s="3"/>
      <c r="J22" s="3"/>
      <c r="K22" s="3">
        <v>291400025</v>
      </c>
      <c r="N22" s="3">
        <f t="shared" si="0"/>
        <v>630.8042537071111</v>
      </c>
    </row>
    <row r="25" spans="1:15" ht="12.75">
      <c r="A25" s="7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7" spans="10:15" ht="12.75">
      <c r="J27" s="8" t="s">
        <v>3</v>
      </c>
      <c r="K27" s="8"/>
      <c r="L27" s="8"/>
      <c r="M27" s="8" t="s">
        <v>4</v>
      </c>
      <c r="N27" s="8"/>
      <c r="O27" s="8"/>
    </row>
    <row r="28" spans="1:15" ht="12.75">
      <c r="A28" t="s">
        <v>5</v>
      </c>
      <c r="G28" s="8" t="s">
        <v>6</v>
      </c>
      <c r="H28" s="8"/>
      <c r="I28" s="8"/>
      <c r="J28" s="8" t="s">
        <v>18</v>
      </c>
      <c r="K28" s="8"/>
      <c r="L28" s="8"/>
      <c r="M28" s="8" t="s">
        <v>18</v>
      </c>
      <c r="N28" s="8"/>
      <c r="O28" s="8"/>
    </row>
    <row r="29" ht="12.75">
      <c r="B29" t="s">
        <v>9</v>
      </c>
    </row>
    <row r="30" spans="3:14" ht="12.75">
      <c r="C30" s="1" t="s">
        <v>10</v>
      </c>
      <c r="D30">
        <v>0</v>
      </c>
      <c r="E30" s="1" t="s">
        <v>24</v>
      </c>
      <c r="F30" s="2">
        <v>5999</v>
      </c>
      <c r="H30" s="3">
        <v>19800</v>
      </c>
      <c r="K30" s="4">
        <v>27760210</v>
      </c>
      <c r="N30" s="4">
        <f>K30/H30</f>
        <v>1402.0308080808081</v>
      </c>
    </row>
    <row r="31" spans="3:14" ht="12.75">
      <c r="C31" s="1" t="s">
        <v>10</v>
      </c>
      <c r="D31" s="2">
        <v>6000</v>
      </c>
      <c r="E31" s="1" t="s">
        <v>24</v>
      </c>
      <c r="F31" s="2">
        <v>11999</v>
      </c>
      <c r="H31" s="3">
        <v>24276</v>
      </c>
      <c r="K31" s="3">
        <v>33819363</v>
      </c>
      <c r="N31" s="3">
        <f>K31/H31</f>
        <v>1393.1192535837865</v>
      </c>
    </row>
    <row r="32" spans="3:14" ht="12.75">
      <c r="C32" s="1" t="s">
        <v>10</v>
      </c>
      <c r="D32" s="2">
        <v>12000</v>
      </c>
      <c r="E32" s="1" t="s">
        <v>24</v>
      </c>
      <c r="F32" s="2">
        <v>23999</v>
      </c>
      <c r="H32" s="3">
        <v>72247</v>
      </c>
      <c r="K32" s="3">
        <v>103878655</v>
      </c>
      <c r="N32" s="3">
        <f aca="true" t="shared" si="1" ref="N32:N38">K32/H32</f>
        <v>1437.8265533516962</v>
      </c>
    </row>
    <row r="33" spans="3:14" ht="12.75">
      <c r="C33" s="1" t="s">
        <v>10</v>
      </c>
      <c r="D33" s="2">
        <v>24000</v>
      </c>
      <c r="E33" s="1" t="s">
        <v>24</v>
      </c>
      <c r="F33" s="2">
        <v>29999</v>
      </c>
      <c r="H33" s="3">
        <v>46551</v>
      </c>
      <c r="K33" s="3">
        <v>67472086</v>
      </c>
      <c r="N33" s="3">
        <f t="shared" si="1"/>
        <v>1449.422912504565</v>
      </c>
    </row>
    <row r="34" spans="3:14" ht="12.75">
      <c r="C34" s="1" t="s">
        <v>10</v>
      </c>
      <c r="D34" s="2">
        <v>30000</v>
      </c>
      <c r="E34" s="1" t="s">
        <v>24</v>
      </c>
      <c r="F34" s="2">
        <v>41999</v>
      </c>
      <c r="H34" s="3">
        <v>86037</v>
      </c>
      <c r="K34" s="3">
        <v>122164536</v>
      </c>
      <c r="N34" s="3">
        <f t="shared" si="1"/>
        <v>1419.9069702569825</v>
      </c>
    </row>
    <row r="35" spans="3:14" ht="12.75">
      <c r="C35" s="1" t="s">
        <v>10</v>
      </c>
      <c r="D35" s="2">
        <v>42000</v>
      </c>
      <c r="E35" s="1" t="s">
        <v>24</v>
      </c>
      <c r="F35" s="2">
        <v>59999</v>
      </c>
      <c r="H35" s="3">
        <v>105930</v>
      </c>
      <c r="K35" s="3">
        <v>142706135</v>
      </c>
      <c r="N35" s="3">
        <f t="shared" si="1"/>
        <v>1347.173935617861</v>
      </c>
    </row>
    <row r="36" spans="3:14" ht="12.75">
      <c r="C36" s="1" t="s">
        <v>10</v>
      </c>
      <c r="D36" s="2">
        <v>60000</v>
      </c>
      <c r="E36" s="2"/>
      <c r="F36" s="6" t="s">
        <v>11</v>
      </c>
      <c r="H36" s="3">
        <v>165823</v>
      </c>
      <c r="K36" s="3">
        <v>204287718</v>
      </c>
      <c r="N36" s="3">
        <f t="shared" si="1"/>
        <v>1231.9625021860659</v>
      </c>
    </row>
    <row r="37" spans="2:14" ht="12.75">
      <c r="B37" t="s">
        <v>19</v>
      </c>
      <c r="H37" s="3">
        <v>140209</v>
      </c>
      <c r="K37" s="3">
        <v>227216699</v>
      </c>
      <c r="N37" s="3">
        <f t="shared" si="1"/>
        <v>1620.5571610952222</v>
      </c>
    </row>
    <row r="38" spans="1:14" ht="12.75">
      <c r="A38" t="s">
        <v>12</v>
      </c>
      <c r="H38" s="3">
        <v>50034</v>
      </c>
      <c r="K38" s="3">
        <v>121155895</v>
      </c>
      <c r="N38" s="3">
        <f t="shared" si="1"/>
        <v>2421.471299516329</v>
      </c>
    </row>
    <row r="39" spans="1:14" ht="12.75">
      <c r="A39" s="7" t="s">
        <v>13</v>
      </c>
      <c r="B39" s="7"/>
      <c r="C39" s="7"/>
      <c r="D39" s="7"/>
      <c r="E39" s="7"/>
      <c r="F39" s="7"/>
      <c r="N39" s="4"/>
    </row>
    <row r="40" spans="1:14" ht="12.75">
      <c r="A40" t="s">
        <v>14</v>
      </c>
      <c r="H40" s="3">
        <f>SUM(H30:H38)</f>
        <v>710907</v>
      </c>
      <c r="K40" s="4">
        <f>SUM(K30:K38)</f>
        <v>1050461297</v>
      </c>
      <c r="L40" s="4"/>
      <c r="M40" s="4"/>
      <c r="N40" s="4">
        <f>K40/H40</f>
        <v>1477.6353264210368</v>
      </c>
    </row>
    <row r="41" spans="1:14" ht="12.75">
      <c r="A41" t="s">
        <v>15</v>
      </c>
      <c r="H41" s="3">
        <v>80751</v>
      </c>
      <c r="I41" s="3"/>
      <c r="J41" s="3"/>
      <c r="K41" s="3">
        <v>136550871</v>
      </c>
      <c r="N41" s="3">
        <f>K41/H41</f>
        <v>1691.0115168852399</v>
      </c>
    </row>
    <row r="42" spans="1:14" ht="12.75">
      <c r="A42" t="s">
        <v>16</v>
      </c>
      <c r="H42" s="3">
        <v>91581</v>
      </c>
      <c r="I42" s="3"/>
      <c r="J42" s="3"/>
      <c r="K42" s="3">
        <v>140467324</v>
      </c>
      <c r="N42" s="3">
        <f>K42/H42</f>
        <v>1533.804217031917</v>
      </c>
    </row>
    <row r="46" spans="1:15" ht="12.75">
      <c r="A46" s="7" t="s">
        <v>20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8" spans="10:15" ht="12.75">
      <c r="J48" s="8" t="s">
        <v>3</v>
      </c>
      <c r="K48" s="8"/>
      <c r="L48" s="8"/>
      <c r="M48" s="8" t="s">
        <v>4</v>
      </c>
      <c r="N48" s="8"/>
      <c r="O48" s="8"/>
    </row>
    <row r="49" spans="1:15" ht="12.75">
      <c r="A49" t="s">
        <v>5</v>
      </c>
      <c r="G49" s="8" t="s">
        <v>6</v>
      </c>
      <c r="H49" s="8"/>
      <c r="I49" s="8"/>
      <c r="J49" s="8" t="s">
        <v>21</v>
      </c>
      <c r="K49" s="8"/>
      <c r="L49" s="8"/>
      <c r="M49" s="8" t="s">
        <v>22</v>
      </c>
      <c r="N49" s="8"/>
      <c r="O49" s="8"/>
    </row>
    <row r="50" ht="12.75">
      <c r="B50" t="s">
        <v>9</v>
      </c>
    </row>
    <row r="51" spans="3:14" ht="12.75">
      <c r="C51" s="1" t="s">
        <v>10</v>
      </c>
      <c r="D51">
        <v>0</v>
      </c>
      <c r="E51" s="1" t="s">
        <v>24</v>
      </c>
      <c r="F51" s="2">
        <v>5999</v>
      </c>
      <c r="H51" s="3">
        <v>14222</v>
      </c>
      <c r="I51" s="3"/>
      <c r="J51" s="3"/>
      <c r="K51" s="4">
        <v>28682966</v>
      </c>
      <c r="N51" s="4">
        <f>K51/H51</f>
        <v>2016.8025594149908</v>
      </c>
    </row>
    <row r="52" spans="3:14" ht="12.75">
      <c r="C52" s="1" t="s">
        <v>10</v>
      </c>
      <c r="D52" s="2">
        <v>6000</v>
      </c>
      <c r="E52" s="1" t="s">
        <v>24</v>
      </c>
      <c r="F52" s="2">
        <v>11999</v>
      </c>
      <c r="H52" s="3">
        <v>16901</v>
      </c>
      <c r="I52" s="3"/>
      <c r="J52" s="3"/>
      <c r="K52" s="3">
        <v>34075757</v>
      </c>
      <c r="N52" s="3">
        <f>K52/H52</f>
        <v>2016.1976806106147</v>
      </c>
    </row>
    <row r="53" spans="3:14" ht="12.75">
      <c r="C53" s="1" t="s">
        <v>10</v>
      </c>
      <c r="D53" s="2">
        <v>12000</v>
      </c>
      <c r="E53" s="1" t="s">
        <v>24</v>
      </c>
      <c r="F53" s="2">
        <v>23999</v>
      </c>
      <c r="H53" s="3">
        <v>58909</v>
      </c>
      <c r="I53" s="3"/>
      <c r="J53" s="3"/>
      <c r="K53" s="3">
        <v>118507047</v>
      </c>
      <c r="N53" s="3">
        <f aca="true" t="shared" si="2" ref="N53:N59">K53/H53</f>
        <v>2011.69680354445</v>
      </c>
    </row>
    <row r="54" spans="3:14" ht="12.75">
      <c r="C54" s="1" t="s">
        <v>10</v>
      </c>
      <c r="D54" s="2">
        <v>24000</v>
      </c>
      <c r="E54" s="1" t="s">
        <v>24</v>
      </c>
      <c r="F54" s="2">
        <v>29999</v>
      </c>
      <c r="H54" s="3">
        <v>41545</v>
      </c>
      <c r="I54" s="3"/>
      <c r="J54" s="3"/>
      <c r="K54" s="3">
        <v>83457246</v>
      </c>
      <c r="N54" s="3">
        <f t="shared" si="2"/>
        <v>2008.8397159706342</v>
      </c>
    </row>
    <row r="55" spans="3:14" ht="12.75">
      <c r="C55" s="1" t="s">
        <v>10</v>
      </c>
      <c r="D55" s="2">
        <v>30000</v>
      </c>
      <c r="E55" s="1" t="s">
        <v>24</v>
      </c>
      <c r="F55" s="2">
        <v>41999</v>
      </c>
      <c r="H55" s="3">
        <v>85545</v>
      </c>
      <c r="I55" s="3"/>
      <c r="J55" s="3"/>
      <c r="K55" s="3">
        <v>170674352</v>
      </c>
      <c r="N55" s="3">
        <f t="shared" si="2"/>
        <v>1995.141177158221</v>
      </c>
    </row>
    <row r="56" spans="3:14" ht="12.75">
      <c r="C56" s="1" t="s">
        <v>10</v>
      </c>
      <c r="D56" s="2">
        <v>42000</v>
      </c>
      <c r="E56" s="1" t="s">
        <v>24</v>
      </c>
      <c r="F56" s="2">
        <v>59999</v>
      </c>
      <c r="H56" s="3">
        <v>106201</v>
      </c>
      <c r="I56" s="3"/>
      <c r="J56" s="3"/>
      <c r="K56" s="3">
        <v>210142249</v>
      </c>
      <c r="N56" s="3">
        <f t="shared" si="2"/>
        <v>1978.7219423545919</v>
      </c>
    </row>
    <row r="57" spans="3:14" ht="12.75">
      <c r="C57" s="1" t="s">
        <v>10</v>
      </c>
      <c r="D57" s="2">
        <v>60000</v>
      </c>
      <c r="E57" s="2"/>
      <c r="F57" s="6" t="s">
        <v>11</v>
      </c>
      <c r="H57" s="3">
        <v>140585</v>
      </c>
      <c r="I57" s="3"/>
      <c r="J57" s="3"/>
      <c r="K57" s="3">
        <v>269721953</v>
      </c>
      <c r="N57" s="3">
        <f t="shared" si="2"/>
        <v>1918.568503040865</v>
      </c>
    </row>
    <row r="58" spans="2:14" ht="12.75">
      <c r="B58" t="s">
        <v>19</v>
      </c>
      <c r="H58" s="3">
        <v>156608</v>
      </c>
      <c r="I58" s="3"/>
      <c r="J58" s="3"/>
      <c r="K58" s="3">
        <v>299403055</v>
      </c>
      <c r="N58" s="3">
        <f t="shared" si="2"/>
        <v>1911.799237586841</v>
      </c>
    </row>
    <row r="59" spans="1:14" ht="12.75">
      <c r="A59" t="s">
        <v>12</v>
      </c>
      <c r="H59" s="3">
        <v>107084</v>
      </c>
      <c r="I59" s="3"/>
      <c r="J59" s="3"/>
      <c r="K59" s="3">
        <v>378851555</v>
      </c>
      <c r="N59" s="3">
        <f t="shared" si="2"/>
        <v>3537.8913283030142</v>
      </c>
    </row>
    <row r="60" spans="1:14" ht="12.75">
      <c r="A60" s="7" t="s">
        <v>13</v>
      </c>
      <c r="B60" s="7"/>
      <c r="C60" s="7"/>
      <c r="D60" s="7"/>
      <c r="E60" s="7"/>
      <c r="F60" s="7"/>
      <c r="N60" s="4"/>
    </row>
    <row r="61" spans="1:14" ht="12.75">
      <c r="A61" t="s">
        <v>14</v>
      </c>
      <c r="H61" s="3">
        <f>SUM(H51:H60)</f>
        <v>727600</v>
      </c>
      <c r="K61" s="4">
        <f>SUM(K51:K60)</f>
        <v>1593516180</v>
      </c>
      <c r="L61" s="4"/>
      <c r="M61" s="4"/>
      <c r="N61" s="4">
        <f>K61/H61</f>
        <v>2190.0992028587134</v>
      </c>
    </row>
    <row r="62" spans="1:14" ht="12.75">
      <c r="A62" t="s">
        <v>15</v>
      </c>
      <c r="H62" s="3">
        <v>88912</v>
      </c>
      <c r="I62" s="3"/>
      <c r="J62" s="3"/>
      <c r="K62" s="3">
        <v>171191197</v>
      </c>
      <c r="N62" s="3">
        <f>K62/H62</f>
        <v>1925.4003621558395</v>
      </c>
    </row>
    <row r="63" spans="1:14" ht="12.75">
      <c r="A63" t="s">
        <v>16</v>
      </c>
      <c r="H63" s="3">
        <v>72554</v>
      </c>
      <c r="I63" s="3"/>
      <c r="J63" s="3"/>
      <c r="K63" s="3">
        <v>146355039</v>
      </c>
      <c r="N63" s="3">
        <f>K63/H63</f>
        <v>2017.1877360310941</v>
      </c>
    </row>
    <row r="65" ht="12.75">
      <c r="B65" s="5" t="s">
        <v>25</v>
      </c>
    </row>
  </sheetData>
  <mergeCells count="24">
    <mergeCell ref="A1:O1"/>
    <mergeCell ref="A2:O2"/>
    <mergeCell ref="A4:O4"/>
    <mergeCell ref="A6:O6"/>
    <mergeCell ref="J8:L8"/>
    <mergeCell ref="M8:O8"/>
    <mergeCell ref="G9:I9"/>
    <mergeCell ref="J9:L9"/>
    <mergeCell ref="M9:O9"/>
    <mergeCell ref="A19:F19"/>
    <mergeCell ref="A25:O25"/>
    <mergeCell ref="J27:L27"/>
    <mergeCell ref="M27:O27"/>
    <mergeCell ref="G28:I28"/>
    <mergeCell ref="J28:L28"/>
    <mergeCell ref="M28:O28"/>
    <mergeCell ref="A39:F39"/>
    <mergeCell ref="A60:F60"/>
    <mergeCell ref="A46:O46"/>
    <mergeCell ref="J48:L48"/>
    <mergeCell ref="M48:O48"/>
    <mergeCell ref="G49:I49"/>
    <mergeCell ref="J49:L49"/>
    <mergeCell ref="M49:O49"/>
  </mergeCells>
  <printOptions horizontalCentered="1"/>
  <pageMargins left="0.75" right="0.75" top="0.51" bottom="1" header="0.58" footer="0.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zoomScale="85" zoomScaleNormal="85" workbookViewId="0" topLeftCell="A52">
      <selection activeCell="P7" sqref="P7"/>
    </sheetView>
  </sheetViews>
  <sheetFormatPr defaultColWidth="9.140625" defaultRowHeight="12.75"/>
  <cols>
    <col min="1" max="2" width="3.7109375" style="0" customWidth="1"/>
    <col min="3" max="3" width="2.28125" style="0" customWidth="1"/>
    <col min="5" max="5" width="2.7109375" style="0" customWidth="1"/>
    <col min="6" max="6" width="7.7109375" style="0" customWidth="1"/>
    <col min="7" max="7" width="1.7109375" style="0" customWidth="1"/>
    <col min="8" max="8" width="11.7109375" style="0" customWidth="1"/>
    <col min="9" max="9" width="3.7109375" style="0" customWidth="1"/>
    <col min="10" max="10" width="1.7109375" style="0" customWidth="1"/>
    <col min="11" max="11" width="16.7109375" style="0" customWidth="1"/>
    <col min="12" max="12" width="3.7109375" style="0" customWidth="1"/>
    <col min="13" max="13" width="2.7109375" style="0" customWidth="1"/>
    <col min="14" max="14" width="9.28125" style="0" bestFit="1" customWidth="1"/>
    <col min="15" max="15" width="3.7109375" style="0" customWidth="1"/>
  </cols>
  <sheetData>
    <row r="1" spans="1:15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12.75">
      <c r="A4" s="7" t="s">
        <v>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6" spans="1:15" ht="12.75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8" spans="10:15" ht="12.75">
      <c r="J8" s="8" t="s">
        <v>3</v>
      </c>
      <c r="K8" s="8"/>
      <c r="L8" s="8"/>
      <c r="M8" s="8" t="s">
        <v>4</v>
      </c>
      <c r="N8" s="8"/>
      <c r="O8" s="8"/>
    </row>
    <row r="9" spans="1:15" ht="12.75">
      <c r="A9" t="s">
        <v>5</v>
      </c>
      <c r="G9" s="8" t="s">
        <v>6</v>
      </c>
      <c r="H9" s="8"/>
      <c r="I9" s="8"/>
      <c r="J9" s="8" t="s">
        <v>7</v>
      </c>
      <c r="K9" s="8"/>
      <c r="L9" s="8"/>
      <c r="M9" s="8" t="s">
        <v>8</v>
      </c>
      <c r="N9" s="8"/>
      <c r="O9" s="8"/>
    </row>
    <row r="10" ht="12.75">
      <c r="B10" t="s">
        <v>9</v>
      </c>
    </row>
    <row r="11" spans="3:14" ht="12.75">
      <c r="C11" s="1" t="s">
        <v>10</v>
      </c>
      <c r="D11">
        <v>0</v>
      </c>
      <c r="E11" s="1" t="s">
        <v>24</v>
      </c>
      <c r="F11" s="2">
        <v>5999</v>
      </c>
      <c r="H11" s="3">
        <v>9303</v>
      </c>
      <c r="I11" s="3"/>
      <c r="J11" s="3"/>
      <c r="K11" s="4">
        <v>4501394</v>
      </c>
      <c r="L11" s="4"/>
      <c r="M11" s="4"/>
      <c r="N11" s="4">
        <f>K11/H11</f>
        <v>483.8647748038267</v>
      </c>
    </row>
    <row r="12" spans="3:14" ht="12.75">
      <c r="C12" s="1" t="s">
        <v>10</v>
      </c>
      <c r="D12" s="2">
        <v>6000</v>
      </c>
      <c r="E12" s="1" t="s">
        <v>24</v>
      </c>
      <c r="F12" s="2">
        <v>11999</v>
      </c>
      <c r="H12" s="3">
        <v>15144</v>
      </c>
      <c r="I12" s="3"/>
      <c r="J12" s="3"/>
      <c r="K12" s="3">
        <v>6895980</v>
      </c>
      <c r="N12" s="3">
        <f>K12/H12</f>
        <v>455.3605388272583</v>
      </c>
    </row>
    <row r="13" spans="3:14" ht="12.75">
      <c r="C13" s="1" t="s">
        <v>10</v>
      </c>
      <c r="D13" s="2">
        <v>12000</v>
      </c>
      <c r="E13" s="1" t="s">
        <v>24</v>
      </c>
      <c r="F13" s="2">
        <v>23999</v>
      </c>
      <c r="H13" s="3">
        <v>41521</v>
      </c>
      <c r="I13" s="3"/>
      <c r="J13" s="3"/>
      <c r="K13" s="3">
        <v>18938635</v>
      </c>
      <c r="N13" s="3">
        <f aca="true" t="shared" si="0" ref="N13:N22">K13/H13</f>
        <v>456.1218419594904</v>
      </c>
    </row>
    <row r="14" spans="3:14" ht="12.75">
      <c r="C14" s="1" t="s">
        <v>10</v>
      </c>
      <c r="D14" s="2">
        <v>24000</v>
      </c>
      <c r="E14" s="1" t="s">
        <v>24</v>
      </c>
      <c r="F14" s="2">
        <v>29999</v>
      </c>
      <c r="H14" s="3">
        <v>16808</v>
      </c>
      <c r="I14" s="3"/>
      <c r="J14" s="3"/>
      <c r="K14" s="3">
        <v>7387930</v>
      </c>
      <c r="N14" s="3">
        <f t="shared" si="0"/>
        <v>439.54842931937173</v>
      </c>
    </row>
    <row r="15" spans="3:14" ht="12.75">
      <c r="C15" s="1" t="s">
        <v>10</v>
      </c>
      <c r="D15" s="2">
        <v>30000</v>
      </c>
      <c r="E15" s="1" t="s">
        <v>24</v>
      </c>
      <c r="F15" s="2">
        <v>41999</v>
      </c>
      <c r="H15" s="3">
        <v>16350</v>
      </c>
      <c r="I15" s="3"/>
      <c r="J15" s="3"/>
      <c r="K15" s="3">
        <v>7225593</v>
      </c>
      <c r="N15" s="3">
        <f t="shared" si="0"/>
        <v>441.9322935779816</v>
      </c>
    </row>
    <row r="16" spans="3:14" ht="12.75">
      <c r="C16" s="1" t="s">
        <v>10</v>
      </c>
      <c r="D16" s="2">
        <v>42000</v>
      </c>
      <c r="E16" s="1" t="s">
        <v>24</v>
      </c>
      <c r="F16" s="2">
        <v>59999</v>
      </c>
      <c r="H16" s="3">
        <v>5162</v>
      </c>
      <c r="I16" s="3"/>
      <c r="J16" s="3"/>
      <c r="K16" s="3">
        <v>2415620</v>
      </c>
      <c r="N16" s="3">
        <f t="shared" si="0"/>
        <v>467.9620302208446</v>
      </c>
    </row>
    <row r="17" spans="3:14" ht="12.75">
      <c r="C17" s="1" t="s">
        <v>10</v>
      </c>
      <c r="D17" s="2">
        <v>60000</v>
      </c>
      <c r="E17" s="2"/>
      <c r="F17" s="6" t="s">
        <v>11</v>
      </c>
      <c r="H17" s="3">
        <v>654</v>
      </c>
      <c r="I17" s="3"/>
      <c r="J17" s="3"/>
      <c r="K17" s="3">
        <v>297001</v>
      </c>
      <c r="N17" s="3">
        <f t="shared" si="0"/>
        <v>454.12996941896023</v>
      </c>
    </row>
    <row r="18" spans="2:14" ht="12.75">
      <c r="B18" t="s">
        <v>19</v>
      </c>
      <c r="H18" s="3">
        <v>249458</v>
      </c>
      <c r="I18" s="3"/>
      <c r="J18" s="3"/>
      <c r="K18" s="3">
        <v>112637354</v>
      </c>
      <c r="N18" s="3">
        <f t="shared" si="0"/>
        <v>451.5283294181786</v>
      </c>
    </row>
    <row r="19" spans="1:14" ht="12.75">
      <c r="A19" s="7" t="s">
        <v>13</v>
      </c>
      <c r="B19" s="7"/>
      <c r="C19" s="7"/>
      <c r="D19" s="7"/>
      <c r="E19" s="7"/>
      <c r="F19" s="7"/>
      <c r="N19" s="3"/>
    </row>
    <row r="20" spans="1:14" ht="12.75">
      <c r="A20" t="s">
        <v>14</v>
      </c>
      <c r="H20" s="3">
        <f>SUM(H11:H19)</f>
        <v>354400</v>
      </c>
      <c r="K20" s="4">
        <f>SUM(K11:K19)</f>
        <v>160299507</v>
      </c>
      <c r="L20" s="4"/>
      <c r="M20" s="4"/>
      <c r="N20" s="4">
        <f t="shared" si="0"/>
        <v>452.31237866817156</v>
      </c>
    </row>
    <row r="21" spans="1:14" ht="12.75">
      <c r="A21" t="s">
        <v>15</v>
      </c>
      <c r="H21" s="3">
        <v>154295</v>
      </c>
      <c r="I21" s="3"/>
      <c r="J21" s="3"/>
      <c r="K21" s="3">
        <v>63327266</v>
      </c>
      <c r="N21" s="3">
        <f t="shared" si="0"/>
        <v>410.4298000583298</v>
      </c>
    </row>
    <row r="22" spans="1:14" ht="12.75">
      <c r="A22" t="s">
        <v>16</v>
      </c>
      <c r="H22" s="3">
        <v>145728</v>
      </c>
      <c r="I22" s="3"/>
      <c r="J22" s="3"/>
      <c r="K22" s="3">
        <v>64617983</v>
      </c>
      <c r="N22" s="3">
        <f t="shared" si="0"/>
        <v>443.4150129007466</v>
      </c>
    </row>
    <row r="25" spans="1:15" ht="12.75">
      <c r="A25" s="7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7" spans="10:15" ht="12.75">
      <c r="J27" s="8" t="s">
        <v>3</v>
      </c>
      <c r="K27" s="8"/>
      <c r="L27" s="8"/>
      <c r="M27" s="8" t="s">
        <v>4</v>
      </c>
      <c r="N27" s="8"/>
      <c r="O27" s="8"/>
    </row>
    <row r="28" spans="1:15" ht="12.75">
      <c r="A28" t="s">
        <v>5</v>
      </c>
      <c r="G28" s="8" t="s">
        <v>6</v>
      </c>
      <c r="H28" s="8"/>
      <c r="I28" s="8"/>
      <c r="J28" s="8" t="s">
        <v>18</v>
      </c>
      <c r="K28" s="8"/>
      <c r="L28" s="8"/>
      <c r="M28" s="8" t="s">
        <v>18</v>
      </c>
      <c r="N28" s="8"/>
      <c r="O28" s="8"/>
    </row>
    <row r="29" ht="12.75">
      <c r="B29" t="s">
        <v>9</v>
      </c>
    </row>
    <row r="30" spans="3:14" ht="12.75">
      <c r="C30" s="1" t="s">
        <v>10</v>
      </c>
      <c r="D30">
        <v>0</v>
      </c>
      <c r="E30" s="1" t="s">
        <v>24</v>
      </c>
      <c r="F30" s="2">
        <v>5999</v>
      </c>
      <c r="H30" s="3">
        <v>2855</v>
      </c>
      <c r="I30" s="3"/>
      <c r="J30" s="3"/>
      <c r="K30" s="4">
        <v>4120889</v>
      </c>
      <c r="L30" s="4"/>
      <c r="M30" s="4"/>
      <c r="N30" s="4">
        <f>K30/H30</f>
        <v>1443.3936952714537</v>
      </c>
    </row>
    <row r="31" spans="3:14" ht="12.75">
      <c r="C31" s="1" t="s">
        <v>10</v>
      </c>
      <c r="D31" s="2">
        <v>6000</v>
      </c>
      <c r="E31" s="1" t="s">
        <v>24</v>
      </c>
      <c r="F31" s="2">
        <v>11999</v>
      </c>
      <c r="H31" s="3">
        <v>4054</v>
      </c>
      <c r="I31" s="3"/>
      <c r="J31" s="3"/>
      <c r="K31" s="3">
        <v>5823449</v>
      </c>
      <c r="N31" s="3">
        <f>K31/H31</f>
        <v>1436.469906265417</v>
      </c>
    </row>
    <row r="32" spans="3:14" ht="12.75">
      <c r="C32" s="1" t="s">
        <v>10</v>
      </c>
      <c r="D32" s="2">
        <v>12000</v>
      </c>
      <c r="E32" s="1" t="s">
        <v>24</v>
      </c>
      <c r="F32" s="2">
        <v>23999</v>
      </c>
      <c r="H32" s="3">
        <v>10432</v>
      </c>
      <c r="I32" s="3"/>
      <c r="J32" s="3"/>
      <c r="K32" s="3">
        <v>15374964</v>
      </c>
      <c r="N32" s="3">
        <f aca="true" t="shared" si="1" ref="N32:N38">K32/H32</f>
        <v>1473.8270705521472</v>
      </c>
    </row>
    <row r="33" spans="3:14" ht="12.75">
      <c r="C33" s="1" t="s">
        <v>10</v>
      </c>
      <c r="D33" s="2">
        <v>24000</v>
      </c>
      <c r="E33" s="1" t="s">
        <v>24</v>
      </c>
      <c r="F33" s="2">
        <v>29999</v>
      </c>
      <c r="H33" s="3">
        <v>6086</v>
      </c>
      <c r="I33" s="3"/>
      <c r="J33" s="3"/>
      <c r="K33" s="3">
        <v>9043947</v>
      </c>
      <c r="N33" s="3">
        <f t="shared" si="1"/>
        <v>1486.0248110417351</v>
      </c>
    </row>
    <row r="34" spans="3:14" ht="12.75">
      <c r="C34" s="1" t="s">
        <v>10</v>
      </c>
      <c r="D34" s="2">
        <v>30000</v>
      </c>
      <c r="E34" s="1" t="s">
        <v>24</v>
      </c>
      <c r="F34" s="2">
        <v>41999</v>
      </c>
      <c r="H34" s="3">
        <v>9187</v>
      </c>
      <c r="I34" s="3"/>
      <c r="J34" s="3"/>
      <c r="K34" s="3">
        <v>13651217</v>
      </c>
      <c r="N34" s="3">
        <f t="shared" si="1"/>
        <v>1485.9276151083052</v>
      </c>
    </row>
    <row r="35" spans="3:14" ht="12.75">
      <c r="C35" s="1" t="s">
        <v>10</v>
      </c>
      <c r="D35" s="2">
        <v>42000</v>
      </c>
      <c r="E35" s="1" t="s">
        <v>24</v>
      </c>
      <c r="F35" s="2">
        <v>59999</v>
      </c>
      <c r="H35" s="3">
        <v>7106</v>
      </c>
      <c r="I35" s="3"/>
      <c r="J35" s="3"/>
      <c r="K35" s="3">
        <v>10174571</v>
      </c>
      <c r="N35" s="3">
        <f t="shared" si="1"/>
        <v>1431.828173374613</v>
      </c>
    </row>
    <row r="36" spans="3:14" ht="12.75">
      <c r="C36" s="1" t="s">
        <v>10</v>
      </c>
      <c r="D36" s="2">
        <v>60000</v>
      </c>
      <c r="E36" s="2"/>
      <c r="F36" s="6" t="s">
        <v>11</v>
      </c>
      <c r="H36" s="3">
        <v>2984</v>
      </c>
      <c r="I36" s="3"/>
      <c r="J36" s="3"/>
      <c r="K36" s="3">
        <v>3887730</v>
      </c>
      <c r="N36" s="3">
        <f t="shared" si="1"/>
        <v>1302.8585790884717</v>
      </c>
    </row>
    <row r="37" spans="2:14" ht="12.75">
      <c r="B37" t="s">
        <v>19</v>
      </c>
      <c r="H37" s="3">
        <v>51379</v>
      </c>
      <c r="I37" s="3"/>
      <c r="J37" s="3"/>
      <c r="K37" s="3">
        <v>86379174</v>
      </c>
      <c r="N37" s="3">
        <f t="shared" si="1"/>
        <v>1681.2155549932852</v>
      </c>
    </row>
    <row r="38" spans="1:14" ht="12.75">
      <c r="A38" t="s">
        <v>12</v>
      </c>
      <c r="H38" s="3">
        <v>91</v>
      </c>
      <c r="I38" s="3"/>
      <c r="J38" s="3"/>
      <c r="K38" s="3">
        <v>165498</v>
      </c>
      <c r="N38" s="3">
        <f t="shared" si="1"/>
        <v>1818.6593406593406</v>
      </c>
    </row>
    <row r="39" spans="1:14" ht="12.75">
      <c r="A39" s="7" t="s">
        <v>13</v>
      </c>
      <c r="B39" s="7"/>
      <c r="C39" s="7"/>
      <c r="D39" s="7"/>
      <c r="E39" s="7"/>
      <c r="F39" s="7"/>
      <c r="N39" s="4"/>
    </row>
    <row r="40" spans="1:14" ht="12.75">
      <c r="A40" t="s">
        <v>14</v>
      </c>
      <c r="H40" s="3">
        <f>SUM(H30:H38)</f>
        <v>94174</v>
      </c>
      <c r="K40" s="4">
        <f>SUM(K30:K39)</f>
        <v>148621439</v>
      </c>
      <c r="L40" s="4"/>
      <c r="M40" s="4"/>
      <c r="N40" s="4">
        <f>K40/H40</f>
        <v>1578.157867351923</v>
      </c>
    </row>
    <row r="41" spans="1:14" ht="12.75">
      <c r="A41" t="s">
        <v>15</v>
      </c>
      <c r="H41" s="3">
        <v>29370</v>
      </c>
      <c r="I41" s="3"/>
      <c r="J41" s="3"/>
      <c r="K41" s="3">
        <v>49820055</v>
      </c>
      <c r="N41" s="3">
        <f>K41/H41</f>
        <v>1696.2906026557712</v>
      </c>
    </row>
    <row r="42" spans="1:14" ht="12.75">
      <c r="A42" t="s">
        <v>16</v>
      </c>
      <c r="H42" s="3">
        <v>27122</v>
      </c>
      <c r="I42" s="3"/>
      <c r="J42" s="3"/>
      <c r="K42" s="3">
        <v>43770685</v>
      </c>
      <c r="N42" s="3">
        <f>K42/H42</f>
        <v>1613.8442961433523</v>
      </c>
    </row>
    <row r="46" spans="1:15" ht="12.75">
      <c r="A46" s="7" t="s">
        <v>20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8" spans="10:15" ht="12.75">
      <c r="J48" s="8" t="s">
        <v>3</v>
      </c>
      <c r="K48" s="8"/>
      <c r="L48" s="8"/>
      <c r="M48" s="8" t="s">
        <v>4</v>
      </c>
      <c r="N48" s="8"/>
      <c r="O48" s="8"/>
    </row>
    <row r="49" spans="1:15" ht="12.75">
      <c r="A49" t="s">
        <v>5</v>
      </c>
      <c r="G49" s="8" t="s">
        <v>6</v>
      </c>
      <c r="H49" s="8"/>
      <c r="I49" s="8"/>
      <c r="J49" s="8" t="s">
        <v>21</v>
      </c>
      <c r="K49" s="8"/>
      <c r="L49" s="8"/>
      <c r="M49" s="8" t="s">
        <v>22</v>
      </c>
      <c r="N49" s="8"/>
      <c r="O49" s="8"/>
    </row>
    <row r="50" ht="12.75">
      <c r="B50" t="s">
        <v>9</v>
      </c>
    </row>
    <row r="51" spans="3:14" ht="12.75">
      <c r="C51" s="1" t="s">
        <v>10</v>
      </c>
      <c r="D51">
        <v>0</v>
      </c>
      <c r="E51" s="1" t="s">
        <v>24</v>
      </c>
      <c r="F51" s="2">
        <v>5999</v>
      </c>
      <c r="H51" s="3">
        <v>87</v>
      </c>
      <c r="I51" s="3"/>
      <c r="J51" s="3"/>
      <c r="K51" s="4">
        <v>134724</v>
      </c>
      <c r="L51" s="4"/>
      <c r="M51" s="4"/>
      <c r="N51" s="4">
        <f>K51/H51</f>
        <v>1548.551724137931</v>
      </c>
    </row>
    <row r="52" spans="3:14" ht="12.75">
      <c r="C52" s="1" t="s">
        <v>10</v>
      </c>
      <c r="D52" s="2">
        <v>6000</v>
      </c>
      <c r="E52" s="1" t="s">
        <v>24</v>
      </c>
      <c r="F52" s="2">
        <v>11999</v>
      </c>
      <c r="H52" s="3">
        <v>139</v>
      </c>
      <c r="I52" s="3"/>
      <c r="J52" s="3"/>
      <c r="K52" s="3">
        <v>251667</v>
      </c>
      <c r="N52" s="3">
        <f>K52/H52</f>
        <v>1810.5539568345323</v>
      </c>
    </row>
    <row r="53" spans="3:14" ht="12.75">
      <c r="C53" s="1" t="s">
        <v>10</v>
      </c>
      <c r="D53" s="2">
        <v>12000</v>
      </c>
      <c r="E53" s="1" t="s">
        <v>24</v>
      </c>
      <c r="F53" s="2">
        <v>23999</v>
      </c>
      <c r="H53" s="3">
        <v>443</v>
      </c>
      <c r="I53" s="3"/>
      <c r="J53" s="3"/>
      <c r="K53" s="3">
        <v>771917</v>
      </c>
      <c r="N53" s="3">
        <f aca="true" t="shared" si="2" ref="N53:N59">K53/H53</f>
        <v>1742.4762979683974</v>
      </c>
    </row>
    <row r="54" spans="3:14" ht="12.75">
      <c r="C54" s="1" t="s">
        <v>10</v>
      </c>
      <c r="D54" s="2">
        <v>24000</v>
      </c>
      <c r="E54" s="1" t="s">
        <v>24</v>
      </c>
      <c r="F54" s="2">
        <v>29999</v>
      </c>
      <c r="H54" s="3">
        <v>303</v>
      </c>
      <c r="I54" s="3"/>
      <c r="J54" s="3"/>
      <c r="K54" s="3">
        <v>535911</v>
      </c>
      <c r="N54" s="3">
        <f t="shared" si="2"/>
        <v>1768.6831683168316</v>
      </c>
    </row>
    <row r="55" spans="3:14" ht="12.75">
      <c r="C55" s="1" t="s">
        <v>10</v>
      </c>
      <c r="D55" s="2">
        <v>30000</v>
      </c>
      <c r="E55" s="1" t="s">
        <v>24</v>
      </c>
      <c r="F55" s="2">
        <v>41999</v>
      </c>
      <c r="H55" s="3">
        <v>496</v>
      </c>
      <c r="I55" s="3"/>
      <c r="J55" s="3"/>
      <c r="K55" s="3">
        <v>784678</v>
      </c>
      <c r="N55" s="3">
        <f t="shared" si="2"/>
        <v>1582.0120967741937</v>
      </c>
    </row>
    <row r="56" spans="3:14" ht="12.75">
      <c r="C56" s="1" t="s">
        <v>10</v>
      </c>
      <c r="D56" s="2">
        <v>42000</v>
      </c>
      <c r="E56" s="1" t="s">
        <v>24</v>
      </c>
      <c r="F56" s="2">
        <v>59999</v>
      </c>
      <c r="H56" s="3">
        <v>547</v>
      </c>
      <c r="I56" s="3"/>
      <c r="J56" s="3"/>
      <c r="K56" s="3">
        <v>853586</v>
      </c>
      <c r="N56" s="3">
        <f t="shared" si="2"/>
        <v>1560.4862888482633</v>
      </c>
    </row>
    <row r="57" spans="3:14" ht="12.75">
      <c r="C57" s="1" t="s">
        <v>10</v>
      </c>
      <c r="D57" s="2">
        <v>60000</v>
      </c>
      <c r="E57" s="2"/>
      <c r="F57" s="6" t="s">
        <v>11</v>
      </c>
      <c r="H57" s="3">
        <v>212</v>
      </c>
      <c r="I57" s="3"/>
      <c r="J57" s="3"/>
      <c r="K57" s="3">
        <v>311272</v>
      </c>
      <c r="N57" s="3">
        <f t="shared" si="2"/>
        <v>1468.2641509433963</v>
      </c>
    </row>
    <row r="58" spans="2:14" ht="12.75">
      <c r="B58" t="s">
        <v>19</v>
      </c>
      <c r="H58" s="3">
        <v>6928</v>
      </c>
      <c r="I58" s="3"/>
      <c r="J58" s="3"/>
      <c r="K58" s="3">
        <v>11682931</v>
      </c>
      <c r="N58" s="3">
        <f t="shared" si="2"/>
        <v>1686.335306004619</v>
      </c>
    </row>
    <row r="59" spans="1:14" ht="12.75">
      <c r="A59" t="s">
        <v>12</v>
      </c>
      <c r="H59" s="3">
        <v>243</v>
      </c>
      <c r="I59" s="3"/>
      <c r="J59" s="3"/>
      <c r="K59" s="3">
        <v>783187</v>
      </c>
      <c r="N59" s="3">
        <f t="shared" si="2"/>
        <v>3222.991769547325</v>
      </c>
    </row>
    <row r="60" spans="1:14" ht="12.75">
      <c r="A60" s="7" t="s">
        <v>13</v>
      </c>
      <c r="B60" s="7"/>
      <c r="C60" s="7"/>
      <c r="D60" s="7"/>
      <c r="E60" s="7"/>
      <c r="F60" s="7"/>
      <c r="N60" s="4"/>
    </row>
    <row r="61" spans="1:14" ht="12.75">
      <c r="A61" t="s">
        <v>14</v>
      </c>
      <c r="H61" s="3">
        <f>SUM(H51:H60)</f>
        <v>9398</v>
      </c>
      <c r="K61" s="4">
        <f>SUM(K51:K60)</f>
        <v>16109873</v>
      </c>
      <c r="L61" s="4"/>
      <c r="M61" s="4"/>
      <c r="N61" s="4">
        <f>K61/H61</f>
        <v>1714.1809959565865</v>
      </c>
    </row>
    <row r="62" spans="1:14" ht="12.75">
      <c r="A62" t="s">
        <v>15</v>
      </c>
      <c r="H62" s="3">
        <v>3388</v>
      </c>
      <c r="I62" s="3"/>
      <c r="J62" s="3"/>
      <c r="K62" s="3">
        <v>5176462</v>
      </c>
      <c r="N62" s="3">
        <f>K62/H62</f>
        <v>1527.8813459268006</v>
      </c>
    </row>
    <row r="63" spans="1:14" ht="12.75">
      <c r="A63" t="s">
        <v>16</v>
      </c>
      <c r="H63" s="3">
        <v>2161</v>
      </c>
      <c r="I63" s="3"/>
      <c r="J63" s="3"/>
      <c r="K63" s="3">
        <v>3478447</v>
      </c>
      <c r="N63" s="3">
        <f>K63/H63</f>
        <v>1609.6469227209625</v>
      </c>
    </row>
    <row r="65" ht="12.75">
      <c r="B65" s="5" t="s">
        <v>25</v>
      </c>
    </row>
  </sheetData>
  <mergeCells count="24">
    <mergeCell ref="A1:O1"/>
    <mergeCell ref="A2:O2"/>
    <mergeCell ref="A4:O4"/>
    <mergeCell ref="A6:O6"/>
    <mergeCell ref="J8:L8"/>
    <mergeCell ref="M8:O8"/>
    <mergeCell ref="G9:I9"/>
    <mergeCell ref="J9:L9"/>
    <mergeCell ref="M9:O9"/>
    <mergeCell ref="A19:F19"/>
    <mergeCell ref="A25:O25"/>
    <mergeCell ref="J27:L27"/>
    <mergeCell ref="M27:O27"/>
    <mergeCell ref="G28:I28"/>
    <mergeCell ref="J28:L28"/>
    <mergeCell ref="M28:O28"/>
    <mergeCell ref="A39:F39"/>
    <mergeCell ref="A60:F60"/>
    <mergeCell ref="A46:O46"/>
    <mergeCell ref="J48:L48"/>
    <mergeCell ref="M48:O48"/>
    <mergeCell ref="G49:I49"/>
    <mergeCell ref="J49:L49"/>
    <mergeCell ref="M49:O49"/>
  </mergeCells>
  <printOptions horizontalCentered="1"/>
  <pageMargins left="0.73" right="0.75" top="0.6" bottom="1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zoomScale="85" zoomScaleNormal="85" workbookViewId="0" topLeftCell="A55">
      <selection activeCell="V19" sqref="V19"/>
    </sheetView>
  </sheetViews>
  <sheetFormatPr defaultColWidth="9.140625" defaultRowHeight="12.75"/>
  <cols>
    <col min="1" max="2" width="3.7109375" style="0" customWidth="1"/>
    <col min="3" max="3" width="2.28125" style="0" customWidth="1"/>
    <col min="5" max="5" width="2.7109375" style="0" customWidth="1"/>
    <col min="6" max="6" width="7.7109375" style="0" customWidth="1"/>
    <col min="7" max="7" width="1.7109375" style="0" customWidth="1"/>
    <col min="8" max="8" width="11.7109375" style="0" customWidth="1"/>
    <col min="9" max="9" width="3.7109375" style="0" customWidth="1"/>
    <col min="10" max="10" width="1.7109375" style="0" customWidth="1"/>
    <col min="11" max="11" width="16.7109375" style="0" customWidth="1"/>
    <col min="12" max="12" width="3.7109375" style="0" customWidth="1"/>
    <col min="13" max="13" width="2.7109375" style="0" customWidth="1"/>
    <col min="14" max="14" width="9.28125" style="0" bestFit="1" customWidth="1"/>
    <col min="15" max="15" width="3.7109375" style="0" customWidth="1"/>
  </cols>
  <sheetData>
    <row r="1" spans="1:15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12.75">
      <c r="A4" s="7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6" spans="1:15" ht="12.75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8" spans="10:15" ht="12.75">
      <c r="J8" s="8" t="s">
        <v>3</v>
      </c>
      <c r="K8" s="8"/>
      <c r="L8" s="8"/>
      <c r="M8" s="8" t="s">
        <v>4</v>
      </c>
      <c r="N8" s="8"/>
      <c r="O8" s="8"/>
    </row>
    <row r="9" spans="1:15" ht="12.75">
      <c r="A9" t="s">
        <v>5</v>
      </c>
      <c r="G9" s="8" t="s">
        <v>6</v>
      </c>
      <c r="H9" s="8"/>
      <c r="I9" s="8"/>
      <c r="J9" s="8" t="s">
        <v>7</v>
      </c>
      <c r="K9" s="8"/>
      <c r="L9" s="8"/>
      <c r="M9" s="8" t="s">
        <v>8</v>
      </c>
      <c r="N9" s="8"/>
      <c r="O9" s="8"/>
    </row>
    <row r="10" ht="12.75">
      <c r="B10" t="s">
        <v>9</v>
      </c>
    </row>
    <row r="11" spans="3:14" ht="12.75">
      <c r="C11" s="1" t="s">
        <v>10</v>
      </c>
      <c r="D11">
        <v>0</v>
      </c>
      <c r="E11" s="1" t="s">
        <v>24</v>
      </c>
      <c r="F11" s="2">
        <v>5999</v>
      </c>
      <c r="H11" s="3">
        <v>17003</v>
      </c>
      <c r="I11" s="3"/>
      <c r="J11" s="3"/>
      <c r="K11" s="4">
        <v>17517799</v>
      </c>
      <c r="L11" s="4"/>
      <c r="M11" s="4"/>
      <c r="N11" s="4">
        <f>K11/H11</f>
        <v>1030.2769511262718</v>
      </c>
    </row>
    <row r="12" spans="3:14" ht="12.75">
      <c r="C12" s="1" t="s">
        <v>10</v>
      </c>
      <c r="D12" s="2">
        <v>6000</v>
      </c>
      <c r="E12" s="1" t="s">
        <v>24</v>
      </c>
      <c r="F12" s="2">
        <v>11999</v>
      </c>
      <c r="H12" s="3">
        <v>23714</v>
      </c>
      <c r="I12" s="3"/>
      <c r="J12" s="3"/>
      <c r="K12" s="3">
        <v>21688610</v>
      </c>
      <c r="N12" s="3">
        <f>K12/H12</f>
        <v>914.590958927216</v>
      </c>
    </row>
    <row r="13" spans="3:14" ht="12.75">
      <c r="C13" s="1" t="s">
        <v>10</v>
      </c>
      <c r="D13" s="2">
        <v>12000</v>
      </c>
      <c r="E13" s="1" t="s">
        <v>24</v>
      </c>
      <c r="F13" s="2">
        <v>23999</v>
      </c>
      <c r="H13" s="3">
        <v>72007</v>
      </c>
      <c r="I13" s="3"/>
      <c r="J13" s="3"/>
      <c r="K13" s="3">
        <v>65808505</v>
      </c>
      <c r="N13" s="3">
        <f aca="true" t="shared" si="0" ref="N13:N22">K13/H13</f>
        <v>913.918160734373</v>
      </c>
    </row>
    <row r="14" spans="3:14" ht="12.75">
      <c r="C14" s="1" t="s">
        <v>10</v>
      </c>
      <c r="D14" s="2">
        <v>24000</v>
      </c>
      <c r="E14" s="1" t="s">
        <v>24</v>
      </c>
      <c r="F14" s="2">
        <v>29999</v>
      </c>
      <c r="H14" s="3">
        <v>34709</v>
      </c>
      <c r="I14" s="3"/>
      <c r="J14" s="3"/>
      <c r="K14" s="3">
        <v>32122089</v>
      </c>
      <c r="N14" s="3">
        <f t="shared" si="0"/>
        <v>925.468581635887</v>
      </c>
    </row>
    <row r="15" spans="3:14" ht="12.75">
      <c r="C15" s="1" t="s">
        <v>10</v>
      </c>
      <c r="D15" s="2">
        <v>30000</v>
      </c>
      <c r="E15" s="1" t="s">
        <v>24</v>
      </c>
      <c r="F15" s="2">
        <v>41999</v>
      </c>
      <c r="H15" s="3">
        <v>45080</v>
      </c>
      <c r="I15" s="3"/>
      <c r="J15" s="3"/>
      <c r="K15" s="3">
        <v>40438652</v>
      </c>
      <c r="N15" s="3">
        <f t="shared" si="0"/>
        <v>897.0419698314108</v>
      </c>
    </row>
    <row r="16" spans="3:14" ht="12.75">
      <c r="C16" s="1" t="s">
        <v>10</v>
      </c>
      <c r="D16" s="2">
        <v>42000</v>
      </c>
      <c r="E16" s="1" t="s">
        <v>24</v>
      </c>
      <c r="F16" s="2">
        <v>59999</v>
      </c>
      <c r="H16" s="3">
        <v>23106</v>
      </c>
      <c r="I16" s="3"/>
      <c r="J16" s="3"/>
      <c r="K16" s="3">
        <v>20844565</v>
      </c>
      <c r="N16" s="3">
        <f t="shared" si="0"/>
        <v>902.1278023024323</v>
      </c>
    </row>
    <row r="17" spans="3:14" ht="12.75">
      <c r="C17" s="1" t="s">
        <v>10</v>
      </c>
      <c r="D17" s="2">
        <v>60000</v>
      </c>
      <c r="E17" s="2"/>
      <c r="F17" s="6" t="s">
        <v>11</v>
      </c>
      <c r="H17" s="3">
        <v>4583</v>
      </c>
      <c r="I17" s="3"/>
      <c r="J17" s="3"/>
      <c r="K17" s="3">
        <v>4585894</v>
      </c>
      <c r="N17" s="3">
        <f t="shared" si="0"/>
        <v>1000.6314641064805</v>
      </c>
    </row>
    <row r="18" spans="2:14" ht="12.75">
      <c r="B18" t="s">
        <v>19</v>
      </c>
      <c r="H18" s="3">
        <v>185396</v>
      </c>
      <c r="I18" s="3"/>
      <c r="J18" s="3"/>
      <c r="K18" s="3">
        <v>141662380</v>
      </c>
      <c r="N18" s="3">
        <f t="shared" si="0"/>
        <v>764.1069925996246</v>
      </c>
    </row>
    <row r="19" spans="1:14" ht="12.75">
      <c r="A19" s="7" t="s">
        <v>13</v>
      </c>
      <c r="B19" s="7"/>
      <c r="C19" s="7"/>
      <c r="D19" s="7"/>
      <c r="E19" s="7"/>
      <c r="F19" s="7"/>
      <c r="N19" s="3"/>
    </row>
    <row r="20" spans="1:14" ht="12.75">
      <c r="A20" t="s">
        <v>14</v>
      </c>
      <c r="H20" s="3">
        <f>SUM(H11:H19)</f>
        <v>405598</v>
      </c>
      <c r="K20" s="4">
        <f>SUM(K11:K19)</f>
        <v>344668494</v>
      </c>
      <c r="L20" s="4"/>
      <c r="M20" s="4"/>
      <c r="N20" s="4">
        <f t="shared" si="0"/>
        <v>849.778583720827</v>
      </c>
    </row>
    <row r="21" spans="1:14" ht="12.75">
      <c r="A21" t="s">
        <v>15</v>
      </c>
      <c r="H21" s="3">
        <v>91142</v>
      </c>
      <c r="I21" s="3"/>
      <c r="J21" s="3"/>
      <c r="K21" s="3">
        <v>65844053</v>
      </c>
      <c r="N21" s="3">
        <f t="shared" si="0"/>
        <v>722.4337078405126</v>
      </c>
    </row>
    <row r="22" spans="1:14" ht="12.75">
      <c r="A22" t="s">
        <v>16</v>
      </c>
      <c r="H22" s="3">
        <v>111358</v>
      </c>
      <c r="I22" s="3"/>
      <c r="J22" s="3"/>
      <c r="K22" s="3">
        <v>91537389</v>
      </c>
      <c r="N22" s="3">
        <f t="shared" si="0"/>
        <v>822.0099947915731</v>
      </c>
    </row>
    <row r="25" spans="1:15" ht="12.75">
      <c r="A25" s="7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7" spans="10:15" ht="12.75">
      <c r="J27" s="8" t="s">
        <v>3</v>
      </c>
      <c r="K27" s="8"/>
      <c r="L27" s="8"/>
      <c r="M27" s="8" t="s">
        <v>4</v>
      </c>
      <c r="N27" s="8"/>
      <c r="O27" s="8"/>
    </row>
    <row r="28" spans="1:15" ht="12.75">
      <c r="A28" t="s">
        <v>5</v>
      </c>
      <c r="G28" s="8" t="s">
        <v>6</v>
      </c>
      <c r="H28" s="8"/>
      <c r="I28" s="8"/>
      <c r="J28" s="8" t="s">
        <v>18</v>
      </c>
      <c r="K28" s="8"/>
      <c r="L28" s="8"/>
      <c r="M28" s="8" t="s">
        <v>18</v>
      </c>
      <c r="N28" s="8"/>
      <c r="O28" s="8"/>
    </row>
    <row r="29" ht="12.75">
      <c r="B29" t="s">
        <v>9</v>
      </c>
    </row>
    <row r="30" spans="3:14" ht="12.75">
      <c r="C30" s="1" t="s">
        <v>10</v>
      </c>
      <c r="D30">
        <v>0</v>
      </c>
      <c r="E30" s="1" t="s">
        <v>24</v>
      </c>
      <c r="F30" s="2">
        <v>5999</v>
      </c>
      <c r="H30" s="3">
        <v>7936</v>
      </c>
      <c r="I30" s="3"/>
      <c r="J30" s="3"/>
      <c r="K30" s="4">
        <v>11496204</v>
      </c>
      <c r="L30" s="4"/>
      <c r="M30" s="4"/>
      <c r="N30" s="4">
        <f>K30/H30</f>
        <v>1448.6144153225807</v>
      </c>
    </row>
    <row r="31" spans="3:14" ht="12.75">
      <c r="C31" s="1" t="s">
        <v>10</v>
      </c>
      <c r="D31" s="2">
        <v>6000</v>
      </c>
      <c r="E31" s="1" t="s">
        <v>24</v>
      </c>
      <c r="F31" s="2">
        <v>11999</v>
      </c>
      <c r="H31" s="3">
        <v>9888</v>
      </c>
      <c r="I31" s="3"/>
      <c r="J31" s="3"/>
      <c r="K31" s="3">
        <v>14326433</v>
      </c>
      <c r="N31" s="3">
        <f>K31/H31</f>
        <v>1448.8706512944984</v>
      </c>
    </row>
    <row r="32" spans="3:14" ht="12.75">
      <c r="C32" s="1" t="s">
        <v>10</v>
      </c>
      <c r="D32" s="2">
        <v>12000</v>
      </c>
      <c r="E32" s="1" t="s">
        <v>24</v>
      </c>
      <c r="F32" s="2">
        <v>23999</v>
      </c>
      <c r="H32" s="3">
        <v>31101</v>
      </c>
      <c r="I32" s="3"/>
      <c r="J32" s="3"/>
      <c r="K32" s="3">
        <v>46491666</v>
      </c>
      <c r="N32" s="3">
        <f aca="true" t="shared" si="1" ref="N32:N38">K32/H32</f>
        <v>1494.8608083341371</v>
      </c>
    </row>
    <row r="33" spans="3:14" ht="12.75">
      <c r="C33" s="1" t="s">
        <v>10</v>
      </c>
      <c r="D33" s="2">
        <v>24000</v>
      </c>
      <c r="E33" s="1" t="s">
        <v>24</v>
      </c>
      <c r="F33" s="2">
        <v>29999</v>
      </c>
      <c r="H33" s="3">
        <v>19712</v>
      </c>
      <c r="I33" s="3"/>
      <c r="J33" s="3"/>
      <c r="K33" s="3">
        <v>30063353</v>
      </c>
      <c r="N33" s="3">
        <f t="shared" si="1"/>
        <v>1525.1295150162337</v>
      </c>
    </row>
    <row r="34" spans="3:14" ht="12.75">
      <c r="C34" s="1" t="s">
        <v>10</v>
      </c>
      <c r="D34" s="2">
        <v>30000</v>
      </c>
      <c r="E34" s="1" t="s">
        <v>24</v>
      </c>
      <c r="F34" s="2">
        <v>41999</v>
      </c>
      <c r="H34" s="3">
        <v>35112</v>
      </c>
      <c r="I34" s="3"/>
      <c r="J34" s="3"/>
      <c r="K34" s="3">
        <v>52421984</v>
      </c>
      <c r="N34" s="3">
        <f t="shared" si="1"/>
        <v>1492.9933925723399</v>
      </c>
    </row>
    <row r="35" spans="3:14" ht="12.75">
      <c r="C35" s="1" t="s">
        <v>10</v>
      </c>
      <c r="D35" s="2">
        <v>42000</v>
      </c>
      <c r="E35" s="1" t="s">
        <v>24</v>
      </c>
      <c r="F35" s="2">
        <v>59999</v>
      </c>
      <c r="H35" s="3">
        <v>38897</v>
      </c>
      <c r="I35" s="3"/>
      <c r="J35" s="3"/>
      <c r="K35" s="3">
        <v>56305324</v>
      </c>
      <c r="N35" s="3">
        <f t="shared" si="1"/>
        <v>1447.549271152017</v>
      </c>
    </row>
    <row r="36" spans="3:14" ht="12.75">
      <c r="C36" s="1" t="s">
        <v>10</v>
      </c>
      <c r="D36" s="2">
        <v>60000</v>
      </c>
      <c r="E36" s="2"/>
      <c r="F36" s="6" t="s">
        <v>11</v>
      </c>
      <c r="H36" s="3">
        <v>38446</v>
      </c>
      <c r="I36" s="3"/>
      <c r="J36" s="3"/>
      <c r="K36" s="3">
        <v>51018695</v>
      </c>
      <c r="N36" s="3">
        <f t="shared" si="1"/>
        <v>1327.0221869635332</v>
      </c>
    </row>
    <row r="37" spans="2:14" ht="12.75">
      <c r="B37" t="s">
        <v>19</v>
      </c>
      <c r="H37" s="3">
        <v>46688</v>
      </c>
      <c r="I37" s="3"/>
      <c r="J37" s="3"/>
      <c r="K37" s="3">
        <v>74456828</v>
      </c>
      <c r="N37" s="3">
        <f t="shared" si="1"/>
        <v>1594.7744174091845</v>
      </c>
    </row>
    <row r="38" spans="1:14" ht="12.75">
      <c r="A38" t="s">
        <v>12</v>
      </c>
      <c r="H38" s="3">
        <v>15226</v>
      </c>
      <c r="I38" s="3"/>
      <c r="J38" s="3"/>
      <c r="K38" s="3">
        <v>39053884</v>
      </c>
      <c r="N38" s="3">
        <f t="shared" si="1"/>
        <v>2564.9470642322344</v>
      </c>
    </row>
    <row r="39" spans="1:14" ht="12.75">
      <c r="A39" s="7" t="s">
        <v>13</v>
      </c>
      <c r="B39" s="7"/>
      <c r="C39" s="7"/>
      <c r="D39" s="7"/>
      <c r="E39" s="7"/>
      <c r="F39" s="7"/>
      <c r="N39" s="4"/>
    </row>
    <row r="40" spans="1:14" ht="12.75">
      <c r="A40" t="s">
        <v>14</v>
      </c>
      <c r="H40" s="3">
        <f>SUM(H30:H39)</f>
        <v>243006</v>
      </c>
      <c r="K40" s="4">
        <f>SUM(K30:K39)</f>
        <v>375634371</v>
      </c>
      <c r="L40" s="4"/>
      <c r="M40" s="4"/>
      <c r="N40" s="4">
        <f>K40/H40</f>
        <v>1545.7822893261896</v>
      </c>
    </row>
    <row r="41" spans="1:14" ht="12.75">
      <c r="A41" t="s">
        <v>15</v>
      </c>
      <c r="H41" s="3">
        <v>35114</v>
      </c>
      <c r="I41" s="3"/>
      <c r="J41" s="3"/>
      <c r="K41" s="3">
        <v>59484843</v>
      </c>
      <c r="N41" s="3">
        <f>K41/H41</f>
        <v>1694.049182662186</v>
      </c>
    </row>
    <row r="42" spans="1:14" ht="12.75">
      <c r="A42" t="s">
        <v>16</v>
      </c>
      <c r="H42" s="3">
        <v>33300</v>
      </c>
      <c r="I42" s="3"/>
      <c r="J42" s="3"/>
      <c r="K42" s="3">
        <v>51538536</v>
      </c>
      <c r="N42" s="3">
        <f>K42/H42</f>
        <v>1547.7037837837838</v>
      </c>
    </row>
    <row r="46" spans="1:15" ht="12.75">
      <c r="A46" s="7" t="s">
        <v>20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8" spans="10:15" ht="12.75">
      <c r="J48" s="8" t="s">
        <v>3</v>
      </c>
      <c r="K48" s="8"/>
      <c r="L48" s="8"/>
      <c r="M48" s="8" t="s">
        <v>4</v>
      </c>
      <c r="N48" s="8"/>
      <c r="O48" s="8"/>
    </row>
    <row r="49" spans="1:15" ht="12.75">
      <c r="A49" t="s">
        <v>5</v>
      </c>
      <c r="G49" s="8" t="s">
        <v>6</v>
      </c>
      <c r="H49" s="8"/>
      <c r="I49" s="8"/>
      <c r="J49" s="8" t="s">
        <v>21</v>
      </c>
      <c r="K49" s="8"/>
      <c r="L49" s="8"/>
      <c r="M49" s="8" t="s">
        <v>22</v>
      </c>
      <c r="N49" s="8"/>
      <c r="O49" s="8"/>
    </row>
    <row r="50" ht="12.75">
      <c r="B50" t="s">
        <v>9</v>
      </c>
    </row>
    <row r="51" spans="3:14" ht="12.75">
      <c r="C51" s="1" t="s">
        <v>10</v>
      </c>
      <c r="D51">
        <v>0</v>
      </c>
      <c r="E51" s="1" t="s">
        <v>24</v>
      </c>
      <c r="F51" s="2">
        <v>5999</v>
      </c>
      <c r="H51" s="3">
        <v>7628</v>
      </c>
      <c r="I51" s="3"/>
      <c r="J51" s="3"/>
      <c r="K51" s="4">
        <v>14734694</v>
      </c>
      <c r="L51" s="4"/>
      <c r="M51" s="4"/>
      <c r="N51" s="4">
        <f>K51/H51</f>
        <v>1931.6588883062402</v>
      </c>
    </row>
    <row r="52" spans="3:14" ht="12.75">
      <c r="C52" s="1" t="s">
        <v>10</v>
      </c>
      <c r="D52" s="2">
        <v>6000</v>
      </c>
      <c r="E52" s="1" t="s">
        <v>24</v>
      </c>
      <c r="F52" s="2">
        <v>11999</v>
      </c>
      <c r="H52" s="3">
        <v>9085</v>
      </c>
      <c r="I52" s="3"/>
      <c r="J52" s="3"/>
      <c r="K52" s="3">
        <v>17950364</v>
      </c>
      <c r="N52" s="3">
        <f>K52/H52</f>
        <v>1975.8243258117777</v>
      </c>
    </row>
    <row r="53" spans="3:14" ht="12.75">
      <c r="C53" s="1" t="s">
        <v>10</v>
      </c>
      <c r="D53" s="2">
        <v>12000</v>
      </c>
      <c r="E53" s="1" t="s">
        <v>24</v>
      </c>
      <c r="F53" s="2">
        <v>23999</v>
      </c>
      <c r="H53" s="3">
        <v>31354</v>
      </c>
      <c r="I53" s="3"/>
      <c r="J53" s="3"/>
      <c r="K53" s="3">
        <v>61653195</v>
      </c>
      <c r="N53" s="3">
        <f aca="true" t="shared" si="2" ref="N53:N59">K53/H53</f>
        <v>1966.3581999106973</v>
      </c>
    </row>
    <row r="54" spans="3:14" ht="12.75">
      <c r="C54" s="1" t="s">
        <v>10</v>
      </c>
      <c r="D54" s="2">
        <v>24000</v>
      </c>
      <c r="E54" s="1" t="s">
        <v>24</v>
      </c>
      <c r="F54" s="2">
        <v>29999</v>
      </c>
      <c r="H54" s="3">
        <v>21758</v>
      </c>
      <c r="I54" s="3"/>
      <c r="J54" s="3"/>
      <c r="K54" s="3">
        <v>42673266</v>
      </c>
      <c r="N54" s="3">
        <f t="shared" si="2"/>
        <v>1961.2678555014247</v>
      </c>
    </row>
    <row r="55" spans="3:14" ht="12.75">
      <c r="C55" s="1" t="s">
        <v>10</v>
      </c>
      <c r="D55" s="2">
        <v>30000</v>
      </c>
      <c r="E55" s="1" t="s">
        <v>24</v>
      </c>
      <c r="F55" s="2">
        <v>41999</v>
      </c>
      <c r="H55" s="3">
        <v>43457</v>
      </c>
      <c r="I55" s="3"/>
      <c r="J55" s="3"/>
      <c r="K55" s="3">
        <v>85054767</v>
      </c>
      <c r="N55" s="3">
        <f t="shared" si="2"/>
        <v>1957.2167199760684</v>
      </c>
    </row>
    <row r="56" spans="3:14" ht="12.75">
      <c r="C56" s="1" t="s">
        <v>10</v>
      </c>
      <c r="D56" s="2">
        <v>42000</v>
      </c>
      <c r="E56" s="1" t="s">
        <v>24</v>
      </c>
      <c r="F56" s="2">
        <v>59999</v>
      </c>
      <c r="H56" s="3">
        <v>48793</v>
      </c>
      <c r="I56" s="3"/>
      <c r="J56" s="3"/>
      <c r="K56" s="3">
        <v>94288607</v>
      </c>
      <c r="N56" s="3">
        <f t="shared" si="2"/>
        <v>1932.4207775705531</v>
      </c>
    </row>
    <row r="57" spans="3:14" ht="12.75">
      <c r="C57" s="1" t="s">
        <v>10</v>
      </c>
      <c r="D57" s="2">
        <v>60000</v>
      </c>
      <c r="E57" s="2"/>
      <c r="F57" s="6" t="s">
        <v>11</v>
      </c>
      <c r="H57" s="3">
        <v>43301</v>
      </c>
      <c r="I57" s="3"/>
      <c r="J57" s="3"/>
      <c r="K57" s="3">
        <v>80087982</v>
      </c>
      <c r="N57" s="3">
        <f t="shared" si="2"/>
        <v>1849.5642594859241</v>
      </c>
    </row>
    <row r="58" spans="2:14" ht="12.75">
      <c r="B58" t="s">
        <v>19</v>
      </c>
      <c r="H58" s="3">
        <v>94732</v>
      </c>
      <c r="I58" s="3"/>
      <c r="J58" s="3"/>
      <c r="K58" s="3">
        <v>185714013</v>
      </c>
      <c r="N58" s="3">
        <f t="shared" si="2"/>
        <v>1960.414780644344</v>
      </c>
    </row>
    <row r="59" spans="1:14" ht="12.75">
      <c r="A59" t="s">
        <v>12</v>
      </c>
      <c r="H59" s="3">
        <v>48863</v>
      </c>
      <c r="I59" s="3"/>
      <c r="J59" s="3"/>
      <c r="K59" s="3">
        <v>147536035</v>
      </c>
      <c r="N59" s="3">
        <f t="shared" si="2"/>
        <v>3019.381433804719</v>
      </c>
    </row>
    <row r="60" spans="1:14" ht="12.75">
      <c r="A60" s="7" t="s">
        <v>13</v>
      </c>
      <c r="B60" s="7"/>
      <c r="C60" s="7"/>
      <c r="D60" s="7"/>
      <c r="E60" s="7"/>
      <c r="F60" s="7"/>
      <c r="N60" s="4"/>
    </row>
    <row r="61" spans="1:14" ht="12.75">
      <c r="A61" t="s">
        <v>14</v>
      </c>
      <c r="H61" s="3">
        <f>SUM(H51:H60)</f>
        <v>348971</v>
      </c>
      <c r="K61" s="4">
        <f>SUM(K51:K60)</f>
        <v>729692923</v>
      </c>
      <c r="L61" s="4"/>
      <c r="M61" s="4"/>
      <c r="N61" s="4">
        <f>K61/H61</f>
        <v>2090.9844170432502</v>
      </c>
    </row>
    <row r="62" spans="1:14" ht="12.75">
      <c r="A62" t="s">
        <v>15</v>
      </c>
      <c r="H62" s="3">
        <v>56642</v>
      </c>
      <c r="I62" s="3"/>
      <c r="J62" s="3"/>
      <c r="K62" s="3">
        <v>113551798</v>
      </c>
      <c r="N62" s="3">
        <f>K62/H62</f>
        <v>2004.7279050880973</v>
      </c>
    </row>
    <row r="63" spans="1:14" ht="12.75">
      <c r="A63" t="s">
        <v>16</v>
      </c>
      <c r="H63" s="3">
        <v>42151</v>
      </c>
      <c r="K63" s="3">
        <v>86835340</v>
      </c>
      <c r="N63" s="3">
        <f>K63/H63</f>
        <v>2060.101539702498</v>
      </c>
    </row>
    <row r="65" ht="12.75">
      <c r="B65" s="5" t="s">
        <v>25</v>
      </c>
    </row>
  </sheetData>
  <mergeCells count="24">
    <mergeCell ref="A1:O1"/>
    <mergeCell ref="A2:O2"/>
    <mergeCell ref="A4:O4"/>
    <mergeCell ref="A6:O6"/>
    <mergeCell ref="J8:L8"/>
    <mergeCell ref="M8:O8"/>
    <mergeCell ref="G9:I9"/>
    <mergeCell ref="J9:L9"/>
    <mergeCell ref="M9:O9"/>
    <mergeCell ref="A19:F19"/>
    <mergeCell ref="A25:O25"/>
    <mergeCell ref="J27:L27"/>
    <mergeCell ref="M27:O27"/>
    <mergeCell ref="G28:I28"/>
    <mergeCell ref="J28:L28"/>
    <mergeCell ref="M28:O28"/>
    <mergeCell ref="A39:F39"/>
    <mergeCell ref="A60:F60"/>
    <mergeCell ref="A46:O46"/>
    <mergeCell ref="J48:L48"/>
    <mergeCell ref="M48:O48"/>
    <mergeCell ref="G49:I49"/>
    <mergeCell ref="J49:L49"/>
    <mergeCell ref="M49:O49"/>
  </mergeCells>
  <printOptions horizontalCentered="1"/>
  <pageMargins left="0.9" right="1" top="0.56" bottom="1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zoomScale="85" zoomScaleNormal="85" workbookViewId="0" topLeftCell="A1">
      <selection activeCell="D3" sqref="D3"/>
    </sheetView>
  </sheetViews>
  <sheetFormatPr defaultColWidth="9.140625" defaultRowHeight="12.75"/>
  <cols>
    <col min="1" max="2" width="3.7109375" style="0" customWidth="1"/>
    <col min="3" max="3" width="2.28125" style="0" customWidth="1"/>
    <col min="5" max="5" width="2.7109375" style="0" customWidth="1"/>
    <col min="6" max="6" width="7.7109375" style="0" customWidth="1"/>
    <col min="7" max="7" width="1.7109375" style="0" customWidth="1"/>
    <col min="8" max="8" width="11.7109375" style="0" customWidth="1"/>
    <col min="9" max="9" width="3.7109375" style="0" customWidth="1"/>
    <col min="10" max="10" width="1.7109375" style="0" customWidth="1"/>
    <col min="11" max="11" width="16.7109375" style="0" customWidth="1"/>
    <col min="12" max="12" width="3.7109375" style="0" customWidth="1"/>
    <col min="13" max="13" width="2.7109375" style="0" customWidth="1"/>
    <col min="14" max="14" width="9.28125" style="0" bestFit="1" customWidth="1"/>
    <col min="15" max="15" width="3.7109375" style="0" customWidth="1"/>
  </cols>
  <sheetData>
    <row r="1" spans="1:15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12.75">
      <c r="A4" s="7" t="s">
        <v>28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6" spans="1:15" ht="12.75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8" spans="10:15" ht="12.75">
      <c r="J8" s="8" t="s">
        <v>3</v>
      </c>
      <c r="K8" s="8"/>
      <c r="L8" s="8"/>
      <c r="M8" s="8" t="s">
        <v>4</v>
      </c>
      <c r="N8" s="8"/>
      <c r="O8" s="8"/>
    </row>
    <row r="9" spans="1:15" ht="12.75">
      <c r="A9" t="s">
        <v>5</v>
      </c>
      <c r="G9" s="8" t="s">
        <v>6</v>
      </c>
      <c r="H9" s="8"/>
      <c r="I9" s="8"/>
      <c r="J9" s="8" t="s">
        <v>7</v>
      </c>
      <c r="K9" s="8"/>
      <c r="L9" s="8"/>
      <c r="M9" s="8" t="s">
        <v>8</v>
      </c>
      <c r="N9" s="8"/>
      <c r="O9" s="8"/>
    </row>
    <row r="10" ht="12.75">
      <c r="B10" t="s">
        <v>9</v>
      </c>
    </row>
    <row r="11" spans="3:14" ht="12.75">
      <c r="C11" s="1" t="s">
        <v>10</v>
      </c>
      <c r="D11">
        <v>0</v>
      </c>
      <c r="E11" s="1" t="s">
        <v>24</v>
      </c>
      <c r="F11" s="2">
        <v>5999</v>
      </c>
      <c r="H11" s="3">
        <v>875</v>
      </c>
      <c r="I11" s="3"/>
      <c r="J11" s="3"/>
      <c r="K11" s="4">
        <v>534360</v>
      </c>
      <c r="L11" s="4"/>
      <c r="M11" s="4"/>
      <c r="N11" s="4">
        <f>K11/H11</f>
        <v>610.6971428571428</v>
      </c>
    </row>
    <row r="12" spans="3:14" ht="12.75">
      <c r="C12" s="1" t="s">
        <v>10</v>
      </c>
      <c r="D12" s="2">
        <v>6000</v>
      </c>
      <c r="E12" s="1" t="s">
        <v>24</v>
      </c>
      <c r="F12" s="2">
        <v>11999</v>
      </c>
      <c r="H12" s="3">
        <v>862</v>
      </c>
      <c r="I12" s="3"/>
      <c r="J12" s="3"/>
      <c r="K12" s="3">
        <v>508238</v>
      </c>
      <c r="N12" s="3">
        <f>K12/H12</f>
        <v>589.6032482598608</v>
      </c>
    </row>
    <row r="13" spans="3:14" ht="12.75">
      <c r="C13" s="1" t="s">
        <v>10</v>
      </c>
      <c r="D13" s="2">
        <v>12000</v>
      </c>
      <c r="E13" s="1" t="s">
        <v>24</v>
      </c>
      <c r="F13" s="2">
        <v>23999</v>
      </c>
      <c r="H13" s="3">
        <v>1931</v>
      </c>
      <c r="I13" s="3"/>
      <c r="J13" s="3"/>
      <c r="K13" s="3">
        <v>1525058</v>
      </c>
      <c r="N13" s="3">
        <f aca="true" t="shared" si="0" ref="N13:N22">K13/H13</f>
        <v>789.7762817193164</v>
      </c>
    </row>
    <row r="14" spans="3:14" ht="12.75">
      <c r="C14" s="1" t="s">
        <v>10</v>
      </c>
      <c r="D14" s="2">
        <v>24000</v>
      </c>
      <c r="E14" s="1" t="s">
        <v>24</v>
      </c>
      <c r="F14" s="2">
        <v>29999</v>
      </c>
      <c r="H14" s="3">
        <v>1010</v>
      </c>
      <c r="I14" s="3"/>
      <c r="J14" s="3"/>
      <c r="K14" s="3">
        <v>895863</v>
      </c>
      <c r="N14" s="3">
        <f t="shared" si="0"/>
        <v>886.9930693069307</v>
      </c>
    </row>
    <row r="15" spans="3:14" ht="12.75">
      <c r="C15" s="1" t="s">
        <v>10</v>
      </c>
      <c r="D15" s="2">
        <v>30000</v>
      </c>
      <c r="E15" s="1" t="s">
        <v>24</v>
      </c>
      <c r="F15" s="2">
        <v>41999</v>
      </c>
      <c r="H15" s="3">
        <v>1173</v>
      </c>
      <c r="I15" s="3"/>
      <c r="J15" s="3"/>
      <c r="K15" s="3">
        <v>944069</v>
      </c>
      <c r="N15" s="3">
        <f t="shared" si="0"/>
        <v>804.8329070758738</v>
      </c>
    </row>
    <row r="16" spans="3:14" ht="12.75">
      <c r="C16" s="1" t="s">
        <v>10</v>
      </c>
      <c r="D16" s="2">
        <v>42000</v>
      </c>
      <c r="E16" s="1" t="s">
        <v>24</v>
      </c>
      <c r="F16" s="2">
        <v>59999</v>
      </c>
      <c r="H16" s="3">
        <v>489</v>
      </c>
      <c r="I16" s="3"/>
      <c r="J16" s="3"/>
      <c r="K16" s="3">
        <v>402014</v>
      </c>
      <c r="N16" s="3">
        <f t="shared" si="0"/>
        <v>822.1145194274029</v>
      </c>
    </row>
    <row r="17" spans="3:14" ht="12.75">
      <c r="C17" s="1" t="s">
        <v>10</v>
      </c>
      <c r="D17" s="2">
        <v>60000</v>
      </c>
      <c r="E17" s="2"/>
      <c r="F17" s="6" t="s">
        <v>11</v>
      </c>
      <c r="H17" s="3">
        <v>128</v>
      </c>
      <c r="I17" s="3"/>
      <c r="J17" s="3"/>
      <c r="K17" s="3">
        <v>102218</v>
      </c>
      <c r="N17" s="3">
        <f t="shared" si="0"/>
        <v>798.578125</v>
      </c>
    </row>
    <row r="18" spans="2:14" ht="12.75">
      <c r="B18" t="s">
        <v>19</v>
      </c>
      <c r="H18" s="3">
        <v>10887</v>
      </c>
      <c r="I18" s="3"/>
      <c r="J18" s="3"/>
      <c r="K18" s="3">
        <v>5459399</v>
      </c>
      <c r="N18" s="3">
        <f t="shared" si="0"/>
        <v>501.4603655736199</v>
      </c>
    </row>
    <row r="19" spans="1:14" ht="12.75">
      <c r="A19" s="7" t="s">
        <v>13</v>
      </c>
      <c r="B19" s="7"/>
      <c r="C19" s="7"/>
      <c r="D19" s="7"/>
      <c r="E19" s="7"/>
      <c r="F19" s="7"/>
      <c r="N19" s="3"/>
    </row>
    <row r="20" spans="1:14" ht="12.75">
      <c r="A20" t="s">
        <v>14</v>
      </c>
      <c r="H20" s="3">
        <f>SUM(H11:H19)</f>
        <v>17355</v>
      </c>
      <c r="K20" s="4">
        <f>SUM(K11:K19)</f>
        <v>10371219</v>
      </c>
      <c r="L20" s="4"/>
      <c r="M20" s="4"/>
      <c r="N20" s="4">
        <f t="shared" si="0"/>
        <v>597.5925669835782</v>
      </c>
    </row>
    <row r="21" spans="1:14" ht="12.75">
      <c r="A21" t="s">
        <v>15</v>
      </c>
      <c r="H21" s="3">
        <v>2023</v>
      </c>
      <c r="I21" s="3"/>
      <c r="J21" s="3"/>
      <c r="K21" s="3">
        <v>998829</v>
      </c>
      <c r="N21" s="3">
        <f t="shared" si="0"/>
        <v>493.7365299060801</v>
      </c>
    </row>
    <row r="22" spans="1:14" ht="12.75">
      <c r="A22" t="s">
        <v>16</v>
      </c>
      <c r="H22" s="3">
        <v>5646</v>
      </c>
      <c r="I22" s="3"/>
      <c r="J22" s="3"/>
      <c r="K22" s="3">
        <v>2880141</v>
      </c>
      <c r="N22" s="3">
        <f t="shared" si="0"/>
        <v>510.12061636556854</v>
      </c>
    </row>
    <row r="25" spans="1:15" ht="12.75">
      <c r="A25" s="7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7" spans="10:15" ht="12.75">
      <c r="J27" s="8" t="s">
        <v>3</v>
      </c>
      <c r="K27" s="8"/>
      <c r="L27" s="8"/>
      <c r="M27" s="8" t="s">
        <v>4</v>
      </c>
      <c r="N27" s="8"/>
      <c r="O27" s="8"/>
    </row>
    <row r="28" spans="1:15" ht="12.75">
      <c r="A28" t="s">
        <v>5</v>
      </c>
      <c r="G28" s="8" t="s">
        <v>6</v>
      </c>
      <c r="H28" s="8"/>
      <c r="I28" s="8"/>
      <c r="J28" s="8" t="s">
        <v>18</v>
      </c>
      <c r="K28" s="8"/>
      <c r="L28" s="8"/>
      <c r="M28" s="8" t="s">
        <v>18</v>
      </c>
      <c r="N28" s="8"/>
      <c r="O28" s="8"/>
    </row>
    <row r="29" ht="12.75">
      <c r="B29" t="s">
        <v>9</v>
      </c>
    </row>
    <row r="30" spans="3:14" ht="12.75">
      <c r="C30" s="1" t="s">
        <v>10</v>
      </c>
      <c r="D30">
        <v>0</v>
      </c>
      <c r="E30" s="1" t="s">
        <v>24</v>
      </c>
      <c r="F30" s="2">
        <v>5999</v>
      </c>
      <c r="H30" s="3">
        <v>272</v>
      </c>
      <c r="I30" s="3"/>
      <c r="J30" s="3"/>
      <c r="K30" s="4">
        <v>321212</v>
      </c>
      <c r="L30" s="4"/>
      <c r="M30" s="4"/>
      <c r="N30" s="4">
        <f>K30/H30</f>
        <v>1180.9264705882354</v>
      </c>
    </row>
    <row r="31" spans="3:14" ht="12.75">
      <c r="C31" s="1" t="s">
        <v>10</v>
      </c>
      <c r="D31" s="2">
        <v>6000</v>
      </c>
      <c r="E31" s="1" t="s">
        <v>24</v>
      </c>
      <c r="F31" s="2">
        <v>11999</v>
      </c>
      <c r="H31" s="3">
        <v>246</v>
      </c>
      <c r="I31" s="3"/>
      <c r="J31" s="3"/>
      <c r="K31" s="3">
        <v>262933</v>
      </c>
      <c r="N31" s="3">
        <f>K31/H31</f>
        <v>1068.8333333333333</v>
      </c>
    </row>
    <row r="32" spans="3:14" ht="12.75">
      <c r="C32" s="1" t="s">
        <v>10</v>
      </c>
      <c r="D32" s="2">
        <v>12000</v>
      </c>
      <c r="E32" s="1" t="s">
        <v>24</v>
      </c>
      <c r="F32" s="2">
        <v>23999</v>
      </c>
      <c r="H32" s="3">
        <v>492</v>
      </c>
      <c r="I32" s="3"/>
      <c r="J32" s="3"/>
      <c r="K32" s="3">
        <v>599012</v>
      </c>
      <c r="N32" s="3">
        <f aca="true" t="shared" si="1" ref="N32:N38">K32/H32</f>
        <v>1217.5040650406504</v>
      </c>
    </row>
    <row r="33" spans="3:14" ht="12.75">
      <c r="C33" s="1" t="s">
        <v>10</v>
      </c>
      <c r="D33" s="2">
        <v>24000</v>
      </c>
      <c r="E33" s="1" t="s">
        <v>24</v>
      </c>
      <c r="F33" s="2">
        <v>29999</v>
      </c>
      <c r="H33" s="3">
        <v>316</v>
      </c>
      <c r="I33" s="3"/>
      <c r="J33" s="3"/>
      <c r="K33" s="3">
        <v>432752</v>
      </c>
      <c r="N33" s="3">
        <f t="shared" si="1"/>
        <v>1369.4683544303798</v>
      </c>
    </row>
    <row r="34" spans="3:14" ht="12.75">
      <c r="C34" s="1" t="s">
        <v>10</v>
      </c>
      <c r="D34" s="2">
        <v>30000</v>
      </c>
      <c r="E34" s="1" t="s">
        <v>24</v>
      </c>
      <c r="F34" s="2">
        <v>41999</v>
      </c>
      <c r="H34" s="3">
        <v>487</v>
      </c>
      <c r="I34" s="3"/>
      <c r="J34" s="3"/>
      <c r="K34" s="3">
        <v>709720</v>
      </c>
      <c r="N34" s="3">
        <f t="shared" si="1"/>
        <v>1457.3305954825462</v>
      </c>
    </row>
    <row r="35" spans="3:14" ht="12.75">
      <c r="C35" s="1" t="s">
        <v>10</v>
      </c>
      <c r="D35" s="2">
        <v>42000</v>
      </c>
      <c r="E35" s="1" t="s">
        <v>24</v>
      </c>
      <c r="F35" s="2">
        <v>59999</v>
      </c>
      <c r="H35" s="3">
        <v>627</v>
      </c>
      <c r="I35" s="3"/>
      <c r="J35" s="3"/>
      <c r="K35" s="3">
        <v>824899</v>
      </c>
      <c r="N35" s="3">
        <f t="shared" si="1"/>
        <v>1315.628389154705</v>
      </c>
    </row>
    <row r="36" spans="3:14" ht="12.75">
      <c r="C36" s="1" t="s">
        <v>10</v>
      </c>
      <c r="D36" s="2">
        <v>60000</v>
      </c>
      <c r="E36" s="2"/>
      <c r="F36" s="6" t="s">
        <v>11</v>
      </c>
      <c r="H36" s="3">
        <v>886</v>
      </c>
      <c r="I36" s="3"/>
      <c r="J36" s="3"/>
      <c r="K36" s="3">
        <v>1280136</v>
      </c>
      <c r="N36" s="3">
        <f t="shared" si="1"/>
        <v>1444.8487584650113</v>
      </c>
    </row>
    <row r="37" spans="2:14" ht="12.75">
      <c r="B37" t="s">
        <v>19</v>
      </c>
      <c r="H37" s="3">
        <v>1823</v>
      </c>
      <c r="I37" s="3"/>
      <c r="J37" s="3"/>
      <c r="K37" s="3">
        <v>2403967</v>
      </c>
      <c r="N37" s="3">
        <f t="shared" si="1"/>
        <v>1318.6873285792649</v>
      </c>
    </row>
    <row r="38" spans="1:14" ht="12.75">
      <c r="A38" t="s">
        <v>12</v>
      </c>
      <c r="H38" s="3">
        <v>2212</v>
      </c>
      <c r="I38" s="3"/>
      <c r="J38" s="3"/>
      <c r="K38" s="3">
        <v>3185034</v>
      </c>
      <c r="N38" s="3">
        <f t="shared" si="1"/>
        <v>1439.888788426763</v>
      </c>
    </row>
    <row r="39" spans="1:14" ht="12.75">
      <c r="A39" s="7" t="s">
        <v>13</v>
      </c>
      <c r="B39" s="7"/>
      <c r="C39" s="7"/>
      <c r="D39" s="7"/>
      <c r="E39" s="7"/>
      <c r="F39" s="7"/>
      <c r="N39" s="4"/>
    </row>
    <row r="40" spans="1:14" ht="12.75">
      <c r="A40" t="s">
        <v>14</v>
      </c>
      <c r="H40" s="3">
        <f>SUM(H30:H39)</f>
        <v>7361</v>
      </c>
      <c r="K40" s="4">
        <f>SUM(K30:K39)</f>
        <v>10019665</v>
      </c>
      <c r="L40" s="4"/>
      <c r="M40" s="4"/>
      <c r="N40" s="4">
        <f>K40/H40</f>
        <v>1361.1825838880586</v>
      </c>
    </row>
    <row r="41" spans="1:14" ht="12.75">
      <c r="A41" t="s">
        <v>15</v>
      </c>
      <c r="H41" s="3">
        <v>333</v>
      </c>
      <c r="I41" s="3"/>
      <c r="J41" s="3"/>
      <c r="K41" s="3">
        <v>596847</v>
      </c>
      <c r="N41" s="3">
        <f>K41/H41</f>
        <v>1792.3333333333333</v>
      </c>
    </row>
    <row r="42" spans="1:14" ht="12.75">
      <c r="A42" t="s">
        <v>16</v>
      </c>
      <c r="H42" s="3">
        <v>988</v>
      </c>
      <c r="I42" s="3"/>
      <c r="J42" s="3"/>
      <c r="K42" s="3">
        <v>1272608</v>
      </c>
      <c r="N42" s="3">
        <f>K42/H42</f>
        <v>1288.0647773279352</v>
      </c>
    </row>
    <row r="46" spans="1:15" ht="12.75">
      <c r="A46" s="7" t="s">
        <v>20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8" spans="10:15" ht="12.75">
      <c r="J48" s="8" t="s">
        <v>3</v>
      </c>
      <c r="K48" s="8"/>
      <c r="L48" s="8"/>
      <c r="M48" s="8" t="s">
        <v>4</v>
      </c>
      <c r="N48" s="8"/>
      <c r="O48" s="8"/>
    </row>
    <row r="49" spans="1:15" ht="12.75">
      <c r="A49" t="s">
        <v>5</v>
      </c>
      <c r="G49" s="8" t="s">
        <v>6</v>
      </c>
      <c r="H49" s="8"/>
      <c r="I49" s="8"/>
      <c r="J49" s="8" t="s">
        <v>21</v>
      </c>
      <c r="K49" s="8"/>
      <c r="L49" s="8"/>
      <c r="M49" s="8" t="s">
        <v>22</v>
      </c>
      <c r="N49" s="8"/>
      <c r="O49" s="8"/>
    </row>
    <row r="50" ht="12.75">
      <c r="B50" t="s">
        <v>9</v>
      </c>
    </row>
    <row r="51" spans="3:14" ht="12.75">
      <c r="C51" s="1" t="s">
        <v>10</v>
      </c>
      <c r="D51">
        <v>0</v>
      </c>
      <c r="E51" s="1" t="s">
        <v>24</v>
      </c>
      <c r="F51" s="2">
        <v>5999</v>
      </c>
      <c r="H51" s="3">
        <v>96</v>
      </c>
      <c r="I51" s="3"/>
      <c r="J51" s="3"/>
      <c r="K51" s="4">
        <v>162079</v>
      </c>
      <c r="L51" s="4"/>
      <c r="M51" s="4"/>
      <c r="N51" s="4">
        <f>K51/H51</f>
        <v>1688.3229166666667</v>
      </c>
    </row>
    <row r="52" spans="3:14" ht="12.75">
      <c r="C52" s="1" t="s">
        <v>10</v>
      </c>
      <c r="D52" s="2">
        <v>6000</v>
      </c>
      <c r="E52" s="1" t="s">
        <v>24</v>
      </c>
      <c r="F52" s="2">
        <v>11999</v>
      </c>
      <c r="H52" s="3">
        <v>94</v>
      </c>
      <c r="I52" s="3"/>
      <c r="J52" s="3"/>
      <c r="K52" s="3">
        <v>139514</v>
      </c>
      <c r="N52" s="3">
        <f>K52/H52</f>
        <v>1484.1914893617022</v>
      </c>
    </row>
    <row r="53" spans="3:14" ht="12.75">
      <c r="C53" s="1" t="s">
        <v>10</v>
      </c>
      <c r="D53" s="2">
        <v>12000</v>
      </c>
      <c r="E53" s="1" t="s">
        <v>24</v>
      </c>
      <c r="F53" s="2">
        <v>23999</v>
      </c>
      <c r="H53" s="3">
        <v>384</v>
      </c>
      <c r="I53" s="3"/>
      <c r="J53" s="3"/>
      <c r="K53" s="3">
        <v>321010</v>
      </c>
      <c r="N53" s="3">
        <f aca="true" t="shared" si="2" ref="N53:N59">K53/H53</f>
        <v>835.9635416666666</v>
      </c>
    </row>
    <row r="54" spans="3:14" ht="12.75">
      <c r="C54" s="1" t="s">
        <v>10</v>
      </c>
      <c r="D54" s="2">
        <v>24000</v>
      </c>
      <c r="E54" s="1" t="s">
        <v>24</v>
      </c>
      <c r="F54" s="2">
        <v>29999</v>
      </c>
      <c r="H54" s="3">
        <v>283</v>
      </c>
      <c r="I54" s="3"/>
      <c r="J54" s="3"/>
      <c r="K54" s="3">
        <v>245209</v>
      </c>
      <c r="N54" s="3">
        <f t="shared" si="2"/>
        <v>866.4628975265018</v>
      </c>
    </row>
    <row r="55" spans="3:14" ht="12.75">
      <c r="C55" s="1" t="s">
        <v>10</v>
      </c>
      <c r="D55" s="2">
        <v>30000</v>
      </c>
      <c r="E55" s="1" t="s">
        <v>24</v>
      </c>
      <c r="F55" s="2">
        <v>41999</v>
      </c>
      <c r="H55" s="3">
        <v>557</v>
      </c>
      <c r="I55" s="3"/>
      <c r="J55" s="3"/>
      <c r="K55" s="3">
        <v>467615</v>
      </c>
      <c r="N55" s="3">
        <f t="shared" si="2"/>
        <v>839.524236983842</v>
      </c>
    </row>
    <row r="56" spans="3:14" ht="12.75">
      <c r="C56" s="1" t="s">
        <v>10</v>
      </c>
      <c r="D56" s="2">
        <v>42000</v>
      </c>
      <c r="E56" s="1" t="s">
        <v>24</v>
      </c>
      <c r="F56" s="2">
        <v>59999</v>
      </c>
      <c r="H56" s="3">
        <v>683</v>
      </c>
      <c r="I56" s="3"/>
      <c r="J56" s="3"/>
      <c r="K56" s="3">
        <v>600624</v>
      </c>
      <c r="N56" s="3">
        <f t="shared" si="2"/>
        <v>879.3909224011713</v>
      </c>
    </row>
    <row r="57" spans="3:14" ht="12.75">
      <c r="C57" s="1" t="s">
        <v>10</v>
      </c>
      <c r="D57" s="2">
        <v>60000</v>
      </c>
      <c r="E57" s="2"/>
      <c r="F57" s="6" t="s">
        <v>11</v>
      </c>
      <c r="H57" s="3">
        <v>538</v>
      </c>
      <c r="I57" s="3"/>
      <c r="J57" s="3"/>
      <c r="K57" s="3">
        <v>570360</v>
      </c>
      <c r="N57" s="3">
        <f t="shared" si="2"/>
        <v>1060.1486988847585</v>
      </c>
    </row>
    <row r="58" spans="2:14" ht="12.75">
      <c r="B58" t="s">
        <v>19</v>
      </c>
      <c r="H58" s="3">
        <v>837</v>
      </c>
      <c r="I58" s="3"/>
      <c r="J58" s="3"/>
      <c r="K58" s="3">
        <v>971848</v>
      </c>
      <c r="N58" s="3">
        <f t="shared" si="2"/>
        <v>1161.1087216248507</v>
      </c>
    </row>
    <row r="59" spans="1:14" ht="12.75">
      <c r="A59" t="s">
        <v>12</v>
      </c>
      <c r="H59" s="3">
        <v>2778</v>
      </c>
      <c r="I59" s="3"/>
      <c r="J59" s="3"/>
      <c r="K59" s="3">
        <v>10392223</v>
      </c>
      <c r="N59" s="3">
        <f t="shared" si="2"/>
        <v>3740.9010079193663</v>
      </c>
    </row>
    <row r="60" spans="1:14" ht="12.75">
      <c r="A60" s="7" t="s">
        <v>13</v>
      </c>
      <c r="B60" s="7"/>
      <c r="C60" s="7"/>
      <c r="D60" s="7"/>
      <c r="E60" s="7"/>
      <c r="F60" s="7"/>
      <c r="N60" s="4"/>
    </row>
    <row r="61" spans="1:14" ht="12.75">
      <c r="A61" t="s">
        <v>14</v>
      </c>
      <c r="H61" s="3">
        <f>SUM(H51:H60)</f>
        <v>6250</v>
      </c>
      <c r="K61" s="4">
        <f>SUM(K51:K60)</f>
        <v>13870482</v>
      </c>
      <c r="L61" s="4"/>
      <c r="M61" s="4"/>
      <c r="N61" s="4">
        <f>K61/H61</f>
        <v>2219.27712</v>
      </c>
    </row>
    <row r="62" spans="1:14" ht="12.75">
      <c r="A62" t="s">
        <v>15</v>
      </c>
      <c r="H62" s="3">
        <v>271</v>
      </c>
      <c r="I62" s="3"/>
      <c r="J62" s="3"/>
      <c r="K62" s="3">
        <v>753573</v>
      </c>
      <c r="N62" s="3">
        <f>K62/H62</f>
        <v>2780.712177121771</v>
      </c>
    </row>
    <row r="63" spans="1:14" ht="12.75">
      <c r="A63" t="s">
        <v>16</v>
      </c>
      <c r="H63" s="3">
        <v>455</v>
      </c>
      <c r="I63" s="3"/>
      <c r="J63" s="3"/>
      <c r="K63" s="3">
        <v>705496</v>
      </c>
      <c r="N63" s="3">
        <f>K63/H63</f>
        <v>1550.5406593406594</v>
      </c>
    </row>
    <row r="65" ht="12.75">
      <c r="B65" s="5" t="s">
        <v>25</v>
      </c>
    </row>
  </sheetData>
  <mergeCells count="24">
    <mergeCell ref="A1:O1"/>
    <mergeCell ref="A2:O2"/>
    <mergeCell ref="A4:O4"/>
    <mergeCell ref="A6:O6"/>
    <mergeCell ref="J8:L8"/>
    <mergeCell ref="M8:O8"/>
    <mergeCell ref="G9:I9"/>
    <mergeCell ref="J9:L9"/>
    <mergeCell ref="M9:O9"/>
    <mergeCell ref="A19:F19"/>
    <mergeCell ref="A25:O25"/>
    <mergeCell ref="J27:L27"/>
    <mergeCell ref="M27:O27"/>
    <mergeCell ref="G28:I28"/>
    <mergeCell ref="J28:L28"/>
    <mergeCell ref="M28:O28"/>
    <mergeCell ref="A39:F39"/>
    <mergeCell ref="A60:F60"/>
    <mergeCell ref="A46:O46"/>
    <mergeCell ref="J48:L48"/>
    <mergeCell ref="M48:O48"/>
    <mergeCell ref="G49:I49"/>
    <mergeCell ref="J49:L49"/>
    <mergeCell ref="M49:O49"/>
  </mergeCells>
  <printOptions horizontalCentered="1"/>
  <pageMargins left="0.73" right="0.75" top="0.58" bottom="1" header="0.5" footer="0.5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5"/>
  <sheetViews>
    <sheetView zoomScale="85" zoomScaleNormal="85" workbookViewId="0" topLeftCell="A1">
      <selection activeCell="A3" sqref="A3"/>
    </sheetView>
  </sheetViews>
  <sheetFormatPr defaultColWidth="9.140625" defaultRowHeight="12.75"/>
  <cols>
    <col min="1" max="2" width="3.7109375" style="0" customWidth="1"/>
    <col min="3" max="3" width="2.28125" style="0" customWidth="1"/>
    <col min="5" max="5" width="2.7109375" style="0" customWidth="1"/>
    <col min="6" max="6" width="7.7109375" style="0" customWidth="1"/>
    <col min="7" max="7" width="1.7109375" style="0" customWidth="1"/>
    <col min="8" max="8" width="11.7109375" style="0" customWidth="1"/>
    <col min="9" max="9" width="3.7109375" style="0" customWidth="1"/>
    <col min="10" max="10" width="1.7109375" style="0" customWidth="1"/>
    <col min="11" max="11" width="16.7109375" style="0" customWidth="1"/>
    <col min="12" max="12" width="3.7109375" style="0" customWidth="1"/>
    <col min="13" max="13" width="2.7109375" style="0" customWidth="1"/>
    <col min="14" max="14" width="9.28125" style="0" bestFit="1" customWidth="1"/>
    <col min="15" max="15" width="3.7109375" style="0" customWidth="1"/>
  </cols>
  <sheetData>
    <row r="1" spans="1:15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12.75">
      <c r="A4" s="7" t="s">
        <v>29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6" spans="1:15" ht="12.75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8" spans="10:15" ht="12.75">
      <c r="J8" s="8" t="s">
        <v>3</v>
      </c>
      <c r="K8" s="8"/>
      <c r="L8" s="8"/>
      <c r="M8" s="8" t="s">
        <v>4</v>
      </c>
      <c r="N8" s="8"/>
      <c r="O8" s="8"/>
    </row>
    <row r="9" spans="1:15" ht="12.75">
      <c r="A9" t="s">
        <v>5</v>
      </c>
      <c r="G9" s="8" t="s">
        <v>6</v>
      </c>
      <c r="H9" s="8"/>
      <c r="I9" s="8"/>
      <c r="J9" s="8" t="s">
        <v>7</v>
      </c>
      <c r="K9" s="8"/>
      <c r="L9" s="8"/>
      <c r="M9" s="8" t="s">
        <v>8</v>
      </c>
      <c r="N9" s="8"/>
      <c r="O9" s="8"/>
    </row>
    <row r="10" ht="12.75">
      <c r="B10" t="s">
        <v>9</v>
      </c>
    </row>
    <row r="11" spans="3:14" ht="12.75">
      <c r="C11" s="1" t="s">
        <v>10</v>
      </c>
      <c r="D11">
        <v>0</v>
      </c>
      <c r="E11" s="1" t="s">
        <v>24</v>
      </c>
      <c r="F11" s="2">
        <v>5999</v>
      </c>
      <c r="H11" s="3">
        <v>15705</v>
      </c>
      <c r="I11" s="3"/>
      <c r="J11" s="3"/>
      <c r="K11" s="4">
        <v>21807976</v>
      </c>
      <c r="L11" s="4"/>
      <c r="M11" s="4"/>
      <c r="N11" s="4">
        <f>K11/H11</f>
        <v>1388.6008277618594</v>
      </c>
    </row>
    <row r="12" spans="3:14" ht="12.75">
      <c r="C12" s="1" t="s">
        <v>10</v>
      </c>
      <c r="D12" s="2">
        <v>6000</v>
      </c>
      <c r="E12" s="1" t="s">
        <v>24</v>
      </c>
      <c r="F12" s="2">
        <v>11999</v>
      </c>
      <c r="H12" s="3">
        <v>18899</v>
      </c>
      <c r="I12" s="3"/>
      <c r="J12" s="3"/>
      <c r="K12" s="3">
        <v>26000736</v>
      </c>
      <c r="N12" s="3">
        <f>K12/H12</f>
        <v>1375.7731096883433</v>
      </c>
    </row>
    <row r="13" spans="3:14" ht="12.75">
      <c r="C13" s="1" t="s">
        <v>10</v>
      </c>
      <c r="D13" s="2">
        <v>12000</v>
      </c>
      <c r="E13" s="1" t="s">
        <v>24</v>
      </c>
      <c r="F13" s="2">
        <v>23999</v>
      </c>
      <c r="H13" s="3">
        <v>56267</v>
      </c>
      <c r="I13" s="3"/>
      <c r="J13" s="3"/>
      <c r="K13" s="3">
        <v>85110466</v>
      </c>
      <c r="N13" s="3">
        <f aca="true" t="shared" si="0" ref="N13:N22">K13/H13</f>
        <v>1512.6178043968935</v>
      </c>
    </row>
    <row r="14" spans="3:14" ht="12.75">
      <c r="C14" s="1" t="s">
        <v>10</v>
      </c>
      <c r="D14" s="2">
        <v>24000</v>
      </c>
      <c r="E14" s="1" t="s">
        <v>24</v>
      </c>
      <c r="F14" s="2">
        <v>29999</v>
      </c>
      <c r="H14" s="3">
        <v>32164</v>
      </c>
      <c r="I14" s="3"/>
      <c r="J14" s="3"/>
      <c r="K14" s="3">
        <v>51603634</v>
      </c>
      <c r="N14" s="3">
        <f t="shared" si="0"/>
        <v>1604.3910583260788</v>
      </c>
    </row>
    <row r="15" spans="3:14" ht="12.75">
      <c r="C15" s="1" t="s">
        <v>10</v>
      </c>
      <c r="D15" s="2">
        <v>30000</v>
      </c>
      <c r="E15" s="1" t="s">
        <v>24</v>
      </c>
      <c r="F15" s="2">
        <v>41999</v>
      </c>
      <c r="H15" s="3">
        <v>53576</v>
      </c>
      <c r="I15" s="3"/>
      <c r="J15" s="3"/>
      <c r="K15" s="3">
        <v>82010897</v>
      </c>
      <c r="N15" s="3">
        <f t="shared" si="0"/>
        <v>1530.7394542332388</v>
      </c>
    </row>
    <row r="16" spans="3:14" ht="12.75">
      <c r="C16" s="1" t="s">
        <v>10</v>
      </c>
      <c r="D16" s="2">
        <v>42000</v>
      </c>
      <c r="E16" s="1" t="s">
        <v>24</v>
      </c>
      <c r="F16" s="2">
        <v>59999</v>
      </c>
      <c r="H16" s="3">
        <v>31861</v>
      </c>
      <c r="I16" s="3"/>
      <c r="J16" s="3"/>
      <c r="K16" s="3">
        <v>46321036</v>
      </c>
      <c r="N16" s="3">
        <f t="shared" si="0"/>
        <v>1453.8475251875334</v>
      </c>
    </row>
    <row r="17" spans="3:14" ht="12.75">
      <c r="C17" s="1" t="s">
        <v>10</v>
      </c>
      <c r="D17" s="2">
        <v>60000</v>
      </c>
      <c r="E17" s="2"/>
      <c r="F17" s="6" t="s">
        <v>11</v>
      </c>
      <c r="H17" s="3">
        <v>7295</v>
      </c>
      <c r="I17" s="3"/>
      <c r="J17" s="3"/>
      <c r="K17" s="3">
        <v>10951494</v>
      </c>
      <c r="N17" s="3">
        <f t="shared" si="0"/>
        <v>1501.2328992460589</v>
      </c>
    </row>
    <row r="18" spans="2:14" ht="12.75">
      <c r="B18" t="s">
        <v>19</v>
      </c>
      <c r="H18" s="3">
        <v>106976</v>
      </c>
      <c r="I18" s="3"/>
      <c r="J18" s="3"/>
      <c r="K18" s="3">
        <v>97155982</v>
      </c>
      <c r="N18" s="3">
        <f t="shared" si="0"/>
        <v>908.2035409811547</v>
      </c>
    </row>
    <row r="19" spans="1:14" ht="12.75">
      <c r="A19" s="7" t="s">
        <v>13</v>
      </c>
      <c r="B19" s="7"/>
      <c r="C19" s="7"/>
      <c r="D19" s="7"/>
      <c r="E19" s="7"/>
      <c r="F19" s="7"/>
      <c r="N19" s="3"/>
    </row>
    <row r="20" spans="1:14" ht="12.75">
      <c r="A20" t="s">
        <v>14</v>
      </c>
      <c r="H20" s="3">
        <f>SUM(H11:H18)</f>
        <v>322743</v>
      </c>
      <c r="K20" s="4">
        <f>SUM(K11:K18)</f>
        <v>420962221</v>
      </c>
      <c r="L20" s="4"/>
      <c r="M20" s="4"/>
      <c r="N20" s="4">
        <f t="shared" si="0"/>
        <v>1304.3264176140149</v>
      </c>
    </row>
    <row r="21" spans="1:14" ht="12.75">
      <c r="A21" t="s">
        <v>15</v>
      </c>
      <c r="H21" s="3">
        <v>31831</v>
      </c>
      <c r="I21" s="3"/>
      <c r="J21" s="3"/>
      <c r="K21" s="3">
        <v>23798465</v>
      </c>
      <c r="N21" s="3">
        <f t="shared" si="0"/>
        <v>747.6505607740881</v>
      </c>
    </row>
    <row r="22" spans="1:14" ht="12.75">
      <c r="A22" t="s">
        <v>16</v>
      </c>
      <c r="H22" s="3">
        <v>69991</v>
      </c>
      <c r="I22" s="3"/>
      <c r="J22" s="3"/>
      <c r="K22" s="3">
        <v>77774686</v>
      </c>
      <c r="N22" s="3">
        <f t="shared" si="0"/>
        <v>1111.209812690203</v>
      </c>
    </row>
    <row r="25" spans="1:15" ht="12.75">
      <c r="A25" s="7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7" spans="10:15" ht="12.75">
      <c r="J27" s="8" t="s">
        <v>3</v>
      </c>
      <c r="K27" s="8"/>
      <c r="L27" s="8"/>
      <c r="M27" s="8" t="s">
        <v>4</v>
      </c>
      <c r="N27" s="8"/>
      <c r="O27" s="8"/>
    </row>
    <row r="28" spans="1:15" ht="12.75">
      <c r="A28" t="s">
        <v>5</v>
      </c>
      <c r="G28" s="8" t="s">
        <v>6</v>
      </c>
      <c r="H28" s="8"/>
      <c r="I28" s="8"/>
      <c r="J28" s="8" t="s">
        <v>18</v>
      </c>
      <c r="K28" s="8"/>
      <c r="L28" s="8"/>
      <c r="M28" s="8" t="s">
        <v>18</v>
      </c>
      <c r="N28" s="8"/>
      <c r="O28" s="8"/>
    </row>
    <row r="29" ht="12.75">
      <c r="B29" t="s">
        <v>9</v>
      </c>
    </row>
    <row r="30" spans="3:14" ht="12.75">
      <c r="C30" s="1" t="s">
        <v>10</v>
      </c>
      <c r="D30">
        <v>0</v>
      </c>
      <c r="E30" s="1" t="s">
        <v>24</v>
      </c>
      <c r="F30" s="2">
        <v>5999</v>
      </c>
      <c r="H30" s="3">
        <v>7723</v>
      </c>
      <c r="I30" s="3"/>
      <c r="J30" s="3"/>
      <c r="K30" s="4">
        <v>10121941</v>
      </c>
      <c r="L30" s="4"/>
      <c r="M30" s="4"/>
      <c r="N30" s="4">
        <f>K30/H30</f>
        <v>1310.622944451638</v>
      </c>
    </row>
    <row r="31" spans="3:14" ht="12.75">
      <c r="C31" s="1" t="s">
        <v>10</v>
      </c>
      <c r="D31" s="2">
        <v>6000</v>
      </c>
      <c r="E31" s="1" t="s">
        <v>24</v>
      </c>
      <c r="F31" s="2">
        <v>11999</v>
      </c>
      <c r="H31" s="3">
        <v>9064</v>
      </c>
      <c r="I31" s="3"/>
      <c r="J31" s="3"/>
      <c r="K31" s="3">
        <v>11853028</v>
      </c>
      <c r="N31" s="3">
        <f>K31/H31</f>
        <v>1307.7038834951456</v>
      </c>
    </row>
    <row r="32" spans="3:14" ht="12.75">
      <c r="C32" s="1" t="s">
        <v>10</v>
      </c>
      <c r="D32" s="2">
        <v>12000</v>
      </c>
      <c r="E32" s="1" t="s">
        <v>24</v>
      </c>
      <c r="F32" s="2">
        <v>23999</v>
      </c>
      <c r="H32" s="3">
        <v>28281</v>
      </c>
      <c r="I32" s="3"/>
      <c r="J32" s="3"/>
      <c r="K32" s="3">
        <v>37822385</v>
      </c>
      <c r="N32" s="3">
        <f aca="true" t="shared" si="1" ref="N32:N38">K32/H32</f>
        <v>1337.3779215727873</v>
      </c>
    </row>
    <row r="33" spans="3:14" ht="12.75">
      <c r="C33" s="1" t="s">
        <v>10</v>
      </c>
      <c r="D33" s="2">
        <v>24000</v>
      </c>
      <c r="E33" s="1" t="s">
        <v>24</v>
      </c>
      <c r="F33" s="2">
        <v>29999</v>
      </c>
      <c r="H33" s="3">
        <v>19460</v>
      </c>
      <c r="I33" s="3"/>
      <c r="J33" s="3"/>
      <c r="K33" s="3">
        <v>26036717</v>
      </c>
      <c r="N33" s="3">
        <f t="shared" si="1"/>
        <v>1337.9607913669065</v>
      </c>
    </row>
    <row r="34" spans="3:14" ht="12.75">
      <c r="C34" s="1" t="s">
        <v>10</v>
      </c>
      <c r="D34" s="2">
        <v>30000</v>
      </c>
      <c r="E34" s="1" t="s">
        <v>24</v>
      </c>
      <c r="F34" s="2">
        <v>41999</v>
      </c>
      <c r="H34" s="3">
        <v>39731</v>
      </c>
      <c r="I34" s="3"/>
      <c r="J34" s="3"/>
      <c r="K34" s="3">
        <v>51966478</v>
      </c>
      <c r="N34" s="3">
        <f t="shared" si="1"/>
        <v>1307.9579673302962</v>
      </c>
    </row>
    <row r="35" spans="3:14" ht="12.75">
      <c r="C35" s="1" t="s">
        <v>10</v>
      </c>
      <c r="D35" s="2">
        <v>42000</v>
      </c>
      <c r="E35" s="1" t="s">
        <v>24</v>
      </c>
      <c r="F35" s="2">
        <v>59999</v>
      </c>
      <c r="H35" s="3">
        <v>57939</v>
      </c>
      <c r="I35" s="3"/>
      <c r="J35" s="3"/>
      <c r="K35" s="3">
        <v>72567381</v>
      </c>
      <c r="N35" s="3">
        <f t="shared" si="1"/>
        <v>1252.4790037798375</v>
      </c>
    </row>
    <row r="36" spans="3:14" ht="12.75">
      <c r="C36" s="1" t="s">
        <v>10</v>
      </c>
      <c r="D36" s="2">
        <v>60000</v>
      </c>
      <c r="E36" s="2"/>
      <c r="F36" s="6" t="s">
        <v>11</v>
      </c>
      <c r="H36" s="3">
        <v>121825</v>
      </c>
      <c r="I36" s="3"/>
      <c r="J36" s="3"/>
      <c r="K36" s="3">
        <v>144839445</v>
      </c>
      <c r="N36" s="3">
        <f t="shared" si="1"/>
        <v>1188.9139749640879</v>
      </c>
    </row>
    <row r="37" spans="2:14" ht="12.75">
      <c r="B37" t="s">
        <v>19</v>
      </c>
      <c r="H37" s="3">
        <v>26922</v>
      </c>
      <c r="I37" s="3"/>
      <c r="J37" s="3"/>
      <c r="K37" s="3">
        <v>38638350</v>
      </c>
      <c r="N37" s="3">
        <f t="shared" si="1"/>
        <v>1435.1961221305994</v>
      </c>
    </row>
    <row r="38" spans="1:14" ht="12.75">
      <c r="A38" t="s">
        <v>12</v>
      </c>
      <c r="H38" s="3">
        <v>31871</v>
      </c>
      <c r="I38" s="3"/>
      <c r="J38" s="3"/>
      <c r="K38" s="3">
        <v>77084239</v>
      </c>
      <c r="N38" s="3">
        <f t="shared" si="1"/>
        <v>2418.632581343541</v>
      </c>
    </row>
    <row r="39" spans="1:14" ht="12.75">
      <c r="A39" s="7" t="s">
        <v>13</v>
      </c>
      <c r="B39" s="7"/>
      <c r="C39" s="7"/>
      <c r="D39" s="7"/>
      <c r="E39" s="7"/>
      <c r="F39" s="7"/>
      <c r="N39" s="4"/>
    </row>
    <row r="40" spans="1:14" ht="12.75">
      <c r="A40" t="s">
        <v>14</v>
      </c>
      <c r="H40" s="3">
        <f>SUM(H30:H38)</f>
        <v>342816</v>
      </c>
      <c r="K40" s="4">
        <f>SUM(K30:K38)</f>
        <v>470929964</v>
      </c>
      <c r="L40" s="4"/>
      <c r="M40" s="4"/>
      <c r="N40" s="4">
        <f>K40/H40</f>
        <v>1373.7105736021656</v>
      </c>
    </row>
    <row r="41" spans="1:14" ht="12.75">
      <c r="A41" t="s">
        <v>15</v>
      </c>
      <c r="H41" s="3">
        <v>14147</v>
      </c>
      <c r="I41" s="3"/>
      <c r="J41" s="3"/>
      <c r="K41" s="3">
        <v>22612078</v>
      </c>
      <c r="N41" s="3">
        <f>K41/H41</f>
        <v>1598.3655898777126</v>
      </c>
    </row>
    <row r="42" spans="1:14" ht="12.75">
      <c r="A42" t="s">
        <v>16</v>
      </c>
      <c r="H42" s="3">
        <v>24810</v>
      </c>
      <c r="I42" s="3"/>
      <c r="J42" s="3"/>
      <c r="K42" s="3">
        <v>34504641</v>
      </c>
      <c r="N42" s="3">
        <f>K42/H42</f>
        <v>1390.7553808948005</v>
      </c>
    </row>
    <row r="46" spans="1:15" ht="12.75">
      <c r="A46" s="7" t="s">
        <v>20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8" spans="10:15" ht="12.75">
      <c r="J48" s="8" t="s">
        <v>3</v>
      </c>
      <c r="K48" s="8"/>
      <c r="L48" s="8"/>
      <c r="M48" s="8" t="s">
        <v>4</v>
      </c>
      <c r="N48" s="8"/>
      <c r="O48" s="8"/>
    </row>
    <row r="49" spans="1:15" ht="12.75">
      <c r="A49" t="s">
        <v>5</v>
      </c>
      <c r="G49" s="8" t="s">
        <v>6</v>
      </c>
      <c r="H49" s="8"/>
      <c r="I49" s="8"/>
      <c r="J49" s="8" t="s">
        <v>21</v>
      </c>
      <c r="K49" s="8"/>
      <c r="L49" s="8"/>
      <c r="M49" s="8" t="s">
        <v>22</v>
      </c>
      <c r="N49" s="8"/>
      <c r="O49" s="8"/>
    </row>
    <row r="50" ht="12.75">
      <c r="B50" t="s">
        <v>9</v>
      </c>
    </row>
    <row r="51" spans="3:14" ht="12.75">
      <c r="C51" s="1" t="s">
        <v>10</v>
      </c>
      <c r="D51">
        <v>0</v>
      </c>
      <c r="E51" s="1" t="s">
        <v>24</v>
      </c>
      <c r="F51" s="2">
        <v>5999</v>
      </c>
      <c r="H51" s="3">
        <v>5941</v>
      </c>
      <c r="I51" s="3"/>
      <c r="J51" s="3"/>
      <c r="K51" s="4">
        <v>12935206</v>
      </c>
      <c r="L51" s="4"/>
      <c r="M51" s="4"/>
      <c r="N51" s="4">
        <f>K51/H51</f>
        <v>2177.2775626998823</v>
      </c>
    </row>
    <row r="52" spans="3:14" ht="12.75">
      <c r="C52" s="1" t="s">
        <v>10</v>
      </c>
      <c r="D52" s="2">
        <v>6000</v>
      </c>
      <c r="E52" s="1" t="s">
        <v>24</v>
      </c>
      <c r="F52" s="2">
        <v>11999</v>
      </c>
      <c r="H52" s="3">
        <v>6861</v>
      </c>
      <c r="I52" s="3"/>
      <c r="J52" s="3"/>
      <c r="K52" s="3">
        <v>14634828</v>
      </c>
      <c r="N52" s="3">
        <f>K52/H52</f>
        <v>2133.045911674683</v>
      </c>
    </row>
    <row r="53" spans="3:14" ht="12.75">
      <c r="C53" s="1" t="s">
        <v>10</v>
      </c>
      <c r="D53" s="2">
        <v>12000</v>
      </c>
      <c r="E53" s="1" t="s">
        <v>24</v>
      </c>
      <c r="F53" s="2">
        <v>23999</v>
      </c>
      <c r="H53" s="3">
        <v>24316</v>
      </c>
      <c r="I53" s="3"/>
      <c r="J53" s="3"/>
      <c r="K53" s="3">
        <v>51919872</v>
      </c>
      <c r="N53" s="3">
        <f aca="true" t="shared" si="2" ref="N53:N59">K53/H53</f>
        <v>2135.21434446455</v>
      </c>
    </row>
    <row r="54" spans="3:14" ht="12.75">
      <c r="C54" s="1" t="s">
        <v>10</v>
      </c>
      <c r="D54" s="2">
        <v>24000</v>
      </c>
      <c r="E54" s="1" t="s">
        <v>24</v>
      </c>
      <c r="F54" s="2">
        <v>29999</v>
      </c>
      <c r="H54" s="3">
        <v>17673</v>
      </c>
      <c r="I54" s="3"/>
      <c r="J54" s="3"/>
      <c r="K54" s="3">
        <v>37471060</v>
      </c>
      <c r="N54" s="3">
        <f t="shared" si="2"/>
        <v>2120.2433090024333</v>
      </c>
    </row>
    <row r="55" spans="3:14" ht="12.75">
      <c r="C55" s="1" t="s">
        <v>10</v>
      </c>
      <c r="D55" s="2">
        <v>30000</v>
      </c>
      <c r="E55" s="1" t="s">
        <v>24</v>
      </c>
      <c r="F55" s="2">
        <v>41999</v>
      </c>
      <c r="H55" s="3">
        <v>38483</v>
      </c>
      <c r="I55" s="3"/>
      <c r="J55" s="3"/>
      <c r="K55" s="3">
        <v>80191219</v>
      </c>
      <c r="N55" s="3">
        <f t="shared" si="2"/>
        <v>2083.808928617831</v>
      </c>
    </row>
    <row r="56" spans="3:14" ht="12.75">
      <c r="C56" s="1" t="s">
        <v>10</v>
      </c>
      <c r="D56" s="2">
        <v>42000</v>
      </c>
      <c r="E56" s="1" t="s">
        <v>24</v>
      </c>
      <c r="F56" s="2">
        <v>59999</v>
      </c>
      <c r="H56" s="3">
        <v>54439</v>
      </c>
      <c r="I56" s="3"/>
      <c r="J56" s="3"/>
      <c r="K56" s="3">
        <v>111306557</v>
      </c>
      <c r="N56" s="3">
        <f t="shared" si="2"/>
        <v>2044.610610040596</v>
      </c>
    </row>
    <row r="57" spans="3:14" ht="12.75">
      <c r="C57" s="1" t="s">
        <v>10</v>
      </c>
      <c r="D57" s="2">
        <v>60000</v>
      </c>
      <c r="E57" s="2"/>
      <c r="F57" s="6" t="s">
        <v>11</v>
      </c>
      <c r="H57" s="3">
        <v>95381</v>
      </c>
      <c r="I57" s="3"/>
      <c r="J57" s="3"/>
      <c r="K57" s="3">
        <v>186750042</v>
      </c>
      <c r="N57" s="3">
        <f t="shared" si="2"/>
        <v>1957.9375556976756</v>
      </c>
    </row>
    <row r="58" spans="2:14" ht="12.75">
      <c r="B58" t="s">
        <v>19</v>
      </c>
      <c r="H58" s="3">
        <v>34134</v>
      </c>
      <c r="I58" s="3"/>
      <c r="J58" s="3"/>
      <c r="K58" s="3">
        <v>70870995</v>
      </c>
      <c r="N58" s="3">
        <f t="shared" si="2"/>
        <v>2076.258129724029</v>
      </c>
    </row>
    <row r="59" spans="1:14" ht="12.75">
      <c r="A59" t="s">
        <v>12</v>
      </c>
      <c r="H59" s="3">
        <v>54960</v>
      </c>
      <c r="I59" s="3"/>
      <c r="J59" s="3"/>
      <c r="K59" s="3">
        <v>219466656</v>
      </c>
      <c r="N59" s="3">
        <f t="shared" si="2"/>
        <v>3993.206986899563</v>
      </c>
    </row>
    <row r="60" spans="1:14" ht="12.75">
      <c r="A60" s="7" t="s">
        <v>13</v>
      </c>
      <c r="B60" s="7"/>
      <c r="C60" s="7"/>
      <c r="D60" s="7"/>
      <c r="E60" s="7"/>
      <c r="F60" s="7"/>
      <c r="N60" s="4"/>
    </row>
    <row r="61" spans="1:14" ht="12.75">
      <c r="A61" t="s">
        <v>14</v>
      </c>
      <c r="H61" s="3">
        <f>SUM(H51:H60)</f>
        <v>332188</v>
      </c>
      <c r="K61" s="4">
        <f>SUM(K51:K60)</f>
        <v>785546435</v>
      </c>
      <c r="L61" s="4"/>
      <c r="M61" s="4"/>
      <c r="N61" s="4">
        <f>K61/H61</f>
        <v>2364.7646362902933</v>
      </c>
    </row>
    <row r="62" spans="1:14" ht="12.75">
      <c r="A62" t="s">
        <v>15</v>
      </c>
      <c r="H62" s="3">
        <v>17702</v>
      </c>
      <c r="I62" s="3"/>
      <c r="J62" s="3"/>
      <c r="K62" s="3">
        <v>37911797</v>
      </c>
      <c r="N62" s="3">
        <f>K62/H62</f>
        <v>2141.667438707491</v>
      </c>
    </row>
    <row r="63" spans="1:14" ht="12.75">
      <c r="A63" t="s">
        <v>16</v>
      </c>
      <c r="H63" s="3">
        <v>21944</v>
      </c>
      <c r="I63" s="3"/>
      <c r="J63" s="3"/>
      <c r="K63" s="3">
        <v>46669094</v>
      </c>
      <c r="N63" s="3">
        <f>K63/H63</f>
        <v>2126.735964272694</v>
      </c>
    </row>
    <row r="65" ht="12.75">
      <c r="B65" s="5" t="s">
        <v>25</v>
      </c>
    </row>
  </sheetData>
  <mergeCells count="24">
    <mergeCell ref="A1:O1"/>
    <mergeCell ref="A2:O2"/>
    <mergeCell ref="A4:O4"/>
    <mergeCell ref="A6:O6"/>
    <mergeCell ref="J8:L8"/>
    <mergeCell ref="M8:O8"/>
    <mergeCell ref="G9:I9"/>
    <mergeCell ref="J9:L9"/>
    <mergeCell ref="M9:O9"/>
    <mergeCell ref="A19:F19"/>
    <mergeCell ref="A25:O25"/>
    <mergeCell ref="J27:L27"/>
    <mergeCell ref="M27:O27"/>
    <mergeCell ref="G28:I28"/>
    <mergeCell ref="J28:L28"/>
    <mergeCell ref="M28:O28"/>
    <mergeCell ref="A39:F39"/>
    <mergeCell ref="A60:F60"/>
    <mergeCell ref="A46:O46"/>
    <mergeCell ref="J48:L48"/>
    <mergeCell ref="M48:O48"/>
    <mergeCell ref="G49:I49"/>
    <mergeCell ref="J49:L49"/>
    <mergeCell ref="M49:O49"/>
  </mergeCells>
  <printOptions horizontalCentered="1"/>
  <pageMargins left="0.73" right="0.75" top="0.58" bottom="1" header="0.5" footer="0.5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5"/>
  <sheetViews>
    <sheetView zoomScale="85" zoomScaleNormal="85" workbookViewId="0" topLeftCell="A1">
      <selection activeCell="A4" sqref="A4:O4"/>
    </sheetView>
  </sheetViews>
  <sheetFormatPr defaultColWidth="9.140625" defaultRowHeight="12.75"/>
  <cols>
    <col min="1" max="2" width="3.7109375" style="0" customWidth="1"/>
    <col min="3" max="3" width="2.28125" style="0" customWidth="1"/>
    <col min="5" max="5" width="2.7109375" style="0" customWidth="1"/>
    <col min="6" max="6" width="7.7109375" style="0" customWidth="1"/>
    <col min="7" max="7" width="1.7109375" style="0" customWidth="1"/>
    <col min="8" max="8" width="11.7109375" style="0" customWidth="1"/>
    <col min="9" max="9" width="3.7109375" style="0" customWidth="1"/>
    <col min="10" max="10" width="1.7109375" style="0" customWidth="1"/>
    <col min="11" max="11" width="16.7109375" style="0" customWidth="1"/>
    <col min="12" max="12" width="3.7109375" style="0" customWidth="1"/>
    <col min="13" max="13" width="2.7109375" style="0" customWidth="1"/>
    <col min="14" max="14" width="9.28125" style="0" bestFit="1" customWidth="1"/>
    <col min="15" max="15" width="3.7109375" style="0" customWidth="1"/>
  </cols>
  <sheetData>
    <row r="1" spans="1:15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12.75">
      <c r="A4" s="7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6" spans="1:15" ht="12.75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8" spans="10:15" ht="12.75">
      <c r="J8" s="8" t="s">
        <v>3</v>
      </c>
      <c r="K8" s="8"/>
      <c r="L8" s="8"/>
      <c r="M8" s="8" t="s">
        <v>4</v>
      </c>
      <c r="N8" s="8"/>
      <c r="O8" s="8"/>
    </row>
    <row r="9" spans="1:15" ht="12.75">
      <c r="A9" t="s">
        <v>5</v>
      </c>
      <c r="G9" s="8" t="s">
        <v>6</v>
      </c>
      <c r="H9" s="8"/>
      <c r="I9" s="8"/>
      <c r="J9" s="8" t="s">
        <v>7</v>
      </c>
      <c r="K9" s="8"/>
      <c r="L9" s="8"/>
      <c r="M9" s="8" t="s">
        <v>8</v>
      </c>
      <c r="N9" s="8"/>
      <c r="O9" s="8"/>
    </row>
    <row r="10" ht="12.75">
      <c r="B10" t="s">
        <v>9</v>
      </c>
    </row>
    <row r="11" spans="3:14" ht="12.75">
      <c r="C11" s="1" t="s">
        <v>10</v>
      </c>
      <c r="D11">
        <v>0</v>
      </c>
      <c r="E11" s="1" t="s">
        <v>24</v>
      </c>
      <c r="F11" s="2">
        <v>5999</v>
      </c>
      <c r="H11" s="3">
        <v>9662</v>
      </c>
      <c r="I11" s="3"/>
      <c r="J11" s="3"/>
      <c r="K11" s="4">
        <v>4418905</v>
      </c>
      <c r="L11" s="4"/>
      <c r="M11" s="4"/>
      <c r="N11" s="4">
        <f>K11/H11</f>
        <v>457.34889256882633</v>
      </c>
    </row>
    <row r="12" spans="3:14" ht="12.75">
      <c r="C12" s="1" t="s">
        <v>10</v>
      </c>
      <c r="D12" s="2">
        <v>6000</v>
      </c>
      <c r="E12" s="1" t="s">
        <v>24</v>
      </c>
      <c r="F12" s="2">
        <v>11999</v>
      </c>
      <c r="H12" s="3">
        <v>13935</v>
      </c>
      <c r="I12" s="3"/>
      <c r="J12" s="3"/>
      <c r="K12" s="3">
        <v>6621316</v>
      </c>
      <c r="N12" s="3">
        <f>K12/H12</f>
        <v>475.1572299964119</v>
      </c>
    </row>
    <row r="13" spans="3:14" ht="12.75">
      <c r="C13" s="1" t="s">
        <v>10</v>
      </c>
      <c r="D13" s="2">
        <v>12000</v>
      </c>
      <c r="E13" s="1" t="s">
        <v>24</v>
      </c>
      <c r="F13" s="2">
        <v>23999</v>
      </c>
      <c r="H13" s="3">
        <v>30875</v>
      </c>
      <c r="I13" s="3"/>
      <c r="J13" s="3"/>
      <c r="K13" s="3">
        <v>16600562</v>
      </c>
      <c r="N13" s="3">
        <f aca="true" t="shared" si="0" ref="N13:N22">K13/H13</f>
        <v>537.670024291498</v>
      </c>
    </row>
    <row r="14" spans="3:14" ht="12.75">
      <c r="C14" s="1" t="s">
        <v>10</v>
      </c>
      <c r="D14" s="2">
        <v>24000</v>
      </c>
      <c r="E14" s="1" t="s">
        <v>24</v>
      </c>
      <c r="F14" s="2">
        <v>29999</v>
      </c>
      <c r="H14" s="3">
        <v>12584</v>
      </c>
      <c r="I14" s="3"/>
      <c r="J14" s="3"/>
      <c r="K14" s="3">
        <v>7024851</v>
      </c>
      <c r="N14" s="3">
        <f t="shared" si="0"/>
        <v>558.236729179911</v>
      </c>
    </row>
    <row r="15" spans="3:14" ht="12.75">
      <c r="C15" s="1" t="s">
        <v>10</v>
      </c>
      <c r="D15" s="2">
        <v>30000</v>
      </c>
      <c r="E15" s="1" t="s">
        <v>24</v>
      </c>
      <c r="F15" s="2">
        <v>41999</v>
      </c>
      <c r="H15" s="3">
        <v>12256</v>
      </c>
      <c r="I15" s="3"/>
      <c r="J15" s="3"/>
      <c r="K15" s="3">
        <v>6427681</v>
      </c>
      <c r="N15" s="3">
        <f t="shared" si="0"/>
        <v>524.4517787206266</v>
      </c>
    </row>
    <row r="16" spans="3:14" ht="12.75">
      <c r="C16" s="1" t="s">
        <v>10</v>
      </c>
      <c r="D16" s="2">
        <v>42000</v>
      </c>
      <c r="E16" s="1" t="s">
        <v>24</v>
      </c>
      <c r="F16" s="2">
        <v>59999</v>
      </c>
      <c r="H16" s="3">
        <v>3570</v>
      </c>
      <c r="I16" s="3"/>
      <c r="J16" s="3"/>
      <c r="K16" s="3">
        <v>1831198</v>
      </c>
      <c r="N16" s="3">
        <f t="shared" si="0"/>
        <v>512.9406162464986</v>
      </c>
    </row>
    <row r="17" spans="3:14" ht="12.75">
      <c r="C17" s="1" t="s">
        <v>10</v>
      </c>
      <c r="D17" s="2">
        <v>60000</v>
      </c>
      <c r="E17" s="2"/>
      <c r="F17" s="6" t="s">
        <v>11</v>
      </c>
      <c r="H17" s="3">
        <v>508</v>
      </c>
      <c r="I17" s="3"/>
      <c r="J17" s="3"/>
      <c r="K17" s="3">
        <v>263772</v>
      </c>
      <c r="N17" s="3">
        <f t="shared" si="0"/>
        <v>519.2362204724409</v>
      </c>
    </row>
    <row r="18" spans="2:14" ht="12.75">
      <c r="B18" t="s">
        <v>19</v>
      </c>
      <c r="H18" s="3">
        <v>235569</v>
      </c>
      <c r="I18" s="3"/>
      <c r="J18" s="3"/>
      <c r="K18" s="3">
        <v>104854957</v>
      </c>
      <c r="N18" s="3">
        <f t="shared" si="0"/>
        <v>445.11356332964016</v>
      </c>
    </row>
    <row r="19" spans="1:14" ht="12.75">
      <c r="A19" s="7" t="s">
        <v>13</v>
      </c>
      <c r="B19" s="7"/>
      <c r="C19" s="7"/>
      <c r="D19" s="7"/>
      <c r="E19" s="7"/>
      <c r="F19" s="7"/>
      <c r="N19" s="3"/>
    </row>
    <row r="20" spans="1:14" ht="12.75">
      <c r="A20" t="s">
        <v>14</v>
      </c>
      <c r="H20" s="3">
        <f>SUM(H11:H19)</f>
        <v>318959</v>
      </c>
      <c r="K20" s="4">
        <f>SUM(K11:K19)</f>
        <v>148043242</v>
      </c>
      <c r="L20" s="4"/>
      <c r="M20" s="4"/>
      <c r="N20" s="4">
        <f t="shared" si="0"/>
        <v>464.14505312595037</v>
      </c>
    </row>
    <row r="21" spans="1:14" ht="12.75">
      <c r="A21" t="s">
        <v>15</v>
      </c>
      <c r="H21" s="3">
        <v>31536</v>
      </c>
      <c r="I21" s="3"/>
      <c r="J21" s="3"/>
      <c r="K21" s="3">
        <v>13596344</v>
      </c>
      <c r="N21" s="3">
        <f t="shared" si="0"/>
        <v>431.1372399797057</v>
      </c>
    </row>
    <row r="22" spans="1:14" ht="12.75">
      <c r="A22" t="s">
        <v>16</v>
      </c>
      <c r="H22" s="3">
        <v>129227</v>
      </c>
      <c r="I22" s="3"/>
      <c r="J22" s="3"/>
      <c r="K22" s="3">
        <v>54589826</v>
      </c>
      <c r="N22" s="3">
        <f t="shared" si="0"/>
        <v>422.4335935988609</v>
      </c>
    </row>
    <row r="25" spans="1:15" ht="12.75">
      <c r="A25" s="7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7" spans="10:15" ht="12.75">
      <c r="J27" s="8" t="s">
        <v>3</v>
      </c>
      <c r="K27" s="8"/>
      <c r="L27" s="8"/>
      <c r="M27" s="8" t="s">
        <v>4</v>
      </c>
      <c r="N27" s="8"/>
      <c r="O27" s="8"/>
    </row>
    <row r="28" spans="1:15" ht="12.75">
      <c r="A28" t="s">
        <v>5</v>
      </c>
      <c r="G28" s="8" t="s">
        <v>6</v>
      </c>
      <c r="H28" s="8"/>
      <c r="I28" s="8"/>
      <c r="J28" s="8" t="s">
        <v>18</v>
      </c>
      <c r="K28" s="8"/>
      <c r="L28" s="8"/>
      <c r="M28" s="8" t="s">
        <v>18</v>
      </c>
      <c r="N28" s="8"/>
      <c r="O28" s="8"/>
    </row>
    <row r="29" ht="12.75">
      <c r="B29" t="s">
        <v>9</v>
      </c>
    </row>
    <row r="30" spans="3:14" ht="12.75">
      <c r="C30" s="1" t="s">
        <v>10</v>
      </c>
      <c r="D30">
        <v>0</v>
      </c>
      <c r="E30" s="1" t="s">
        <v>24</v>
      </c>
      <c r="F30" s="2">
        <v>5999</v>
      </c>
      <c r="H30" s="3">
        <v>1014</v>
      </c>
      <c r="I30" s="3"/>
      <c r="J30" s="3"/>
      <c r="K30" s="4">
        <v>1699964</v>
      </c>
      <c r="L30" s="4"/>
      <c r="M30" s="4"/>
      <c r="N30" s="4">
        <f>K30/H30</f>
        <v>1676.4930966469428</v>
      </c>
    </row>
    <row r="31" spans="3:14" ht="12.75">
      <c r="C31" s="1" t="s">
        <v>10</v>
      </c>
      <c r="D31" s="2">
        <v>6000</v>
      </c>
      <c r="E31" s="1" t="s">
        <v>24</v>
      </c>
      <c r="F31" s="2">
        <v>11999</v>
      </c>
      <c r="H31" s="3">
        <v>1024</v>
      </c>
      <c r="I31" s="3"/>
      <c r="J31" s="3"/>
      <c r="K31" s="3">
        <v>1553520</v>
      </c>
      <c r="N31" s="3">
        <f>K31/H31</f>
        <v>1517.109375</v>
      </c>
    </row>
    <row r="32" spans="3:14" ht="12.75">
      <c r="C32" s="1" t="s">
        <v>10</v>
      </c>
      <c r="D32" s="2">
        <v>12000</v>
      </c>
      <c r="E32" s="1" t="s">
        <v>24</v>
      </c>
      <c r="F32" s="2">
        <v>23999</v>
      </c>
      <c r="H32" s="3">
        <v>1941</v>
      </c>
      <c r="I32" s="3"/>
      <c r="J32" s="3"/>
      <c r="K32" s="3">
        <v>3590628</v>
      </c>
      <c r="N32" s="3">
        <f aca="true" t="shared" si="1" ref="N32:N38">K32/H32</f>
        <v>1849.885625965997</v>
      </c>
    </row>
    <row r="33" spans="3:14" ht="12.75">
      <c r="C33" s="1" t="s">
        <v>10</v>
      </c>
      <c r="D33" s="2">
        <v>24000</v>
      </c>
      <c r="E33" s="1" t="s">
        <v>24</v>
      </c>
      <c r="F33" s="2">
        <v>29999</v>
      </c>
      <c r="H33" s="3">
        <v>977</v>
      </c>
      <c r="I33" s="3"/>
      <c r="J33" s="3"/>
      <c r="K33" s="3">
        <v>1895317</v>
      </c>
      <c r="N33" s="3">
        <f t="shared" si="1"/>
        <v>1939.935516888434</v>
      </c>
    </row>
    <row r="34" spans="3:14" ht="12.75">
      <c r="C34" s="1" t="s">
        <v>10</v>
      </c>
      <c r="D34" s="2">
        <v>30000</v>
      </c>
      <c r="E34" s="1" t="s">
        <v>24</v>
      </c>
      <c r="F34" s="2">
        <v>41999</v>
      </c>
      <c r="H34" s="3">
        <v>1520</v>
      </c>
      <c r="I34" s="3"/>
      <c r="J34" s="3"/>
      <c r="K34" s="3">
        <v>3415137</v>
      </c>
      <c r="N34" s="3">
        <f t="shared" si="1"/>
        <v>2246.800657894737</v>
      </c>
    </row>
    <row r="35" spans="3:14" ht="12.75">
      <c r="C35" s="1" t="s">
        <v>10</v>
      </c>
      <c r="D35" s="2">
        <v>42000</v>
      </c>
      <c r="E35" s="1" t="s">
        <v>24</v>
      </c>
      <c r="F35" s="2">
        <v>59999</v>
      </c>
      <c r="H35" s="3">
        <v>1361</v>
      </c>
      <c r="I35" s="3"/>
      <c r="J35" s="3"/>
      <c r="K35" s="3">
        <v>2833960</v>
      </c>
      <c r="N35" s="3">
        <f t="shared" si="1"/>
        <v>2082.26304188097</v>
      </c>
    </row>
    <row r="36" spans="3:14" ht="12.75">
      <c r="C36" s="1" t="s">
        <v>10</v>
      </c>
      <c r="D36" s="2">
        <v>60000</v>
      </c>
      <c r="E36" s="2"/>
      <c r="F36" s="6" t="s">
        <v>11</v>
      </c>
      <c r="H36" s="3">
        <v>1682</v>
      </c>
      <c r="I36" s="3"/>
      <c r="J36" s="3"/>
      <c r="K36" s="3">
        <v>3261712</v>
      </c>
      <c r="N36" s="3">
        <f t="shared" si="1"/>
        <v>1939.1866825208085</v>
      </c>
    </row>
    <row r="37" spans="2:14" ht="12.75">
      <c r="B37" t="s">
        <v>19</v>
      </c>
      <c r="H37" s="3">
        <v>13397</v>
      </c>
      <c r="I37" s="3"/>
      <c r="J37" s="3"/>
      <c r="K37" s="3">
        <v>25338380</v>
      </c>
      <c r="N37" s="3">
        <f t="shared" si="1"/>
        <v>1891.3473165634098</v>
      </c>
    </row>
    <row r="38" spans="1:14" ht="12.75">
      <c r="A38" t="s">
        <v>12</v>
      </c>
      <c r="H38" s="3">
        <v>634</v>
      </c>
      <c r="I38" s="3"/>
      <c r="J38" s="3"/>
      <c r="K38" s="3">
        <v>1667240</v>
      </c>
      <c r="N38" s="3">
        <f t="shared" si="1"/>
        <v>2629.716088328076</v>
      </c>
    </row>
    <row r="39" spans="1:14" ht="12.75">
      <c r="A39" s="7" t="s">
        <v>13</v>
      </c>
      <c r="B39" s="7"/>
      <c r="C39" s="7"/>
      <c r="D39" s="7"/>
      <c r="E39" s="7"/>
      <c r="F39" s="7"/>
      <c r="N39" s="4"/>
    </row>
    <row r="40" spans="1:14" ht="12.75">
      <c r="A40" t="s">
        <v>14</v>
      </c>
      <c r="H40" s="3">
        <f>SUM(H30:H39)</f>
        <v>23550</v>
      </c>
      <c r="K40" s="4">
        <f>SUM(K30:K39)</f>
        <v>45255858</v>
      </c>
      <c r="L40" s="4"/>
      <c r="M40" s="4"/>
      <c r="N40" s="4">
        <f>K40/H40</f>
        <v>1921.6924840764332</v>
      </c>
    </row>
    <row r="41" spans="1:14" ht="12.75">
      <c r="A41" t="s">
        <v>15</v>
      </c>
      <c r="H41" s="3">
        <v>1787</v>
      </c>
      <c r="I41" s="3"/>
      <c r="J41" s="3"/>
      <c r="K41" s="3">
        <v>4037048</v>
      </c>
      <c r="N41" s="3">
        <f>K41/H41</f>
        <v>2259.1203133743707</v>
      </c>
    </row>
    <row r="42" spans="1:14" ht="12.75">
      <c r="A42" t="s">
        <v>16</v>
      </c>
      <c r="H42" s="3">
        <v>5361</v>
      </c>
      <c r="I42" s="3"/>
      <c r="J42" s="3"/>
      <c r="K42" s="3">
        <v>9380854</v>
      </c>
      <c r="N42" s="3">
        <f>K42/H42</f>
        <v>1749.832867002425</v>
      </c>
    </row>
    <row r="46" spans="1:15" ht="12.75">
      <c r="A46" s="7" t="s">
        <v>20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8" spans="10:15" ht="12.75">
      <c r="J48" s="8" t="s">
        <v>3</v>
      </c>
      <c r="K48" s="8"/>
      <c r="L48" s="8"/>
      <c r="M48" s="8" t="s">
        <v>4</v>
      </c>
      <c r="N48" s="8"/>
      <c r="O48" s="8"/>
    </row>
    <row r="49" spans="1:15" ht="12.75">
      <c r="A49" t="s">
        <v>5</v>
      </c>
      <c r="G49" s="8" t="s">
        <v>6</v>
      </c>
      <c r="H49" s="8"/>
      <c r="I49" s="8"/>
      <c r="J49" s="8" t="s">
        <v>21</v>
      </c>
      <c r="K49" s="8"/>
      <c r="L49" s="8"/>
      <c r="M49" s="8" t="s">
        <v>22</v>
      </c>
      <c r="N49" s="8"/>
      <c r="O49" s="8"/>
    </row>
    <row r="50" ht="12.75">
      <c r="B50" t="s">
        <v>9</v>
      </c>
    </row>
    <row r="51" spans="3:14" ht="12.75">
      <c r="C51" s="1" t="s">
        <v>10</v>
      </c>
      <c r="D51">
        <v>0</v>
      </c>
      <c r="E51" s="1" t="s">
        <v>24</v>
      </c>
      <c r="F51" s="2">
        <v>5999</v>
      </c>
      <c r="H51" s="3">
        <v>470</v>
      </c>
      <c r="I51" s="3"/>
      <c r="J51" s="3"/>
      <c r="K51" s="4">
        <v>716263</v>
      </c>
      <c r="L51" s="4"/>
      <c r="M51" s="4"/>
      <c r="N51" s="4">
        <f>K51/H51</f>
        <v>1523.963829787234</v>
      </c>
    </row>
    <row r="52" spans="3:14" ht="12.75">
      <c r="C52" s="1" t="s">
        <v>10</v>
      </c>
      <c r="D52" s="2">
        <v>6000</v>
      </c>
      <c r="E52" s="1" t="s">
        <v>24</v>
      </c>
      <c r="F52" s="2">
        <v>11999</v>
      </c>
      <c r="H52" s="3">
        <v>722</v>
      </c>
      <c r="I52" s="3"/>
      <c r="J52" s="3"/>
      <c r="K52" s="3">
        <v>1099384</v>
      </c>
      <c r="N52" s="3">
        <f>K52/H52</f>
        <v>1522.6925207756233</v>
      </c>
    </row>
    <row r="53" spans="3:14" ht="12.75">
      <c r="C53" s="1" t="s">
        <v>10</v>
      </c>
      <c r="D53" s="2">
        <v>12000</v>
      </c>
      <c r="E53" s="1" t="s">
        <v>24</v>
      </c>
      <c r="F53" s="2">
        <v>23999</v>
      </c>
      <c r="H53" s="3">
        <v>2412</v>
      </c>
      <c r="I53" s="3"/>
      <c r="J53" s="3"/>
      <c r="K53" s="3">
        <v>3841053</v>
      </c>
      <c r="N53" s="3">
        <f aca="true" t="shared" si="2" ref="N53:N59">K53/H53</f>
        <v>1592.476368159204</v>
      </c>
    </row>
    <row r="54" spans="3:14" ht="12.75">
      <c r="C54" s="1" t="s">
        <v>10</v>
      </c>
      <c r="D54" s="2">
        <v>24000</v>
      </c>
      <c r="E54" s="1" t="s">
        <v>24</v>
      </c>
      <c r="F54" s="2">
        <v>29999</v>
      </c>
      <c r="H54" s="3">
        <v>1528</v>
      </c>
      <c r="I54" s="3"/>
      <c r="J54" s="3"/>
      <c r="K54" s="3">
        <v>2531800</v>
      </c>
      <c r="N54" s="3">
        <f t="shared" si="2"/>
        <v>1656.9371727748692</v>
      </c>
    </row>
    <row r="55" spans="3:14" ht="12.75">
      <c r="C55" s="1" t="s">
        <v>10</v>
      </c>
      <c r="D55" s="2">
        <v>30000</v>
      </c>
      <c r="E55" s="1" t="s">
        <v>24</v>
      </c>
      <c r="F55" s="2">
        <v>41999</v>
      </c>
      <c r="H55" s="3">
        <v>2552</v>
      </c>
      <c r="I55" s="3"/>
      <c r="J55" s="3"/>
      <c r="K55" s="3">
        <v>4176073</v>
      </c>
      <c r="N55" s="3">
        <f t="shared" si="2"/>
        <v>1636.3922413793102</v>
      </c>
    </row>
    <row r="56" spans="3:14" ht="12.75">
      <c r="C56" s="1" t="s">
        <v>10</v>
      </c>
      <c r="D56" s="2">
        <v>42000</v>
      </c>
      <c r="E56" s="1" t="s">
        <v>24</v>
      </c>
      <c r="F56" s="2">
        <v>59999</v>
      </c>
      <c r="H56" s="3">
        <v>1739</v>
      </c>
      <c r="I56" s="3"/>
      <c r="J56" s="3"/>
      <c r="K56" s="3">
        <v>3092875</v>
      </c>
      <c r="N56" s="3">
        <f t="shared" si="2"/>
        <v>1778.536515238643</v>
      </c>
    </row>
    <row r="57" spans="3:14" ht="12.75">
      <c r="C57" s="1" t="s">
        <v>10</v>
      </c>
      <c r="D57" s="2">
        <v>60000</v>
      </c>
      <c r="E57" s="2"/>
      <c r="F57" s="6" t="s">
        <v>11</v>
      </c>
      <c r="H57" s="3">
        <v>1153</v>
      </c>
      <c r="I57" s="3"/>
      <c r="J57" s="3"/>
      <c r="K57" s="3">
        <v>2002297</v>
      </c>
      <c r="N57" s="3">
        <f t="shared" si="2"/>
        <v>1736.597571552472</v>
      </c>
    </row>
    <row r="58" spans="2:14" ht="12.75">
      <c r="B58" t="s">
        <v>19</v>
      </c>
      <c r="H58" s="3">
        <v>19977</v>
      </c>
      <c r="I58" s="3"/>
      <c r="J58" s="3"/>
      <c r="K58" s="3">
        <v>30163268</v>
      </c>
      <c r="N58" s="3">
        <f t="shared" si="2"/>
        <v>1509.8997847524654</v>
      </c>
    </row>
    <row r="59" spans="1:14" ht="12.75">
      <c r="A59" t="s">
        <v>12</v>
      </c>
      <c r="H59" s="3">
        <v>240</v>
      </c>
      <c r="I59" s="3"/>
      <c r="J59" s="3"/>
      <c r="K59" s="3">
        <v>673454</v>
      </c>
      <c r="N59" s="3">
        <f t="shared" si="2"/>
        <v>2806.0583333333334</v>
      </c>
    </row>
    <row r="60" spans="1:14" ht="12.75">
      <c r="A60" s="7" t="s">
        <v>13</v>
      </c>
      <c r="B60" s="7"/>
      <c r="C60" s="7"/>
      <c r="D60" s="7"/>
      <c r="E60" s="7"/>
      <c r="F60" s="7"/>
      <c r="N60" s="4"/>
    </row>
    <row r="61" spans="1:14" ht="12.75">
      <c r="A61" t="s">
        <v>14</v>
      </c>
      <c r="H61" s="3">
        <f>SUM(H51:H60)</f>
        <v>30793</v>
      </c>
      <c r="K61" s="4">
        <f>SUM(K51:K60)</f>
        <v>48296467</v>
      </c>
      <c r="L61" s="4"/>
      <c r="M61" s="4"/>
      <c r="N61" s="4">
        <f>K61/H61</f>
        <v>1568.4235702919495</v>
      </c>
    </row>
    <row r="62" spans="1:14" ht="12.75">
      <c r="A62" t="s">
        <v>15</v>
      </c>
      <c r="H62" s="3">
        <v>10909</v>
      </c>
      <c r="I62" s="3"/>
      <c r="J62" s="3"/>
      <c r="K62" s="3">
        <v>13797567</v>
      </c>
      <c r="N62" s="3">
        <f>K62/H62</f>
        <v>1264.7875148959574</v>
      </c>
    </row>
    <row r="63" spans="1:14" ht="12.75">
      <c r="A63" t="s">
        <v>16</v>
      </c>
      <c r="H63" s="3">
        <v>5843</v>
      </c>
      <c r="I63" s="3"/>
      <c r="J63" s="3"/>
      <c r="K63" s="3">
        <v>8666662</v>
      </c>
      <c r="N63" s="3">
        <f>K63/H63</f>
        <v>1483.255519424953</v>
      </c>
    </row>
    <row r="65" ht="12.75">
      <c r="B65" s="5" t="s">
        <v>25</v>
      </c>
    </row>
  </sheetData>
  <mergeCells count="24">
    <mergeCell ref="A1:O1"/>
    <mergeCell ref="A2:O2"/>
    <mergeCell ref="A4:O4"/>
    <mergeCell ref="A6:O6"/>
    <mergeCell ref="J8:L8"/>
    <mergeCell ref="M8:O8"/>
    <mergeCell ref="G9:I9"/>
    <mergeCell ref="J9:L9"/>
    <mergeCell ref="M9:O9"/>
    <mergeCell ref="A19:F19"/>
    <mergeCell ref="A25:O25"/>
    <mergeCell ref="J27:L27"/>
    <mergeCell ref="M27:O27"/>
    <mergeCell ref="G28:I28"/>
    <mergeCell ref="J28:L28"/>
    <mergeCell ref="M28:O28"/>
    <mergeCell ref="A39:F39"/>
    <mergeCell ref="A60:F60"/>
    <mergeCell ref="A46:O46"/>
    <mergeCell ref="J48:L48"/>
    <mergeCell ref="M48:O48"/>
    <mergeCell ref="G49:I49"/>
    <mergeCell ref="J49:L49"/>
    <mergeCell ref="M49:O49"/>
  </mergeCells>
  <printOptions horizontalCentered="1"/>
  <pageMargins left="0.78" right="0.75" top="0.58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Federal Campus-Based Programs Data Book - Recipient Data (MS Excel)</dc:title>
  <dc:subject/>
  <dc:creator>Office of Postsecondary Education</dc:creator>
  <cp:keywords/>
  <dc:description/>
  <cp:lastModifiedBy>Philip.Schulz</cp:lastModifiedBy>
  <cp:lastPrinted>2007-04-19T13:03:24Z</cp:lastPrinted>
  <dcterms:created xsi:type="dcterms:W3CDTF">2002-03-12T13:50:58Z</dcterms:created>
  <dcterms:modified xsi:type="dcterms:W3CDTF">2007-08-13T14:34:47Z</dcterms:modified>
  <cp:category/>
  <cp:version/>
  <cp:contentType/>
  <cp:contentStatus/>
</cp:coreProperties>
</file>