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45" yWindow="180" windowWidth="14955" windowHeight="8685" activeTab="0"/>
  </bookViews>
  <sheets>
    <sheet name="KFDA" sheetId="1" r:id="rId1"/>
  </sheets>
  <definedNames/>
  <calcPr fullCalcOnLoad="1"/>
</workbook>
</file>

<file path=xl/sharedStrings.xml><?xml version="1.0" encoding="utf-8"?>
<sst xmlns="http://schemas.openxmlformats.org/spreadsheetml/2006/main" count="117" uniqueCount="46">
  <si>
    <t>a</t>
  </si>
  <si>
    <t>b</t>
  </si>
  <si>
    <t>c</t>
  </si>
  <si>
    <t>Chemical</t>
  </si>
  <si>
    <t>QC Plate</t>
  </si>
  <si>
    <t>Dose [uM]</t>
  </si>
  <si>
    <t>Experiment A [pg/mL]</t>
  </si>
  <si>
    <t>Dose Descr.</t>
  </si>
  <si>
    <t>SC</t>
  </si>
  <si>
    <t>For1</t>
  </si>
  <si>
    <t>For10</t>
  </si>
  <si>
    <t>BL</t>
  </si>
  <si>
    <t>Pro0.3</t>
  </si>
  <si>
    <t>Pro3</t>
  </si>
  <si>
    <t>Experiment A [rel change SC]</t>
  </si>
  <si>
    <t>Testosterone</t>
  </si>
  <si>
    <t>Estradiol</t>
  </si>
  <si>
    <t>Experiment A [% live cells]</t>
  </si>
  <si>
    <t>Cell Viability</t>
  </si>
  <si>
    <t>Exp A Norm Cell Viability</t>
  </si>
  <si>
    <t>Exp A Norm Cell Viability[rel change SC]</t>
  </si>
  <si>
    <t>T</t>
  </si>
  <si>
    <t>E2</t>
  </si>
  <si>
    <t>pg/ml</t>
  </si>
  <si>
    <t>Atrazine</t>
  </si>
  <si>
    <t>Aminogluthetimide</t>
  </si>
  <si>
    <t>Forskolin</t>
  </si>
  <si>
    <t>Prochloraz</t>
  </si>
  <si>
    <t>Letrozole</t>
  </si>
  <si>
    <t>Paraben</t>
  </si>
  <si>
    <t>Molinate</t>
  </si>
  <si>
    <t>EDS</t>
  </si>
  <si>
    <t>Nonoxynol-9</t>
  </si>
  <si>
    <t>HCG</t>
  </si>
  <si>
    <t>Benomyl</t>
  </si>
  <si>
    <t>Trilostane</t>
  </si>
  <si>
    <t>Absolute Concentration</t>
  </si>
  <si>
    <t>Fold Change Relative to SC = 1</t>
  </si>
  <si>
    <t>Percent of Controls</t>
  </si>
  <si>
    <t>Hormone Assay Interference</t>
  </si>
  <si>
    <t>Experiment A</t>
  </si>
  <si>
    <t>(pg/ml)/% Cell Viability</t>
  </si>
  <si>
    <t>fold-change</t>
  </si>
  <si>
    <t>fold-change/% cell viability</t>
  </si>
  <si>
    <t>data not considered for further evaluation due to issues with hormone or exposure assay</t>
  </si>
  <si>
    <t>cytotoxicity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</si>
</sst>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0" fillId="0" borderId="1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11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12" xfId="0" applyNumberForma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9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0" borderId="3" xfId="0" applyFont="1" applyBorder="1" applyAlignment="1">
      <alignment horizontal="center"/>
    </xf>
    <xf numFmtId="9" fontId="3" fillId="0" borderId="0" xfId="0" applyNumberFormat="1" applyFont="1" applyAlignment="1">
      <alignment/>
    </xf>
    <xf numFmtId="9" fontId="3" fillId="0" borderId="12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6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16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9" fontId="0" fillId="0" borderId="0" xfId="19" applyNumberFormat="1" applyFont="1" applyAlignment="1">
      <alignment/>
    </xf>
    <xf numFmtId="9" fontId="0" fillId="0" borderId="12" xfId="19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0" fillId="0" borderId="1" xfId="19" applyNumberFormat="1" applyFont="1" applyBorder="1" applyAlignment="1">
      <alignment/>
    </xf>
    <xf numFmtId="9" fontId="0" fillId="0" borderId="0" xfId="19" applyNumberFormat="1" applyFont="1" applyBorder="1" applyAlignment="1">
      <alignment/>
    </xf>
    <xf numFmtId="9" fontId="0" fillId="0" borderId="4" xfId="19" applyNumberFormat="1" applyFont="1" applyBorder="1" applyAlignment="1">
      <alignment/>
    </xf>
    <xf numFmtId="9" fontId="0" fillId="0" borderId="0" xfId="19" applyNumberFormat="1" applyFont="1" applyFill="1" applyBorder="1" applyAlignment="1">
      <alignment/>
    </xf>
    <xf numFmtId="0" fontId="0" fillId="2" borderId="4" xfId="0" applyFill="1" applyBorder="1" applyAlignment="1">
      <alignment horizontal="left" vertical="center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9" fontId="0" fillId="2" borderId="4" xfId="19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3" xfId="0" applyFill="1" applyBorder="1" applyAlignment="1">
      <alignment/>
    </xf>
    <xf numFmtId="9" fontId="0" fillId="0" borderId="1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2" borderId="5" xfId="0" applyFill="1" applyBorder="1" applyAlignment="1">
      <alignment horizontal="center"/>
    </xf>
    <xf numFmtId="9" fontId="0" fillId="2" borderId="4" xfId="0" applyNumberFormat="1" applyFill="1" applyBorder="1" applyAlignment="1">
      <alignment/>
    </xf>
    <xf numFmtId="0" fontId="0" fillId="0" borderId="4" xfId="0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9" xfId="0" applyFill="1" applyBorder="1" applyAlignment="1">
      <alignment/>
    </xf>
    <xf numFmtId="9" fontId="0" fillId="0" borderId="4" xfId="19" applyNumberFormat="1" applyFont="1" applyFill="1" applyBorder="1" applyAlignment="1">
      <alignment/>
    </xf>
    <xf numFmtId="9" fontId="0" fillId="2" borderId="0" xfId="19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9"/>
  <sheetViews>
    <sheetView tabSelected="1" zoomScale="75" zoomScaleNormal="75" workbookViewId="0" topLeftCell="O82">
      <selection activeCell="AU30" sqref="AU30"/>
    </sheetView>
  </sheetViews>
  <sheetFormatPr defaultColWidth="9.140625" defaultRowHeight="12.75"/>
  <cols>
    <col min="2" max="2" width="12.8515625" style="1" customWidth="1"/>
    <col min="15" max="15" width="9.421875" style="0" customWidth="1"/>
    <col min="21" max="21" width="9.421875" style="0" customWidth="1"/>
    <col min="22" max="22" width="9.140625" style="29" customWidth="1"/>
    <col min="40" max="40" width="9.421875" style="0" customWidth="1"/>
    <col min="41" max="41" width="9.140625" style="30" customWidth="1"/>
    <col min="45" max="45" width="9.140625" style="30" customWidth="1"/>
    <col min="46" max="47" width="11.57421875" style="0" customWidth="1"/>
  </cols>
  <sheetData>
    <row r="1" spans="1:47" s="29" customFormat="1" ht="18">
      <c r="A1"/>
      <c r="B1" s="1"/>
      <c r="C1"/>
      <c r="D1" s="52" t="s">
        <v>15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  <c r="W1" s="52" t="s">
        <v>16</v>
      </c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4"/>
      <c r="AO1" s="30"/>
      <c r="AP1" s="55"/>
      <c r="AQ1" s="56"/>
      <c r="AR1" s="56"/>
      <c r="AS1" s="57"/>
      <c r="AT1" s="58"/>
      <c r="AU1" s="6"/>
    </row>
    <row r="2" spans="1:47" s="29" customFormat="1" ht="18">
      <c r="A2"/>
      <c r="B2" s="1"/>
      <c r="C2"/>
      <c r="D2" s="59" t="s">
        <v>36</v>
      </c>
      <c r="E2" s="48"/>
      <c r="F2" s="48"/>
      <c r="G2" s="48"/>
      <c r="H2" s="48"/>
      <c r="I2" s="60"/>
      <c r="J2" s="59" t="s">
        <v>37</v>
      </c>
      <c r="K2" s="61"/>
      <c r="L2" s="61"/>
      <c r="M2" s="61"/>
      <c r="N2" s="61"/>
      <c r="O2" s="54"/>
      <c r="P2" s="59" t="s">
        <v>38</v>
      </c>
      <c r="Q2" s="61"/>
      <c r="R2" s="61"/>
      <c r="S2" s="61"/>
      <c r="T2" s="61"/>
      <c r="U2" s="54"/>
      <c r="V2" s="114"/>
      <c r="W2" s="59" t="s">
        <v>36</v>
      </c>
      <c r="X2" s="48"/>
      <c r="Y2" s="48"/>
      <c r="Z2" s="48"/>
      <c r="AA2" s="48"/>
      <c r="AB2" s="60"/>
      <c r="AC2" s="59" t="s">
        <v>37</v>
      </c>
      <c r="AD2" s="61"/>
      <c r="AE2" s="61"/>
      <c r="AF2" s="61"/>
      <c r="AG2" s="61"/>
      <c r="AH2" s="54"/>
      <c r="AI2" s="59" t="s">
        <v>38</v>
      </c>
      <c r="AJ2" s="61"/>
      <c r="AK2" s="61"/>
      <c r="AL2" s="61"/>
      <c r="AM2" s="61"/>
      <c r="AN2" s="54"/>
      <c r="AO2" s="114"/>
      <c r="AP2" s="62" t="s">
        <v>18</v>
      </c>
      <c r="AQ2" s="56"/>
      <c r="AR2" s="56"/>
      <c r="AS2" s="57"/>
      <c r="AT2" s="52" t="s">
        <v>39</v>
      </c>
      <c r="AU2" s="63"/>
    </row>
    <row r="3" spans="1:47" s="29" customFormat="1" ht="18">
      <c r="A3"/>
      <c r="B3" s="1"/>
      <c r="C3"/>
      <c r="D3" s="59" t="s">
        <v>40</v>
      </c>
      <c r="E3" s="48"/>
      <c r="F3" s="48"/>
      <c r="G3" s="48"/>
      <c r="H3" s="48"/>
      <c r="I3" s="60"/>
      <c r="J3" s="59" t="s">
        <v>40</v>
      </c>
      <c r="K3" s="48"/>
      <c r="L3" s="48"/>
      <c r="M3" s="48"/>
      <c r="N3" s="48"/>
      <c r="O3" s="60"/>
      <c r="P3" s="59" t="s">
        <v>40</v>
      </c>
      <c r="Q3" s="48"/>
      <c r="R3" s="48"/>
      <c r="S3" s="48"/>
      <c r="T3" s="48"/>
      <c r="U3" s="60"/>
      <c r="V3" s="114"/>
      <c r="W3" s="59" t="s">
        <v>40</v>
      </c>
      <c r="X3" s="48"/>
      <c r="Y3" s="48"/>
      <c r="Z3" s="48"/>
      <c r="AA3" s="48"/>
      <c r="AB3" s="60"/>
      <c r="AC3" s="59" t="s">
        <v>40</v>
      </c>
      <c r="AD3" s="48"/>
      <c r="AE3" s="48"/>
      <c r="AF3" s="48"/>
      <c r="AG3" s="48"/>
      <c r="AH3" s="60"/>
      <c r="AI3" s="59" t="s">
        <v>40</v>
      </c>
      <c r="AJ3" s="48"/>
      <c r="AK3" s="48"/>
      <c r="AL3" s="48"/>
      <c r="AM3" s="48"/>
      <c r="AN3" s="60"/>
      <c r="AO3" s="114"/>
      <c r="AP3" s="62"/>
      <c r="AQ3" s="56"/>
      <c r="AR3" s="56"/>
      <c r="AS3" s="57"/>
      <c r="AT3" s="64"/>
      <c r="AU3" s="65"/>
    </row>
    <row r="4" spans="1:47" s="29" customFormat="1" ht="12.75" customHeight="1">
      <c r="A4" s="10"/>
      <c r="B4" s="11"/>
      <c r="C4" s="10"/>
      <c r="D4" s="66" t="s">
        <v>23</v>
      </c>
      <c r="E4" s="40"/>
      <c r="F4" s="47"/>
      <c r="G4" s="67" t="s">
        <v>41</v>
      </c>
      <c r="H4" s="68"/>
      <c r="I4" s="68"/>
      <c r="J4" s="66" t="s">
        <v>42</v>
      </c>
      <c r="K4" s="40"/>
      <c r="L4" s="47"/>
      <c r="M4" s="40" t="s">
        <v>43</v>
      </c>
      <c r="N4" s="40"/>
      <c r="O4" s="69"/>
      <c r="P4" s="66" t="s">
        <v>14</v>
      </c>
      <c r="Q4" s="40"/>
      <c r="R4" s="47"/>
      <c r="S4" s="41" t="s">
        <v>20</v>
      </c>
      <c r="T4" s="42"/>
      <c r="U4" s="42"/>
      <c r="V4" s="114"/>
      <c r="W4" s="66" t="s">
        <v>6</v>
      </c>
      <c r="X4" s="40"/>
      <c r="Y4" s="47"/>
      <c r="Z4" s="67" t="s">
        <v>19</v>
      </c>
      <c r="AA4" s="68"/>
      <c r="AB4" s="68"/>
      <c r="AC4" s="66" t="s">
        <v>14</v>
      </c>
      <c r="AD4" s="40"/>
      <c r="AE4" s="47"/>
      <c r="AF4" s="40" t="s">
        <v>20</v>
      </c>
      <c r="AG4" s="40"/>
      <c r="AH4" s="69"/>
      <c r="AI4" s="66" t="s">
        <v>14</v>
      </c>
      <c r="AJ4" s="40"/>
      <c r="AK4" s="47"/>
      <c r="AL4" s="41" t="s">
        <v>20</v>
      </c>
      <c r="AM4" s="42"/>
      <c r="AN4" s="42"/>
      <c r="AO4" s="114"/>
      <c r="AP4" s="70" t="s">
        <v>17</v>
      </c>
      <c r="AQ4" s="70"/>
      <c r="AR4" s="70"/>
      <c r="AS4" s="71"/>
      <c r="AT4" s="72" t="s">
        <v>21</v>
      </c>
      <c r="AU4" s="73" t="s">
        <v>22</v>
      </c>
    </row>
    <row r="5" spans="1:47" s="29" customFormat="1" ht="13.5" thickBot="1">
      <c r="A5" s="9" t="s">
        <v>3</v>
      </c>
      <c r="B5" s="12" t="s">
        <v>7</v>
      </c>
      <c r="C5" s="9" t="s">
        <v>5</v>
      </c>
      <c r="D5" s="74" t="s">
        <v>0</v>
      </c>
      <c r="E5" s="13" t="s">
        <v>1</v>
      </c>
      <c r="F5" s="22" t="s">
        <v>2</v>
      </c>
      <c r="G5" s="13" t="s">
        <v>0</v>
      </c>
      <c r="H5" s="13" t="s">
        <v>1</v>
      </c>
      <c r="I5" s="13" t="s">
        <v>2</v>
      </c>
      <c r="J5" s="74" t="s">
        <v>0</v>
      </c>
      <c r="K5" s="13" t="s">
        <v>1</v>
      </c>
      <c r="L5" s="22" t="s">
        <v>2</v>
      </c>
      <c r="M5" s="13" t="s">
        <v>0</v>
      </c>
      <c r="N5" s="13" t="s">
        <v>1</v>
      </c>
      <c r="O5" s="75" t="s">
        <v>2</v>
      </c>
      <c r="P5" s="74" t="s">
        <v>0</v>
      </c>
      <c r="Q5" s="13" t="s">
        <v>1</v>
      </c>
      <c r="R5" s="22" t="s">
        <v>2</v>
      </c>
      <c r="S5" s="13" t="s">
        <v>0</v>
      </c>
      <c r="T5" s="13" t="s">
        <v>1</v>
      </c>
      <c r="U5" s="13" t="s">
        <v>2</v>
      </c>
      <c r="V5" s="114"/>
      <c r="W5" s="74" t="s">
        <v>0</v>
      </c>
      <c r="X5" s="13" t="s">
        <v>1</v>
      </c>
      <c r="Y5" s="22" t="s">
        <v>2</v>
      </c>
      <c r="Z5" s="13" t="s">
        <v>0</v>
      </c>
      <c r="AA5" s="13" t="s">
        <v>1</v>
      </c>
      <c r="AB5" s="13" t="s">
        <v>2</v>
      </c>
      <c r="AC5" s="74" t="s">
        <v>0</v>
      </c>
      <c r="AD5" s="13" t="s">
        <v>1</v>
      </c>
      <c r="AE5" s="22" t="s">
        <v>2</v>
      </c>
      <c r="AF5" s="13" t="s">
        <v>0</v>
      </c>
      <c r="AG5" s="13" t="s">
        <v>1</v>
      </c>
      <c r="AH5" s="75" t="s">
        <v>2</v>
      </c>
      <c r="AI5" s="74" t="s">
        <v>0</v>
      </c>
      <c r="AJ5" s="13" t="s">
        <v>1</v>
      </c>
      <c r="AK5" s="22" t="s">
        <v>2</v>
      </c>
      <c r="AL5" s="13" t="s">
        <v>0</v>
      </c>
      <c r="AM5" s="13" t="s">
        <v>1</v>
      </c>
      <c r="AN5" s="13" t="s">
        <v>2</v>
      </c>
      <c r="AO5" s="114"/>
      <c r="AP5" s="76" t="s">
        <v>0</v>
      </c>
      <c r="AQ5" s="76" t="s">
        <v>1</v>
      </c>
      <c r="AR5" s="76" t="s">
        <v>2</v>
      </c>
      <c r="AS5" s="71"/>
      <c r="AT5" s="74" t="s">
        <v>23</v>
      </c>
      <c r="AU5" s="75" t="s">
        <v>23</v>
      </c>
    </row>
    <row r="6" spans="1:47" ht="12.75" customHeight="1">
      <c r="A6" s="44" t="s">
        <v>4</v>
      </c>
      <c r="B6" s="2" t="s">
        <v>11</v>
      </c>
      <c r="C6" s="15">
        <v>0</v>
      </c>
      <c r="D6" s="58">
        <v>2395.0722630021287</v>
      </c>
      <c r="E6" s="15">
        <v>1541.9030433686648</v>
      </c>
      <c r="F6" s="21">
        <v>3135.1710713910734</v>
      </c>
      <c r="G6">
        <f>D6/(AP6)</f>
        <v>2251.187521661392</v>
      </c>
      <c r="H6">
        <f>E6/(AQ6)</f>
        <v>1662.8458951376065</v>
      </c>
      <c r="I6">
        <f>F6/(AR6)</f>
        <v>3107.768610306066</v>
      </c>
      <c r="J6" s="58"/>
      <c r="K6" s="15"/>
      <c r="L6" s="21"/>
      <c r="M6" s="19"/>
      <c r="N6" s="19"/>
      <c r="O6" s="78"/>
      <c r="P6" s="79"/>
      <c r="Q6" s="29"/>
      <c r="R6" s="80"/>
      <c r="S6" s="32"/>
      <c r="T6" s="32"/>
      <c r="U6" s="32"/>
      <c r="V6" s="114"/>
      <c r="W6" s="58">
        <v>49.09250181205556</v>
      </c>
      <c r="X6" s="15">
        <v>44.868515226405265</v>
      </c>
      <c r="Y6" s="21">
        <v>46.5195732413394</v>
      </c>
      <c r="Z6">
        <f>W6/(AP6)</f>
        <v>46.14325387740526</v>
      </c>
      <c r="AA6">
        <f>X6/(AQ6)</f>
        <v>48.387884495087725</v>
      </c>
      <c r="AB6">
        <f>Y6/(AR6)</f>
        <v>46.1129763551059</v>
      </c>
      <c r="AC6" s="58"/>
      <c r="AD6" s="15"/>
      <c r="AE6" s="21"/>
      <c r="AF6" s="19"/>
      <c r="AG6" s="19"/>
      <c r="AH6" s="78"/>
      <c r="AI6" s="79"/>
      <c r="AJ6" s="29"/>
      <c r="AK6" s="80"/>
      <c r="AL6" s="32"/>
      <c r="AM6" s="32"/>
      <c r="AN6" s="32"/>
      <c r="AO6" s="114"/>
      <c r="AP6" s="81">
        <v>1.0639150403759117</v>
      </c>
      <c r="AQ6" s="81">
        <v>0.9272675524998465</v>
      </c>
      <c r="AR6" s="81">
        <v>1.0088174071242417</v>
      </c>
      <c r="AS6" s="57"/>
      <c r="AT6" s="82"/>
      <c r="AU6" s="4"/>
    </row>
    <row r="7" spans="1:47" ht="12.75">
      <c r="A7" s="44"/>
      <c r="B7" s="5" t="s">
        <v>8</v>
      </c>
      <c r="C7" s="15">
        <v>0</v>
      </c>
      <c r="D7" s="58">
        <v>2437.036351036104</v>
      </c>
      <c r="E7" s="15">
        <v>1825.5861266088327</v>
      </c>
      <c r="F7" s="21">
        <v>2706.169757648351</v>
      </c>
      <c r="G7">
        <f>D7/(AP7)</f>
        <v>2431.838577848188</v>
      </c>
      <c r="H7">
        <f>E7/(AQ7)</f>
        <v>1614.2780480992237</v>
      </c>
      <c r="I7">
        <f>F7/(AR7)</f>
        <v>2580.9197285749715</v>
      </c>
      <c r="J7" s="83">
        <f>D7/AVERAGE(D$7:F$7)</f>
        <v>1.04912139812138</v>
      </c>
      <c r="K7" s="20">
        <f>E7/AVERAGE(D$7:F$7)</f>
        <v>0.785897784710754</v>
      </c>
      <c r="L7" s="23">
        <f>F7/AVERAGE(D$7:F$7)</f>
        <v>1.164980817167866</v>
      </c>
      <c r="M7" s="20">
        <f>J7/AP7</f>
        <v>1.0468838052878937</v>
      </c>
      <c r="N7" s="20">
        <f>K7/AQ7</f>
        <v>0.6949316295829928</v>
      </c>
      <c r="O7" s="77">
        <f>L7/AR7</f>
        <v>1.1110618489258282</v>
      </c>
      <c r="P7" s="84"/>
      <c r="Q7" s="31"/>
      <c r="R7" s="85"/>
      <c r="S7" s="31"/>
      <c r="T7" s="31"/>
      <c r="U7" s="31"/>
      <c r="V7" s="114"/>
      <c r="W7" s="58">
        <v>52.26228454297138</v>
      </c>
      <c r="X7" s="15">
        <v>32.71096461590183</v>
      </c>
      <c r="Y7" s="21">
        <v>52.894504501103484</v>
      </c>
      <c r="Z7">
        <f>W7/(AP7)</f>
        <v>52.15081821165416</v>
      </c>
      <c r="AA7">
        <f>X7/(AQ7)</f>
        <v>28.924733455161267</v>
      </c>
      <c r="AB7">
        <f>Y7/(AR7)</f>
        <v>50.446380835593914</v>
      </c>
      <c r="AC7" s="83">
        <f>W7/AVERAGE(W$7:Y$7)</f>
        <v>1.1372264323360024</v>
      </c>
      <c r="AD7" s="20">
        <f>X7/AVERAGE(W$7:Y$7)</f>
        <v>0.7117900396762152</v>
      </c>
      <c r="AE7" s="23">
        <f>Y7/AVERAGE(W$7:Y$7)</f>
        <v>1.150983527987782</v>
      </c>
      <c r="AF7" s="20">
        <f>AC7/AP7</f>
        <v>1.1348009268419739</v>
      </c>
      <c r="AG7" s="20">
        <f>AD7/AQ7</f>
        <v>0.6294017133222831</v>
      </c>
      <c r="AH7" s="77">
        <f>AE7/AR7</f>
        <v>1.097712398216261</v>
      </c>
      <c r="AI7" s="84"/>
      <c r="AJ7" s="31"/>
      <c r="AK7" s="85"/>
      <c r="AL7" s="31"/>
      <c r="AM7" s="31"/>
      <c r="AN7" s="31"/>
      <c r="AO7" s="114"/>
      <c r="AP7" s="81">
        <v>1.0021373841320156</v>
      </c>
      <c r="AQ7" s="81">
        <v>1.1308994313330467</v>
      </c>
      <c r="AR7" s="81">
        <v>1.048529223007852</v>
      </c>
      <c r="AS7" s="57"/>
      <c r="AT7" s="58"/>
      <c r="AU7" s="86"/>
    </row>
    <row r="8" spans="1:47" ht="12.75">
      <c r="A8" s="44"/>
      <c r="B8" s="5" t="s">
        <v>9</v>
      </c>
      <c r="C8" s="15">
        <v>1</v>
      </c>
      <c r="D8" s="58">
        <v>5088.765047414874</v>
      </c>
      <c r="E8" s="15">
        <v>4551.052601212329</v>
      </c>
      <c r="F8" s="21">
        <v>3577.26992943611</v>
      </c>
      <c r="G8">
        <f>D8/(AP8)</f>
        <v>4059.0472141488226</v>
      </c>
      <c r="H8">
        <f>E8/(AQ8)</f>
        <v>3583.294520154309</v>
      </c>
      <c r="I8">
        <f>F8/(AR8)</f>
        <v>2800.890391659505</v>
      </c>
      <c r="J8" s="83">
        <f>D8/AVERAGE(D$7:F$7)</f>
        <v>2.1906658466482645</v>
      </c>
      <c r="K8" s="20">
        <f>E8/AVERAGE(D$7:F$7)</f>
        <v>1.9591856583829381</v>
      </c>
      <c r="L8" s="23">
        <f>F8/AVERAGE(D$7:F$7)</f>
        <v>1.5399813089501113</v>
      </c>
      <c r="M8" s="20">
        <f>J8/AP8</f>
        <v>1.7473819323778395</v>
      </c>
      <c r="N8" s="20">
        <f>K8/AQ8</f>
        <v>1.5425748390116136</v>
      </c>
      <c r="O8" s="77">
        <f>L8/AR8</f>
        <v>1.2057571658433694</v>
      </c>
      <c r="P8" s="84"/>
      <c r="Q8" s="31"/>
      <c r="R8" s="85"/>
      <c r="S8" s="31"/>
      <c r="T8" s="31"/>
      <c r="U8" s="31"/>
      <c r="V8" s="114"/>
      <c r="W8" s="58">
        <v>1279.4058683813287</v>
      </c>
      <c r="X8" s="15">
        <v>1389.5749139254622</v>
      </c>
      <c r="Y8" s="21">
        <v>1084.0353896305805</v>
      </c>
      <c r="Z8">
        <f>W8/(AP8)</f>
        <v>1020.5165256071415</v>
      </c>
      <c r="AA8">
        <f>X8/(AQ8)</f>
        <v>1094.0889088134486</v>
      </c>
      <c r="AB8">
        <f>Y8/(AR8)</f>
        <v>848.7657814275624</v>
      </c>
      <c r="AC8" s="83">
        <f>W8/AVERAGE(W$7:Y$7)</f>
        <v>27.839850169824217</v>
      </c>
      <c r="AD8" s="20">
        <f>X8/AVERAGE(W$7:Y$7)</f>
        <v>30.237126747257477</v>
      </c>
      <c r="AE8" s="23">
        <f>Y8/AVERAGE(W$7:Y$7)</f>
        <v>23.588591839339113</v>
      </c>
      <c r="AF8" s="20">
        <f>AC8/AP8</f>
        <v>22.206422426901398</v>
      </c>
      <c r="AG8" s="20">
        <f>AD8/AQ8</f>
        <v>23.807356247606684</v>
      </c>
      <c r="AH8" s="77">
        <f>AE8/AR8</f>
        <v>18.469129123280133</v>
      </c>
      <c r="AI8" s="84"/>
      <c r="AJ8" s="31"/>
      <c r="AK8" s="85"/>
      <c r="AL8" s="31"/>
      <c r="AM8" s="31"/>
      <c r="AN8" s="31"/>
      <c r="AO8" s="114"/>
      <c r="AP8" s="81">
        <v>1.253684615856823</v>
      </c>
      <c r="AQ8" s="81">
        <v>1.270074947960556</v>
      </c>
      <c r="AR8" s="81">
        <v>1.277190260671574</v>
      </c>
      <c r="AS8" s="57"/>
      <c r="AT8" s="58"/>
      <c r="AU8" s="6"/>
    </row>
    <row r="9" spans="1:47" ht="12.75">
      <c r="A9" s="44"/>
      <c r="B9" s="5" t="s">
        <v>10</v>
      </c>
      <c r="C9" s="15">
        <v>10</v>
      </c>
      <c r="D9" s="58">
        <v>6207.444705220463</v>
      </c>
      <c r="E9" s="15">
        <v>5761.243622941182</v>
      </c>
      <c r="F9" s="21">
        <v>5284.039902630524</v>
      </c>
      <c r="G9">
        <f>D9/(AP9)</f>
        <v>5610.967636063156</v>
      </c>
      <c r="H9">
        <f>E9/(AQ9)</f>
        <v>5191.61489971664</v>
      </c>
      <c r="I9">
        <f>F9/(AR9)</f>
        <v>5036.904370034877</v>
      </c>
      <c r="J9" s="83">
        <f>D9/AVERAGE(D$7:F$7)</f>
        <v>2.672246995878139</v>
      </c>
      <c r="K9" s="20">
        <f>E9/AVERAGE(D$7:F$7)</f>
        <v>2.4801615954756824</v>
      </c>
      <c r="L9" s="23">
        <f>F9/AVERAGE(D$7:F$7)</f>
        <v>2.2747298488264405</v>
      </c>
      <c r="M9" s="20">
        <f>J9/AP9</f>
        <v>2.415469186029054</v>
      </c>
      <c r="N9" s="20">
        <f>K9/AQ9</f>
        <v>2.2349417479074036</v>
      </c>
      <c r="O9" s="77">
        <f>L9/AR9</f>
        <v>2.1683403091825255</v>
      </c>
      <c r="P9" s="84"/>
      <c r="Q9" s="31"/>
      <c r="R9" s="85"/>
      <c r="S9" s="31"/>
      <c r="T9" s="31"/>
      <c r="U9" s="31"/>
      <c r="V9" s="114"/>
      <c r="W9" s="58">
        <v>3148.5405963103976</v>
      </c>
      <c r="X9" s="15">
        <v>2710.1245245413875</v>
      </c>
      <c r="Y9" s="21">
        <v>2541.7666609098933</v>
      </c>
      <c r="Z9">
        <f>W9/(AP9)</f>
        <v>2845.995449926637</v>
      </c>
      <c r="AA9">
        <f>X9/(AQ9)</f>
        <v>2442.1676607582312</v>
      </c>
      <c r="AB9">
        <f>Y9/(AR9)</f>
        <v>2422.887759718191</v>
      </c>
      <c r="AC9" s="83">
        <f>W9/AVERAGE(W$7:Y$7)</f>
        <v>68.51219040115018</v>
      </c>
      <c r="AD9" s="20">
        <f>X9/AVERAGE(W$7:Y$7)</f>
        <v>58.97226405585824</v>
      </c>
      <c r="AE9" s="23">
        <f>Y9/AVERAGE(W$7:Y$7)</f>
        <v>55.30879977587769</v>
      </c>
      <c r="AF9" s="20">
        <f>AC9/AP9</f>
        <v>61.92881310619704</v>
      </c>
      <c r="AG9" s="20">
        <f>AD9/AQ9</f>
        <v>53.14152720834235</v>
      </c>
      <c r="AH9" s="77">
        <f>AE9/AR9</f>
        <v>52.72199688609767</v>
      </c>
      <c r="AI9" s="84"/>
      <c r="AJ9" s="31"/>
      <c r="AK9" s="85"/>
      <c r="AL9" s="31"/>
      <c r="AM9" s="31"/>
      <c r="AN9" s="31"/>
      <c r="AO9" s="114"/>
      <c r="AP9" s="81">
        <v>1.106305562221317</v>
      </c>
      <c r="AQ9" s="81">
        <v>1.1097209123226055</v>
      </c>
      <c r="AR9" s="81">
        <v>1.049064964200211</v>
      </c>
      <c r="AS9" s="57"/>
      <c r="AT9" s="58"/>
      <c r="AU9" s="6"/>
    </row>
    <row r="10" spans="1:47" ht="12.75">
      <c r="A10" s="44"/>
      <c r="B10" s="5" t="s">
        <v>12</v>
      </c>
      <c r="C10" s="15">
        <v>0.3</v>
      </c>
      <c r="D10" s="58">
        <v>626.075255111024</v>
      </c>
      <c r="E10" s="15">
        <v>531.8476884874453</v>
      </c>
      <c r="F10" s="21">
        <v>592.1953092017267</v>
      </c>
      <c r="G10">
        <f>D10/(AP10)</f>
        <v>485.39346953003775</v>
      </c>
      <c r="H10">
        <f>E10/(AQ10)</f>
        <v>421.62638152389593</v>
      </c>
      <c r="I10">
        <f>F10/(AR10)</f>
        <v>525.236071231057</v>
      </c>
      <c r="J10" s="83">
        <f>D10/AVERAGE(D$7:F$7)</f>
        <v>0.26951955258772686</v>
      </c>
      <c r="K10" s="20">
        <f>E10/AVERAGE(D$7:F$7)</f>
        <v>0.22895546481953427</v>
      </c>
      <c r="L10" s="23">
        <f>F10/AVERAGE(D$7:F$7)</f>
        <v>0.25493455216066013</v>
      </c>
      <c r="M10" s="20">
        <f>J10/AP10</f>
        <v>0.20895735723262363</v>
      </c>
      <c r="N10" s="20">
        <f>K10/AQ10</f>
        <v>0.1815062211448544</v>
      </c>
      <c r="O10" s="77">
        <f>L10/AR10</f>
        <v>0.22610922531353903</v>
      </c>
      <c r="P10" s="84"/>
      <c r="Q10" s="31"/>
      <c r="R10" s="85"/>
      <c r="S10" s="31"/>
      <c r="T10" s="31"/>
      <c r="U10" s="31"/>
      <c r="V10" s="114"/>
      <c r="W10" s="58">
        <v>37.671410668933625</v>
      </c>
      <c r="X10" s="15">
        <v>29.879208120711436</v>
      </c>
      <c r="Y10" s="21">
        <v>43.84406861863094</v>
      </c>
      <c r="Z10">
        <f>W10/(AP10)</f>
        <v>29.206483689316155</v>
      </c>
      <c r="AA10">
        <f>X10/(AQ10)</f>
        <v>23.68697406312475</v>
      </c>
      <c r="AB10">
        <f>Y10/(AR10)</f>
        <v>38.88664092776548</v>
      </c>
      <c r="AC10" s="83">
        <f>W10/AVERAGE(W$7:Y$7)</f>
        <v>0.8197292623301016</v>
      </c>
      <c r="AD10" s="20">
        <f>X10/AVERAGE(W$7:Y$7)</f>
        <v>0.6501710659855068</v>
      </c>
      <c r="AE10" s="23">
        <f>Y10/AVERAGE(W$7:Y$7)</f>
        <v>0.9540461954598227</v>
      </c>
      <c r="AF10" s="20">
        <f>AC10/AP10</f>
        <v>0.6355325936770126</v>
      </c>
      <c r="AG10" s="20">
        <f>AD10/AQ10</f>
        <v>0.5154281570774834</v>
      </c>
      <c r="AH10" s="77">
        <f>AE10/AR10</f>
        <v>0.8461726523158913</v>
      </c>
      <c r="AI10" s="84"/>
      <c r="AJ10" s="31"/>
      <c r="AK10" s="85"/>
      <c r="AL10" s="31"/>
      <c r="AM10" s="31"/>
      <c r="AN10" s="31"/>
      <c r="AO10" s="114"/>
      <c r="AP10" s="81">
        <v>1.2898304044287938</v>
      </c>
      <c r="AQ10" s="81">
        <v>1.261419379321506</v>
      </c>
      <c r="AR10" s="81">
        <v>1.1274840812317581</v>
      </c>
      <c r="AS10" s="57"/>
      <c r="AT10" s="58"/>
      <c r="AU10" s="6"/>
    </row>
    <row r="11" spans="1:47" ht="12.75">
      <c r="A11" s="44"/>
      <c r="B11" s="5" t="s">
        <v>13</v>
      </c>
      <c r="C11" s="15">
        <v>3</v>
      </c>
      <c r="D11" s="58">
        <v>339.8035804603649</v>
      </c>
      <c r="E11" s="15">
        <v>141.19437572620353</v>
      </c>
      <c r="F11" s="21">
        <v>282.2585079866709</v>
      </c>
      <c r="G11">
        <f>D11/(AP11)</f>
        <v>302.9973595789829</v>
      </c>
      <c r="H11">
        <f>E11/(AQ11)</f>
        <v>123.32690581010246</v>
      </c>
      <c r="I11">
        <f>F11/(AR11)</f>
        <v>236.11936315807938</v>
      </c>
      <c r="J11" s="87">
        <f>D11/AVERAGE(D$7:F$7)</f>
        <v>0.14628226914533518</v>
      </c>
      <c r="K11" s="18">
        <f>E11/AVERAGE(D$7:F$7)</f>
        <v>0.060782860627324145</v>
      </c>
      <c r="L11" s="88">
        <f>F11/AVERAGE(D$7:F$7)</f>
        <v>0.12150965265853925</v>
      </c>
      <c r="M11" s="18">
        <f>J11/AP11</f>
        <v>0.1304375346610822</v>
      </c>
      <c r="N11" s="18">
        <f>K11/AQ11</f>
        <v>0.05309108163055121</v>
      </c>
      <c r="O11" s="89">
        <f>L11/AR11</f>
        <v>0.10164718154270332</v>
      </c>
      <c r="P11" s="84"/>
      <c r="Q11" s="31"/>
      <c r="R11" s="85"/>
      <c r="S11" s="27"/>
      <c r="T11" s="27"/>
      <c r="U11" s="27"/>
      <c r="V11" s="114"/>
      <c r="W11" s="58">
        <v>29.584084858032384</v>
      </c>
      <c r="X11" s="15">
        <v>10.879574207404266</v>
      </c>
      <c r="Y11" s="21">
        <v>21.69940823147504</v>
      </c>
      <c r="Z11">
        <f>W11/(AP11)</f>
        <v>26.379650224403512</v>
      </c>
      <c r="AA11">
        <f>X11/(AQ11)</f>
        <v>9.502816359572307</v>
      </c>
      <c r="AB11">
        <f>Y11/(AR11)</f>
        <v>18.152333083136067</v>
      </c>
      <c r="AC11" s="87">
        <f>W11/AVERAGE(W$7:Y$7)</f>
        <v>0.643749188755094</v>
      </c>
      <c r="AD11" s="18">
        <f>X11/AVERAGE(W$7:Y$7)</f>
        <v>0.2367393517030073</v>
      </c>
      <c r="AE11" s="88">
        <f>Y11/AVERAGE(W$7:Y$7)</f>
        <v>0.4721787580218134</v>
      </c>
      <c r="AF11" s="18">
        <f>AC11/AP11</f>
        <v>0.5740207450423176</v>
      </c>
      <c r="AG11" s="18">
        <f>AD11/AQ11</f>
        <v>0.20678112409829583</v>
      </c>
      <c r="AH11" s="89">
        <f>AE11/AR11</f>
        <v>0.3949944624739119</v>
      </c>
      <c r="AI11" s="84"/>
      <c r="AJ11" s="31"/>
      <c r="AK11" s="85"/>
      <c r="AL11" s="27"/>
      <c r="AM11" s="27"/>
      <c r="AN11" s="27"/>
      <c r="AO11" s="114"/>
      <c r="AP11" s="90">
        <v>1.1214737347299808</v>
      </c>
      <c r="AQ11" s="91">
        <v>1.1448789280711642</v>
      </c>
      <c r="AR11" s="92">
        <v>1.1954060192755216</v>
      </c>
      <c r="AS11" s="57"/>
      <c r="AT11" s="93"/>
      <c r="AU11" s="8"/>
    </row>
    <row r="12" spans="1:47" ht="12.75" customHeight="1">
      <c r="A12" s="43" t="s">
        <v>4</v>
      </c>
      <c r="B12" s="3" t="s">
        <v>11</v>
      </c>
      <c r="C12" s="14">
        <v>0</v>
      </c>
      <c r="D12" s="94">
        <v>2860.504714301284</v>
      </c>
      <c r="E12" s="19">
        <v>3873.578895974292</v>
      </c>
      <c r="F12" s="28">
        <v>2454.3593534329875</v>
      </c>
      <c r="G12" s="19">
        <f>D12/(AP12)</f>
        <v>2748.216782359912</v>
      </c>
      <c r="H12" s="19">
        <f>E12/(AQ12)</f>
        <v>3885.354390603494</v>
      </c>
      <c r="I12" s="19">
        <f>F12/(AR12)</f>
        <v>2550.8523077044574</v>
      </c>
      <c r="J12" s="94"/>
      <c r="K12" s="19"/>
      <c r="L12" s="28"/>
      <c r="M12" s="19"/>
      <c r="N12" s="19"/>
      <c r="O12" s="78"/>
      <c r="P12" s="94"/>
      <c r="Q12" s="19"/>
      <c r="R12" s="28"/>
      <c r="S12" s="19"/>
      <c r="T12" s="19"/>
      <c r="U12" s="19"/>
      <c r="V12" s="114"/>
      <c r="W12" s="94">
        <v>71.76265498533078</v>
      </c>
      <c r="X12" s="19">
        <v>82.22139825064403</v>
      </c>
      <c r="Y12" s="28">
        <v>85.18512228624584</v>
      </c>
      <c r="Z12" s="19">
        <f>W12/(AP12)</f>
        <v>68.94564158254278</v>
      </c>
      <c r="AA12" s="19">
        <f>X12/(AQ12)</f>
        <v>82.47134736992288</v>
      </c>
      <c r="AB12" s="19">
        <f>Y12/(AR12)</f>
        <v>88.5341689928249</v>
      </c>
      <c r="AC12" s="94"/>
      <c r="AD12" s="19"/>
      <c r="AE12" s="28"/>
      <c r="AF12" s="19"/>
      <c r="AG12" s="19"/>
      <c r="AH12" s="78"/>
      <c r="AI12" s="94"/>
      <c r="AJ12" s="19"/>
      <c r="AK12" s="28"/>
      <c r="AL12" s="19"/>
      <c r="AM12" s="19"/>
      <c r="AN12" s="19"/>
      <c r="AO12" s="114"/>
      <c r="AP12" s="95">
        <v>1.040858469630969</v>
      </c>
      <c r="AQ12" s="95">
        <v>0.9969692611161339</v>
      </c>
      <c r="AR12" s="95">
        <v>0.9621722692528973</v>
      </c>
      <c r="AS12" s="96"/>
      <c r="AT12" s="58"/>
      <c r="AU12" s="6"/>
    </row>
    <row r="13" spans="1:47" ht="12.75">
      <c r="A13" s="44"/>
      <c r="B13" s="5" t="s">
        <v>8</v>
      </c>
      <c r="C13" s="15">
        <v>0</v>
      </c>
      <c r="D13" s="83">
        <v>3691.8957644348584</v>
      </c>
      <c r="E13" s="20">
        <v>2898.2123609971068</v>
      </c>
      <c r="F13" s="23">
        <v>2326.342409288235</v>
      </c>
      <c r="G13" s="20">
        <f>D13/(AP13)</f>
        <v>3507.504574068415</v>
      </c>
      <c r="H13" s="20">
        <f>E13/(AQ13)</f>
        <v>2968.790368230666</v>
      </c>
      <c r="I13" s="20">
        <f>F13/(AR13)</f>
        <v>2394.4849602444815</v>
      </c>
      <c r="J13" s="83">
        <f>D13/AVERAGE(D$13:F$13)</f>
        <v>1.242163263304879</v>
      </c>
      <c r="K13" s="20">
        <f>E13/AVERAGE(D$13:F$13)</f>
        <v>0.975123122046699</v>
      </c>
      <c r="L13" s="23">
        <f>F13/AVERAGE(D$13:F$13)</f>
        <v>0.7827136146484224</v>
      </c>
      <c r="M13" s="20">
        <f>J13/AP13</f>
        <v>1.1801236020130565</v>
      </c>
      <c r="N13" s="20">
        <f>K13/AQ13</f>
        <v>0.9988695692317304</v>
      </c>
      <c r="O13" s="77">
        <f>L13/AR13</f>
        <v>0.8056406361210038</v>
      </c>
      <c r="P13" s="84">
        <f>((J13-1)/(AVERAGE(J$15:L$15)-1))*100</f>
        <v>35.24398530723546</v>
      </c>
      <c r="Q13" s="31">
        <f>((K13-1)/(AVERAGE(J$15:J$15)-1))*100</f>
        <v>-2.8695390665840126</v>
      </c>
      <c r="R13" s="85">
        <f>((L13-1)/(AVERAGE(J$15:J$15)-1))*100</f>
        <v>-25.063907640405702</v>
      </c>
      <c r="S13" s="31">
        <f>P13/AP13</f>
        <v>33.48372965032816</v>
      </c>
      <c r="T13" s="31">
        <f>Q13/AP13</f>
        <v>-2.726220360409372</v>
      </c>
      <c r="U13" s="31">
        <f>R13/AP13</f>
        <v>-23.812094463671432</v>
      </c>
      <c r="V13" s="114"/>
      <c r="W13" s="83">
        <v>195.45289575081983</v>
      </c>
      <c r="X13" s="20">
        <v>81.27948758207299</v>
      </c>
      <c r="Y13" s="23">
        <v>82.13717721454083</v>
      </c>
      <c r="Z13" s="20">
        <f>W13/(AP13)</f>
        <v>185.69102965068663</v>
      </c>
      <c r="AA13" s="20">
        <f>X13/(AQ13)</f>
        <v>83.25882641165894</v>
      </c>
      <c r="AB13" s="20">
        <f>Y13/(AR13)</f>
        <v>84.54311572187198</v>
      </c>
      <c r="AC13" s="83">
        <f>W13/AVERAGE(W$13:Y$13)</f>
        <v>1.63390477129909</v>
      </c>
      <c r="AD13" s="20">
        <f>X13/AVERAGE(W$13:Y$13)</f>
        <v>0.6794626503687252</v>
      </c>
      <c r="AE13" s="23">
        <f>Y13/AVERAGE(W$13:Y$13)</f>
        <v>0.6866325783321848</v>
      </c>
      <c r="AF13" s="20">
        <f>AC13/AP13</f>
        <v>1.552299638069829</v>
      </c>
      <c r="AG13" s="20">
        <f>AD13/AQ13</f>
        <v>0.6960090982750335</v>
      </c>
      <c r="AH13" s="77">
        <f>AE13/AR13</f>
        <v>0.7067452217979141</v>
      </c>
      <c r="AI13" s="84">
        <f>((AC13-1)/(AVERAGE(AC$15:AE$15)-1))*100</f>
        <v>5.319585663475844</v>
      </c>
      <c r="AJ13" s="31">
        <f>((AD13-1)/(AVERAGE(AC$15:AC$15)-1))*100</f>
        <v>-2.7788504711226993</v>
      </c>
      <c r="AK13" s="85">
        <f>((AE13-1)/(AVERAGE(AC$15:AC$15)-1))*100</f>
        <v>-2.716691856152884</v>
      </c>
      <c r="AL13" s="31">
        <f>AI13/AP13</f>
        <v>5.053899740760004</v>
      </c>
      <c r="AM13" s="31">
        <f>AJ13/AQ13</f>
        <v>-2.8465217471448616</v>
      </c>
      <c r="AN13" s="31">
        <f>AK13/AR13</f>
        <v>-2.796268410533354</v>
      </c>
      <c r="AO13" s="114"/>
      <c r="AP13" s="95">
        <v>1.052570477521164</v>
      </c>
      <c r="AQ13" s="95">
        <v>0.976226678721131</v>
      </c>
      <c r="AR13" s="95">
        <v>0.971541875565053</v>
      </c>
      <c r="AS13" s="96"/>
      <c r="AT13" s="58"/>
      <c r="AU13" s="6"/>
    </row>
    <row r="14" spans="1:47" ht="12.75">
      <c r="A14" s="44"/>
      <c r="B14" s="5" t="s">
        <v>9</v>
      </c>
      <c r="C14" s="15">
        <v>1</v>
      </c>
      <c r="D14" s="83">
        <v>5316.191483464403</v>
      </c>
      <c r="E14" s="20">
        <v>3475.653914100327</v>
      </c>
      <c r="F14" s="23">
        <v>6853.724564086063</v>
      </c>
      <c r="G14" s="20">
        <f>D14/(AP14)</f>
        <v>4908.107012629268</v>
      </c>
      <c r="H14" s="20">
        <f>E14/(AQ14)</f>
        <v>3254.509373572577</v>
      </c>
      <c r="I14" s="20">
        <f>F14/(AR14)</f>
        <v>5815.6073451533075</v>
      </c>
      <c r="J14" s="83">
        <f>D14/AVERAGE(D$13:F$13)</f>
        <v>1.7886685277163017</v>
      </c>
      <c r="K14" s="20">
        <f>E14/AVERAGE(D$13:F$13)</f>
        <v>1.1694072323621298</v>
      </c>
      <c r="L14" s="23">
        <f>F14/AVERAGE(D$13:F$13)</f>
        <v>2.3059819164805586</v>
      </c>
      <c r="M14" s="20">
        <f>J14/AP14</f>
        <v>1.6513657514895703</v>
      </c>
      <c r="N14" s="20">
        <f>K14/AQ14</f>
        <v>1.0950016581933646</v>
      </c>
      <c r="O14" s="77">
        <f>L14/AR14</f>
        <v>1.9567003672058623</v>
      </c>
      <c r="P14" s="84">
        <f>((J14-1)/(AVERAGE(J$15:L$15)-1))*100</f>
        <v>114.78133232833898</v>
      </c>
      <c r="Q14" s="31">
        <f>((K14-1)/(AVERAGE(J$15:J$15)-1))*100</f>
        <v>19.541064290203778</v>
      </c>
      <c r="R14" s="85">
        <f>((L14-1)/(AVERAGE(J$15:J$15)-1))*100</f>
        <v>150.64455180542262</v>
      </c>
      <c r="S14" s="31">
        <f>P14/AP14</f>
        <v>105.97042335136634</v>
      </c>
      <c r="T14" s="31">
        <f>Q14/AP14</f>
        <v>18.041042158716053</v>
      </c>
      <c r="U14" s="31">
        <f>R14/AP14</f>
        <v>139.0806902705386</v>
      </c>
      <c r="V14" s="114"/>
      <c r="W14" s="83">
        <v>791.365413056402</v>
      </c>
      <c r="X14" s="20">
        <v>1044.3913603276203</v>
      </c>
      <c r="Y14" s="23">
        <v>1332.8326929120126</v>
      </c>
      <c r="Z14" s="20">
        <f>W14/(AP14)</f>
        <v>730.6181775911555</v>
      </c>
      <c r="AA14" s="20">
        <f>X14/(AQ14)</f>
        <v>977.9401389980686</v>
      </c>
      <c r="AB14" s="20">
        <f>Y14/(AR14)</f>
        <v>1130.951722130255</v>
      </c>
      <c r="AC14" s="83">
        <f>W14/AVERAGE(W$13:Y$13)</f>
        <v>6.615485123752672</v>
      </c>
      <c r="AD14" s="20">
        <f>X14/AVERAGE(W$13:Y$13)</f>
        <v>8.730676617441153</v>
      </c>
      <c r="AE14" s="23">
        <f>Y14/AVERAGE(W$13:Y$13)</f>
        <v>11.141925976214234</v>
      </c>
      <c r="AF14" s="20">
        <f>AC14/AP14</f>
        <v>6.107663546136167</v>
      </c>
      <c r="AG14" s="20">
        <f>AD14/AQ14</f>
        <v>8.175172094615219</v>
      </c>
      <c r="AH14" s="77">
        <f>AE14/AR14</f>
        <v>9.454285175970819</v>
      </c>
      <c r="AI14" s="84">
        <f>((AC14-1)/(AVERAGE(AC$15:AE$15)-1))*100</f>
        <v>47.12388281375202</v>
      </c>
      <c r="AJ14" s="31">
        <f>((AD14-1)/(AVERAGE(AC$15:AC$15)-1))*100</f>
        <v>67.01994131163038</v>
      </c>
      <c r="AK14" s="85">
        <f>((AE14-1)/(AVERAGE(AC$15:AC$15)-1))*100</f>
        <v>87.9239059333155</v>
      </c>
      <c r="AL14" s="31">
        <f>AI14/AP14</f>
        <v>43.50653290422337</v>
      </c>
      <c r="AM14" s="31">
        <f>AJ14/AQ14</f>
        <v>62.755680687915856</v>
      </c>
      <c r="AN14" s="31">
        <f>AK14/AR14</f>
        <v>74.6062828144223</v>
      </c>
      <c r="AO14" s="114"/>
      <c r="AP14" s="95">
        <v>1.0831449823292514</v>
      </c>
      <c r="AQ14" s="95">
        <v>1.0679501931453934</v>
      </c>
      <c r="AR14" s="95">
        <v>1.178505383414153</v>
      </c>
      <c r="AS14" s="96"/>
      <c r="AT14" s="58"/>
      <c r="AU14" s="6"/>
    </row>
    <row r="15" spans="1:47" ht="12.75">
      <c r="A15" s="44"/>
      <c r="B15" s="5" t="s">
        <v>10</v>
      </c>
      <c r="C15" s="15">
        <v>10</v>
      </c>
      <c r="D15" s="83">
        <v>5548.794563534241</v>
      </c>
      <c r="E15" s="20">
        <v>5721.707360041493</v>
      </c>
      <c r="F15" s="23">
        <v>3772.488330649717</v>
      </c>
      <c r="G15" s="20">
        <f>D15/(AP15)</f>
        <v>5620.745838653022</v>
      </c>
      <c r="H15" s="20">
        <f>E15/(AQ15)</f>
        <v>5526.0672302295925</v>
      </c>
      <c r="I15" s="20">
        <f>F15/(AR15)</f>
        <v>3659.7291488724854</v>
      </c>
      <c r="J15" s="83">
        <f>D15/AVERAGE(D$13:F$13)</f>
        <v>1.866929404899692</v>
      </c>
      <c r="K15" s="20">
        <f>E15/AVERAGE(D$13:F$13)</f>
        <v>1.925107083057813</v>
      </c>
      <c r="L15" s="23">
        <f>F15/AVERAGE(D$13:F$13)</f>
        <v>1.2692791764928797</v>
      </c>
      <c r="M15" s="20">
        <f>J15/AP15</f>
        <v>1.8911378973391237</v>
      </c>
      <c r="N15" s="20">
        <f>K15/AQ15</f>
        <v>1.859282640119419</v>
      </c>
      <c r="O15" s="77">
        <f>L15/AR15</f>
        <v>1.2313405882604367</v>
      </c>
      <c r="P15" s="84">
        <f>((J15-1)/(AVERAGE(J$15:L$15)-1))*100</f>
        <v>126.1712730152144</v>
      </c>
      <c r="Q15" s="31">
        <f>((K15-1)/(AVERAGE(J$15:J$15)-1))*100</f>
        <v>106.71077458317986</v>
      </c>
      <c r="R15" s="85">
        <f>((L15-1)/(AVERAGE(J$15:J$15)-1))*100</f>
        <v>31.061257695375623</v>
      </c>
      <c r="S15" s="31">
        <f>P15/AP15</f>
        <v>127.80733718606419</v>
      </c>
      <c r="T15" s="31">
        <f>Q15/AP15</f>
        <v>108.0944942744135</v>
      </c>
      <c r="U15" s="31">
        <f>R15/AP15</f>
        <v>31.464029337465725</v>
      </c>
      <c r="V15" s="114"/>
      <c r="W15" s="83">
        <v>1499.4635080730534</v>
      </c>
      <c r="X15" s="20">
        <v>1723.800029625083</v>
      </c>
      <c r="Y15" s="23">
        <v>1412.0504885707742</v>
      </c>
      <c r="Z15" s="20">
        <f>W15/(AP15)</f>
        <v>1518.9070665188751</v>
      </c>
      <c r="AA15" s="20">
        <f>X15/(AQ15)</f>
        <v>1664.8588010119572</v>
      </c>
      <c r="AB15" s="20">
        <f>Y15/(AR15)</f>
        <v>1369.8444845320662</v>
      </c>
      <c r="AC15" s="83">
        <f>W15/AVERAGE(W$13:Y$13)</f>
        <v>12.534890162757575</v>
      </c>
      <c r="AD15" s="20">
        <f>X15/AVERAGE(W$13:Y$13)</f>
        <v>14.410250011136618</v>
      </c>
      <c r="AE15" s="23">
        <f>Y15/AVERAGE(W$13:Y$13)</f>
        <v>11.804153741126251</v>
      </c>
      <c r="AF15" s="20">
        <f>AC15/AP15</f>
        <v>12.697430210034044</v>
      </c>
      <c r="AG15" s="20">
        <f>AD15/AQ15</f>
        <v>13.917525898315114</v>
      </c>
      <c r="AH15" s="77">
        <f>AE15/AR15</f>
        <v>11.45132913286754</v>
      </c>
      <c r="AI15" s="84">
        <f>((AC15-1)/(AVERAGE(AC$15:AE$15)-1))*100</f>
        <v>96.79819291125413</v>
      </c>
      <c r="AJ15" s="31">
        <f>((AD15-1)/(AVERAGE(AC$15:AC$15)-1))*100</f>
        <v>116.25815089626057</v>
      </c>
      <c r="AK15" s="85">
        <f>((AE15-1)/(AVERAGE(AC$15:AC$15)-1))*100</f>
        <v>93.66499020518951</v>
      </c>
      <c r="AL15" s="31">
        <f>AI15/AP15</f>
        <v>98.05337605588335</v>
      </c>
      <c r="AM15" s="31">
        <f>AJ15/AQ15</f>
        <v>112.28298084616716</v>
      </c>
      <c r="AN15" s="31">
        <f>AK15/AR15</f>
        <v>90.8653559237786</v>
      </c>
      <c r="AO15" s="114"/>
      <c r="AP15" s="95">
        <v>0.9871989808498398</v>
      </c>
      <c r="AQ15" s="95">
        <v>1.0354031396400099</v>
      </c>
      <c r="AR15" s="95">
        <v>1.0308107997041178</v>
      </c>
      <c r="AS15" s="96"/>
      <c r="AT15" s="58"/>
      <c r="AU15" s="6"/>
    </row>
    <row r="16" spans="1:47" ht="12.75">
      <c r="A16" s="44"/>
      <c r="B16" s="5" t="s">
        <v>12</v>
      </c>
      <c r="C16" s="15">
        <v>0.3</v>
      </c>
      <c r="D16" s="83">
        <v>842.4636206752272</v>
      </c>
      <c r="E16" s="20">
        <v>1044.1164071457501</v>
      </c>
      <c r="F16" s="23">
        <v>977.0370764534327</v>
      </c>
      <c r="G16" s="20">
        <f>D16/(AP16)</f>
        <v>923.6336079615677</v>
      </c>
      <c r="H16" s="20">
        <f>E16/(AQ16)</f>
        <v>1106.6117292864549</v>
      </c>
      <c r="I16" s="20">
        <f>F16/(AR16)</f>
        <v>1009.1778181764009</v>
      </c>
      <c r="J16" s="83">
        <f>D16/AVERAGE(D$13:F$13)</f>
        <v>0.28345257478681135</v>
      </c>
      <c r="K16" s="20">
        <f>E16/AVERAGE(D$13:F$13)</f>
        <v>0.351300016664708</v>
      </c>
      <c r="L16" s="23">
        <f>F16/AVERAGE(D$13:F$13)</f>
        <v>0.3287307228304247</v>
      </c>
      <c r="M16" s="20">
        <f>J16/AP16</f>
        <v>0.31076276519394774</v>
      </c>
      <c r="N16" s="20">
        <f>K16/AQ16</f>
        <v>0.3723269898635222</v>
      </c>
      <c r="O16" s="77">
        <f>L16/AR16</f>
        <v>0.33954469244685914</v>
      </c>
      <c r="P16" s="84">
        <f>((J16-1)/(AVERAGE(J$17:L$17)-1))*100</f>
        <v>94.80426625915787</v>
      </c>
      <c r="Q16" s="31">
        <f>((K16-1)/(AVERAGE(J$17:J$17)-1))*100</f>
        <v>89.0318535188222</v>
      </c>
      <c r="R16" s="85">
        <f>((L16-1)/(AVERAGE(J$17:J$17)-1))*100</f>
        <v>92.12941188832593</v>
      </c>
      <c r="S16" s="31">
        <f>P16/AP16</f>
        <v>103.93850173009608</v>
      </c>
      <c r="T16" s="31">
        <f>Q16/AP16</f>
        <v>97.6099264953265</v>
      </c>
      <c r="U16" s="31">
        <f>R16/AP16</f>
        <v>101.00592953033376</v>
      </c>
      <c r="V16" s="114"/>
      <c r="W16" s="83">
        <v>79.85271622629128</v>
      </c>
      <c r="X16" s="20">
        <v>48.20029091485064</v>
      </c>
      <c r="Y16" s="23">
        <v>65.26621912457942</v>
      </c>
      <c r="Z16" s="20">
        <f>W16/(AP16)</f>
        <v>87.54639438852793</v>
      </c>
      <c r="AA16" s="20">
        <f>X16/(AQ16)</f>
        <v>51.085307075293734</v>
      </c>
      <c r="AB16" s="20">
        <f>Y16/(AR16)</f>
        <v>67.41322535665842</v>
      </c>
      <c r="AC16" s="83">
        <f>W16/AVERAGE(W$13:Y$13)</f>
        <v>0.6675354363112951</v>
      </c>
      <c r="AD16" s="20">
        <f>X16/AVERAGE(W$13:Y$13)</f>
        <v>0.4029343489706179</v>
      </c>
      <c r="AE16" s="23">
        <f>Y16/AVERAGE(W$13:Y$13)</f>
        <v>0.5455983981340166</v>
      </c>
      <c r="AF16" s="20">
        <f>AC16/AP16</f>
        <v>0.7318513801085379</v>
      </c>
      <c r="AG16" s="20">
        <f>AD16/AQ16</f>
        <v>0.4270518820044214</v>
      </c>
      <c r="AH16" s="77">
        <f>AE16/AR16</f>
        <v>0.5635464756650604</v>
      </c>
      <c r="AI16" s="84">
        <f>((AC16-1)/(AVERAGE(AC$17:AE$17)-1))*100</f>
        <v>59.24155321039346</v>
      </c>
      <c r="AJ16" s="31">
        <f>((AD16-1)/(AVERAGE(AC$17:AC$17)-1))*100</f>
        <v>129.71586508714145</v>
      </c>
      <c r="AK16" s="85">
        <f>((AE16-1)/(AVERAGE(AC$17:AC$17)-1))*100</f>
        <v>98.72129937705665</v>
      </c>
      <c r="AL16" s="31">
        <f>AI16/AP16</f>
        <v>64.94937964099545</v>
      </c>
      <c r="AM16" s="31">
        <f>AJ16/AQ16</f>
        <v>137.47997521882857</v>
      </c>
      <c r="AN16" s="31">
        <f>AK16/AR16</f>
        <v>101.96884838241421</v>
      </c>
      <c r="AO16" s="114"/>
      <c r="AP16" s="95">
        <v>0.9121188460590122</v>
      </c>
      <c r="AQ16" s="95">
        <v>0.9435255198487714</v>
      </c>
      <c r="AR16" s="95">
        <v>0.9681515574915757</v>
      </c>
      <c r="AS16" s="96"/>
      <c r="AT16" s="58"/>
      <c r="AU16" s="6"/>
    </row>
    <row r="17" spans="1:47" ht="12.75">
      <c r="A17" s="44"/>
      <c r="B17" s="5" t="s">
        <v>13</v>
      </c>
      <c r="C17" s="15">
        <v>3</v>
      </c>
      <c r="D17" s="83">
        <v>806.5951606904081</v>
      </c>
      <c r="E17" s="20">
        <v>617.0211714246389</v>
      </c>
      <c r="F17" s="23">
        <v>753.6230628561018</v>
      </c>
      <c r="G17" s="20">
        <f>D17/(AP17)</f>
        <v>890.689839141442</v>
      </c>
      <c r="H17" s="20">
        <f>E17/(AQ17)</f>
        <v>661.2319190314511</v>
      </c>
      <c r="I17" s="20">
        <f>F17/(AR17)</f>
        <v>766.5303452162714</v>
      </c>
      <c r="J17" s="87">
        <f>D17/AVERAGE(D$13:F$13)</f>
        <v>0.2713843891858878</v>
      </c>
      <c r="K17" s="18">
        <f>E17/AVERAGE(D$13:F$13)</f>
        <v>0.2076009402021545</v>
      </c>
      <c r="L17" s="88">
        <f>F17/AVERAGE(D$13:F$13)</f>
        <v>0.2535615691204249</v>
      </c>
      <c r="M17" s="20">
        <f>J17/AP17</f>
        <v>0.2996786116874001</v>
      </c>
      <c r="N17" s="20">
        <f>K17/AQ17</f>
        <v>0.2224759448134596</v>
      </c>
      <c r="O17" s="77">
        <f>L17/AR17</f>
        <v>0.2579043114403343</v>
      </c>
      <c r="P17" s="97">
        <f>((J17-1)/(AVERAGE(J$17:L$17)-1))*100</f>
        <v>96.40097213055849</v>
      </c>
      <c r="Q17" s="27">
        <f>((K17-1)/(AVERAGE(J$17:J$17)-1))*100</f>
        <v>108.75406017069349</v>
      </c>
      <c r="R17" s="98">
        <f>((L17-1)/(AVERAGE(J$17:J$17)-1))*100</f>
        <v>102.44612108235627</v>
      </c>
      <c r="S17" s="31">
        <f>P17/AP17</f>
        <v>106.4516259762217</v>
      </c>
      <c r="T17" s="31">
        <f>Q17/AP17</f>
        <v>120.09263268639098</v>
      </c>
      <c r="U17" s="31">
        <f>R17/AP17</f>
        <v>113.12703516520577</v>
      </c>
      <c r="V17" s="114"/>
      <c r="W17" s="83">
        <v>64.56215334617795</v>
      </c>
      <c r="X17" s="20">
        <v>49.664368282971026</v>
      </c>
      <c r="Y17" s="23">
        <v>43.24485571260264</v>
      </c>
      <c r="Z17" s="20">
        <f>W17/(AP17)</f>
        <v>71.29332877389304</v>
      </c>
      <c r="AA17" s="20">
        <f>X17/(AQ17)</f>
        <v>53.22291530355471</v>
      </c>
      <c r="AB17" s="20">
        <f>Y17/(AR17)</f>
        <v>43.985509218072565</v>
      </c>
      <c r="AC17" s="87">
        <f>W17/AVERAGE(W$13:Y$13)</f>
        <v>0.5397127015818142</v>
      </c>
      <c r="AD17" s="18">
        <f>X17/AVERAGE(W$13:Y$13)</f>
        <v>0.4151734257473194</v>
      </c>
      <c r="AE17" s="88">
        <f>Y17/AVERAGE(W$13:Y$13)</f>
        <v>0.3615089754057317</v>
      </c>
      <c r="AF17" s="20">
        <f>AC17/AP17</f>
        <v>0.5959825235537342</v>
      </c>
      <c r="AG17" s="20">
        <f>AD17/AQ17</f>
        <v>0.4449213961393081</v>
      </c>
      <c r="AH17" s="77">
        <f>AE17/AR17</f>
        <v>0.36770053011162623</v>
      </c>
      <c r="AI17" s="97">
        <f>((AC17-1)/(AVERAGE(AC$17:AE$17)-1))*100</f>
        <v>82.01816812826121</v>
      </c>
      <c r="AJ17" s="27">
        <f>((AD17-1)/(AVERAGE(AC$17:AC$17)-1))*100</f>
        <v>127.05685693750056</v>
      </c>
      <c r="AK17" s="98">
        <f>((AE17-1)/(AVERAGE(AC$17:AC$17)-1))*100</f>
        <v>138.71576008907783</v>
      </c>
      <c r="AL17" s="31">
        <f>AI17/AP17</f>
        <v>90.56928746548263</v>
      </c>
      <c r="AM17" s="31">
        <f>AJ17/AQ17</f>
        <v>136.1607238612383</v>
      </c>
      <c r="AN17" s="31">
        <f>AK17/AR17</f>
        <v>141.09154126075506</v>
      </c>
      <c r="AO17" s="114"/>
      <c r="AP17" s="95">
        <v>0.9055847784992194</v>
      </c>
      <c r="AQ17" s="95">
        <v>0.9331388181145723</v>
      </c>
      <c r="AR17" s="95">
        <v>0.9831614202350621</v>
      </c>
      <c r="AS17" s="96"/>
      <c r="AT17" s="58"/>
      <c r="AU17" s="6"/>
    </row>
    <row r="18" spans="1:47" ht="12.75" customHeight="1">
      <c r="A18" s="49" t="s">
        <v>24</v>
      </c>
      <c r="B18" s="26"/>
      <c r="C18" s="14">
        <v>0</v>
      </c>
      <c r="D18" s="82">
        <v>2307.5093684821086</v>
      </c>
      <c r="E18" s="14">
        <v>3600.4910998554396</v>
      </c>
      <c r="F18" s="25">
        <v>3382.1574605005735</v>
      </c>
      <c r="G18" s="14">
        <f>D18/(AP18)</f>
        <v>2215.04765114882</v>
      </c>
      <c r="H18" s="14">
        <f>E18/(AQ18)</f>
        <v>3667.794800494861</v>
      </c>
      <c r="I18" s="14">
        <f>F18/(AR18)</f>
        <v>3463.170124858519</v>
      </c>
      <c r="J18" s="83">
        <f>D18/AVERAGE(D$18:F$18)</f>
        <v>0.7451464397561749</v>
      </c>
      <c r="K18" s="20">
        <f>E18/AVERAGE(D$18:F$18)</f>
        <v>1.162679190419017</v>
      </c>
      <c r="L18" s="23">
        <f>F18/AVERAGE(D$18:F$18)</f>
        <v>1.0921743698248083</v>
      </c>
      <c r="M18" s="19">
        <f>J18/AP18</f>
        <v>0.7152884810298955</v>
      </c>
      <c r="N18" s="19">
        <f>K18/AQ18</f>
        <v>1.184413062271884</v>
      </c>
      <c r="O18" s="78">
        <f>L18/AR18</f>
        <v>1.1183351730033428</v>
      </c>
      <c r="P18" s="99">
        <f aca="true" t="shared" si="0" ref="P18:P25">((J18-1)/(AVERAGE(J$15:L$15)-1))*100</f>
        <v>-37.09090722576605</v>
      </c>
      <c r="Q18" s="32">
        <f aca="true" t="shared" si="1" ref="Q18:Q25">((K18-1)/(AVERAGE(J$15:J$15)-1))*100</f>
        <v>18.764987033498972</v>
      </c>
      <c r="R18" s="100">
        <f aca="true" t="shared" si="2" ref="R18:R24">((L18-1)/(AVERAGE(J$15:J$15)-1))*100</f>
        <v>10.632280933586898</v>
      </c>
      <c r="S18" s="32">
        <f>P18/AP18</f>
        <v>-35.60467751576494</v>
      </c>
      <c r="T18" s="32">
        <f>Q18/AP18</f>
        <v>18.013075491750595</v>
      </c>
      <c r="U18" s="32">
        <f>R18/AP18</f>
        <v>10.2062462800695</v>
      </c>
      <c r="V18" s="114"/>
      <c r="W18" s="82">
        <v>211.07057646955622</v>
      </c>
      <c r="X18" s="14">
        <v>306.1469556462996</v>
      </c>
      <c r="Y18" s="25">
        <v>310.21135820671196</v>
      </c>
      <c r="Z18" s="14">
        <f>W18/(AP18)</f>
        <v>202.61299521529676</v>
      </c>
      <c r="AA18" s="14">
        <f>X18/(AQ18)</f>
        <v>311.86973692336375</v>
      </c>
      <c r="AB18" s="14">
        <f>Y18/(AR18)</f>
        <v>317.64183680977004</v>
      </c>
      <c r="AC18" s="83">
        <f>W18/AVERAGE(W$18:Y$18)</f>
        <v>0.7652763117345528</v>
      </c>
      <c r="AD18" s="20">
        <f>X18/AVERAGE(W$18:Y$18)</f>
        <v>1.1099937138777574</v>
      </c>
      <c r="AE18" s="23">
        <f>Y18/AVERAGE(W$18:Y$18)</f>
        <v>1.124729974387689</v>
      </c>
      <c r="AF18" s="19">
        <f>AC18/AP18</f>
        <v>0.7346117506350642</v>
      </c>
      <c r="AG18" s="19">
        <f>AD18/AQ18</f>
        <v>1.1307427402073789</v>
      </c>
      <c r="AH18" s="78">
        <f>AE18/AR18</f>
        <v>1.151670580486763</v>
      </c>
      <c r="AI18" s="99">
        <f aca="true" t="shared" si="3" ref="AI18:AI25">((AC18-1)/(AVERAGE(AC$15:AE$15)-1))*100</f>
        <v>-1.9697481759226483</v>
      </c>
      <c r="AJ18" s="32">
        <f aca="true" t="shared" si="4" ref="AJ18:AJ25">((AD18-1)/(AVERAGE(AC$15:AC$15)-1))*100</f>
        <v>0.9535740030962016</v>
      </c>
      <c r="AK18" s="100">
        <f aca="true" t="shared" si="5" ref="AK18:AK24">((AE18-1)/(AVERAGE(AC$15:AC$15)-1))*100</f>
        <v>1.081327803106455</v>
      </c>
      <c r="AL18" s="32">
        <f>AI18/AP18</f>
        <v>-1.890820522779587</v>
      </c>
      <c r="AM18" s="32">
        <f>AJ18/AQ18</f>
        <v>0.9713990879143527</v>
      </c>
      <c r="AN18" s="32">
        <f>AK18/AR18</f>
        <v>1.1072287989639964</v>
      </c>
      <c r="AO18" s="114"/>
      <c r="AP18" s="101">
        <v>1.0417425409721248</v>
      </c>
      <c r="AQ18" s="101">
        <v>0.9816500910491665</v>
      </c>
      <c r="AR18" s="101">
        <v>0.9766073679787085</v>
      </c>
      <c r="AS18" s="96"/>
      <c r="AT18" s="82"/>
      <c r="AU18" s="4"/>
    </row>
    <row r="19" spans="1:47" ht="12.75">
      <c r="A19" s="44"/>
      <c r="B19" s="5"/>
      <c r="C19" s="15">
        <v>0.0001</v>
      </c>
      <c r="D19" s="58">
        <v>2587.3597438461484</v>
      </c>
      <c r="E19" s="15">
        <v>2227.827244225517</v>
      </c>
      <c r="F19" s="21">
        <v>2157.0292542766856</v>
      </c>
      <c r="G19" s="15">
        <f>D19/(AP19)</f>
        <v>2299.9827183809807</v>
      </c>
      <c r="H19" s="15">
        <f>E19/(AQ19)</f>
        <v>2063.6380818121147</v>
      </c>
      <c r="I19" s="15">
        <f>F19/(AR19)</f>
        <v>2055.671051432553</v>
      </c>
      <c r="J19" s="83">
        <f aca="true" t="shared" si="6" ref="J19:J25">D19/AVERAGE(D$18:F$18)</f>
        <v>0.835516391755163</v>
      </c>
      <c r="K19" s="20">
        <f aca="true" t="shared" si="7" ref="K19:K25">E19/AVERAGE(D$18:F$18)</f>
        <v>0.7194152977668943</v>
      </c>
      <c r="L19" s="23">
        <f aca="true" t="shared" si="8" ref="L19:L25">F19/AVERAGE(D$18:F$18)</f>
        <v>0.69655304165958</v>
      </c>
      <c r="M19" s="20">
        <f>J19/AP19</f>
        <v>0.7427159159183302</v>
      </c>
      <c r="N19" s="20">
        <f>K19/AQ19</f>
        <v>0.666394941061095</v>
      </c>
      <c r="O19" s="77">
        <f>L19/AR19</f>
        <v>0.6638222085713178</v>
      </c>
      <c r="P19" s="84">
        <f t="shared" si="0"/>
        <v>-23.93863459365314</v>
      </c>
      <c r="Q19" s="31">
        <f t="shared" si="1"/>
        <v>-32.36534608784792</v>
      </c>
      <c r="R19" s="85">
        <f t="shared" si="2"/>
        <v>-35.002499237585596</v>
      </c>
      <c r="S19" s="31">
        <f>P19/AP19</f>
        <v>-21.279779898404907</v>
      </c>
      <c r="T19" s="31">
        <f>Q19/AP19</f>
        <v>-28.770539873134894</v>
      </c>
      <c r="U19" s="31">
        <f>R19/AP19</f>
        <v>-31.114785463469506</v>
      </c>
      <c r="V19" s="114"/>
      <c r="W19" s="58">
        <v>238.4698029368515</v>
      </c>
      <c r="X19" s="15">
        <v>259.3059762898055</v>
      </c>
      <c r="Y19" s="21">
        <v>201.9107324739249</v>
      </c>
      <c r="Z19" s="15">
        <f>W19/(AP19)</f>
        <v>211.98305605356532</v>
      </c>
      <c r="AA19" s="15">
        <f>X19/(AQ19)</f>
        <v>240.1953243457794</v>
      </c>
      <c r="AB19" s="15">
        <f>Y19/(AR19)</f>
        <v>192.42300348836602</v>
      </c>
      <c r="AC19" s="83">
        <f aca="true" t="shared" si="9" ref="AC19:AC25">W19/AVERAGE(W$18:Y$18)</f>
        <v>0.8646173915098089</v>
      </c>
      <c r="AD19" s="20">
        <f aca="true" t="shared" si="10" ref="AD19:AD25">X19/AVERAGE(W$18:Y$18)</f>
        <v>0.940162880421241</v>
      </c>
      <c r="AE19" s="23">
        <f aca="true" t="shared" si="11" ref="AE19:AE25">Y19/AVERAGE(W$18:Y$18)</f>
        <v>0.7320655641908198</v>
      </c>
      <c r="AF19" s="20">
        <f>AC19/AP19</f>
        <v>0.7685846791169875</v>
      </c>
      <c r="AG19" s="20">
        <f>AD19/AQ19</f>
        <v>0.8708735958644401</v>
      </c>
      <c r="AH19" s="77">
        <f>AE19/AR19</f>
        <v>0.6976660075768606</v>
      </c>
      <c r="AI19" s="84">
        <f t="shared" si="3"/>
        <v>-1.1361002721788753</v>
      </c>
      <c r="AJ19" s="31">
        <f t="shared" si="4"/>
        <v>-0.5187489324515089</v>
      </c>
      <c r="AK19" s="85">
        <f t="shared" si="5"/>
        <v>-2.322817400327345</v>
      </c>
      <c r="AL19" s="31">
        <f>AI19/AP19</f>
        <v>-1.009914063389988</v>
      </c>
      <c r="AM19" s="31">
        <f>AJ19/AQ19</f>
        <v>-0.48051753325176105</v>
      </c>
      <c r="AN19" s="31">
        <f>AK19/AR19</f>
        <v>-2.2136688587554287</v>
      </c>
      <c r="AO19" s="114"/>
      <c r="AP19" s="102">
        <v>1.1249474716346826</v>
      </c>
      <c r="AQ19" s="102">
        <v>1.0795629640005602</v>
      </c>
      <c r="AR19" s="102">
        <v>1.049306625577812</v>
      </c>
      <c r="AS19" s="96"/>
      <c r="AT19" s="58"/>
      <c r="AU19" s="6"/>
    </row>
    <row r="20" spans="1:47" ht="12.75">
      <c r="A20" s="44"/>
      <c r="B20" s="5"/>
      <c r="C20" s="15">
        <v>0.001</v>
      </c>
      <c r="D20" s="58">
        <v>2600.0179803131423</v>
      </c>
      <c r="E20" s="15">
        <v>3375.6407885439003</v>
      </c>
      <c r="F20" s="21">
        <v>2420.8882008309934</v>
      </c>
      <c r="G20" s="15">
        <f>D20/(AP20)</f>
        <v>2246.6144228341236</v>
      </c>
      <c r="H20" s="15">
        <f>E20/(AQ20)</f>
        <v>2731.34983445709</v>
      </c>
      <c r="I20" s="15">
        <f>F20/(AR20)</f>
        <v>2085.018803924775</v>
      </c>
      <c r="J20" s="83">
        <f t="shared" si="6"/>
        <v>0.8396040197257384</v>
      </c>
      <c r="K20" s="20">
        <f t="shared" si="7"/>
        <v>1.0900699905430165</v>
      </c>
      <c r="L20" s="23">
        <f t="shared" si="8"/>
        <v>0.7817590032510124</v>
      </c>
      <c r="M20" s="20">
        <f>J20/AP20</f>
        <v>0.7254820983807853</v>
      </c>
      <c r="N20" s="20">
        <f>K20/AQ20</f>
        <v>0.8820140159227694</v>
      </c>
      <c r="O20" s="77">
        <f>L20/AR20</f>
        <v>0.6732992549413654</v>
      </c>
      <c r="P20" s="84">
        <f t="shared" si="0"/>
        <v>-23.343728916506606</v>
      </c>
      <c r="Q20" s="31">
        <f t="shared" si="1"/>
        <v>10.389541528290644</v>
      </c>
      <c r="R20" s="85">
        <f t="shared" si="2"/>
        <v>-25.174021727206163</v>
      </c>
      <c r="S20" s="31">
        <f>P20/AP20</f>
        <v>-20.1707674576302</v>
      </c>
      <c r="T20" s="31">
        <f>Q20/AP20</f>
        <v>8.977358626297136</v>
      </c>
      <c r="U20" s="31">
        <f>R20/AP20</f>
        <v>-21.75228045394878</v>
      </c>
      <c r="V20" s="114"/>
      <c r="W20" s="58">
        <v>278.6969506943437</v>
      </c>
      <c r="X20" s="15">
        <v>222.1187241395534</v>
      </c>
      <c r="Y20" s="21">
        <v>205.4190866076672</v>
      </c>
      <c r="Z20" s="15">
        <f>W20/(AP20)</f>
        <v>240.81548426614864</v>
      </c>
      <c r="AA20" s="15">
        <f>X20/(AQ20)</f>
        <v>179.7240815632179</v>
      </c>
      <c r="AB20" s="15">
        <f>Y20/(AR20)</f>
        <v>176.91963557632238</v>
      </c>
      <c r="AC20" s="83">
        <f t="shared" si="9"/>
        <v>1.0104685270985478</v>
      </c>
      <c r="AD20" s="20">
        <f t="shared" si="10"/>
        <v>0.8053334615363568</v>
      </c>
      <c r="AE20" s="23">
        <f t="shared" si="11"/>
        <v>0.7447857659197247</v>
      </c>
      <c r="AF20" s="20">
        <f>AC20/AP20</f>
        <v>0.8731221029964337</v>
      </c>
      <c r="AG20" s="20">
        <f>AD20/AQ20</f>
        <v>0.6516236633693813</v>
      </c>
      <c r="AH20" s="77">
        <f>AE20/AR20</f>
        <v>0.6414556138135981</v>
      </c>
      <c r="AI20" s="84">
        <f>((AC20-1)/(AVERAGE(AC$15:AE$15)-1))*100</f>
        <v>0.08784951493111347</v>
      </c>
      <c r="AJ20" s="31">
        <f t="shared" si="4"/>
        <v>-1.6876323546812646</v>
      </c>
      <c r="AK20" s="85">
        <f t="shared" si="5"/>
        <v>-2.2125415195047062</v>
      </c>
      <c r="AL20" s="31">
        <f>AI20/AP20</f>
        <v>0.07590870093115701</v>
      </c>
      <c r="AM20" s="31">
        <f>AJ20/AQ20</f>
        <v>-1.3655227677739485</v>
      </c>
      <c r="AN20" s="31">
        <f>AK20/AR20</f>
        <v>-1.9055777425194955</v>
      </c>
      <c r="AO20" s="114"/>
      <c r="AP20" s="102">
        <v>1.1573049446701216</v>
      </c>
      <c r="AQ20" s="102">
        <v>1.2358873791847598</v>
      </c>
      <c r="AR20" s="102">
        <v>1.1610869869729654</v>
      </c>
      <c r="AS20" s="96"/>
      <c r="AT20" s="58"/>
      <c r="AU20" s="6"/>
    </row>
    <row r="21" spans="1:47" ht="12.75">
      <c r="A21" s="44"/>
      <c r="B21" s="5"/>
      <c r="C21" s="15">
        <v>0.01</v>
      </c>
      <c r="D21" s="58">
        <v>1541.9830095111176</v>
      </c>
      <c r="E21" s="15">
        <v>2234.386611322818</v>
      </c>
      <c r="F21" s="21">
        <v>2738.0649468085385</v>
      </c>
      <c r="G21" s="15">
        <f>D21/(AP21)</f>
        <v>1297.9856980190862</v>
      </c>
      <c r="H21" s="15">
        <f>E21/(AQ21)</f>
        <v>1991.4214754349064</v>
      </c>
      <c r="I21" s="15">
        <f>F21/(AR21)</f>
        <v>2185.0039856098992</v>
      </c>
      <c r="J21" s="83">
        <f t="shared" si="6"/>
        <v>0.4979408384623554</v>
      </c>
      <c r="K21" s="20">
        <f t="shared" si="7"/>
        <v>0.7215334642655304</v>
      </c>
      <c r="L21" s="23">
        <f t="shared" si="8"/>
        <v>0.8841824760510749</v>
      </c>
      <c r="M21" s="20">
        <f>J21/AP21</f>
        <v>0.4191486435305689</v>
      </c>
      <c r="N21" s="20">
        <f>K21/AQ21</f>
        <v>0.6430745819465196</v>
      </c>
      <c r="O21" s="77">
        <f>L21/AR21</f>
        <v>0.7055867087557147</v>
      </c>
      <c r="P21" s="84">
        <f t="shared" si="0"/>
        <v>-73.06874490834137</v>
      </c>
      <c r="Q21" s="31">
        <f t="shared" si="1"/>
        <v>-32.12101633196875</v>
      </c>
      <c r="R21" s="85">
        <f t="shared" si="2"/>
        <v>-13.359510393158914</v>
      </c>
      <c r="S21" s="31">
        <f>P21/AP21</f>
        <v>-61.50663481908372</v>
      </c>
      <c r="T21" s="31">
        <f>Q21/AP21</f>
        <v>-27.03831335855735</v>
      </c>
      <c r="U21" s="31">
        <f>R21/AP21</f>
        <v>-11.24555414417657</v>
      </c>
      <c r="V21" s="114"/>
      <c r="W21" s="58">
        <v>172.3289338185213</v>
      </c>
      <c r="X21" s="15">
        <v>222.1179634948511</v>
      </c>
      <c r="Y21" s="21">
        <v>289.83754838069956</v>
      </c>
      <c r="Z21" s="15">
        <f>W21/(AP21)</f>
        <v>145.06028281221833</v>
      </c>
      <c r="AA21" s="15">
        <f>X21/(AQ21)</f>
        <v>197.96506134703395</v>
      </c>
      <c r="AB21" s="15">
        <f>Y21/(AR21)</f>
        <v>231.29334427563316</v>
      </c>
      <c r="AC21" s="83">
        <f t="shared" si="9"/>
        <v>0.624811155982262</v>
      </c>
      <c r="AD21" s="20">
        <f t="shared" si="10"/>
        <v>0.8053307036750668</v>
      </c>
      <c r="AE21" s="23">
        <f t="shared" si="11"/>
        <v>1.050860871927163</v>
      </c>
      <c r="AF21" s="20">
        <f>AC21/AP21</f>
        <v>0.5259435022470662</v>
      </c>
      <c r="AG21" s="20">
        <f>AD21/AQ21</f>
        <v>0.7177597869583398</v>
      </c>
      <c r="AH21" s="77">
        <f>AE21/AR21</f>
        <v>0.8385977827730848</v>
      </c>
      <c r="AI21" s="84">
        <f t="shared" si="3"/>
        <v>-3.148500036752601</v>
      </c>
      <c r="AJ21" s="31">
        <f t="shared" si="4"/>
        <v>-1.6876562635460315</v>
      </c>
      <c r="AK21" s="85">
        <f t="shared" si="5"/>
        <v>0.44093069989843797</v>
      </c>
      <c r="AL21" s="31">
        <f>AI21/AP21</f>
        <v>-2.6502938052560805</v>
      </c>
      <c r="AM21" s="31">
        <f>AJ21/AQ21</f>
        <v>-1.5041420805811634</v>
      </c>
      <c r="AN21" s="31">
        <f>AK21/AR21</f>
        <v>0.351867233017544</v>
      </c>
      <c r="AO21" s="114"/>
      <c r="AP21" s="102">
        <v>1.1879815100154083</v>
      </c>
      <c r="AQ21" s="102">
        <v>1.1220058831769155</v>
      </c>
      <c r="AR21" s="102">
        <v>1.2531166830088247</v>
      </c>
      <c r="AS21" s="96"/>
      <c r="AT21" s="58"/>
      <c r="AU21" s="6"/>
    </row>
    <row r="22" spans="1:47" ht="12.75">
      <c r="A22" s="44"/>
      <c r="B22" s="5"/>
      <c r="C22" s="15">
        <v>0.1</v>
      </c>
      <c r="D22" s="58">
        <v>2628.6472146046317</v>
      </c>
      <c r="E22" s="15">
        <v>2292.4691745685127</v>
      </c>
      <c r="F22" s="21">
        <v>2353.1660625422583</v>
      </c>
      <c r="G22" s="15">
        <f>D22/(AP22)</f>
        <v>2273.8292093859764</v>
      </c>
      <c r="H22" s="15">
        <f>E22/(AQ22)</f>
        <v>2010.8044522969176</v>
      </c>
      <c r="I22" s="15">
        <f>F22/(AR22)</f>
        <v>2000.6255234594717</v>
      </c>
      <c r="J22" s="83">
        <f t="shared" si="6"/>
        <v>0.8488490404812908</v>
      </c>
      <c r="K22" s="20">
        <f t="shared" si="7"/>
        <v>0.7402896243945408</v>
      </c>
      <c r="L22" s="23">
        <f t="shared" si="8"/>
        <v>0.7598900085124468</v>
      </c>
      <c r="M22" s="20">
        <f>J22/AP22</f>
        <v>0.7342703622920072</v>
      </c>
      <c r="N22" s="20">
        <f>K22/AQ22</f>
        <v>0.6493337791562387</v>
      </c>
      <c r="O22" s="77">
        <f>L22/AR22</f>
        <v>0.6460467751304464</v>
      </c>
      <c r="P22" s="84">
        <f t="shared" si="0"/>
        <v>-21.998226005672596</v>
      </c>
      <c r="Q22" s="31">
        <f t="shared" si="1"/>
        <v>-29.95749989994963</v>
      </c>
      <c r="R22" s="85">
        <f t="shared" si="2"/>
        <v>-27.69660252962986</v>
      </c>
      <c r="S22" s="31">
        <f>P22/AP22</f>
        <v>-19.028878644674258</v>
      </c>
      <c r="T22" s="31">
        <f>Q22/AP22</f>
        <v>-25.913800046739414</v>
      </c>
      <c r="U22" s="31">
        <f>R22/AP22</f>
        <v>-23.958081359387805</v>
      </c>
      <c r="V22" s="114"/>
      <c r="W22" s="58">
        <v>245.53439490105563</v>
      </c>
      <c r="X22" s="15">
        <v>258.94637567048255</v>
      </c>
      <c r="Y22" s="21">
        <v>275.02343208092367</v>
      </c>
      <c r="Z22" s="15">
        <f>W22/(AP22)</f>
        <v>212.39186298299236</v>
      </c>
      <c r="AA22" s="15">
        <f>X22/(AQ22)</f>
        <v>227.13087306936663</v>
      </c>
      <c r="AB22" s="15">
        <f>Y22/(AR22)</f>
        <v>233.8206837710747</v>
      </c>
      <c r="AC22" s="83">
        <f t="shared" si="9"/>
        <v>0.8902314063701677</v>
      </c>
      <c r="AD22" s="20">
        <f t="shared" si="10"/>
        <v>0.9388590803357154</v>
      </c>
      <c r="AE22" s="23">
        <f t="shared" si="11"/>
        <v>0.9971494902977373</v>
      </c>
      <c r="AF22" s="20">
        <f>AC22/AP22</f>
        <v>0.7700668859901402</v>
      </c>
      <c r="AG22" s="20">
        <f>AD22/AQ22</f>
        <v>0.823505955832003</v>
      </c>
      <c r="AH22" s="77">
        <f>AE22/AR22</f>
        <v>0.8477611303126767</v>
      </c>
      <c r="AI22" s="84">
        <f t="shared" si="3"/>
        <v>-0.9211532447949566</v>
      </c>
      <c r="AJ22" s="31">
        <f t="shared" si="4"/>
        <v>-0.530052031719286</v>
      </c>
      <c r="AK22" s="85">
        <f t="shared" si="5"/>
        <v>-0.024712066279279552</v>
      </c>
      <c r="AL22" s="31">
        <f>AI22/AP22</f>
        <v>-0.7968148569721549</v>
      </c>
      <c r="AM22" s="31">
        <f>AJ22/AQ22</f>
        <v>-0.4649270738965454</v>
      </c>
      <c r="AN22" s="31">
        <f>AK22/AR22</f>
        <v>-0.021009817931139305</v>
      </c>
      <c r="AO22" s="114"/>
      <c r="AP22" s="102">
        <v>1.1560442639025075</v>
      </c>
      <c r="AQ22" s="102">
        <v>1.1400756408460568</v>
      </c>
      <c r="AR22" s="102">
        <v>1.1762151561843395</v>
      </c>
      <c r="AS22" s="96"/>
      <c r="AT22" s="58"/>
      <c r="AU22" s="6"/>
    </row>
    <row r="23" spans="1:47" ht="12.75">
      <c r="A23" s="44"/>
      <c r="B23" s="5"/>
      <c r="C23" s="15">
        <v>1</v>
      </c>
      <c r="D23" s="58">
        <v>2980.6731609502604</v>
      </c>
      <c r="E23" s="15">
        <v>2702.3579081159537</v>
      </c>
      <c r="F23" s="21">
        <v>2687.3002304954166</v>
      </c>
      <c r="G23" s="15">
        <f>D23/(AP23)</f>
        <v>2541.386085754677</v>
      </c>
      <c r="H23" s="15">
        <f>E23/(AQ23)</f>
        <v>2515.9276351121275</v>
      </c>
      <c r="I23" s="15">
        <f>F23/(AR23)</f>
        <v>2430.5886666041783</v>
      </c>
      <c r="J23" s="83">
        <f t="shared" si="6"/>
        <v>0.9625261003468344</v>
      </c>
      <c r="K23" s="20">
        <f t="shared" si="7"/>
        <v>0.8726518737837836</v>
      </c>
      <c r="L23" s="23">
        <f t="shared" si="8"/>
        <v>0.8677894125417216</v>
      </c>
      <c r="M23" s="20">
        <f>J23/AP23</f>
        <v>0.8206704682164161</v>
      </c>
      <c r="N23" s="20">
        <f>K23/AQ23</f>
        <v>0.8124493644943181</v>
      </c>
      <c r="O23" s="77">
        <f>L23/AR23</f>
        <v>0.7848915008406626</v>
      </c>
      <c r="P23" s="84">
        <f t="shared" si="0"/>
        <v>-5.453880785865574</v>
      </c>
      <c r="Q23" s="31">
        <f t="shared" si="1"/>
        <v>-14.68956128336092</v>
      </c>
      <c r="R23" s="85">
        <f t="shared" si="2"/>
        <v>-15.250444466533676</v>
      </c>
      <c r="S23" s="31">
        <f>P23/AP23</f>
        <v>-4.6500961340373035</v>
      </c>
      <c r="T23" s="31">
        <f>Q23/AP23</f>
        <v>-12.524636092429668</v>
      </c>
      <c r="U23" s="31">
        <f>R23/AP23</f>
        <v>-13.002857165482375</v>
      </c>
      <c r="V23" s="114"/>
      <c r="W23" s="58">
        <v>302.181272396917</v>
      </c>
      <c r="X23" s="15">
        <v>216.91931096979226</v>
      </c>
      <c r="Y23" s="21">
        <v>220.07656247513097</v>
      </c>
      <c r="Z23" s="15">
        <f>W23/(AP23)</f>
        <v>257.6462562572066</v>
      </c>
      <c r="AA23" s="15">
        <f>X23/(AQ23)</f>
        <v>201.9544810919858</v>
      </c>
      <c r="AB23" s="15">
        <f>Y23/(AR23)</f>
        <v>199.05315843278348</v>
      </c>
      <c r="AC23" s="83">
        <f t="shared" si="9"/>
        <v>1.0956153789086824</v>
      </c>
      <c r="AD23" s="20">
        <f t="shared" si="10"/>
        <v>0.7864820053064414</v>
      </c>
      <c r="AE23" s="23">
        <f t="shared" si="11"/>
        <v>0.7979292180238069</v>
      </c>
      <c r="AF23" s="20">
        <f>AC23/AP23</f>
        <v>0.9341452514067938</v>
      </c>
      <c r="AG23" s="20">
        <f>AD23/AQ23</f>
        <v>0.7322241830832923</v>
      </c>
      <c r="AH23" s="77">
        <f>AE23/AR23</f>
        <v>0.7217048888219888</v>
      </c>
      <c r="AI23" s="84">
        <f t="shared" si="3"/>
        <v>0.8023826635790585</v>
      </c>
      <c r="AJ23" s="31">
        <f t="shared" si="4"/>
        <v>-1.8510622266949626</v>
      </c>
      <c r="AK23" s="85">
        <f t="shared" si="5"/>
        <v>-1.7518223331559255</v>
      </c>
      <c r="AL23" s="31">
        <f>AI23/AP23</f>
        <v>0.6841287274920458</v>
      </c>
      <c r="AM23" s="31">
        <f>AJ23/AQ23</f>
        <v>-1.7233611419373158</v>
      </c>
      <c r="AN23" s="31">
        <f>AK23/AR23</f>
        <v>-1.5844748050678008</v>
      </c>
      <c r="AO23" s="114"/>
      <c r="AP23" s="102">
        <v>1.172853340804034</v>
      </c>
      <c r="AQ23" s="102">
        <v>1.074100014007564</v>
      </c>
      <c r="AR23" s="102">
        <v>1.105617033197927</v>
      </c>
      <c r="AS23" s="96"/>
      <c r="AT23" s="58"/>
      <c r="AU23" s="6"/>
    </row>
    <row r="24" spans="1:47" ht="12.75">
      <c r="A24" s="44"/>
      <c r="B24" s="5"/>
      <c r="C24" s="15">
        <v>10</v>
      </c>
      <c r="D24" s="58">
        <v>3457.533356326253</v>
      </c>
      <c r="E24" s="15">
        <v>2378.7006045016515</v>
      </c>
      <c r="F24" s="21">
        <v>4007.287291371682</v>
      </c>
      <c r="G24" s="15">
        <f>D24/(AP24)</f>
        <v>2931.163832183009</v>
      </c>
      <c r="H24" s="15">
        <f>E24/(AQ24)</f>
        <v>1973.680104083832</v>
      </c>
      <c r="I24" s="15">
        <f>F24/(AR24)</f>
        <v>3176.551629258543</v>
      </c>
      <c r="J24" s="83">
        <f t="shared" si="6"/>
        <v>1.116514934238154</v>
      </c>
      <c r="K24" s="20">
        <f t="shared" si="7"/>
        <v>0.7681356838244229</v>
      </c>
      <c r="L24" s="23">
        <f t="shared" si="8"/>
        <v>1.2940427887449881</v>
      </c>
      <c r="M24" s="20">
        <f>J24/AP24</f>
        <v>0.9465384295839189</v>
      </c>
      <c r="N24" s="20">
        <f>K24/AQ24</f>
        <v>0.637345495911501</v>
      </c>
      <c r="O24" s="77">
        <f>L24/AR24</f>
        <v>1.0257796434433124</v>
      </c>
      <c r="P24" s="84">
        <f t="shared" si="0"/>
        <v>16.95736411180197</v>
      </c>
      <c r="Q24" s="31">
        <f t="shared" si="1"/>
        <v>-26.745466801002664</v>
      </c>
      <c r="R24" s="85">
        <f t="shared" si="2"/>
        <v>33.9177316034182</v>
      </c>
      <c r="S24" s="31">
        <f>P24/AP24</f>
        <v>14.37580125806368</v>
      </c>
      <c r="T24" s="31">
        <f>Q24/AP24</f>
        <v>-22.673778350832208</v>
      </c>
      <c r="U24" s="31">
        <f>R24/AP24</f>
        <v>28.75414866604946</v>
      </c>
      <c r="V24" s="114"/>
      <c r="W24" s="58">
        <v>377.0066936572042</v>
      </c>
      <c r="X24" s="15">
        <v>266.7825575371347</v>
      </c>
      <c r="Y24" s="21">
        <v>409.20589570791856</v>
      </c>
      <c r="Z24" s="15">
        <f>W24/(AP24)</f>
        <v>319.6117784133453</v>
      </c>
      <c r="AA24" s="15">
        <f>X24/(AQ24)</f>
        <v>221.35758696624882</v>
      </c>
      <c r="AB24" s="15">
        <f>Y24/(AR24)</f>
        <v>324.37495996655906</v>
      </c>
      <c r="AC24" s="83">
        <f t="shared" si="9"/>
        <v>1.3669091014343138</v>
      </c>
      <c r="AD24" s="20">
        <f t="shared" si="10"/>
        <v>0.9672706403802188</v>
      </c>
      <c r="AE24" s="23">
        <f t="shared" si="11"/>
        <v>1.4836534008924642</v>
      </c>
      <c r="AF24" s="20">
        <f>AC24/AP24</f>
        <v>1.1588129765039266</v>
      </c>
      <c r="AG24" s="20">
        <f>AD24/AQ24</f>
        <v>0.8025738146994865</v>
      </c>
      <c r="AH24" s="77">
        <f>AE24/AR24</f>
        <v>1.1760827924684991</v>
      </c>
      <c r="AI24" s="84">
        <f t="shared" si="3"/>
        <v>3.0790183071013297</v>
      </c>
      <c r="AJ24" s="31">
        <f t="shared" si="4"/>
        <v>-0.283742273727527</v>
      </c>
      <c r="AK24" s="85">
        <f t="shared" si="5"/>
        <v>4.192960609664272</v>
      </c>
      <c r="AL24" s="31">
        <f>AI24/AP24</f>
        <v>2.610273327917871</v>
      </c>
      <c r="AM24" s="31">
        <f>AJ24/AQ24</f>
        <v>-0.23542957835202408</v>
      </c>
      <c r="AN24" s="31">
        <f>AK24/AR24</f>
        <v>3.323733710014795</v>
      </c>
      <c r="AO24" s="114"/>
      <c r="AP24" s="102">
        <v>1.179576971564645</v>
      </c>
      <c r="AQ24" s="102">
        <v>1.2052108138394733</v>
      </c>
      <c r="AR24" s="102">
        <v>1.2615212214595881</v>
      </c>
      <c r="AS24" s="96"/>
      <c r="AT24" s="58"/>
      <c r="AU24" s="6"/>
    </row>
    <row r="25" spans="1:47" ht="12.75">
      <c r="A25" s="45"/>
      <c r="B25" s="7"/>
      <c r="C25" s="16">
        <v>100</v>
      </c>
      <c r="D25" s="93">
        <v>4779.118411877358</v>
      </c>
      <c r="E25" s="16">
        <v>5266.394843536436</v>
      </c>
      <c r="F25" s="24">
        <v>3266.1411893390905</v>
      </c>
      <c r="G25" s="16">
        <f>D25/(AP25)</f>
        <v>5354.3826651588915</v>
      </c>
      <c r="H25" s="16">
        <f>E25/(AQ25)</f>
        <v>5427.572222896871</v>
      </c>
      <c r="I25" s="16">
        <f>F25/(AR25)</f>
        <v>3317.254509986025</v>
      </c>
      <c r="J25" s="87">
        <f t="shared" si="6"/>
        <v>1.5432843387007076</v>
      </c>
      <c r="K25" s="18">
        <f t="shared" si="7"/>
        <v>1.7006368085052825</v>
      </c>
      <c r="L25" s="88">
        <f t="shared" si="8"/>
        <v>1.054710118285655</v>
      </c>
      <c r="M25" s="18">
        <f>J25/AP25</f>
        <v>1.7290500461369038</v>
      </c>
      <c r="N25" s="18">
        <f>K25/AQ25</f>
        <v>1.7526845930300583</v>
      </c>
      <c r="O25" s="89">
        <f>L25/AR25</f>
        <v>1.0712157539395777</v>
      </c>
      <c r="P25" s="97">
        <f t="shared" si="0"/>
        <v>79.0685795587109</v>
      </c>
      <c r="Q25" s="27">
        <f t="shared" si="1"/>
        <v>80.81820786622754</v>
      </c>
      <c r="R25" s="124"/>
      <c r="S25" s="27">
        <f>P25/AP25</f>
        <v>88.58609376485202</v>
      </c>
      <c r="T25" s="27">
        <f>Q25/AP25</f>
        <v>90.54632547975493</v>
      </c>
      <c r="U25" s="39"/>
      <c r="V25" s="114"/>
      <c r="W25" s="93">
        <v>588.8610045993646</v>
      </c>
      <c r="X25" s="16">
        <v>623.4523686995079</v>
      </c>
      <c r="Y25" s="24">
        <v>463.3760138663772</v>
      </c>
      <c r="Z25" s="16">
        <f>W25/(AP25)</f>
        <v>659.7424218196585</v>
      </c>
      <c r="AA25" s="16">
        <f>X25/(AQ25)</f>
        <v>642.53305329086</v>
      </c>
      <c r="AB25" s="16">
        <f>Y25/(AR25)</f>
        <v>470.6275946780576</v>
      </c>
      <c r="AC25" s="87">
        <f t="shared" si="9"/>
        <v>2.1350269907899913</v>
      </c>
      <c r="AD25" s="18">
        <f t="shared" si="10"/>
        <v>2.260444526380239</v>
      </c>
      <c r="AE25" s="88">
        <f t="shared" si="11"/>
        <v>1.6800574138246478</v>
      </c>
      <c r="AF25" s="18">
        <f>AC25/AP25</f>
        <v>2.39202098042212</v>
      </c>
      <c r="AG25" s="18">
        <f>AD25/AQ25</f>
        <v>2.3296251586297863</v>
      </c>
      <c r="AH25" s="89">
        <f>AE25/AR25</f>
        <v>1.7063493921317627</v>
      </c>
      <c r="AI25" s="97">
        <f t="shared" si="3"/>
        <v>9.524890143184878</v>
      </c>
      <c r="AJ25" s="27">
        <f t="shared" si="4"/>
        <v>10.927234751222914</v>
      </c>
      <c r="AK25" s="124"/>
      <c r="AL25" s="27">
        <f>AI25/AP25</f>
        <v>10.671404697457131</v>
      </c>
      <c r="AM25" s="27">
        <f>AJ25/AQ25</f>
        <v>11.261661453584582</v>
      </c>
      <c r="AN25" s="39"/>
      <c r="AO25" s="114"/>
      <c r="AP25" s="102">
        <v>0.8925619834710744</v>
      </c>
      <c r="AQ25" s="102">
        <v>0.9703039641406358</v>
      </c>
      <c r="AR25" s="102">
        <v>0.9845916795069337</v>
      </c>
      <c r="AS25" s="96"/>
      <c r="AT25" s="93">
        <v>85</v>
      </c>
      <c r="AU25" s="8">
        <v>-3</v>
      </c>
    </row>
    <row r="26" spans="1:47" ht="12.75" customHeight="1">
      <c r="A26" s="50" t="s">
        <v>25</v>
      </c>
      <c r="B26" s="5"/>
      <c r="C26" s="15">
        <v>0</v>
      </c>
      <c r="D26" s="58">
        <v>2967.702738269047</v>
      </c>
      <c r="E26" s="15">
        <v>2898.942060120089</v>
      </c>
      <c r="F26" s="21">
        <v>3788.317381191813</v>
      </c>
      <c r="G26" s="15">
        <f>D26/(AP26)</f>
        <v>2660.137600576047</v>
      </c>
      <c r="H26" s="15">
        <f>E26/(AQ26)</f>
        <v>3056.7408142343697</v>
      </c>
      <c r="I26" s="15">
        <f>F26/(AR26)</f>
        <v>4047.333821895902</v>
      </c>
      <c r="J26" s="83">
        <f>D26/AVERAGE(D$26:F$26)</f>
        <v>0.9221277151800878</v>
      </c>
      <c r="K26" s="20">
        <f>E26/AVERAGE(D$26:F$26)</f>
        <v>0.9007623249682923</v>
      </c>
      <c r="L26" s="23">
        <f>F26/AVERAGE(D$26:F$26)</f>
        <v>1.17710995985162</v>
      </c>
      <c r="M26" s="20">
        <f>J26/AP26</f>
        <v>0.8265607522115133</v>
      </c>
      <c r="N26" s="20">
        <f>K26/AQ26</f>
        <v>0.9497937197617403</v>
      </c>
      <c r="O26" s="77">
        <f>L26/AR26</f>
        <v>1.2575918206460235</v>
      </c>
      <c r="P26" s="84">
        <f aca="true" t="shared" si="12" ref="P26:P33">((J26-1)/(AVERAGE(J$17:L$17)-1))*100</f>
        <v>10.303051221040164</v>
      </c>
      <c r="Q26" s="31">
        <f aca="true" t="shared" si="13" ref="Q26:Q33">((K26-1)/(AVERAGE(J$17:J$17)-1))*100</f>
        <v>13.620031407345955</v>
      </c>
      <c r="R26" s="85">
        <f aca="true" t="shared" si="14" ref="R26:R33">((L26-1)/(AVERAGE(J$17:J$17)-1))*100</f>
        <v>-24.30773609883649</v>
      </c>
      <c r="S26" s="31">
        <f>P26/AP26</f>
        <v>9.235269287696822</v>
      </c>
      <c r="T26" s="31">
        <f>Q26/AP26</f>
        <v>12.208486113012782</v>
      </c>
      <c r="U26" s="31">
        <f>R26/AP26</f>
        <v>-21.78854436718605</v>
      </c>
      <c r="V26" s="114"/>
      <c r="W26" s="58">
        <v>349.75446626072545</v>
      </c>
      <c r="X26" s="15">
        <v>372.80349427329566</v>
      </c>
      <c r="Y26" s="21">
        <v>342.9146372979892</v>
      </c>
      <c r="Z26" s="15">
        <f>W26/(AP26)</f>
        <v>313.50680601259535</v>
      </c>
      <c r="AA26" s="15">
        <f>X26/(AQ26)</f>
        <v>393.0963893038847</v>
      </c>
      <c r="AB26" s="15">
        <f>Y26/(AR26)</f>
        <v>366.36054213670036</v>
      </c>
      <c r="AC26" s="83">
        <f>W26/AVERAGE(W$26:Y$26)</f>
        <v>0.984786845684426</v>
      </c>
      <c r="AD26" s="20">
        <f>X26/AVERAGE(W$26:Y$26)</f>
        <v>1.0496848864021402</v>
      </c>
      <c r="AE26" s="23">
        <f>Y26/AVERAGE(W$26:Y$26)</f>
        <v>0.9655282679134338</v>
      </c>
      <c r="AF26" s="20">
        <f>AC26/AP26</f>
        <v>0.8827260503475426</v>
      </c>
      <c r="AG26" s="20">
        <f>AD26/AQ26</f>
        <v>1.1068226159088783</v>
      </c>
      <c r="AH26" s="77">
        <f>AE26/AR26</f>
        <v>1.031543775641417</v>
      </c>
      <c r="AI26" s="84">
        <f aca="true" t="shared" si="15" ref="AI26:AI33">((AC26-1)/(AVERAGE(AC$17:AE$17)-1))*100</f>
        <v>2.710817901567005</v>
      </c>
      <c r="AJ26" s="31">
        <f aca="true" t="shared" si="16" ref="AJ26:AJ33">((AD26-1)/(AVERAGE(AC$17:AC$17)-1))*100</f>
        <v>-10.794320541298074</v>
      </c>
      <c r="AK26" s="85">
        <f aca="true" t="shared" si="17" ref="AK26:AK33">((AE26-1)/(AVERAGE(AC$17:AC$17)-1))*100</f>
        <v>7.489177347502538</v>
      </c>
      <c r="AL26" s="31">
        <f>AI26/AP26</f>
        <v>2.42987565273436</v>
      </c>
      <c r="AM26" s="31">
        <f>AJ26/AQ26</f>
        <v>-11.381890177945612</v>
      </c>
      <c r="AN26" s="31">
        <f>AK26/AR26</f>
        <v>8.001230553493828</v>
      </c>
      <c r="AO26" s="114"/>
      <c r="AP26" s="101">
        <v>1.1156200106439598</v>
      </c>
      <c r="AQ26" s="101">
        <v>0.9483767961681746</v>
      </c>
      <c r="AR26" s="101">
        <v>0.9360031931878658</v>
      </c>
      <c r="AS26" s="96"/>
      <c r="AT26" s="58"/>
      <c r="AU26" s="6"/>
    </row>
    <row r="27" spans="1:47" ht="12.75">
      <c r="A27" s="44"/>
      <c r="B27" s="5"/>
      <c r="C27" s="15">
        <v>0.0001</v>
      </c>
      <c r="D27" s="58">
        <v>3153.4516090976686</v>
      </c>
      <c r="E27" s="15">
        <v>3085.9374850066865</v>
      </c>
      <c r="F27" s="21">
        <v>2928.4299334666875</v>
      </c>
      <c r="G27" s="15">
        <f>D27/(AP27)</f>
        <v>3035.131552564743</v>
      </c>
      <c r="H27" s="15">
        <f>E27/(AQ27)</f>
        <v>3094.9968157606418</v>
      </c>
      <c r="I27" s="15">
        <f>F27/(AR27)</f>
        <v>3162.3677270022445</v>
      </c>
      <c r="J27" s="83">
        <f>D27/AVERAGE(D$26:F$26)</f>
        <v>0.9798437996267335</v>
      </c>
      <c r="K27" s="20">
        <f>E27/AVERAGE(D$26:F$26)</f>
        <v>0.9588657400025024</v>
      </c>
      <c r="L27" s="23">
        <f>F27/AVERAGE(D$26:F$26)</f>
        <v>0.9099248279791157</v>
      </c>
      <c r="M27" s="20">
        <f>J27/AP27</f>
        <v>0.94307926725503</v>
      </c>
      <c r="N27" s="20">
        <f>K27/AQ27</f>
        <v>0.9616806647796645</v>
      </c>
      <c r="O27" s="77">
        <f>L27/AR27</f>
        <v>0.9826142251567576</v>
      </c>
      <c r="P27" s="84">
        <f t="shared" si="12"/>
        <v>2.6668071361662626</v>
      </c>
      <c r="Q27" s="31">
        <f t="shared" si="13"/>
        <v>5.64553646490454</v>
      </c>
      <c r="R27" s="85">
        <f t="shared" si="14"/>
        <v>12.362509213910423</v>
      </c>
      <c r="S27" s="31">
        <f>P27/AP27</f>
        <v>2.5667463741100818</v>
      </c>
      <c r="T27" s="31">
        <f>Q27/AP27</f>
        <v>5.433711367681203</v>
      </c>
      <c r="U27" s="31">
        <f>R27/AP27</f>
        <v>11.898657862946694</v>
      </c>
      <c r="V27" s="114"/>
      <c r="W27" s="58">
        <v>407.42842701540195</v>
      </c>
      <c r="X27" s="15">
        <v>280.904843601267</v>
      </c>
      <c r="Y27" s="21">
        <v>356.86850085339154</v>
      </c>
      <c r="Z27" s="15">
        <f>W27/(AP27)</f>
        <v>392.14138269275975</v>
      </c>
      <c r="AA27" s="15">
        <f>X27/(AQ27)</f>
        <v>281.7294908603045</v>
      </c>
      <c r="AB27" s="15">
        <f>Y27/(AR27)</f>
        <v>385.37696155374863</v>
      </c>
      <c r="AC27" s="83">
        <f>W27/AVERAGE(W$26:Y$26)</f>
        <v>1.1471766458689534</v>
      </c>
      <c r="AD27" s="20">
        <f>X27/AVERAGE(W$26:Y$26)</f>
        <v>0.7909302712416345</v>
      </c>
      <c r="AE27" s="23">
        <f>Y27/AVERAGE(W$26:Y$26)</f>
        <v>1.0048174910726082</v>
      </c>
      <c r="AF27" s="20">
        <f>AC27/AP27</f>
        <v>1.1041336496799914</v>
      </c>
      <c r="AG27" s="20">
        <f>AD27/AQ27</f>
        <v>0.7932521909063416</v>
      </c>
      <c r="AH27" s="77">
        <f>AE27/AR27</f>
        <v>1.0850873940950752</v>
      </c>
      <c r="AI27" s="84">
        <f t="shared" si="15"/>
        <v>-26.225270449384297</v>
      </c>
      <c r="AJ27" s="31">
        <f t="shared" si="16"/>
        <v>45.421572456344194</v>
      </c>
      <c r="AK27" s="85">
        <f t="shared" si="17"/>
        <v>-1.046626984747113</v>
      </c>
      <c r="AL27" s="31">
        <f>AI27/AP27</f>
        <v>-25.241277077419948</v>
      </c>
      <c r="AM27" s="31">
        <f>AJ27/AQ27</f>
        <v>45.55491574351253</v>
      </c>
      <c r="AN27" s="31">
        <f>AK27/AR27</f>
        <v>-1.1302368415746122</v>
      </c>
      <c r="AO27" s="114"/>
      <c r="AP27" s="102">
        <v>1.038983501862693</v>
      </c>
      <c r="AQ27" s="102">
        <v>0.9970729111229379</v>
      </c>
      <c r="AR27" s="102">
        <v>0.9260244811069719</v>
      </c>
      <c r="AS27" s="96"/>
      <c r="AT27" s="58"/>
      <c r="AU27" s="6"/>
    </row>
    <row r="28" spans="1:47" ht="12.75">
      <c r="A28" s="44"/>
      <c r="B28" s="5"/>
      <c r="C28" s="15">
        <v>0.001</v>
      </c>
      <c r="D28" s="58">
        <v>3501.899909098588</v>
      </c>
      <c r="E28" s="15">
        <v>3098.384687086905</v>
      </c>
      <c r="F28" s="21">
        <v>2524.5830093568893</v>
      </c>
      <c r="G28" s="15">
        <f>D28/(AP28)</f>
        <v>3474.624385054123</v>
      </c>
      <c r="H28" s="15">
        <f>E28/(AQ28)</f>
        <v>3261.5489227094085</v>
      </c>
      <c r="I28" s="15">
        <f>F28/(AR28)</f>
        <v>2600.708045274997</v>
      </c>
      <c r="J28" s="83">
        <f aca="true" t="shared" si="18" ref="J28:J33">D28/AVERAGE(D$26:F$26)</f>
        <v>1.0881140217735932</v>
      </c>
      <c r="K28" s="20">
        <f aca="true" t="shared" si="19" ref="K28:K33">E28/AVERAGE(D$26:F$26)</f>
        <v>0.962733347720286</v>
      </c>
      <c r="L28" s="23">
        <f aca="true" t="shared" si="20" ref="L28:L33">F28/AVERAGE(D$26:F$26)</f>
        <v>0.7844410871011189</v>
      </c>
      <c r="M28" s="20">
        <f>J28/AP28</f>
        <v>1.0796389422640693</v>
      </c>
      <c r="N28" s="20">
        <f>K28/AQ28</f>
        <v>1.0134319105694214</v>
      </c>
      <c r="O28" s="77">
        <f>L28/AR28</f>
        <v>0.8080947383020846</v>
      </c>
      <c r="P28" s="84">
        <f t="shared" si="12"/>
        <v>-11.658105084814986</v>
      </c>
      <c r="Q28" s="31">
        <f t="shared" si="13"/>
        <v>5.114720536672893</v>
      </c>
      <c r="R28" s="85">
        <f t="shared" si="14"/>
        <v>29.584723371220147</v>
      </c>
      <c r="S28" s="31">
        <f>P28/AP28</f>
        <v>-11.567302682174182</v>
      </c>
      <c r="T28" s="31">
        <f>Q28/AP28</f>
        <v>5.074883109390555</v>
      </c>
      <c r="U28" s="31">
        <f>R28/AP28</f>
        <v>29.35429450271823</v>
      </c>
      <c r="V28" s="114"/>
      <c r="W28" s="58">
        <v>371.79295919343554</v>
      </c>
      <c r="X28" s="15">
        <v>390.28449473579536</v>
      </c>
      <c r="Y28" s="21">
        <v>291.10076419125767</v>
      </c>
      <c r="Z28" s="15">
        <f>W28/(AP28)</f>
        <v>368.8971460459222</v>
      </c>
      <c r="AA28" s="15">
        <f>X28/(AQ28)</f>
        <v>410.83729165745626</v>
      </c>
      <c r="AB28" s="15">
        <f>Y28/(AR28)</f>
        <v>299.8784736378142</v>
      </c>
      <c r="AC28" s="83">
        <f aca="true" t="shared" si="21" ref="AC28:AC33">W28/AVERAGE(W$26:Y$26)</f>
        <v>1.0468395713318617</v>
      </c>
      <c r="AD28" s="20">
        <f aca="true" t="shared" si="22" ref="AD28:AD33">X28/AVERAGE(W$26:Y$26)</f>
        <v>1.0989052994791246</v>
      </c>
      <c r="AE28" s="23">
        <f aca="true" t="shared" si="23" ref="AE28:AE33">Y28/AVERAGE(W$26:Y$26)</f>
        <v>0.8196384349543486</v>
      </c>
      <c r="AF28" s="20">
        <f>AC28/AP28</f>
        <v>1.038685969390135</v>
      </c>
      <c r="AG28" s="20">
        <f>AD28/AQ28</f>
        <v>1.1567748222528151</v>
      </c>
      <c r="AH28" s="77">
        <f>AE28/AR28</f>
        <v>0.8443534096925553</v>
      </c>
      <c r="AI28" s="84">
        <f t="shared" si="15"/>
        <v>-8.346299908241244</v>
      </c>
      <c r="AJ28" s="31">
        <f t="shared" si="16"/>
        <v>-21.48773164478373</v>
      </c>
      <c r="AK28" s="85">
        <f t="shared" si="17"/>
        <v>39.184562699313744</v>
      </c>
      <c r="AL28" s="31">
        <f>AI28/AP28</f>
        <v>-8.281292423807416</v>
      </c>
      <c r="AM28" s="31">
        <f>AJ28/AQ28</f>
        <v>-22.619298465293348</v>
      </c>
      <c r="AN28" s="31">
        <f>AK28/AR28</f>
        <v>40.36611475439173</v>
      </c>
      <c r="AO28" s="114"/>
      <c r="AP28" s="102">
        <v>1.0078499201703035</v>
      </c>
      <c r="AQ28" s="102">
        <v>0.9499733901011177</v>
      </c>
      <c r="AR28" s="102">
        <v>0.9707291112293774</v>
      </c>
      <c r="AS28" s="96"/>
      <c r="AT28" s="58"/>
      <c r="AU28" s="6"/>
    </row>
    <row r="29" spans="1:47" ht="12.75">
      <c r="A29" s="44"/>
      <c r="B29" s="5"/>
      <c r="C29" s="15">
        <v>0.01</v>
      </c>
      <c r="D29" s="58">
        <v>4088.4719935549583</v>
      </c>
      <c r="E29" s="15">
        <v>2742.8260836895834</v>
      </c>
      <c r="F29" s="21">
        <v>2796.006561611108</v>
      </c>
      <c r="G29" s="15">
        <f>D29/(AP29)</f>
        <v>3561.5386536345695</v>
      </c>
      <c r="H29" s="15">
        <f>E29/(AQ29)</f>
        <v>2445.4425676169526</v>
      </c>
      <c r="I29" s="15">
        <f>F29/(AR29)</f>
        <v>2973.229388379893</v>
      </c>
      <c r="J29" s="83">
        <f t="shared" si="18"/>
        <v>1.2703743165980197</v>
      </c>
      <c r="K29" s="20">
        <f t="shared" si="19"/>
        <v>0.8522538046260776</v>
      </c>
      <c r="L29" s="23">
        <f t="shared" si="20"/>
        <v>0.8687780986416443</v>
      </c>
      <c r="M29" s="20">
        <f>J29/AP29</f>
        <v>1.1066450351820487</v>
      </c>
      <c r="N29" s="20">
        <f>K29/AQ29</f>
        <v>0.7598504858326927</v>
      </c>
      <c r="O29" s="77">
        <f>L29/AR29</f>
        <v>0.9238449617134407</v>
      </c>
      <c r="P29" s="84">
        <f t="shared" si="12"/>
        <v>-35.77242454366538</v>
      </c>
      <c r="Q29" s="31">
        <f t="shared" si="13"/>
        <v>20.277659877317138</v>
      </c>
      <c r="R29" s="85">
        <f t="shared" si="14"/>
        <v>18.009757053068906</v>
      </c>
      <c r="S29" s="31">
        <f>P29/AP29</f>
        <v>-31.161977615923618</v>
      </c>
      <c r="T29" s="31">
        <f>Q29/AP29</f>
        <v>17.664220171292953</v>
      </c>
      <c r="U29" s="31">
        <f>R29/AP29</f>
        <v>15.688610803299246</v>
      </c>
      <c r="V29" s="114"/>
      <c r="W29" s="58">
        <v>271.003020885968</v>
      </c>
      <c r="X29" s="15">
        <v>338.9252028371211</v>
      </c>
      <c r="Y29" s="21">
        <v>361.51409983104134</v>
      </c>
      <c r="Z29" s="15">
        <f>W29/(AP29)</f>
        <v>236.0754178232424</v>
      </c>
      <c r="AA29" s="15">
        <f>X29/(AQ29)</f>
        <v>302.1781523753028</v>
      </c>
      <c r="AB29" s="15">
        <f>Y29/(AR29)</f>
        <v>384.4284061021656</v>
      </c>
      <c r="AC29" s="83">
        <f t="shared" si="21"/>
        <v>0.7630501847839062</v>
      </c>
      <c r="AD29" s="20">
        <f t="shared" si="22"/>
        <v>0.9542954089858959</v>
      </c>
      <c r="AE29" s="23">
        <f t="shared" si="23"/>
        <v>1.0178978809027244</v>
      </c>
      <c r="AF29" s="20">
        <f>AC29/AP29</f>
        <v>0.6647062110379971</v>
      </c>
      <c r="AG29" s="20">
        <f>AD29/AQ29</f>
        <v>0.8508285046189792</v>
      </c>
      <c r="AH29" s="77">
        <f>AE29/AR29</f>
        <v>1.0824165920861455</v>
      </c>
      <c r="AI29" s="84">
        <f t="shared" si="15"/>
        <v>42.2218684920074</v>
      </c>
      <c r="AJ29" s="31">
        <f t="shared" si="16"/>
        <v>9.929579019706074</v>
      </c>
      <c r="AK29" s="85">
        <f t="shared" si="17"/>
        <v>-3.888415119042362</v>
      </c>
      <c r="AL29" s="31">
        <f>AI29/AP29</f>
        <v>36.78019976656556</v>
      </c>
      <c r="AM29" s="31">
        <f>AJ29/AQ29</f>
        <v>8.85299121140105</v>
      </c>
      <c r="AN29" s="31">
        <f>AK29/AR29</f>
        <v>-4.1348794616189</v>
      </c>
      <c r="AO29" s="114"/>
      <c r="AP29" s="102">
        <v>1.1479510377860564</v>
      </c>
      <c r="AQ29" s="102">
        <v>1.121607237892496</v>
      </c>
      <c r="AR29" s="102">
        <v>0.9403938265034594</v>
      </c>
      <c r="AS29" s="96"/>
      <c r="AT29" s="58"/>
      <c r="AU29" s="6"/>
    </row>
    <row r="30" spans="1:47" ht="12.75">
      <c r="A30" s="44"/>
      <c r="B30" s="5"/>
      <c r="C30" s="15">
        <v>0.1</v>
      </c>
      <c r="D30" s="58">
        <v>3286.224944271401</v>
      </c>
      <c r="E30" s="15">
        <v>3901.154063899269</v>
      </c>
      <c r="F30" s="21">
        <v>3470.5167189439826</v>
      </c>
      <c r="G30" s="15">
        <f>D30/(AP30)</f>
        <v>2899.9960879586533</v>
      </c>
      <c r="H30" s="15">
        <f>E30/(AQ30)</f>
        <v>4129.147154522871</v>
      </c>
      <c r="I30" s="15">
        <f>F30/(AR30)</f>
        <v>3000.2764733819836</v>
      </c>
      <c r="J30" s="83">
        <f t="shared" si="18"/>
        <v>1.0210992699343848</v>
      </c>
      <c r="K30" s="20">
        <f t="shared" si="19"/>
        <v>1.212170692542865</v>
      </c>
      <c r="L30" s="23">
        <f t="shared" si="20"/>
        <v>1.0783626039313845</v>
      </c>
      <c r="M30" s="20">
        <f>J30/AP30</f>
        <v>0.9010898336065324</v>
      </c>
      <c r="N30" s="20">
        <f>K30/AQ30</f>
        <v>1.2830129453812382</v>
      </c>
      <c r="O30" s="77">
        <f>L30/AR30</f>
        <v>0.9322490604035293</v>
      </c>
      <c r="P30" s="84">
        <f t="shared" si="12"/>
        <v>-2.791581874902599</v>
      </c>
      <c r="Q30" s="31">
        <f t="shared" si="13"/>
        <v>-29.11970171841336</v>
      </c>
      <c r="R30" s="85">
        <f t="shared" si="14"/>
        <v>-10.754999312164989</v>
      </c>
      <c r="S30" s="31">
        <f>P30/AP30</f>
        <v>-2.463488243720551</v>
      </c>
      <c r="T30" s="31">
        <f>Q30/AP30</f>
        <v>-25.697273466666058</v>
      </c>
      <c r="U30" s="31">
        <f>R30/AP30</f>
        <v>-9.490968043939422</v>
      </c>
      <c r="V30" s="114"/>
      <c r="W30" s="58">
        <v>290.77983186858376</v>
      </c>
      <c r="X30" s="15">
        <v>290.4912054415895</v>
      </c>
      <c r="Y30" s="21">
        <v>321.940298130062</v>
      </c>
      <c r="Z30" s="15">
        <f>W30/(AP30)</f>
        <v>256.60458099380946</v>
      </c>
      <c r="AA30" s="15">
        <f>X30/(AQ30)</f>
        <v>307.46822984072475</v>
      </c>
      <c r="AB30" s="15">
        <f>Y30/(AR30)</f>
        <v>278.31875784972914</v>
      </c>
      <c r="AC30" s="83">
        <f t="shared" si="21"/>
        <v>0.8187348012335183</v>
      </c>
      <c r="AD30" s="20">
        <f t="shared" si="22"/>
        <v>0.8179221296709228</v>
      </c>
      <c r="AE30" s="23">
        <f t="shared" si="23"/>
        <v>0.906471828891149</v>
      </c>
      <c r="AF30" s="20">
        <f>AC30/AP30</f>
        <v>0.7225091893942848</v>
      </c>
      <c r="AG30" s="20">
        <f>AD30/AQ30</f>
        <v>0.8657235215612809</v>
      </c>
      <c r="AH30" s="77">
        <f>AE30/AR30</f>
        <v>0.7836487538470064</v>
      </c>
      <c r="AI30" s="84">
        <f t="shared" si="15"/>
        <v>32.29947817227144</v>
      </c>
      <c r="AJ30" s="31">
        <f t="shared" si="16"/>
        <v>39.55743965883968</v>
      </c>
      <c r="AK30" s="85">
        <f t="shared" si="17"/>
        <v>20.319520314870317</v>
      </c>
      <c r="AL30" s="31">
        <f>AI30/AP30</f>
        <v>28.50333191766962</v>
      </c>
      <c r="AM30" s="31">
        <f>AJ30/AQ30</f>
        <v>41.8692742537444</v>
      </c>
      <c r="AN30" s="31">
        <f>AK30/AR30</f>
        <v>17.566311788194763</v>
      </c>
      <c r="AO30" s="114"/>
      <c r="AP30" s="102">
        <v>1.1331825439063332</v>
      </c>
      <c r="AQ30" s="102">
        <v>0.9447844598190528</v>
      </c>
      <c r="AR30" s="102">
        <v>1.1567323044172435</v>
      </c>
      <c r="AS30" s="96"/>
      <c r="AT30" s="58"/>
      <c r="AU30" s="6"/>
    </row>
    <row r="31" spans="1:47" ht="12.75">
      <c r="A31" s="44"/>
      <c r="B31" s="5"/>
      <c r="C31" s="15">
        <v>1</v>
      </c>
      <c r="D31" s="58">
        <v>3389.331986338011</v>
      </c>
      <c r="E31" s="15">
        <v>3816.9710445353544</v>
      </c>
      <c r="F31" s="21">
        <v>2870.307591288216</v>
      </c>
      <c r="G31" s="15">
        <f>D31/(AP31)</f>
        <v>2923.031464063854</v>
      </c>
      <c r="H31" s="15">
        <f>E31/(AQ31)</f>
        <v>3683.6613213569235</v>
      </c>
      <c r="I31" s="15">
        <f>F31/(AR31)</f>
        <v>3048.3583236007107</v>
      </c>
      <c r="J31" s="83">
        <f t="shared" si="18"/>
        <v>1.053136798455626</v>
      </c>
      <c r="K31" s="20">
        <f t="shared" si="19"/>
        <v>1.186013256253176</v>
      </c>
      <c r="L31" s="23">
        <f t="shared" si="20"/>
        <v>0.8918649927055835</v>
      </c>
      <c r="M31" s="20">
        <f>J31/AP31</f>
        <v>0.9082474098901301</v>
      </c>
      <c r="N31" s="20">
        <f>K31/AQ31</f>
        <v>1.144591118900728</v>
      </c>
      <c r="O31" s="77">
        <f>L31/AR31</f>
        <v>0.9471891034584097</v>
      </c>
      <c r="P31" s="84">
        <f t="shared" si="12"/>
        <v>-7.030372326643379</v>
      </c>
      <c r="Q31" s="31">
        <f t="shared" si="13"/>
        <v>-25.52968307189242</v>
      </c>
      <c r="R31" s="85">
        <f t="shared" si="14"/>
        <v>14.841159822748349</v>
      </c>
      <c r="S31" s="31">
        <f>P31/AP31</f>
        <v>-6.0631415269135545</v>
      </c>
      <c r="T31" s="31">
        <f>Q31/AP31</f>
        <v>-22.017337689999245</v>
      </c>
      <c r="U31" s="31">
        <f>R31/AP31</f>
        <v>12.799329572894615</v>
      </c>
      <c r="V31" s="114"/>
      <c r="W31" s="58">
        <v>351.32198192878457</v>
      </c>
      <c r="X31" s="15">
        <v>298.70531611770633</v>
      </c>
      <c r="Y31" s="21">
        <v>354.31794191888855</v>
      </c>
      <c r="Z31" s="15">
        <f>W31/(AP31)</f>
        <v>302.98749468465223</v>
      </c>
      <c r="AA31" s="15">
        <f>X31/(AQ31)</f>
        <v>288.2728756985979</v>
      </c>
      <c r="AB31" s="15">
        <f>Y31/(AR31)</f>
        <v>376.29696926132067</v>
      </c>
      <c r="AC31" s="83">
        <f t="shared" si="21"/>
        <v>0.9892004242351516</v>
      </c>
      <c r="AD31" s="20">
        <f t="shared" si="22"/>
        <v>0.841050206430937</v>
      </c>
      <c r="AE31" s="23">
        <f t="shared" si="23"/>
        <v>0.9976360048297161</v>
      </c>
      <c r="AF31" s="20">
        <f>AC31/AP31</f>
        <v>0.8531073308722201</v>
      </c>
      <c r="AG31" s="20">
        <f>AD31/AQ31</f>
        <v>0.8116760851996561</v>
      </c>
      <c r="AH31" s="77">
        <f>AE31/AR31</f>
        <v>1.0595212960718026</v>
      </c>
      <c r="AI31" s="84">
        <f t="shared" si="15"/>
        <v>1.9243664203622775</v>
      </c>
      <c r="AJ31" s="31">
        <f t="shared" si="16"/>
        <v>34.53273512332552</v>
      </c>
      <c r="AK31" s="85">
        <f t="shared" si="17"/>
        <v>0.5135912240915421</v>
      </c>
      <c r="AL31" s="31">
        <f>AI31/AP31</f>
        <v>1.6596142301139272</v>
      </c>
      <c r="AM31" s="31">
        <f>AJ31/AQ31</f>
        <v>33.32666116935216</v>
      </c>
      <c r="AN31" s="31">
        <f>AK31/AR31</f>
        <v>0.5454502812310345</v>
      </c>
      <c r="AO31" s="114"/>
      <c r="AP31" s="102">
        <v>1.1595263437998937</v>
      </c>
      <c r="AQ31" s="102">
        <v>1.0361894624800427</v>
      </c>
      <c r="AR31" s="102">
        <v>0.9415912719531666</v>
      </c>
      <c r="AS31" s="96"/>
      <c r="AT31" s="58"/>
      <c r="AU31" s="6"/>
    </row>
    <row r="32" spans="1:47" ht="12.75">
      <c r="A32" s="44"/>
      <c r="B32" s="5"/>
      <c r="C32" s="15">
        <v>10</v>
      </c>
      <c r="D32" s="58">
        <v>3485.328613392958</v>
      </c>
      <c r="E32" s="15">
        <v>2620.8154961450746</v>
      </c>
      <c r="F32" s="21">
        <v>2401.790799300645</v>
      </c>
      <c r="G32" s="15">
        <f>D32/(AP32)</f>
        <v>3126.3551567324826</v>
      </c>
      <c r="H32" s="15">
        <f>E32/(AQ32)</f>
        <v>2373.8309555346323</v>
      </c>
      <c r="I32" s="15">
        <f>F32/(AR32)</f>
        <v>1977.4191748870244</v>
      </c>
      <c r="J32" s="83">
        <f t="shared" si="18"/>
        <v>1.0829649713483074</v>
      </c>
      <c r="K32" s="20">
        <f t="shared" si="19"/>
        <v>0.8143425465781032</v>
      </c>
      <c r="L32" s="23">
        <f t="shared" si="20"/>
        <v>0.7462869624844732</v>
      </c>
      <c r="M32" s="20">
        <f>J32/AP32</f>
        <v>0.9714243614576773</v>
      </c>
      <c r="N32" s="20">
        <f>K32/AQ32</f>
        <v>0.7375992504315526</v>
      </c>
      <c r="O32" s="77">
        <f>L32/AR32</f>
        <v>0.6144257651476941</v>
      </c>
      <c r="P32" s="84">
        <f t="shared" si="12"/>
        <v>-10.97684948284923</v>
      </c>
      <c r="Q32" s="31">
        <f t="shared" si="13"/>
        <v>25.480850350496066</v>
      </c>
      <c r="R32" s="85">
        <f t="shared" si="14"/>
        <v>34.82124645010594</v>
      </c>
      <c r="S32" s="31">
        <f>P32/AP32</f>
        <v>-9.846282457703165</v>
      </c>
      <c r="T32" s="31">
        <f>Q32/AP32</f>
        <v>22.856435282769834</v>
      </c>
      <c r="U32" s="31">
        <f>R32/AP32</f>
        <v>31.234811829454138</v>
      </c>
      <c r="V32" s="114"/>
      <c r="W32" s="58">
        <v>275.95297019781947</v>
      </c>
      <c r="X32" s="15">
        <v>227.94622232780404</v>
      </c>
      <c r="Y32" s="21">
        <v>327.8437283214724</v>
      </c>
      <c r="Z32" s="15">
        <f>W32/(AP32)</f>
        <v>247.53103282095847</v>
      </c>
      <c r="AA32" s="15">
        <f>X32/(AQ32)</f>
        <v>206.46466703010063</v>
      </c>
      <c r="AB32" s="15">
        <f>Y32/(AR32)</f>
        <v>269.917128060487</v>
      </c>
      <c r="AC32" s="83">
        <f t="shared" si="21"/>
        <v>0.7769875192266411</v>
      </c>
      <c r="AD32" s="20">
        <f t="shared" si="22"/>
        <v>0.6418172258722235</v>
      </c>
      <c r="AE32" s="23">
        <f t="shared" si="23"/>
        <v>0.9230938336337087</v>
      </c>
      <c r="AF32" s="20">
        <f>AC32/AP32</f>
        <v>0.6969612357688787</v>
      </c>
      <c r="AG32" s="20">
        <f>AD32/AQ32</f>
        <v>0.5813326427639951</v>
      </c>
      <c r="AH32" s="77">
        <f>AE32/AR32</f>
        <v>0.7599926885300639</v>
      </c>
      <c r="AI32" s="84">
        <f t="shared" si="15"/>
        <v>39.738387753971736</v>
      </c>
      <c r="AJ32" s="31">
        <f t="shared" si="16"/>
        <v>77.8172188019744</v>
      </c>
      <c r="AK32" s="85">
        <f t="shared" si="17"/>
        <v>16.708296455406334</v>
      </c>
      <c r="AL32" s="31">
        <f>AI32/AP32</f>
        <v>35.645509292141256</v>
      </c>
      <c r="AM32" s="31">
        <f>AJ32/AQ32</f>
        <v>70.48375711203177</v>
      </c>
      <c r="AN32" s="31">
        <f>AK32/AR32</f>
        <v>13.75611306373469</v>
      </c>
      <c r="AO32" s="114"/>
      <c r="AP32" s="102">
        <v>1.114821713677488</v>
      </c>
      <c r="AQ32" s="102">
        <v>1.1040447046301225</v>
      </c>
      <c r="AR32" s="102">
        <v>1.2146088344864292</v>
      </c>
      <c r="AS32" s="96"/>
      <c r="AT32" s="58"/>
      <c r="AU32" s="6"/>
    </row>
    <row r="33" spans="1:47" ht="12.75">
      <c r="A33" s="44"/>
      <c r="B33" s="5"/>
      <c r="C33" s="15">
        <v>100</v>
      </c>
      <c r="D33" s="58">
        <v>2102.9470331295233</v>
      </c>
      <c r="E33" s="15">
        <v>1396.2862648071919</v>
      </c>
      <c r="F33" s="21">
        <v>1544.8839177259104</v>
      </c>
      <c r="G33" s="15">
        <f>D33/(AP33)</f>
        <v>2034.9877560192472</v>
      </c>
      <c r="H33" s="15">
        <f>E33/(AQ33)</f>
        <v>1524.2538222644666</v>
      </c>
      <c r="I33" s="15">
        <f>F33/(AR33)</f>
        <v>1979.7693990840478</v>
      </c>
      <c r="J33" s="87">
        <f t="shared" si="18"/>
        <v>0.6534299132451279</v>
      </c>
      <c r="K33" s="18">
        <f t="shared" si="19"/>
        <v>0.4338555363044812</v>
      </c>
      <c r="L33" s="88">
        <f t="shared" si="20"/>
        <v>0.48002795526008857</v>
      </c>
      <c r="M33" s="20">
        <f>J33/AP33</f>
        <v>0.6323135352066924</v>
      </c>
      <c r="N33" s="20">
        <f>K33/AQ33</f>
        <v>0.47361775030711406</v>
      </c>
      <c r="O33" s="77">
        <f>L33/AR33</f>
        <v>0.6151560292813001</v>
      </c>
      <c r="P33" s="97">
        <f t="shared" si="12"/>
        <v>45.85366107818035</v>
      </c>
      <c r="Q33" s="27">
        <f t="shared" si="13"/>
        <v>77.70139086958929</v>
      </c>
      <c r="R33" s="98">
        <f t="shared" si="14"/>
        <v>71.36438432315845</v>
      </c>
      <c r="S33" s="31">
        <f>P33/AP33</f>
        <v>44.371844555633245</v>
      </c>
      <c r="T33" s="31">
        <f>Q33/AP33</f>
        <v>75.19037643566794</v>
      </c>
      <c r="U33" s="31">
        <f>R33/AP33</f>
        <v>69.05815792105817</v>
      </c>
      <c r="V33" s="114"/>
      <c r="W33" s="58">
        <v>232.34934504761387</v>
      </c>
      <c r="X33" s="15">
        <v>272.39122046450416</v>
      </c>
      <c r="Y33" s="21">
        <v>263.38892576934177</v>
      </c>
      <c r="Z33" s="15">
        <f>W33/(AP33)</f>
        <v>224.84069491153153</v>
      </c>
      <c r="AA33" s="15">
        <f>X33/(AQ33)</f>
        <v>297.3554702993773</v>
      </c>
      <c r="AB33" s="15">
        <f>Y33/(AR33)</f>
        <v>337.5330206449058</v>
      </c>
      <c r="AC33" s="87">
        <f t="shared" si="21"/>
        <v>0.6542148869536135</v>
      </c>
      <c r="AD33" s="18">
        <f t="shared" si="22"/>
        <v>0.7669588716371227</v>
      </c>
      <c r="AE33" s="88">
        <f t="shared" si="23"/>
        <v>0.741611543005265</v>
      </c>
      <c r="AF33" s="20">
        <f>AC33/AP33</f>
        <v>0.6330731415402804</v>
      </c>
      <c r="AG33" s="20">
        <f>AD33/AQ33</f>
        <v>0.8372495104175184</v>
      </c>
      <c r="AH33" s="77">
        <f>AE33/AR33</f>
        <v>0.9503755084786992</v>
      </c>
      <c r="AI33" s="97">
        <f t="shared" si="15"/>
        <v>61.61512958439658</v>
      </c>
      <c r="AJ33" s="27">
        <f t="shared" si="16"/>
        <v>50.629493614910025</v>
      </c>
      <c r="AK33" s="98">
        <f t="shared" si="17"/>
        <v>56.13634308022568</v>
      </c>
      <c r="AL33" s="31">
        <f>AI33/AP33</f>
        <v>59.62396214192411</v>
      </c>
      <c r="AM33" s="31">
        <f>AJ33/AQ33</f>
        <v>55.269611330379625</v>
      </c>
      <c r="AN33" s="31">
        <f>AK33/AR33</f>
        <v>71.93874758584418</v>
      </c>
      <c r="AO33" s="114"/>
      <c r="AP33" s="103">
        <v>1.0333954230973925</v>
      </c>
      <c r="AQ33" s="103">
        <v>0.9160457690260778</v>
      </c>
      <c r="AR33" s="103">
        <v>0.7803352847259182</v>
      </c>
      <c r="AS33" s="96"/>
      <c r="AT33" s="58">
        <v>214</v>
      </c>
      <c r="AU33" s="6">
        <v>17</v>
      </c>
    </row>
    <row r="34" spans="1:47" ht="12.75" customHeight="1">
      <c r="A34" s="49" t="s">
        <v>26</v>
      </c>
      <c r="B34" s="26"/>
      <c r="C34" s="14">
        <v>0</v>
      </c>
      <c r="D34" s="82">
        <v>1845.2674555075014</v>
      </c>
      <c r="E34" s="14">
        <v>1637.147144701878</v>
      </c>
      <c r="F34" s="25">
        <v>2252.9580576498347</v>
      </c>
      <c r="G34" s="14">
        <f>D34/(AP34)</f>
        <v>1925.2683899680255</v>
      </c>
      <c r="H34" s="14">
        <f>E34/(AQ34)</f>
        <v>1677.9696847153898</v>
      </c>
      <c r="I34" s="14">
        <f>F34/(AR34)</f>
        <v>2113.7037341741716</v>
      </c>
      <c r="J34" s="83">
        <f>D34/AVERAGE(D$34:F$34)</f>
        <v>0.9652036051984804</v>
      </c>
      <c r="K34" s="20">
        <f>E34/AVERAGE(D$34:F$34)</f>
        <v>0.8563421641618104</v>
      </c>
      <c r="L34" s="23">
        <f>F34/AVERAGE(D$34:F$34)</f>
        <v>1.1784542306397092</v>
      </c>
      <c r="M34" s="19">
        <f>J34/AP34</f>
        <v>1.0070496747913071</v>
      </c>
      <c r="N34" s="19">
        <f>K34/AQ34</f>
        <v>0.87769520037171</v>
      </c>
      <c r="O34" s="78">
        <f>L34/AR34</f>
        <v>1.1056145050720032</v>
      </c>
      <c r="P34" s="84">
        <f aca="true" t="shared" si="24" ref="P34:P41">((J34-1)/(AVERAGE(J$15:L$15)-1))*100</f>
        <v>-5.06420177194901</v>
      </c>
      <c r="Q34" s="31">
        <f aca="true" t="shared" si="25" ref="Q34:Q41">((K34-1)/(AVERAGE(J$15:J$15)-1))*100</f>
        <v>-16.57088051533002</v>
      </c>
      <c r="R34" s="85">
        <f aca="true" t="shared" si="26" ref="R34:R41">((L34-1)/(AVERAGE(J$15:J$15)-1))*100</f>
        <v>20.58463233927995</v>
      </c>
      <c r="S34" s="32">
        <f>P34/AP34</f>
        <v>-5.283758494115954</v>
      </c>
      <c r="T34" s="32">
        <f>Q34/AP34</f>
        <v>-17.28930532800602</v>
      </c>
      <c r="U34" s="32">
        <f>R34/AP34</f>
        <v>21.47707197872279</v>
      </c>
      <c r="V34" s="114"/>
      <c r="W34" s="82">
        <v>69.69928004782044</v>
      </c>
      <c r="X34" s="14">
        <v>92.83695151100272</v>
      </c>
      <c r="Y34" s="25">
        <v>75.25343576867449</v>
      </c>
      <c r="Z34" s="14">
        <f>W34/(AP34)</f>
        <v>72.72106830860014</v>
      </c>
      <c r="AA34" s="14">
        <f>X34/(AQ34)</f>
        <v>95.15185654568761</v>
      </c>
      <c r="AB34" s="14">
        <f>Y34/(AR34)</f>
        <v>70.60205477575998</v>
      </c>
      <c r="AC34" s="83">
        <f>W34/AVERAGE(W$34:Y$34)</f>
        <v>0.8793394704383001</v>
      </c>
      <c r="AD34" s="20">
        <f>X34/AVERAGE(W$34:Y$34)</f>
        <v>1.1712487664547129</v>
      </c>
      <c r="AE34" s="23">
        <f>Y34/AVERAGE(W$34:Y$34)</f>
        <v>0.9494117631069872</v>
      </c>
      <c r="AF34" s="19">
        <f>AC34/AP34</f>
        <v>0.9174629300663998</v>
      </c>
      <c r="AG34" s="19">
        <f>AD34/AQ34</f>
        <v>1.2004540518739906</v>
      </c>
      <c r="AH34" s="78">
        <f>AE34/AR34</f>
        <v>0.8907290493643203</v>
      </c>
      <c r="AI34" s="84">
        <f aca="true" t="shared" si="27" ref="AI34:AI41">((AC34-1)/(AVERAGE(AC$15:AE$15)-1))*100</f>
        <v>-1.0125559110218099</v>
      </c>
      <c r="AJ34" s="31">
        <f aca="true" t="shared" si="28" ref="AJ34:AJ41">((AD34-1)/(AVERAGE(AC$15:AC$15)-1))*100</f>
        <v>1.4846154929816295</v>
      </c>
      <c r="AK34" s="85">
        <f aca="true" t="shared" si="29" ref="AK34:AK41">((AE34-1)/(AVERAGE(AC$15:AC$15)-1))*100</f>
        <v>-0.4385671313658961</v>
      </c>
      <c r="AL34" s="32">
        <f>AI34/AP34</f>
        <v>-1.0564549235110283</v>
      </c>
      <c r="AM34" s="32">
        <f>AJ34/AQ34</f>
        <v>1.5216346305484965</v>
      </c>
      <c r="AN34" s="32">
        <f>AK34/AR34</f>
        <v>-0.4114594943774261</v>
      </c>
      <c r="AO34" s="114"/>
      <c r="AP34" s="102">
        <v>0.9584468664850136</v>
      </c>
      <c r="AQ34" s="102">
        <v>0.9756714674970806</v>
      </c>
      <c r="AR34" s="102">
        <v>1.0658816660179058</v>
      </c>
      <c r="AS34" s="96"/>
      <c r="AT34" s="82"/>
      <c r="AU34" s="4"/>
    </row>
    <row r="35" spans="1:47" ht="12.75">
      <c r="A35" s="44"/>
      <c r="B35" s="5"/>
      <c r="C35" s="15">
        <v>0.0001</v>
      </c>
      <c r="D35" s="58">
        <v>2021.9224965656317</v>
      </c>
      <c r="E35" s="15">
        <v>1842.9402513054097</v>
      </c>
      <c r="F35" s="21">
        <v>1867.1959900045515</v>
      </c>
      <c r="G35" s="15">
        <f>D35/(AP35)</f>
        <v>2031.6100102384307</v>
      </c>
      <c r="H35" s="15">
        <f>E35/(AQ35)</f>
        <v>1896.270553961589</v>
      </c>
      <c r="I35" s="15">
        <f>F35/(AR35)</f>
        <v>1930.506690138522</v>
      </c>
      <c r="J35" s="83">
        <f>D35/AVERAGE(D$34:F$34)</f>
        <v>1.057606515138112</v>
      </c>
      <c r="K35" s="20">
        <f>E35/AVERAGE(D$34:F$34)</f>
        <v>0.9639863150548821</v>
      </c>
      <c r="L35" s="23">
        <f>F35/AVERAGE(D$34:F$34)</f>
        <v>0.9766737584763155</v>
      </c>
      <c r="M35" s="20">
        <f>J35/AP35</f>
        <v>1.062673760590519</v>
      </c>
      <c r="N35" s="20">
        <f>K35/AQ35</f>
        <v>0.9918817836691668</v>
      </c>
      <c r="O35" s="77">
        <f>L35/AR35</f>
        <v>1.00978967120461</v>
      </c>
      <c r="P35" s="84">
        <f t="shared" si="24"/>
        <v>8.383943730443411</v>
      </c>
      <c r="Q35" s="31">
        <f t="shared" si="25"/>
        <v>-4.154165811146396</v>
      </c>
      <c r="R35" s="85">
        <f t="shared" si="26"/>
        <v>-2.6906737032853805</v>
      </c>
      <c r="S35" s="31">
        <f>P35/AP35</f>
        <v>8.424113207591326</v>
      </c>
      <c r="T35" s="31">
        <f>Q35/AP35</f>
        <v>-4.174069411884264</v>
      </c>
      <c r="U35" s="31">
        <f>R35/AP35</f>
        <v>-2.7035653637391777</v>
      </c>
      <c r="V35" s="114"/>
      <c r="W35" s="58">
        <v>70.82432077135945</v>
      </c>
      <c r="X35" s="15">
        <v>50.33686666917683</v>
      </c>
      <c r="Y35" s="21">
        <v>65.62030510126769</v>
      </c>
      <c r="Z35" s="15">
        <f>W35/(AP35)</f>
        <v>71.16365701051038</v>
      </c>
      <c r="AA35" s="15">
        <f>X35/(AQ35)</f>
        <v>51.79349573369992</v>
      </c>
      <c r="AB35" s="15">
        <f>Y35/(AR35)</f>
        <v>67.84528174068083</v>
      </c>
      <c r="AC35" s="83">
        <f>W35/AVERAGE(W$34:Y$34)</f>
        <v>0.8935331997476927</v>
      </c>
      <c r="AD35" s="20">
        <f>X35/AVERAGE(W$34:Y$34)</f>
        <v>0.6350595537002455</v>
      </c>
      <c r="AE35" s="23">
        <f>Y35/AVERAGE(W$34:Y$34)</f>
        <v>0.8278783410410969</v>
      </c>
      <c r="AF35" s="20">
        <f>AC35/AP35</f>
        <v>0.8978143307526439</v>
      </c>
      <c r="AG35" s="20">
        <f>AD35/AQ35</f>
        <v>0.6534366650469333</v>
      </c>
      <c r="AH35" s="77">
        <f>AE35/AR35</f>
        <v>0.8559490725966709</v>
      </c>
      <c r="AI35" s="84">
        <f t="shared" si="27"/>
        <v>-0.8934453405322288</v>
      </c>
      <c r="AJ35" s="31">
        <f t="shared" si="28"/>
        <v>-3.1637964571004678</v>
      </c>
      <c r="AK35" s="85">
        <f t="shared" si="29"/>
        <v>-1.4921829036103713</v>
      </c>
      <c r="AL35" s="31">
        <f>AI35/AP35</f>
        <v>-0.8977260505826912</v>
      </c>
      <c r="AM35" s="31">
        <f>AJ35/AQ35</f>
        <v>-3.255349193267689</v>
      </c>
      <c r="AN35" s="31">
        <f>AK35/AR35</f>
        <v>-1.5427780981487247</v>
      </c>
      <c r="AO35" s="114"/>
      <c r="AP35" s="102">
        <v>0.9952316076294279</v>
      </c>
      <c r="AQ35" s="102">
        <v>0.9718762164266251</v>
      </c>
      <c r="AR35" s="102">
        <v>0.9672051381860647</v>
      </c>
      <c r="AS35" s="96"/>
      <c r="AT35" s="58"/>
      <c r="AU35" s="6"/>
    </row>
    <row r="36" spans="1:47" ht="12.75">
      <c r="A36" s="44"/>
      <c r="B36" s="5"/>
      <c r="C36" s="15">
        <v>0.001</v>
      </c>
      <c r="D36" s="58">
        <v>1660.109793875753</v>
      </c>
      <c r="E36" s="15">
        <v>1825.9107297698104</v>
      </c>
      <c r="F36" s="21">
        <v>1936.4959674361708</v>
      </c>
      <c r="G36" s="15">
        <f>D36/(AP36)</f>
        <v>1522.8787932393536</v>
      </c>
      <c r="H36" s="15">
        <f>E36/(AQ36)</f>
        <v>1874.8060210945816</v>
      </c>
      <c r="I36" s="15">
        <f>F36/(AR36)</f>
        <v>2004.5766657977324</v>
      </c>
      <c r="J36" s="83">
        <f aca="true" t="shared" si="30" ref="J36:J41">D36/AVERAGE(D$34:F$34)</f>
        <v>0.8683532315555267</v>
      </c>
      <c r="K36" s="20">
        <f aca="true" t="shared" si="31" ref="K36:K41">E36/AVERAGE(D$34:F$34)</f>
        <v>0.9550786873113228</v>
      </c>
      <c r="L36" s="23">
        <f aca="true" t="shared" si="32" ref="L36:L41">F36/AVERAGE(D$34:F$34)</f>
        <v>1.0129224810436228</v>
      </c>
      <c r="M36" s="20">
        <f>J36/AP36</f>
        <v>0.796571844979878</v>
      </c>
      <c r="N36" s="20">
        <f>K36/AQ36</f>
        <v>0.9806543356126254</v>
      </c>
      <c r="O36" s="77">
        <f>L36/AR36</f>
        <v>1.048533435600309</v>
      </c>
      <c r="P36" s="84">
        <f t="shared" si="24"/>
        <v>-19.15962276640071</v>
      </c>
      <c r="Q36" s="31">
        <f t="shared" si="25"/>
        <v>-5.181657518454432</v>
      </c>
      <c r="R36" s="85">
        <f t="shared" si="26"/>
        <v>1.4906036143874952</v>
      </c>
      <c r="S36" s="31">
        <f>P36/AP36</f>
        <v>-17.575815349717345</v>
      </c>
      <c r="T36" s="31">
        <f>Q36/AP36</f>
        <v>-4.753321965688069</v>
      </c>
      <c r="U36" s="31">
        <f>R36/AP36</f>
        <v>1.3673846403718892</v>
      </c>
      <c r="V36" s="114"/>
      <c r="W36" s="58">
        <v>96.15377559888302</v>
      </c>
      <c r="X36" s="15">
        <v>85.6077868902724</v>
      </c>
      <c r="Y36" s="21">
        <v>52.211770657826605</v>
      </c>
      <c r="Z36" s="15">
        <f>W36/(AP36)</f>
        <v>88.20533815873254</v>
      </c>
      <c r="AA36" s="15">
        <f>X36/(AQ36)</f>
        <v>87.9002416151518</v>
      </c>
      <c r="AB36" s="15">
        <f>Y36/(AR36)</f>
        <v>54.04736126521872</v>
      </c>
      <c r="AC36" s="83">
        <f aca="true" t="shared" si="33" ref="AC36:AC41">W36/AVERAGE(W$34:Y$34)</f>
        <v>1.2130944546020306</v>
      </c>
      <c r="AD36" s="20">
        <f aca="true" t="shared" si="34" ref="AD36:AD41">X36/AVERAGE(W$34:Y$34)</f>
        <v>1.0800442405981638</v>
      </c>
      <c r="AE36" s="23">
        <f aca="true" t="shared" si="35" ref="AE36:AE41">Y36/AVERAGE(W$34:Y$34)</f>
        <v>0.6587137016250274</v>
      </c>
      <c r="AF36" s="20">
        <f>AC36/AP36</f>
        <v>1.1128154450536036</v>
      </c>
      <c r="AG36" s="20">
        <f>AD36/AQ36</f>
        <v>1.1089662886077871</v>
      </c>
      <c r="AH36" s="77">
        <f>AE36/AR36</f>
        <v>0.6818718643999981</v>
      </c>
      <c r="AI36" s="84">
        <f t="shared" si="27"/>
        <v>1.7882405323185697</v>
      </c>
      <c r="AJ36" s="31">
        <f t="shared" si="28"/>
        <v>0.6939315370041473</v>
      </c>
      <c r="AK36" s="85">
        <f t="shared" si="29"/>
        <v>-2.9587303698554104</v>
      </c>
      <c r="AL36" s="31">
        <f>AI36/AP36</f>
        <v>1.640417756660027</v>
      </c>
      <c r="AM36" s="31">
        <f>AJ36/AQ36</f>
        <v>0.7125140361965047</v>
      </c>
      <c r="AN36" s="31">
        <f>AK36/AR36</f>
        <v>-3.062749398673738</v>
      </c>
      <c r="AO36" s="114"/>
      <c r="AP36" s="102">
        <v>1.0901128843908134</v>
      </c>
      <c r="AQ36" s="102">
        <v>0.9739198131568703</v>
      </c>
      <c r="AR36" s="102">
        <v>0.9660373686259245</v>
      </c>
      <c r="AS36" s="96"/>
      <c r="AT36" s="58"/>
      <c r="AU36" s="6"/>
    </row>
    <row r="37" spans="1:47" ht="12.75">
      <c r="A37" s="44"/>
      <c r="B37" s="5"/>
      <c r="C37" s="15">
        <v>0.01</v>
      </c>
      <c r="D37" s="58">
        <v>2823.5618817958893</v>
      </c>
      <c r="E37" s="15">
        <v>1872.1806571361453</v>
      </c>
      <c r="F37" s="21">
        <v>1875.5714354383495</v>
      </c>
      <c r="G37" s="15">
        <f>D37/(AP37)</f>
        <v>2476.0984722081034</v>
      </c>
      <c r="H37" s="15">
        <f>E37/(AQ37)</f>
        <v>1748.7981485984028</v>
      </c>
      <c r="I37" s="15">
        <f>F37/(AR37)</f>
        <v>1833.9872557393167</v>
      </c>
      <c r="J37" s="83">
        <f t="shared" si="30"/>
        <v>1.4769198360249947</v>
      </c>
      <c r="K37" s="20">
        <f t="shared" si="31"/>
        <v>0.9792810871168164</v>
      </c>
      <c r="L37" s="23">
        <f t="shared" si="32"/>
        <v>0.9810547007097663</v>
      </c>
      <c r="M37" s="20">
        <f>J37/AP37</f>
        <v>1.295172233742349</v>
      </c>
      <c r="N37" s="20">
        <f>K37/AQ37</f>
        <v>0.9147434279804022</v>
      </c>
      <c r="O37" s="77">
        <f>L37/AR37</f>
        <v>0.9593032738123093</v>
      </c>
      <c r="P37" s="84">
        <f t="shared" si="24"/>
        <v>69.41001481480868</v>
      </c>
      <c r="Q37" s="31">
        <f t="shared" si="25"/>
        <v>-2.3899192674841725</v>
      </c>
      <c r="R37" s="85">
        <f t="shared" si="26"/>
        <v>-2.1853335673192165</v>
      </c>
      <c r="S37" s="31">
        <f>P37/AP37</f>
        <v>60.86851956280713</v>
      </c>
      <c r="T37" s="31">
        <f>Q37/AP37</f>
        <v>-2.0958192859419147</v>
      </c>
      <c r="U37" s="31">
        <f>R37/AP37</f>
        <v>-1.916409603837879</v>
      </c>
      <c r="V37" s="114"/>
      <c r="W37" s="58">
        <v>113.82163981395527</v>
      </c>
      <c r="X37" s="15">
        <v>61.787546259749035</v>
      </c>
      <c r="Y37" s="21">
        <v>97.3425093052991</v>
      </c>
      <c r="Z37" s="15">
        <f>W37/(AP37)</f>
        <v>99.81491472334906</v>
      </c>
      <c r="AA37" s="15">
        <f>X37/(AQ37)</f>
        <v>57.715555437249435</v>
      </c>
      <c r="AB37" s="15">
        <f>Y37/(AR37)</f>
        <v>95.18428257886131</v>
      </c>
      <c r="AC37" s="83">
        <f t="shared" si="33"/>
        <v>1.4359956144418196</v>
      </c>
      <c r="AD37" s="20">
        <f t="shared" si="34"/>
        <v>0.7795235211963815</v>
      </c>
      <c r="AE37" s="23">
        <f t="shared" si="35"/>
        <v>1.2280917467860375</v>
      </c>
      <c r="AF37" s="20">
        <f>AC37/AP37</f>
        <v>1.2592840872166016</v>
      </c>
      <c r="AG37" s="20">
        <f>AD37/AQ37</f>
        <v>0.7281505048462882</v>
      </c>
      <c r="AH37" s="77">
        <f>AE37/AR37</f>
        <v>1.2008631449208602</v>
      </c>
      <c r="AI37" s="84">
        <f t="shared" si="27"/>
        <v>3.658776719995284</v>
      </c>
      <c r="AJ37" s="31">
        <f t="shared" si="28"/>
        <v>-1.911387760894904</v>
      </c>
      <c r="AK37" s="85">
        <f t="shared" si="29"/>
        <v>1.9774071843568295</v>
      </c>
      <c r="AL37" s="31">
        <f>AI37/AP37</f>
        <v>3.2085329898166526</v>
      </c>
      <c r="AM37" s="31">
        <f>AJ37/AQ37</f>
        <v>-1.7854213826884857</v>
      </c>
      <c r="AN37" s="31">
        <f>AK37/AR37</f>
        <v>1.9335651561947644</v>
      </c>
      <c r="AO37" s="114"/>
      <c r="AP37" s="102">
        <v>1.1403269754768393</v>
      </c>
      <c r="AQ37" s="102">
        <v>1.0705527442584664</v>
      </c>
      <c r="AR37" s="102">
        <v>1.022674192292721</v>
      </c>
      <c r="AS37" s="96"/>
      <c r="AT37" s="58"/>
      <c r="AU37" s="6"/>
    </row>
    <row r="38" spans="1:47" ht="12.75">
      <c r="A38" s="44"/>
      <c r="B38" s="5"/>
      <c r="C38" s="15">
        <v>0.1</v>
      </c>
      <c r="D38" s="58">
        <v>3413.0421042825674</v>
      </c>
      <c r="E38" s="15">
        <v>2516.326659349408</v>
      </c>
      <c r="F38" s="21">
        <v>3661.7820559524243</v>
      </c>
      <c r="G38" s="15">
        <f>D38/(AP38)</f>
        <v>3254.6789776918763</v>
      </c>
      <c r="H38" s="15">
        <f>E38/(AQ38)</f>
        <v>2254.579540629045</v>
      </c>
      <c r="I38" s="15">
        <f>F38/(AR38)</f>
        <v>3293.8088591532837</v>
      </c>
      <c r="J38" s="83">
        <f t="shared" si="30"/>
        <v>1.7852591145611032</v>
      </c>
      <c r="K38" s="20">
        <f t="shared" si="31"/>
        <v>1.3162143819379921</v>
      </c>
      <c r="L38" s="23">
        <f t="shared" si="32"/>
        <v>1.9153674613983434</v>
      </c>
      <c r="M38" s="20">
        <f>J38/AP38</f>
        <v>1.7024241519329897</v>
      </c>
      <c r="N38" s="20">
        <f>K38/AQ38</f>
        <v>1.1793023793525856</v>
      </c>
      <c r="O38" s="77">
        <f>L38/AR38</f>
        <v>1.7228918096401766</v>
      </c>
      <c r="P38" s="84">
        <f t="shared" si="24"/>
        <v>114.28513275822982</v>
      </c>
      <c r="Q38" s="31">
        <f t="shared" si="25"/>
        <v>36.4752170304547</v>
      </c>
      <c r="R38" s="85">
        <f t="shared" si="26"/>
        <v>105.5873126721611</v>
      </c>
      <c r="S38" s="31">
        <f>P38/AP38</f>
        <v>108.9823704736052</v>
      </c>
      <c r="T38" s="31">
        <f>Q38/AP38</f>
        <v>34.78278862332521</v>
      </c>
      <c r="U38" s="31">
        <f>R38/AP38</f>
        <v>100.68812407378688</v>
      </c>
      <c r="V38" s="114"/>
      <c r="W38" s="58">
        <v>122.22640335828186</v>
      </c>
      <c r="X38" s="15">
        <v>115.67920344236293</v>
      </c>
      <c r="Y38" s="21">
        <v>153.9425471236779</v>
      </c>
      <c r="Z38" s="15">
        <f>W38/(AP38)</f>
        <v>116.55517083423388</v>
      </c>
      <c r="AA38" s="15">
        <f>X38/(AQ38)</f>
        <v>103.64630696431436</v>
      </c>
      <c r="AB38" s="15">
        <f>Y38/(AR38)</f>
        <v>138.47283037840637</v>
      </c>
      <c r="AC38" s="83">
        <f t="shared" si="33"/>
        <v>1.5420317215458896</v>
      </c>
      <c r="AD38" s="20">
        <f t="shared" si="34"/>
        <v>1.4594309930596294</v>
      </c>
      <c r="AE38" s="23">
        <f t="shared" si="35"/>
        <v>1.9421686676359158</v>
      </c>
      <c r="AF38" s="20">
        <f>AC38/AP38</f>
        <v>1.4704823654979178</v>
      </c>
      <c r="AG38" s="20">
        <f>AD38/AQ38</f>
        <v>1.3076216657669153</v>
      </c>
      <c r="AH38" s="77">
        <f>AE38/AR38</f>
        <v>1.746999757407797</v>
      </c>
      <c r="AI38" s="84">
        <f t="shared" si="27"/>
        <v>4.548607780906262</v>
      </c>
      <c r="AJ38" s="31">
        <f t="shared" si="28"/>
        <v>3.9829680783869383</v>
      </c>
      <c r="AK38" s="85">
        <f t="shared" si="29"/>
        <v>8.167989936114635</v>
      </c>
      <c r="AL38" s="31">
        <f>AI38/AP38</f>
        <v>4.337555081346766</v>
      </c>
      <c r="AM38" s="31">
        <f>AJ38/AQ38</f>
        <v>3.5686616072459825</v>
      </c>
      <c r="AN38" s="31">
        <f>AK38/AR38</f>
        <v>7.347187025867822</v>
      </c>
      <c r="AO38" s="114"/>
      <c r="AP38" s="102">
        <v>1.0486570650058389</v>
      </c>
      <c r="AQ38" s="102">
        <v>1.1160957571039316</v>
      </c>
      <c r="AR38" s="102">
        <v>1.111716621253406</v>
      </c>
      <c r="AS38" s="96"/>
      <c r="AT38" s="58"/>
      <c r="AU38" s="6"/>
    </row>
    <row r="39" spans="1:47" ht="12.75">
      <c r="A39" s="44"/>
      <c r="B39" s="5"/>
      <c r="C39" s="15">
        <v>1</v>
      </c>
      <c r="D39" s="58">
        <v>3638.0086135030333</v>
      </c>
      <c r="E39" s="15">
        <v>3952.5792630739143</v>
      </c>
      <c r="F39" s="21">
        <v>2758.2534146616044</v>
      </c>
      <c r="G39" s="15">
        <f>D39/(AP39)</f>
        <v>2683.90957802837</v>
      </c>
      <c r="H39" s="15">
        <f>E39/(AQ39)</f>
        <v>3081.224738836864</v>
      </c>
      <c r="I39" s="15">
        <f>F39/(AR39)</f>
        <v>2447.652166585721</v>
      </c>
      <c r="J39" s="83">
        <f t="shared" si="30"/>
        <v>1.9029322925605447</v>
      </c>
      <c r="K39" s="20">
        <f t="shared" si="31"/>
        <v>2.0674746867534433</v>
      </c>
      <c r="L39" s="23">
        <f t="shared" si="32"/>
        <v>1.4427589517911903</v>
      </c>
      <c r="M39" s="20">
        <f>J39/AP39</f>
        <v>1.4038719390015189</v>
      </c>
      <c r="N39" s="20">
        <f>K39/AQ39</f>
        <v>1.6116954848337417</v>
      </c>
      <c r="O39" s="77">
        <f>L39/AR39</f>
        <v>1.2802928314858613</v>
      </c>
      <c r="P39" s="84">
        <f t="shared" si="24"/>
        <v>131.41106548588178</v>
      </c>
      <c r="Q39" s="31">
        <f t="shared" si="25"/>
        <v>123.13282727755154</v>
      </c>
      <c r="R39" s="85">
        <f t="shared" si="26"/>
        <v>51.07208837176537</v>
      </c>
      <c r="S39" s="31">
        <f>P39/AP39</f>
        <v>96.9473837987595</v>
      </c>
      <c r="T39" s="31">
        <f>Q39/AP39</f>
        <v>90.84018472999638</v>
      </c>
      <c r="U39" s="31">
        <f>R39/AP39</f>
        <v>37.67799412077399</v>
      </c>
      <c r="V39" s="114"/>
      <c r="W39" s="58">
        <v>477.2969557609591</v>
      </c>
      <c r="X39" s="15">
        <v>522.3123139296247</v>
      </c>
      <c r="Y39" s="21">
        <v>485.3384267944004</v>
      </c>
      <c r="Z39" s="15">
        <f>W39/(AP39)</f>
        <v>352.12172570892494</v>
      </c>
      <c r="AA39" s="15">
        <f>X39/(AQ39)</f>
        <v>407.1674509134292</v>
      </c>
      <c r="AB39" s="15">
        <f>Y39/(AR39)</f>
        <v>430.68546405347655</v>
      </c>
      <c r="AC39" s="83">
        <f t="shared" si="33"/>
        <v>6.021669836943734</v>
      </c>
      <c r="AD39" s="20">
        <f t="shared" si="34"/>
        <v>6.589592219878916</v>
      </c>
      <c r="AE39" s="23">
        <f t="shared" si="35"/>
        <v>6.123122576128983</v>
      </c>
      <c r="AF39" s="20">
        <f>AC39/AP39</f>
        <v>4.4424351528777235</v>
      </c>
      <c r="AG39" s="20">
        <f>AD39/AQ39</f>
        <v>5.136902568007566</v>
      </c>
      <c r="AH39" s="77">
        <f>AE39/AR39</f>
        <v>5.4336103274871705</v>
      </c>
      <c r="AI39" s="84">
        <f t="shared" si="27"/>
        <v>42.140719049283035</v>
      </c>
      <c r="AJ39" s="31">
        <f t="shared" si="28"/>
        <v>48.45813129565723</v>
      </c>
      <c r="AK39" s="85">
        <f t="shared" si="29"/>
        <v>44.414142690928145</v>
      </c>
      <c r="AL39" s="31">
        <f>AI39/AP39</f>
        <v>31.088953187625275</v>
      </c>
      <c r="AM39" s="31">
        <f>AJ39/AQ39</f>
        <v>37.77543295358623</v>
      </c>
      <c r="AN39" s="31">
        <f>AK39/AR39</f>
        <v>39.412757365455754</v>
      </c>
      <c r="AO39" s="114"/>
      <c r="AP39" s="102">
        <v>1.3554885169326587</v>
      </c>
      <c r="AQ39" s="102">
        <v>1.2827948618139353</v>
      </c>
      <c r="AR39" s="102">
        <v>1.1268976255352277</v>
      </c>
      <c r="AS39" s="96"/>
      <c r="AT39" s="58"/>
      <c r="AU39" s="6"/>
    </row>
    <row r="40" spans="1:47" ht="12.75">
      <c r="A40" s="44"/>
      <c r="B40" s="5"/>
      <c r="C40" s="15">
        <v>10</v>
      </c>
      <c r="D40" s="58">
        <v>6227.478940033974</v>
      </c>
      <c r="E40" s="15">
        <v>5361.438209346947</v>
      </c>
      <c r="F40" s="21">
        <v>4424.318672166441</v>
      </c>
      <c r="G40" s="15">
        <f>D40/(AP40)</f>
        <v>5126.457869725957</v>
      </c>
      <c r="H40" s="15">
        <f>E40/(AQ40)</f>
        <v>4070.1934869421707</v>
      </c>
      <c r="I40" s="15">
        <f>F40/(AR40)</f>
        <v>3542.488598658434</v>
      </c>
      <c r="J40" s="83">
        <f t="shared" si="30"/>
        <v>3.2574059149410757</v>
      </c>
      <c r="K40" s="20">
        <f t="shared" si="31"/>
        <v>2.804406197738592</v>
      </c>
      <c r="L40" s="23">
        <f t="shared" si="32"/>
        <v>2.3142273062782266</v>
      </c>
      <c r="M40" s="20">
        <f>J40/AP40</f>
        <v>2.6814950878742683</v>
      </c>
      <c r="N40" s="20">
        <f>K40/AQ40</f>
        <v>2.1289951306118327</v>
      </c>
      <c r="O40" s="77">
        <f>L40/AR40</f>
        <v>1.852968661314871</v>
      </c>
      <c r="P40" s="84">
        <f t="shared" si="24"/>
        <v>328.5386057854911</v>
      </c>
      <c r="Q40" s="31">
        <f t="shared" si="25"/>
        <v>208.13761622809074</v>
      </c>
      <c r="R40" s="85">
        <f t="shared" si="26"/>
        <v>151.59565460007542</v>
      </c>
      <c r="S40" s="31">
        <f>P40/AP40</f>
        <v>270.45283289687626</v>
      </c>
      <c r="T40" s="31">
        <f>Q40/AP40</f>
        <v>171.33879230632542</v>
      </c>
      <c r="U40" s="31">
        <f>R40/AP40</f>
        <v>124.79347485943883</v>
      </c>
      <c r="V40" s="114"/>
      <c r="W40" s="58">
        <v>998.9411451059353</v>
      </c>
      <c r="X40" s="15">
        <v>1151.9718614350668</v>
      </c>
      <c r="Y40" s="21">
        <v>740.9125824786358</v>
      </c>
      <c r="Z40" s="15">
        <f>W40/(AP40)</f>
        <v>822.3279025161092</v>
      </c>
      <c r="AA40" s="15">
        <f>X40/(AQ40)</f>
        <v>874.5318297951201</v>
      </c>
      <c r="AB40" s="15">
        <f>Y40/(AR40)</f>
        <v>593.2380939341173</v>
      </c>
      <c r="AC40" s="83">
        <f t="shared" si="33"/>
        <v>12.602832869059899</v>
      </c>
      <c r="AD40" s="20">
        <f t="shared" si="34"/>
        <v>14.533497704698473</v>
      </c>
      <c r="AE40" s="23">
        <f t="shared" si="35"/>
        <v>9.347495088483491</v>
      </c>
      <c r="AF40" s="20">
        <f>AC40/AP40</f>
        <v>10.374646364051872</v>
      </c>
      <c r="AG40" s="20">
        <f>AD40/AQ40</f>
        <v>11.033261112107084</v>
      </c>
      <c r="AH40" s="77">
        <f>AE40/AR40</f>
        <v>7.484405448749911</v>
      </c>
      <c r="AI40" s="84">
        <f t="shared" si="27"/>
        <v>97.36835275662476</v>
      </c>
      <c r="AJ40" s="31">
        <f t="shared" si="28"/>
        <v>117.32662828809374</v>
      </c>
      <c r="AK40" s="85">
        <f t="shared" si="29"/>
        <v>72.36735652182324</v>
      </c>
      <c r="AL40" s="31">
        <f>AI40/AP40</f>
        <v>80.15358430882608</v>
      </c>
      <c r="AM40" s="31">
        <f>AJ40/AQ40</f>
        <v>89.06977188892222</v>
      </c>
      <c r="AN40" s="31">
        <f>AK40/AR40</f>
        <v>57.94350596994355</v>
      </c>
      <c r="AO40" s="114"/>
      <c r="AP40" s="102">
        <v>1.2147722849357727</v>
      </c>
      <c r="AQ40" s="102">
        <v>1.3172440638380694</v>
      </c>
      <c r="AR40" s="102">
        <v>1.2489295445698716</v>
      </c>
      <c r="AS40" s="96"/>
      <c r="AT40" s="58"/>
      <c r="AU40" s="6"/>
    </row>
    <row r="41" spans="1:47" ht="12.75">
      <c r="A41" s="45"/>
      <c r="B41" s="7"/>
      <c r="C41" s="16">
        <v>100</v>
      </c>
      <c r="D41" s="93">
        <v>6559.829478846335</v>
      </c>
      <c r="E41" s="16">
        <v>7898.3546319539</v>
      </c>
      <c r="F41" s="24">
        <v>7660.100772151452</v>
      </c>
      <c r="G41" s="16">
        <f>D41/(AP41)</f>
        <v>6137.558747575794</v>
      </c>
      <c r="H41" s="16">
        <f>E41/(AQ41)</f>
        <v>7290.352303777802</v>
      </c>
      <c r="I41" s="16">
        <f>F41/(AR41)</f>
        <v>7891.247672644442</v>
      </c>
      <c r="J41" s="87">
        <f t="shared" si="30"/>
        <v>3.431248431533405</v>
      </c>
      <c r="K41" s="18">
        <f t="shared" si="31"/>
        <v>4.131390462203396</v>
      </c>
      <c r="L41" s="88">
        <f t="shared" si="32"/>
        <v>4.006767072923206</v>
      </c>
      <c r="M41" s="18">
        <f>J41/AP41</f>
        <v>3.2103713814474437</v>
      </c>
      <c r="N41" s="18">
        <f>K41/AQ41</f>
        <v>3.8133628302885203</v>
      </c>
      <c r="O41" s="89">
        <f>L41/AR41</f>
        <v>4.127673026702643</v>
      </c>
      <c r="P41" s="97">
        <f t="shared" si="24"/>
        <v>353.8393182756397</v>
      </c>
      <c r="Q41" s="27">
        <f t="shared" si="25"/>
        <v>361.2047814395814</v>
      </c>
      <c r="R41" s="98">
        <f t="shared" si="26"/>
        <v>346.8295175973531</v>
      </c>
      <c r="S41" s="27">
        <f>P41/AP41</f>
        <v>331.0618988072907</v>
      </c>
      <c r="T41" s="27">
        <f>Q41/AP41</f>
        <v>337.953230817913</v>
      </c>
      <c r="U41" s="27">
        <f>R41/AP41</f>
        <v>324.5033345015388</v>
      </c>
      <c r="V41" s="114"/>
      <c r="W41" s="93">
        <v>1005.3215876773277</v>
      </c>
      <c r="X41" s="16">
        <v>999.59673388581</v>
      </c>
      <c r="Y41" s="24">
        <v>1122.0073316962284</v>
      </c>
      <c r="Z41" s="16">
        <f>W41/(AP41)</f>
        <v>940.6068137095712</v>
      </c>
      <c r="AA41" s="16">
        <f>X41/(AQ41)</f>
        <v>922.6494240016691</v>
      </c>
      <c r="AB41" s="16">
        <f>Y41/(AR41)</f>
        <v>1155.8643950386409</v>
      </c>
      <c r="AC41" s="87">
        <f t="shared" si="33"/>
        <v>12.683329754939361</v>
      </c>
      <c r="AD41" s="18">
        <f t="shared" si="34"/>
        <v>12.611103902707947</v>
      </c>
      <c r="AE41" s="88">
        <f t="shared" si="35"/>
        <v>14.155459456750934</v>
      </c>
      <c r="AF41" s="18">
        <f>AC41/AP41</f>
        <v>11.866875768165063</v>
      </c>
      <c r="AG41" s="18">
        <f>AD41/AQ41</f>
        <v>11.640321899238916</v>
      </c>
      <c r="AH41" s="89">
        <f>AE41/AR41</f>
        <v>14.582606654393242</v>
      </c>
      <c r="AI41" s="97">
        <f t="shared" si="27"/>
        <v>98.04386444144974</v>
      </c>
      <c r="AJ41" s="27">
        <f t="shared" si="28"/>
        <v>100.660723586224</v>
      </c>
      <c r="AK41" s="98">
        <f t="shared" si="29"/>
        <v>114.04928240431498</v>
      </c>
      <c r="AL41" s="27">
        <f>AI41/AP41</f>
        <v>91.73256405356803</v>
      </c>
      <c r="AM41" s="27">
        <f>AJ41/AQ41</f>
        <v>92.9120269084737</v>
      </c>
      <c r="AN41" s="27">
        <f>AK41/AR41</f>
        <v>117.49076952248026</v>
      </c>
      <c r="AO41" s="114"/>
      <c r="AP41" s="103">
        <v>1.068801089918256</v>
      </c>
      <c r="AQ41" s="103">
        <v>1.0833982094200079</v>
      </c>
      <c r="AR41" s="103">
        <v>0.970708446866485</v>
      </c>
      <c r="AS41" s="96"/>
      <c r="AT41" s="93">
        <v>91</v>
      </c>
      <c r="AU41" s="8">
        <v>-2</v>
      </c>
    </row>
    <row r="42" spans="1:47" ht="12.75" customHeight="1">
      <c r="A42" s="50" t="s">
        <v>27</v>
      </c>
      <c r="B42" s="5"/>
      <c r="C42" s="15">
        <v>0</v>
      </c>
      <c r="D42" s="58">
        <v>3568.2088364061065</v>
      </c>
      <c r="E42" s="15">
        <v>3136.151256621948</v>
      </c>
      <c r="F42" s="21">
        <v>3097.5663192593047</v>
      </c>
      <c r="G42" s="15">
        <f>D42/(AP42)</f>
        <v>3323.472039857283</v>
      </c>
      <c r="H42" s="15">
        <f>E42/(AQ42)</f>
        <v>2998.4521361871284</v>
      </c>
      <c r="I42" s="15">
        <f>F42/(AR42)</f>
        <v>3518.2117862084338</v>
      </c>
      <c r="J42" s="83">
        <f>D42/AVERAGE(D$42:F$42)</f>
        <v>1.0920941515944627</v>
      </c>
      <c r="K42" s="20">
        <f>E42/AVERAGE(D$42:F$42)</f>
        <v>0.9598576212602177</v>
      </c>
      <c r="L42" s="23">
        <f>F42/AVERAGE(D$42:F$42)</f>
        <v>0.9480482271453197</v>
      </c>
      <c r="M42" s="20">
        <f>J42/AP42</f>
        <v>1.0171894482979669</v>
      </c>
      <c r="N42" s="20">
        <f>K42/AQ42</f>
        <v>0.917713113749264</v>
      </c>
      <c r="O42" s="77">
        <f>L42/AR42</f>
        <v>1.076791940142947</v>
      </c>
      <c r="P42" s="84">
        <f aca="true" t="shared" si="36" ref="P42:P48">((J42-1)/(AVERAGE(J$17:L$17)-1))*100</f>
        <v>-12.184704265841225</v>
      </c>
      <c r="Q42" s="31">
        <f aca="true" t="shared" si="37" ref="Q42:Q48">((K42-1)/(AVERAGE(J$17:J$17)-1))*100</f>
        <v>5.509404155495598</v>
      </c>
      <c r="R42" s="85">
        <f aca="true" t="shared" si="38" ref="R42:R48">((L42-1)/(AVERAGE(J$17:J$17)-1))*100</f>
        <v>7.130203097986397</v>
      </c>
      <c r="S42" s="31">
        <f>P42/AP42</f>
        <v>-11.348978100239249</v>
      </c>
      <c r="T42" s="31">
        <f>Q42/AP42</f>
        <v>5.131524388439467</v>
      </c>
      <c r="U42" s="31">
        <f>R42/AP42</f>
        <v>6.641155750998357</v>
      </c>
      <c r="V42" s="114"/>
      <c r="W42" s="58">
        <v>94.92060102956779</v>
      </c>
      <c r="X42" s="15">
        <v>109.62727792744332</v>
      </c>
      <c r="Y42" s="21">
        <v>105.77345466569793</v>
      </c>
      <c r="Z42" s="15">
        <f>W42/(AP42)</f>
        <v>88.41017384115716</v>
      </c>
      <c r="AA42" s="15">
        <f>X42/(AQ42)</f>
        <v>104.81386858872015</v>
      </c>
      <c r="AB42" s="15">
        <f>Y42/(AR42)</f>
        <v>120.13735188140446</v>
      </c>
      <c r="AC42" s="83">
        <f>W42/AVERAGE(W$42:Y$42)</f>
        <v>0.9176352774860103</v>
      </c>
      <c r="AD42" s="20">
        <f>X42/AVERAGE(W$42:Y$42)</f>
        <v>1.059810583896842</v>
      </c>
      <c r="AE42" s="23">
        <f>Y42/AVERAGE(W$42:Y$42)</f>
        <v>1.0225541386171477</v>
      </c>
      <c r="AF42" s="20">
        <f>AC42/AP42</f>
        <v>0.854696383349334</v>
      </c>
      <c r="AG42" s="20">
        <f>AD42/AQ42</f>
        <v>1.013277437601054</v>
      </c>
      <c r="AH42" s="77">
        <f>AE42/AR42</f>
        <v>1.1614156572374266</v>
      </c>
      <c r="AI42" s="84">
        <f aca="true" t="shared" si="39" ref="AI42:AI48">((AC42-1)/(AVERAGE(AC$17:AE$17)-1))*100</f>
        <v>14.676493751197302</v>
      </c>
      <c r="AJ42" s="31">
        <f aca="true" t="shared" si="40" ref="AJ42:AJ48">((AD42-1)/(AVERAGE(AC$17:AC$17)-1))*100</f>
        <v>-12.994185175733888</v>
      </c>
      <c r="AK42" s="85">
        <f aca="true" t="shared" si="41" ref="AK42:AK48">((AE42-1)/(AVERAGE(AC$17:AC$17)-1))*100</f>
        <v>-4.900013251431623</v>
      </c>
      <c r="AL42" s="31">
        <f>AI42/AP42</f>
        <v>13.669860386975666</v>
      </c>
      <c r="AM42" s="31">
        <f>AJ42/AQ42</f>
        <v>-12.423648960145538</v>
      </c>
      <c r="AN42" s="31">
        <f>AK42/AR42</f>
        <v>-5.565428661390705</v>
      </c>
      <c r="AO42" s="114"/>
      <c r="AP42" s="102">
        <v>1.073638891380393</v>
      </c>
      <c r="AQ42" s="102">
        <v>1.0459234012019014</v>
      </c>
      <c r="AR42" s="102">
        <v>0.8804377074177057</v>
      </c>
      <c r="AS42" s="96"/>
      <c r="AT42" s="58"/>
      <c r="AU42" s="6"/>
    </row>
    <row r="43" spans="1:47" ht="12.75">
      <c r="A43" s="44"/>
      <c r="B43" s="5"/>
      <c r="C43" s="15">
        <v>0.0001</v>
      </c>
      <c r="D43" s="58">
        <v>2889.695652932097</v>
      </c>
      <c r="E43" s="15">
        <v>1961.03752837497</v>
      </c>
      <c r="F43" s="21">
        <v>2617.102179068208</v>
      </c>
      <c r="G43" s="15">
        <f>D43/(AP43)</f>
        <v>2424.1698144875804</v>
      </c>
      <c r="H43" s="15">
        <f>E43/(AQ43)</f>
        <v>1650.7064857570808</v>
      </c>
      <c r="I43" s="15">
        <f>F43/(AR43)</f>
        <v>2110.6823057314414</v>
      </c>
      <c r="J43" s="83">
        <f>D43/AVERAGE(D$42:F$42)</f>
        <v>0.8844268559218135</v>
      </c>
      <c r="K43" s="20">
        <f>E43/AVERAGE(D$42:F$42)</f>
        <v>0.6001996278762144</v>
      </c>
      <c r="L43" s="23">
        <f>F43/AVERAGE(D$42:F$42)</f>
        <v>0.8009962742999677</v>
      </c>
      <c r="M43" s="20">
        <f>J43/AP43</f>
        <v>0.7419469538504362</v>
      </c>
      <c r="N43" s="20">
        <f>K43/AQ43</f>
        <v>0.5052189997124887</v>
      </c>
      <c r="O43" s="77">
        <f>L43/AR43</f>
        <v>0.6460002504463497</v>
      </c>
      <c r="P43" s="84">
        <f t="shared" si="36"/>
        <v>15.291140178665094</v>
      </c>
      <c r="Q43" s="31">
        <f t="shared" si="37"/>
        <v>54.87123336227619</v>
      </c>
      <c r="R43" s="85">
        <f t="shared" si="38"/>
        <v>27.312580563251625</v>
      </c>
      <c r="S43" s="31">
        <f>P43/AP43</f>
        <v>12.827759356804899</v>
      </c>
      <c r="T43" s="31">
        <f>Q43/AP43</f>
        <v>46.031556114072025</v>
      </c>
      <c r="U43" s="31">
        <f>R43/AP43</f>
        <v>22.912562881842916</v>
      </c>
      <c r="V43" s="114"/>
      <c r="W43" s="58">
        <v>87.06495018016922</v>
      </c>
      <c r="X43" s="15">
        <v>88.94057461036829</v>
      </c>
      <c r="Y43" s="21">
        <v>85.69911350525928</v>
      </c>
      <c r="Z43" s="15">
        <f>W43/(AP43)</f>
        <v>73.03891117823224</v>
      </c>
      <c r="AA43" s="15">
        <f>X43/(AQ43)</f>
        <v>74.86587137266862</v>
      </c>
      <c r="AB43" s="15">
        <f>Y43/(AR43)</f>
        <v>69.11598788123086</v>
      </c>
      <c r="AC43" s="83">
        <f>W43/AVERAGE(W$42:Y$42)</f>
        <v>0.8416915701260497</v>
      </c>
      <c r="AD43" s="20">
        <f>X43/AVERAGE(W$42:Y$42)</f>
        <v>0.859823978958239</v>
      </c>
      <c r="AE43" s="23">
        <f>Y43/AVERAGE(W$42:Y$42)</f>
        <v>0.8284874826825753</v>
      </c>
      <c r="AF43" s="20">
        <f>AC43/AP43</f>
        <v>0.7060962615000246</v>
      </c>
      <c r="AG43" s="20">
        <f>AD43/AQ43</f>
        <v>0.7237582137716425</v>
      </c>
      <c r="AH43" s="77">
        <f>AE43/AR43</f>
        <v>0.668171798642074</v>
      </c>
      <c r="AI43" s="84">
        <f t="shared" si="39"/>
        <v>28.208832748902346</v>
      </c>
      <c r="AJ43" s="31">
        <f t="shared" si="40"/>
        <v>30.45402763089207</v>
      </c>
      <c r="AK43" s="85">
        <f t="shared" si="41"/>
        <v>37.26205739477087</v>
      </c>
      <c r="AL43" s="31">
        <f>AI43/AP43</f>
        <v>23.66443012170897</v>
      </c>
      <c r="AM43" s="31">
        <f>AJ43/AQ43</f>
        <v>25.634726618106125</v>
      </c>
      <c r="AN43" s="31">
        <f>AK43/AR43</f>
        <v>30.05169834304835</v>
      </c>
      <c r="AO43" s="114"/>
      <c r="AP43" s="102">
        <v>1.1920351601040453</v>
      </c>
      <c r="AQ43" s="102">
        <v>1.1879989236702846</v>
      </c>
      <c r="AR43" s="102">
        <v>1.239931832451341</v>
      </c>
      <c r="AS43" s="96"/>
      <c r="AT43" s="58"/>
      <c r="AU43" s="6"/>
    </row>
    <row r="44" spans="1:47" ht="12.75">
      <c r="A44" s="44"/>
      <c r="B44" s="5"/>
      <c r="C44" s="15">
        <v>0.001</v>
      </c>
      <c r="D44" s="58">
        <v>2465.2853403067656</v>
      </c>
      <c r="E44" s="15">
        <v>2972.548053365078</v>
      </c>
      <c r="F44" s="21">
        <v>1641.2234314159205</v>
      </c>
      <c r="G44" s="15">
        <f>D44/(AP44)</f>
        <v>2346.778198350421</v>
      </c>
      <c r="H44" s="15">
        <f>E44/(AQ44)</f>
        <v>2765.893694455621</v>
      </c>
      <c r="I44" s="15">
        <f>F44/(AR44)</f>
        <v>1451.1856639587672</v>
      </c>
      <c r="J44" s="83">
        <f aca="true" t="shared" si="42" ref="J44:J49">D44/AVERAGE(D$42:F$42)</f>
        <v>0.7545308656519911</v>
      </c>
      <c r="K44" s="20">
        <f aca="true" t="shared" si="43" ref="K44:K49">E44/AVERAGE(D$42:F$42)</f>
        <v>0.9097848509570915</v>
      </c>
      <c r="L44" s="23">
        <f aca="true" t="shared" si="44" ref="L44:L49">F44/AVERAGE(D$42:F$42)</f>
        <v>0.5023165944273584</v>
      </c>
      <c r="M44" s="20">
        <f>J44/AP44</f>
        <v>0.7182602989373333</v>
      </c>
      <c r="N44" s="20">
        <f>K44/AQ44</f>
        <v>0.8465357455617268</v>
      </c>
      <c r="O44" s="77">
        <f>L44/AR44</f>
        <v>0.44415320098902517</v>
      </c>
      <c r="P44" s="84">
        <f t="shared" si="36"/>
        <v>32.477293689541675</v>
      </c>
      <c r="Q44" s="31">
        <f t="shared" si="37"/>
        <v>12.381720581323725</v>
      </c>
      <c r="R44" s="85">
        <f t="shared" si="38"/>
        <v>68.30534484658645</v>
      </c>
      <c r="S44" s="31">
        <f>P44/AP44</f>
        <v>30.91609864623464</v>
      </c>
      <c r="T44" s="31">
        <f>Q44/AP44</f>
        <v>11.786526875100598</v>
      </c>
      <c r="U44" s="31">
        <f>R44/AP44</f>
        <v>65.02188265834975</v>
      </c>
      <c r="V44" s="114"/>
      <c r="W44" s="58">
        <v>81.01483731237505</v>
      </c>
      <c r="X44" s="15">
        <v>93.79773859528997</v>
      </c>
      <c r="Y44" s="21">
        <v>76.58815756260219</v>
      </c>
      <c r="Z44" s="15">
        <f>W44/(AP44)</f>
        <v>77.1204253070073</v>
      </c>
      <c r="AA44" s="15">
        <f>X44/(AQ44)</f>
        <v>87.27683087955998</v>
      </c>
      <c r="AB44" s="15">
        <f>Y44/(AR44)</f>
        <v>67.71999117023172</v>
      </c>
      <c r="AC44" s="83">
        <f aca="true" t="shared" si="45" ref="AC44:AC49">W44/AVERAGE(W$42:Y$42)</f>
        <v>0.783202717969176</v>
      </c>
      <c r="AD44" s="20">
        <f aca="true" t="shared" si="46" ref="AD44:AD49">X44/AVERAGE(W$42:Y$42)</f>
        <v>0.9067801188557337</v>
      </c>
      <c r="AE44" s="23">
        <f aca="true" t="shared" si="47" ref="AE44:AE49">Y44/AVERAGE(W$42:Y$42)</f>
        <v>0.740408240727516</v>
      </c>
      <c r="AF44" s="20">
        <f>AC44/AP44</f>
        <v>0.7455538851296399</v>
      </c>
      <c r="AG44" s="20">
        <f>AD44/AQ44</f>
        <v>0.8437399052848084</v>
      </c>
      <c r="AH44" s="77">
        <f>AE44/AR44</f>
        <v>0.6546761421104825</v>
      </c>
      <c r="AI44" s="84">
        <f t="shared" si="39"/>
        <v>38.63090723654793</v>
      </c>
      <c r="AJ44" s="31">
        <f t="shared" si="40"/>
        <v>20.252542589079443</v>
      </c>
      <c r="AK44" s="85">
        <f t="shared" si="41"/>
        <v>56.39776725636182</v>
      </c>
      <c r="AL44" s="31">
        <f>AI44/AP44</f>
        <v>36.773905804326574</v>
      </c>
      <c r="AM44" s="31">
        <f>AJ44/AQ44</f>
        <v>18.84456662707784</v>
      </c>
      <c r="AN44" s="31">
        <f>AK44/AR44</f>
        <v>49.86745238648408</v>
      </c>
      <c r="AO44" s="114"/>
      <c r="AP44" s="102">
        <v>1.0504978024934972</v>
      </c>
      <c r="AQ44" s="102">
        <v>1.0747152210960627</v>
      </c>
      <c r="AR44" s="102">
        <v>1.1309534487397974</v>
      </c>
      <c r="AS44" s="96"/>
      <c r="AT44" s="58"/>
      <c r="AU44" s="6"/>
    </row>
    <row r="45" spans="1:47" ht="12.75">
      <c r="A45" s="44"/>
      <c r="B45" s="5"/>
      <c r="C45" s="15">
        <v>0.01</v>
      </c>
      <c r="D45" s="58">
        <v>2171.6702551548583</v>
      </c>
      <c r="E45" s="15">
        <v>2150.950453945572</v>
      </c>
      <c r="F45" s="21">
        <v>2188.1790078566755</v>
      </c>
      <c r="G45" s="15">
        <f>D45/(AP45)</f>
        <v>1698.0118994825384</v>
      </c>
      <c r="H45" s="15">
        <f>E45/(AQ45)</f>
        <v>1728.3565125073283</v>
      </c>
      <c r="I45" s="15">
        <f>F45/(AR45)</f>
        <v>1843.9915161446766</v>
      </c>
      <c r="J45" s="83">
        <f t="shared" si="42"/>
        <v>0.6646663616345436</v>
      </c>
      <c r="K45" s="20">
        <f t="shared" si="43"/>
        <v>0.6583248119214242</v>
      </c>
      <c r="L45" s="23">
        <f t="shared" si="44"/>
        <v>0.6697190682171361</v>
      </c>
      <c r="M45" s="20">
        <f>J45/AP45</f>
        <v>0.5196974027535961</v>
      </c>
      <c r="N45" s="20">
        <f>K45/AQ45</f>
        <v>0.5289847443684295</v>
      </c>
      <c r="O45" s="77">
        <f>L45/AR45</f>
        <v>0.5643762578649169</v>
      </c>
      <c r="P45" s="84">
        <f t="shared" si="36"/>
        <v>44.36699989228534</v>
      </c>
      <c r="Q45" s="31">
        <f t="shared" si="37"/>
        <v>46.89375069754655</v>
      </c>
      <c r="R45" s="85">
        <f t="shared" si="38"/>
        <v>45.32992800055813</v>
      </c>
      <c r="S45" s="31">
        <f>P45/AP45</f>
        <v>34.69020841567356</v>
      </c>
      <c r="T45" s="31">
        <f>Q45/AP45</f>
        <v>36.665855005747</v>
      </c>
      <c r="U45" s="31">
        <f>R45/AP45</f>
        <v>35.44311433327881</v>
      </c>
      <c r="V45" s="114"/>
      <c r="W45" s="58">
        <v>112.47833087522964</v>
      </c>
      <c r="X45" s="15">
        <v>41.255721496751676</v>
      </c>
      <c r="Y45" s="21">
        <v>58.34644265789234</v>
      </c>
      <c r="Z45" s="15">
        <f>W45/(AP45)</f>
        <v>87.94592264029282</v>
      </c>
      <c r="AA45" s="15">
        <f>X45/(AQ45)</f>
        <v>33.1502730787232</v>
      </c>
      <c r="AB45" s="15">
        <f>Y45/(AR45)</f>
        <v>49.168895630600275</v>
      </c>
      <c r="AC45" s="83">
        <f t="shared" si="45"/>
        <v>1.0873728489319554</v>
      </c>
      <c r="AD45" s="20">
        <f t="shared" si="46"/>
        <v>0.3988355007546212</v>
      </c>
      <c r="AE45" s="23">
        <f t="shared" si="47"/>
        <v>0.5640583131370888</v>
      </c>
      <c r="AF45" s="20">
        <f>AC45/AP45</f>
        <v>0.8502082819792671</v>
      </c>
      <c r="AG45" s="20">
        <f>AD45/AQ45</f>
        <v>0.32047690075050606</v>
      </c>
      <c r="AH45" s="77">
        <f>AE45/AR45</f>
        <v>0.4753353086292821</v>
      </c>
      <c r="AI45" s="84">
        <f t="shared" si="39"/>
        <v>-15.568887167152717</v>
      </c>
      <c r="AJ45" s="31">
        <f t="shared" si="40"/>
        <v>130.6063628762577</v>
      </c>
      <c r="AK45" s="85">
        <f t="shared" si="41"/>
        <v>94.71077919400769</v>
      </c>
      <c r="AL45" s="31">
        <f>AI45/AP45</f>
        <v>-12.173190478054957</v>
      </c>
      <c r="AM45" s="31">
        <f>AJ45/AQ45</f>
        <v>104.9463307897223</v>
      </c>
      <c r="AN45" s="31">
        <f>AK45/AR45</f>
        <v>79.81333917112559</v>
      </c>
      <c r="AO45" s="114"/>
      <c r="AP45" s="102">
        <v>1.2789487846443628</v>
      </c>
      <c r="AQ45" s="102">
        <v>1.2445062337429367</v>
      </c>
      <c r="AR45" s="102">
        <v>1.1866535115256975</v>
      </c>
      <c r="AS45" s="96"/>
      <c r="AT45" s="58"/>
      <c r="AU45" s="6"/>
    </row>
    <row r="46" spans="1:47" ht="12.75">
      <c r="A46" s="44"/>
      <c r="B46" s="5"/>
      <c r="C46" s="15">
        <v>0.1</v>
      </c>
      <c r="D46" s="58">
        <v>1695.1206674356663</v>
      </c>
      <c r="E46" s="15">
        <v>1561.6684644585312</v>
      </c>
      <c r="F46" s="21">
        <v>1596.8368375343398</v>
      </c>
      <c r="G46" s="15">
        <f>D46/(AP46)</f>
        <v>1518.7158728094055</v>
      </c>
      <c r="H46" s="15">
        <f>E46/(AQ46)</f>
        <v>1238.7792038597058</v>
      </c>
      <c r="I46" s="15">
        <f>F46/(AR46)</f>
        <v>1294.020490018197</v>
      </c>
      <c r="J46" s="83">
        <f t="shared" si="42"/>
        <v>0.5188125056654336</v>
      </c>
      <c r="K46" s="20">
        <f t="shared" si="43"/>
        <v>0.47796781941788824</v>
      </c>
      <c r="L46" s="23">
        <f t="shared" si="44"/>
        <v>0.4887315320586165</v>
      </c>
      <c r="M46" s="20">
        <f>J46/AP46</f>
        <v>0.4648216510498166</v>
      </c>
      <c r="N46" s="20">
        <f>K46/AQ46</f>
        <v>0.3791435943571709</v>
      </c>
      <c r="O46" s="77">
        <f>L46/AR46</f>
        <v>0.3960508686525306</v>
      </c>
      <c r="P46" s="84">
        <f t="shared" si="36"/>
        <v>63.66449132086226</v>
      </c>
      <c r="Q46" s="31">
        <f t="shared" si="37"/>
        <v>71.64713091980333</v>
      </c>
      <c r="R46" s="85">
        <f t="shared" si="38"/>
        <v>70.16984818238004</v>
      </c>
      <c r="S46" s="31">
        <f>P46/AP46</f>
        <v>57.03916857411549</v>
      </c>
      <c r="T46" s="31">
        <f>Q46/AP46</f>
        <v>64.19108507110954</v>
      </c>
      <c r="U46" s="31">
        <f>R46/AP46</f>
        <v>62.86753755909313</v>
      </c>
      <c r="V46" s="114"/>
      <c r="W46" s="58">
        <v>90.79671892272935</v>
      </c>
      <c r="X46" s="15">
        <v>79.82921275295004</v>
      </c>
      <c r="Y46" s="21">
        <v>54.43179850982935</v>
      </c>
      <c r="Z46" s="15">
        <f>W46/(AP46)</f>
        <v>81.34784790015344</v>
      </c>
      <c r="AA46" s="15">
        <f>X46/(AQ46)</f>
        <v>63.32379174547422</v>
      </c>
      <c r="AB46" s="15">
        <f>Y46/(AR46)</f>
        <v>44.10961779227267</v>
      </c>
      <c r="AC46" s="83">
        <f t="shared" si="45"/>
        <v>0.8777680657281591</v>
      </c>
      <c r="AD46" s="20">
        <f t="shared" si="46"/>
        <v>0.7717408128634203</v>
      </c>
      <c r="AE46" s="23">
        <f t="shared" si="47"/>
        <v>0.526213888111295</v>
      </c>
      <c r="AF46" s="20">
        <f>AC46/AP46</f>
        <v>0.786422064031119</v>
      </c>
      <c r="AG46" s="20">
        <f>AD46/AQ46</f>
        <v>0.6121763303176289</v>
      </c>
      <c r="AH46" s="77">
        <f>AE46/AR46</f>
        <v>0.426425253565404</v>
      </c>
      <c r="AI46" s="84">
        <f t="shared" si="39"/>
        <v>21.780395353517154</v>
      </c>
      <c r="AJ46" s="31">
        <f t="shared" si="40"/>
        <v>49.59059003387898</v>
      </c>
      <c r="AK46" s="85">
        <f t="shared" si="41"/>
        <v>102.9326930195356</v>
      </c>
      <c r="AL46" s="31">
        <f>AI46/AP46</f>
        <v>19.51379201192243</v>
      </c>
      <c r="AM46" s="31">
        <f>AJ46/AQ46</f>
        <v>39.337281272694185</v>
      </c>
      <c r="AN46" s="31">
        <f>AK46/AR46</f>
        <v>83.41303928440199</v>
      </c>
      <c r="AO46" s="114"/>
      <c r="AP46" s="104">
        <v>1.116153915149341</v>
      </c>
      <c r="AQ46" s="104">
        <v>1.26065117947798</v>
      </c>
      <c r="AR46" s="104">
        <v>1.2340120190151582</v>
      </c>
      <c r="AS46" s="96"/>
      <c r="AT46" s="58"/>
      <c r="AU46" s="6"/>
    </row>
    <row r="47" spans="1:47" ht="12.75">
      <c r="A47" s="44"/>
      <c r="B47" s="5"/>
      <c r="C47" s="15">
        <v>1</v>
      </c>
      <c r="D47" s="58">
        <v>830.2894683986272</v>
      </c>
      <c r="E47" s="15">
        <v>992.9882316700423</v>
      </c>
      <c r="F47" s="21">
        <v>855.213479838854</v>
      </c>
      <c r="G47" s="15">
        <f>D47/(AP47)</f>
        <v>698.1068841007763</v>
      </c>
      <c r="H47" s="15">
        <f>E47/(AQ47)</f>
        <v>814.6303013163575</v>
      </c>
      <c r="I47" s="15">
        <f>F47/(AR47)</f>
        <v>712.2945679608085</v>
      </c>
      <c r="J47" s="83">
        <f t="shared" si="42"/>
        <v>0.2541202923206416</v>
      </c>
      <c r="K47" s="20">
        <f t="shared" si="43"/>
        <v>0.3039162476547262</v>
      </c>
      <c r="L47" s="23">
        <f t="shared" si="44"/>
        <v>0.2617485922257448</v>
      </c>
      <c r="M47" s="20">
        <f>J47/AP47</f>
        <v>0.2136641884677853</v>
      </c>
      <c r="N47" s="20">
        <f>K47/AQ47</f>
        <v>0.24932761185449165</v>
      </c>
      <c r="O47" s="77">
        <f>L47/AR47</f>
        <v>0.21800650341586947</v>
      </c>
      <c r="P47" s="84">
        <f t="shared" si="36"/>
        <v>98.68513362266033</v>
      </c>
      <c r="Q47" s="31">
        <f t="shared" si="37"/>
        <v>95.53511371620364</v>
      </c>
      <c r="R47" s="85">
        <f t="shared" si="38"/>
        <v>101.32248016884742</v>
      </c>
      <c r="S47" s="31">
        <f>P47/AP47</f>
        <v>82.97440081139064</v>
      </c>
      <c r="T47" s="31">
        <f>Q47/AP47</f>
        <v>80.32586597450636</v>
      </c>
      <c r="U47" s="31">
        <f>R47/AP47</f>
        <v>85.19188019626544</v>
      </c>
      <c r="V47" s="114"/>
      <c r="W47" s="58">
        <v>64.39374347361591</v>
      </c>
      <c r="X47" s="15">
        <v>37.225356012373375</v>
      </c>
      <c r="Y47" s="21">
        <v>57.00118661466604</v>
      </c>
      <c r="Z47" s="15">
        <f>W47/(AP47)</f>
        <v>54.14222066269561</v>
      </c>
      <c r="AA47" s="15">
        <f>X47/(AQ47)</f>
        <v>30.53903562781094</v>
      </c>
      <c r="AB47" s="15">
        <f>Y47/(AR47)</f>
        <v>47.4754392325498</v>
      </c>
      <c r="AC47" s="83">
        <f t="shared" si="45"/>
        <v>0.6225199800659497</v>
      </c>
      <c r="AD47" s="20">
        <f t="shared" si="46"/>
        <v>0.3598723514539181</v>
      </c>
      <c r="AE47" s="23">
        <f t="shared" si="47"/>
        <v>0.5510531868618015</v>
      </c>
      <c r="AF47" s="20">
        <f>AC47/AP47</f>
        <v>0.5234144236617853</v>
      </c>
      <c r="AG47" s="20">
        <f>AD47/AQ47</f>
        <v>0.29523302769387283</v>
      </c>
      <c r="AH47" s="77">
        <f>AE47/AR47</f>
        <v>0.4589639907606622</v>
      </c>
      <c r="AI47" s="84">
        <f t="shared" si="39"/>
        <v>67.2628157379263</v>
      </c>
      <c r="AJ47" s="31">
        <f t="shared" si="40"/>
        <v>139.07132583191665</v>
      </c>
      <c r="AK47" s="85">
        <f t="shared" si="41"/>
        <v>97.53621589842696</v>
      </c>
      <c r="AL47" s="31">
        <f>AI47/AP47</f>
        <v>56.554534891564124</v>
      </c>
      <c r="AM47" s="31">
        <f>AJ47/AQ47</f>
        <v>114.09170064017943</v>
      </c>
      <c r="AN47" s="31">
        <f>AK47/AR47</f>
        <v>81.23646130670566</v>
      </c>
      <c r="AO47" s="114"/>
      <c r="AP47" s="104">
        <v>1.1893443358148714</v>
      </c>
      <c r="AQ47" s="104">
        <v>1.2189434029957846</v>
      </c>
      <c r="AR47" s="104">
        <v>1.2006457978294018</v>
      </c>
      <c r="AS47" s="96"/>
      <c r="AT47" s="58"/>
      <c r="AU47" s="6"/>
    </row>
    <row r="48" spans="1:47" ht="12.75">
      <c r="A48" s="44"/>
      <c r="B48" s="5"/>
      <c r="C48" s="15">
        <v>10</v>
      </c>
      <c r="D48" s="58">
        <v>1286.474378733888</v>
      </c>
      <c r="E48" s="15">
        <v>675.1753043557137</v>
      </c>
      <c r="F48" s="21">
        <v>961.9190741174376</v>
      </c>
      <c r="G48" s="15">
        <f>D48/(AP48)</f>
        <v>1230.3056140422127</v>
      </c>
      <c r="H48" s="15">
        <f>E48/(AQ48)</f>
        <v>613.340623177858</v>
      </c>
      <c r="I48" s="15">
        <f>F48/(AR48)</f>
        <v>851.3483970259038</v>
      </c>
      <c r="J48" s="83">
        <f t="shared" si="42"/>
        <v>0.3937412885862542</v>
      </c>
      <c r="K48" s="20">
        <f t="shared" si="43"/>
        <v>0.20664569676099703</v>
      </c>
      <c r="L48" s="23">
        <f t="shared" si="44"/>
        <v>0.2944071502857669</v>
      </c>
      <c r="M48" s="20">
        <f>J48/AP48</f>
        <v>0.3765501480912804</v>
      </c>
      <c r="N48" s="20">
        <f>K48/AQ48</f>
        <v>0.18772043291683824</v>
      </c>
      <c r="O48" s="77">
        <f>L48/AR48</f>
        <v>0.2605656361463852</v>
      </c>
      <c r="P48" s="84">
        <f t="shared" si="36"/>
        <v>80.21229338965577</v>
      </c>
      <c r="Q48" s="31">
        <f t="shared" si="37"/>
        <v>108.88516406511735</v>
      </c>
      <c r="R48" s="85">
        <f t="shared" si="38"/>
        <v>96.84020479959867</v>
      </c>
      <c r="S48" s="31">
        <f>P48/AP48</f>
        <v>76.71014402138205</v>
      </c>
      <c r="T48" s="31">
        <f>Q48/AP48</f>
        <v>104.1311283377932</v>
      </c>
      <c r="U48" s="31">
        <f>R48/AP48</f>
        <v>92.61206410282426</v>
      </c>
      <c r="V48" s="114"/>
      <c r="W48" s="58">
        <v>74.97054501820651</v>
      </c>
      <c r="X48" s="15">
        <v>143.20130649320646</v>
      </c>
      <c r="Y48" s="21">
        <v>73.62338274192538</v>
      </c>
      <c r="Z48" s="15">
        <f>W48/(AP48)</f>
        <v>71.6972556534555</v>
      </c>
      <c r="AA48" s="15">
        <f>X48/(AQ48)</f>
        <v>130.08647975985974</v>
      </c>
      <c r="AB48" s="15">
        <f>Y48/(AR48)</f>
        <v>65.16052188534778</v>
      </c>
      <c r="AC48" s="83">
        <f t="shared" si="45"/>
        <v>0.7247701356171301</v>
      </c>
      <c r="AD48" s="20">
        <f t="shared" si="46"/>
        <v>1.3843840978137036</v>
      </c>
      <c r="AE48" s="23">
        <f t="shared" si="47"/>
        <v>0.7117465810272383</v>
      </c>
      <c r="AF48" s="20">
        <f>AC48/AP48</f>
        <v>0.6931259428714516</v>
      </c>
      <c r="AG48" s="20">
        <f>AD48/AQ48</f>
        <v>1.2575978413203763</v>
      </c>
      <c r="AH48" s="77">
        <f>AE48/AR48</f>
        <v>0.629932732545263</v>
      </c>
      <c r="AI48" s="84">
        <f t="shared" si="39"/>
        <v>49.042955059697704</v>
      </c>
      <c r="AJ48" s="31">
        <f t="shared" si="40"/>
        <v>-83.50960348779347</v>
      </c>
      <c r="AK48" s="85">
        <f t="shared" si="41"/>
        <v>62.62467375557998</v>
      </c>
      <c r="AL48" s="31">
        <f>AI48/AP48</f>
        <v>46.901690338014205</v>
      </c>
      <c r="AM48" s="31">
        <f>AJ48/AQ48</f>
        <v>-75.86153094479013</v>
      </c>
      <c r="AN48" s="31">
        <f>AK48/AR48</f>
        <v>55.42609253798214</v>
      </c>
      <c r="AO48" s="114"/>
      <c r="AP48" s="104">
        <v>1.0456543187729843</v>
      </c>
      <c r="AQ48" s="104">
        <v>1.1008162167010496</v>
      </c>
      <c r="AR48" s="104">
        <v>1.129877119024128</v>
      </c>
      <c r="AS48" s="96"/>
      <c r="AT48" s="58"/>
      <c r="AU48" s="6"/>
    </row>
    <row r="49" spans="1:47" ht="12.75">
      <c r="A49" s="45"/>
      <c r="B49" s="105"/>
      <c r="C49" s="37">
        <v>100</v>
      </c>
      <c r="D49" s="106"/>
      <c r="E49" s="37"/>
      <c r="F49" s="38"/>
      <c r="G49" s="37"/>
      <c r="H49" s="37"/>
      <c r="I49" s="37"/>
      <c r="J49" s="107"/>
      <c r="K49" s="35"/>
      <c r="L49" s="108"/>
      <c r="M49" s="36"/>
      <c r="N49" s="36"/>
      <c r="O49" s="109"/>
      <c r="P49" s="107"/>
      <c r="Q49" s="35"/>
      <c r="R49" s="108"/>
      <c r="S49" s="36"/>
      <c r="T49" s="36"/>
      <c r="U49" s="36"/>
      <c r="V49" s="114"/>
      <c r="W49" s="106"/>
      <c r="X49" s="37"/>
      <c r="Y49" s="38"/>
      <c r="Z49" s="37"/>
      <c r="AA49" s="37"/>
      <c r="AB49" s="37"/>
      <c r="AC49" s="107"/>
      <c r="AD49" s="35"/>
      <c r="AE49" s="108"/>
      <c r="AF49" s="36"/>
      <c r="AG49" s="36"/>
      <c r="AH49" s="109"/>
      <c r="AI49" s="107"/>
      <c r="AJ49" s="35"/>
      <c r="AK49" s="108"/>
      <c r="AL49" s="36"/>
      <c r="AM49" s="36"/>
      <c r="AN49" s="36"/>
      <c r="AO49" s="114"/>
      <c r="AP49" s="110">
        <v>0.1880886178132568</v>
      </c>
      <c r="AQ49" s="110">
        <v>0.18270696923490898</v>
      </c>
      <c r="AR49" s="110">
        <v>0.18620504081083505</v>
      </c>
      <c r="AS49" s="96"/>
      <c r="AT49" s="111">
        <v>278</v>
      </c>
      <c r="AU49" s="112">
        <v>17</v>
      </c>
    </row>
    <row r="50" spans="1:47" ht="12.75" customHeight="1">
      <c r="A50" s="46" t="s">
        <v>4</v>
      </c>
      <c r="B50" s="2" t="s">
        <v>11</v>
      </c>
      <c r="C50" s="15">
        <v>0</v>
      </c>
      <c r="D50" s="58">
        <v>3071.273683397788</v>
      </c>
      <c r="E50" s="15">
        <v>3343.9900920487567</v>
      </c>
      <c r="F50" s="21">
        <v>3611.7114830828696</v>
      </c>
      <c r="G50">
        <f>D50/(AP50)</f>
        <v>2567.822767257279</v>
      </c>
      <c r="H50">
        <f>E50/(AQ50)</f>
        <v>3513.9372452356533</v>
      </c>
      <c r="I50">
        <f>F50/(AR50)</f>
        <v>4237.594206960634</v>
      </c>
      <c r="J50" s="58"/>
      <c r="K50" s="15"/>
      <c r="L50" s="21"/>
      <c r="M50" s="19"/>
      <c r="N50" s="19"/>
      <c r="O50" s="78"/>
      <c r="P50" s="79"/>
      <c r="Q50" s="29"/>
      <c r="R50" s="80"/>
      <c r="S50" s="32"/>
      <c r="T50" s="32"/>
      <c r="U50" s="32"/>
      <c r="V50" s="114"/>
      <c r="W50" s="58">
        <v>99.0528819314143</v>
      </c>
      <c r="X50" s="15">
        <v>101.52744506267592</v>
      </c>
      <c r="Y50" s="21">
        <v>74.33174193067563</v>
      </c>
      <c r="Z50">
        <f>W50/(AP50)</f>
        <v>82.8158840942309</v>
      </c>
      <c r="AA50">
        <f>X50/(AQ50)</f>
        <v>106.68723913615946</v>
      </c>
      <c r="AB50">
        <f>Y50/(AR50)</f>
        <v>87.21287967605265</v>
      </c>
      <c r="AC50" s="58"/>
      <c r="AD50" s="15"/>
      <c r="AE50" s="21"/>
      <c r="AF50" s="19"/>
      <c r="AG50" s="19"/>
      <c r="AH50" s="78"/>
      <c r="AI50" s="79"/>
      <c r="AJ50" s="29"/>
      <c r="AK50" s="80"/>
      <c r="AL50" s="32"/>
      <c r="AM50" s="32"/>
      <c r="AN50" s="32"/>
      <c r="AO50" s="114"/>
      <c r="AP50" s="81">
        <v>1.1960613958876338</v>
      </c>
      <c r="AQ50" s="81">
        <v>0.9516362583260932</v>
      </c>
      <c r="AR50" s="81">
        <v>0.8523023457862728</v>
      </c>
      <c r="AS50" s="57"/>
      <c r="AT50" s="82"/>
      <c r="AU50" s="4"/>
    </row>
    <row r="51" spans="1:47" ht="12.75">
      <c r="A51" s="46"/>
      <c r="B51" s="5" t="s">
        <v>8</v>
      </c>
      <c r="C51" s="15">
        <v>0</v>
      </c>
      <c r="D51" s="58">
        <v>3990.419780927843</v>
      </c>
      <c r="E51" s="15">
        <v>2667.3397584653612</v>
      </c>
      <c r="F51" s="21">
        <v>3168.5088615140085</v>
      </c>
      <c r="G51">
        <f>D51/(AP51)</f>
        <v>4010.1628357228874</v>
      </c>
      <c r="H51">
        <f>E51/(AQ51)</f>
        <v>2706.530762850688</v>
      </c>
      <c r="I51">
        <f>F51/(AR51)</f>
        <v>3358.152577902969</v>
      </c>
      <c r="J51" s="83">
        <f>D51/AVERAGE(D$51:F$51)</f>
        <v>1.2182915074534582</v>
      </c>
      <c r="K51" s="20">
        <f>E51/AVERAGE(D$51:F$51)</f>
        <v>0.8143497560739635</v>
      </c>
      <c r="L51" s="23">
        <f>F51/AVERAGE(D$51:F$51)</f>
        <v>0.9673587364725785</v>
      </c>
      <c r="M51" s="20">
        <f>J51/AP51</f>
        <v>1.224319142967634</v>
      </c>
      <c r="N51" s="20">
        <f>K51/AQ51</f>
        <v>0.8263149302742862</v>
      </c>
      <c r="O51" s="77">
        <f>L51/AR51</f>
        <v>1.0252577400367755</v>
      </c>
      <c r="P51" s="84">
        <f>((J51-1)/(AVERAGE(J$53:L$53)-1))*100</f>
        <v>33.41670758785721</v>
      </c>
      <c r="Q51" s="31">
        <f>((K51-1)/(AVERAGE(J$53:L$53)-1))*100</f>
        <v>-28.41988672515553</v>
      </c>
      <c r="R51" s="85">
        <f>((L51-1)/(AVERAGE(J$53:L$53)-1))*100</f>
        <v>-4.9968208627016475</v>
      </c>
      <c r="S51" s="31">
        <f>P51/AP51</f>
        <v>33.582040541580604</v>
      </c>
      <c r="T51" s="31">
        <f>Q51/AP51</f>
        <v>-28.560497340501176</v>
      </c>
      <c r="U51" s="31">
        <f>R51/AP51</f>
        <v>-5.021543201079392</v>
      </c>
      <c r="V51" s="114"/>
      <c r="W51" s="58">
        <v>131.04978946162424</v>
      </c>
      <c r="X51" s="15">
        <v>97.54707506620397</v>
      </c>
      <c r="Y51" s="21">
        <v>98.21256767106453</v>
      </c>
      <c r="Z51">
        <f>W51/(AP51)</f>
        <v>131.6981731696707</v>
      </c>
      <c r="AA51">
        <f>X51/(AQ51)</f>
        <v>98.98032624261013</v>
      </c>
      <c r="AB51">
        <f>Y51/(AR51)</f>
        <v>104.0908521080988</v>
      </c>
      <c r="AC51" s="83">
        <f>W51/AVERAGE(W$51:Y$51)</f>
        <v>1.2029927219040795</v>
      </c>
      <c r="AD51" s="20">
        <f>X51/AVERAGE(W$51:Y$51)</f>
        <v>0.8954491405881871</v>
      </c>
      <c r="AE51" s="23">
        <f>Y51/AVERAGE(W$51:Y$51)</f>
        <v>0.9015581375077333</v>
      </c>
      <c r="AF51" s="20">
        <f>AC51/AP51</f>
        <v>1.2089446649402753</v>
      </c>
      <c r="AG51" s="20">
        <f>AD51/AQ51</f>
        <v>0.9086059013961241</v>
      </c>
      <c r="AH51" s="77">
        <f>AE51/AR51</f>
        <v>0.9555187995132608</v>
      </c>
      <c r="AI51" s="84">
        <f>((AC51-1)/(AVERAGE(AC$53:AE$53)-1))*100</f>
        <v>1.7350842349164044</v>
      </c>
      <c r="AJ51" s="31">
        <f>((AD51-1)/(AVERAGE(AC$53:AE$53)-1))*100</f>
        <v>-0.8936505023964224</v>
      </c>
      <c r="AK51" s="85">
        <f>((AE51-1)/(AVERAGE(AC$53:AE$53)-1))*100</f>
        <v>-0.841433732519983</v>
      </c>
      <c r="AL51" s="31">
        <f>AI51/AP51</f>
        <v>1.7436687611077835</v>
      </c>
      <c r="AM51" s="31">
        <f>AJ51/AQ51</f>
        <v>-0.9067808359608717</v>
      </c>
      <c r="AN51" s="31">
        <f>AK51/AR51</f>
        <v>-0.8917957883337942</v>
      </c>
      <c r="AO51" s="114"/>
      <c r="AP51" s="81">
        <v>0.9950767448595425</v>
      </c>
      <c r="AQ51" s="81">
        <v>0.9855198378221837</v>
      </c>
      <c r="AR51" s="81">
        <v>0.9435273675065159</v>
      </c>
      <c r="AS51" s="57"/>
      <c r="AT51" s="58"/>
      <c r="AU51" s="6"/>
    </row>
    <row r="52" spans="1:47" ht="12.75">
      <c r="A52" s="46"/>
      <c r="B52" s="5" t="s">
        <v>9</v>
      </c>
      <c r="C52" s="15">
        <v>1</v>
      </c>
      <c r="D52" s="58">
        <v>4105.886037588517</v>
      </c>
      <c r="E52" s="15">
        <v>6658.434406939651</v>
      </c>
      <c r="F52" s="21">
        <v>4763.241092475761</v>
      </c>
      <c r="G52">
        <f>D52/(AP52)</f>
        <v>4447.184594665354</v>
      </c>
      <c r="H52">
        <f>E52/(AQ52)</f>
        <v>7352.598019559519</v>
      </c>
      <c r="I52">
        <f>F52/(AR52)</f>
        <v>4970.526289609793</v>
      </c>
      <c r="J52" s="83">
        <f>D52/AVERAGE(D$51:F$51)</f>
        <v>1.253543828665246</v>
      </c>
      <c r="K52" s="20">
        <f>E52/AVERAGE(D$51:F$51)</f>
        <v>2.032847303354214</v>
      </c>
      <c r="L52" s="23">
        <f>F52/AVERAGE(D$51:F$51)</f>
        <v>1.454237020037839</v>
      </c>
      <c r="M52" s="20">
        <f>J52/AP52</f>
        <v>1.357743676405613</v>
      </c>
      <c r="N52" s="20">
        <f>K52/AQ52</f>
        <v>2.244778298203422</v>
      </c>
      <c r="O52" s="77">
        <f>L52/AR52</f>
        <v>1.5175220399488238</v>
      </c>
      <c r="P52" s="84">
        <f>((J52-1)/(AVERAGE(J$53:L$53)-1))*100</f>
        <v>38.813236859517936</v>
      </c>
      <c r="Q52" s="31">
        <f>((K52-1)/(AVERAGE(J$53:L$53)-1))*100</f>
        <v>158.11131052110866</v>
      </c>
      <c r="R52" s="85">
        <f>((L52-1)/(AVERAGE(J$53:L$53)-1))*100</f>
        <v>69.53594233353503</v>
      </c>
      <c r="S52" s="31">
        <f>P52/AP52</f>
        <v>42.03955673648539</v>
      </c>
      <c r="T52" s="31">
        <f>Q52/AP52</f>
        <v>171.25418921875414</v>
      </c>
      <c r="U52" s="31">
        <f>R52/AP52</f>
        <v>75.31606301056978</v>
      </c>
      <c r="V52" s="114"/>
      <c r="W52" s="58">
        <v>497.564382299279</v>
      </c>
      <c r="X52" s="15">
        <v>872.7432566841962</v>
      </c>
      <c r="Y52" s="21">
        <v>792.4348579794646</v>
      </c>
      <c r="Z52">
        <f>W52/(AP52)</f>
        <v>538.9240313925377</v>
      </c>
      <c r="AA52">
        <f>X52/(AQ52)</f>
        <v>963.7296019605149</v>
      </c>
      <c r="AB52">
        <f>Y52/(AR52)</f>
        <v>826.919783802687</v>
      </c>
      <c r="AC52" s="83">
        <f>W52/AVERAGE(W$51:Y$51)</f>
        <v>4.567472660915734</v>
      </c>
      <c r="AD52" s="20">
        <f>X52/AVERAGE(W$51:Y$51)</f>
        <v>8.011487772663678</v>
      </c>
      <c r="AE52" s="23">
        <f>Y52/AVERAGE(W$51:Y$51)</f>
        <v>7.274283847755017</v>
      </c>
      <c r="AF52" s="20">
        <f>AC52/AP52</f>
        <v>4.947140244084702</v>
      </c>
      <c r="AG52" s="20">
        <f>AD52/AQ52</f>
        <v>8.846711633836803</v>
      </c>
      <c r="AH52" s="77">
        <f>AE52/AR52</f>
        <v>7.590843797611989</v>
      </c>
      <c r="AI52" s="84">
        <f>((AC52-1)/(AVERAGE(AC$53:AE$53)-1))*100</f>
        <v>30.493041890315038</v>
      </c>
      <c r="AJ52" s="31">
        <f>((AD52-1)/(AVERAGE(AC$53:AE$53)-1))*100</f>
        <v>59.93082798016018</v>
      </c>
      <c r="AK52" s="85">
        <f>((AE52-1)/(AVERAGE(AC$53:AE$53)-1))*100</f>
        <v>53.62956310706816</v>
      </c>
      <c r="AL52" s="31">
        <f>AI52/AP52</f>
        <v>33.027752085087144</v>
      </c>
      <c r="AM52" s="31">
        <f>AJ52/AQ52</f>
        <v>66.17881324448133</v>
      </c>
      <c r="AN52" s="31">
        <f>AK52/AR52</f>
        <v>55.963397222334955</v>
      </c>
      <c r="AO52" s="114"/>
      <c r="AP52" s="81">
        <v>0.9232551404575732</v>
      </c>
      <c r="AQ52" s="81">
        <v>0.9055893426006371</v>
      </c>
      <c r="AR52" s="81">
        <v>0.9582971329278888</v>
      </c>
      <c r="AS52" s="57"/>
      <c r="AT52" s="58"/>
      <c r="AU52" s="6"/>
    </row>
    <row r="53" spans="1:47" ht="12.75">
      <c r="A53" s="46"/>
      <c r="B53" s="5" t="s">
        <v>10</v>
      </c>
      <c r="C53" s="15">
        <v>10</v>
      </c>
      <c r="D53" s="58">
        <v>4583.89131426561</v>
      </c>
      <c r="E53" s="15">
        <v>5742.6117912664795</v>
      </c>
      <c r="F53" s="21">
        <v>5918.682946782984</v>
      </c>
      <c r="G53">
        <f>D53/(AP53)</f>
        <v>4564.06479474024</v>
      </c>
      <c r="H53">
        <f>E53/(AQ53)</f>
        <v>6467.462007580938</v>
      </c>
      <c r="I53">
        <f>F53/(AR53)</f>
        <v>6923.174869661804</v>
      </c>
      <c r="J53" s="83">
        <f>D53/AVERAGE(D$51:F$51)</f>
        <v>1.39948079797283</v>
      </c>
      <c r="K53" s="20">
        <f>E53/AVERAGE(D$51:F$51)</f>
        <v>1.7532429067588746</v>
      </c>
      <c r="L53" s="23">
        <f>F53/AVERAGE(D$51:F$51)</f>
        <v>1.8069981518833356</v>
      </c>
      <c r="M53" s="20">
        <f>J53/AP53</f>
        <v>1.3934276803345393</v>
      </c>
      <c r="N53" s="20">
        <f>K53/AQ53</f>
        <v>1.9745426474358756</v>
      </c>
      <c r="O53" s="77">
        <f>L53/AR53</f>
        <v>2.11367365123752</v>
      </c>
      <c r="P53" s="84">
        <f>((J53-1)/(AVERAGE(J$53:L$53)-1))*100</f>
        <v>61.15369841251442</v>
      </c>
      <c r="Q53" s="31">
        <f>((K53-1)/(AVERAGE(J$53:L$53)-1))*100</f>
        <v>115.30864508393934</v>
      </c>
      <c r="R53" s="85">
        <f>((L53-1)/(AVERAGE(J$53:L$53)-1))*100</f>
        <v>123.53765650354617</v>
      </c>
      <c r="S53" s="31">
        <f>P53/AP53</f>
        <v>60.88919279654335</v>
      </c>
      <c r="T53" s="31">
        <f>Q53/AP53</f>
        <v>114.80990526956245</v>
      </c>
      <c r="U53" s="31">
        <f>R53/AP53</f>
        <v>123.00332407922289</v>
      </c>
      <c r="V53" s="114"/>
      <c r="W53" s="58">
        <v>1130.5165548957011</v>
      </c>
      <c r="X53" s="15">
        <v>1576.9251617776486</v>
      </c>
      <c r="Y53" s="21">
        <v>1442.8095318346043</v>
      </c>
      <c r="Z53">
        <f>W53/(AP53)</f>
        <v>1125.6267774091282</v>
      </c>
      <c r="AA53">
        <f>X53/(AQ53)</f>
        <v>1775.9695315127922</v>
      </c>
      <c r="AB53">
        <f>Y53/(AR53)</f>
        <v>1687.676596688648</v>
      </c>
      <c r="AC53" s="83">
        <f>W53/AVERAGE(W$51:Y$51)</f>
        <v>10.377759423488861</v>
      </c>
      <c r="AD53" s="20">
        <f>X53/AVERAGE(W$51:Y$51)</f>
        <v>14.475639376448125</v>
      </c>
      <c r="AE53" s="23">
        <f>Y53/AVERAGE(W$51:Y$51)</f>
        <v>13.244503276360692</v>
      </c>
      <c r="AF53" s="20">
        <f>AC53/AP53</f>
        <v>10.332872920792111</v>
      </c>
      <c r="AG53" s="20">
        <f>AD53/AQ53</f>
        <v>16.302799336880422</v>
      </c>
      <c r="AH53" s="77">
        <f>AE53/AR53</f>
        <v>15.492300072247113</v>
      </c>
      <c r="AI53" s="84">
        <f>((AC53-1)/(AVERAGE(AC$53:AE$53)-1))*100</f>
        <v>80.15658089565858</v>
      </c>
      <c r="AJ53" s="31">
        <f>((AD53-1)/(AVERAGE(AC$53:AE$53)-1))*100</f>
        <v>115.18328942129419</v>
      </c>
      <c r="AK53" s="85">
        <f>((AE53-1)/(AVERAGE(AC$53:AE$53)-1))*100</f>
        <v>104.66012968304723</v>
      </c>
      <c r="AL53" s="31">
        <f>AI53/AP53</f>
        <v>79.80988288140401</v>
      </c>
      <c r="AM53" s="31">
        <f>AJ53/AQ53</f>
        <v>129.72208035607596</v>
      </c>
      <c r="AN53" s="31">
        <f>AK53/AR53</f>
        <v>122.42257039145059</v>
      </c>
      <c r="AO53" s="114"/>
      <c r="AP53" s="81">
        <v>1.0043440486533448</v>
      </c>
      <c r="AQ53" s="81">
        <v>0.887923544743701</v>
      </c>
      <c r="AR53" s="81">
        <v>0.8549087749782797</v>
      </c>
      <c r="AS53" s="57"/>
      <c r="AT53" s="58"/>
      <c r="AU53" s="6"/>
    </row>
    <row r="54" spans="1:47" ht="12.75">
      <c r="A54" s="46"/>
      <c r="B54" s="5" t="s">
        <v>12</v>
      </c>
      <c r="C54" s="15">
        <v>0.3</v>
      </c>
      <c r="D54" s="58">
        <v>1182.9317256782779</v>
      </c>
      <c r="E54" s="15">
        <v>858.690599208712</v>
      </c>
      <c r="F54" s="21">
        <v>721.877557840405</v>
      </c>
      <c r="G54" s="15">
        <f>D54/(AP54)</f>
        <v>1356.5802885310839</v>
      </c>
      <c r="H54" s="15">
        <f>E54/(AQ54)</f>
        <v>926.0020734127678</v>
      </c>
      <c r="I54" s="15">
        <f>F54/(AR54)</f>
        <v>794.5945831121832</v>
      </c>
      <c r="J54" s="83">
        <f>D54/AVERAGE(D$51:F$51)</f>
        <v>0.3611539021982333</v>
      </c>
      <c r="K54" s="20">
        <f>E54/AVERAGE(D$51:F$51)</f>
        <v>0.2621617579047912</v>
      </c>
      <c r="L54" s="23">
        <f>F54/AVERAGE(D$51:F$51)</f>
        <v>0.22039217586619886</v>
      </c>
      <c r="M54" s="20">
        <f>J54/AP54</f>
        <v>0.4141695198573562</v>
      </c>
      <c r="N54" s="20">
        <f>K54/AQ54</f>
        <v>0.2827122267474216</v>
      </c>
      <c r="O54" s="77">
        <f>L54/AR54</f>
        <v>0.2425929815957873</v>
      </c>
      <c r="P54" s="84">
        <f>((J54-1)/(AVERAGE(J$55:L$55)-1))*100</f>
        <v>74.7199741878268</v>
      </c>
      <c r="Q54" s="31">
        <f>((K54-1)/(AVERAGE(J$55:L$55)-1))*100</f>
        <v>86.29817822140423</v>
      </c>
      <c r="R54" s="85">
        <f>((L54-1)/(AVERAGE(J$55:L$55)-1))*100</f>
        <v>91.18358348958886</v>
      </c>
      <c r="S54" s="31">
        <f>P54/AP54</f>
        <v>85.688499126724</v>
      </c>
      <c r="T54" s="31">
        <f>Q54/AP54</f>
        <v>98.96632660196241</v>
      </c>
      <c r="U54" s="33">
        <f>R54/AP54</f>
        <v>104.56888535023259</v>
      </c>
      <c r="V54" s="114"/>
      <c r="W54" s="58">
        <v>75.7070022983925</v>
      </c>
      <c r="X54" s="15">
        <v>43.14741870492168</v>
      </c>
      <c r="Y54" s="21">
        <v>30.836090162919522</v>
      </c>
      <c r="Z54">
        <f>W54/(AP54)</f>
        <v>86.82041811237107</v>
      </c>
      <c r="AA54">
        <f>X54/(AQ54)</f>
        <v>46.52968044600079</v>
      </c>
      <c r="AB54">
        <f>Y54/(AR54)</f>
        <v>33.942307724756496</v>
      </c>
      <c r="AC54" s="83">
        <f>W54/AVERAGE(W$51:Y$51)</f>
        <v>0.6949646629444711</v>
      </c>
      <c r="AD54" s="20">
        <f>X54/AVERAGE(W$51:Y$51)</f>
        <v>0.39607870324864997</v>
      </c>
      <c r="AE54" s="23">
        <f>Y54/AVERAGE(W$51:Y$51)</f>
        <v>0.28306487320861357</v>
      </c>
      <c r="AF54" s="20">
        <f>AC54/AP54</f>
        <v>0.7969820594975952</v>
      </c>
      <c r="AG54" s="20">
        <f>AD54/AQ54</f>
        <v>0.4271267215232943</v>
      </c>
      <c r="AH54" s="77">
        <f>AE54/AR54</f>
        <v>0.3115788993271733</v>
      </c>
      <c r="AI54" s="84">
        <f>((AC54-1)/(AVERAGE(AC$55:AE$55)-1))*100</f>
        <v>47.63340150455194</v>
      </c>
      <c r="AJ54" s="31">
        <f>((AD54-1)/(AVERAGE(AC$55:AE$55)-1))*100</f>
        <v>94.3065347214837</v>
      </c>
      <c r="AK54" s="85">
        <f>((AE54-1)/(AVERAGE(AC$55:AE$55)-1))*100</f>
        <v>111.95443477735256</v>
      </c>
      <c r="AL54" s="31">
        <f>AI54/AP54</f>
        <v>54.62575071246027</v>
      </c>
      <c r="AM54" s="31">
        <f>AJ54/AQ54</f>
        <v>101.69908319590355</v>
      </c>
      <c r="AN54" s="31">
        <f>AK54/AR54</f>
        <v>123.2319615193492</v>
      </c>
      <c r="AO54" s="114"/>
      <c r="AP54" s="81">
        <v>0.871995366348103</v>
      </c>
      <c r="AQ54" s="81">
        <v>0.9273095858673618</v>
      </c>
      <c r="AR54" s="81">
        <v>0.9084853750362003</v>
      </c>
      <c r="AS54" s="57"/>
      <c r="AT54" s="58"/>
      <c r="AU54" s="6"/>
    </row>
    <row r="55" spans="1:47" ht="12.75">
      <c r="A55" s="46"/>
      <c r="B55" s="5" t="s">
        <v>13</v>
      </c>
      <c r="C55" s="15">
        <v>3</v>
      </c>
      <c r="D55" s="93">
        <v>525.7859483229631</v>
      </c>
      <c r="E55" s="16">
        <v>462.9857895019155</v>
      </c>
      <c r="F55" s="24">
        <v>436.16449975419164</v>
      </c>
      <c r="G55" s="16">
        <f>D55/(AP55)</f>
        <v>546.35536550081</v>
      </c>
      <c r="H55" s="16">
        <f>E55/(AQ55)</f>
        <v>493.118424167216</v>
      </c>
      <c r="I55" s="16">
        <f>F55/(AR55)</f>
        <v>612.4749970114777</v>
      </c>
      <c r="J55" s="87">
        <f>D55/AVERAGE(D$51:F$51)</f>
        <v>0.1605246041135269</v>
      </c>
      <c r="K55" s="18">
        <f>E55/AVERAGE(D$51:F$51)</f>
        <v>0.14135145833972038</v>
      </c>
      <c r="L55" s="88">
        <f>F55/AVERAGE(D$51:F$51)</f>
        <v>0.13316280869569652</v>
      </c>
      <c r="M55" s="18">
        <f>J55/AP55</f>
        <v>0.16680453144869348</v>
      </c>
      <c r="N55" s="18">
        <f>K55/AQ55</f>
        <v>0.15055107515331723</v>
      </c>
      <c r="O55" s="89">
        <f>L55/AR55</f>
        <v>0.1869911258341765</v>
      </c>
      <c r="P55" s="97">
        <f aca="true" t="shared" si="48" ref="P55:P63">((J55-1)/(AVERAGE(J$55:L$55)-1))*100</f>
        <v>98.18574477920133</v>
      </c>
      <c r="Q55" s="27">
        <f aca="true" t="shared" si="49" ref="Q55:Q63">((K55-1)/(AVERAGE(J$55:L$55)-1))*100</f>
        <v>100.42825195306966</v>
      </c>
      <c r="R55" s="98">
        <f aca="true" t="shared" si="50" ref="R55:R63">((L55-1)/(AVERAGE(J$55:L$55)-1))*100</f>
        <v>101.386003267729</v>
      </c>
      <c r="S55" s="27">
        <f>P55/AP55</f>
        <v>102.02689639560101</v>
      </c>
      <c r="T55" s="27">
        <f>Q55/AP55</f>
        <v>104.35713331145035</v>
      </c>
      <c r="U55" s="34">
        <f>R55/AP55</f>
        <v>105.35235307958719</v>
      </c>
      <c r="V55" s="114"/>
      <c r="W55" s="93">
        <v>39.46586196980904</v>
      </c>
      <c r="X55" s="16">
        <v>48.31276442626627</v>
      </c>
      <c r="Y55" s="24">
        <v>29.748197055699396</v>
      </c>
      <c r="Z55" s="16">
        <f>W55/(AP55)</f>
        <v>41.00981684675011</v>
      </c>
      <c r="AA55" s="16">
        <f>X55/(AQ55)</f>
        <v>51.4571176939844</v>
      </c>
      <c r="AB55" s="16">
        <f>Y55/(AR55)</f>
        <v>41.773291758165925</v>
      </c>
      <c r="AC55" s="87">
        <f>W55/AVERAGE(W$51:Y$51)</f>
        <v>0.3622832582058758</v>
      </c>
      <c r="AD55" s="18">
        <f>X55/AVERAGE(W$51:Y$51)</f>
        <v>0.44349482909229776</v>
      </c>
      <c r="AE55" s="88">
        <f>Y55/AVERAGE(W$51:Y$51)</f>
        <v>0.27307838261162815</v>
      </c>
      <c r="AF55" s="18">
        <f>AC55/AP55</f>
        <v>0.37645624152419177</v>
      </c>
      <c r="AG55" s="18">
        <f>AD55/AQ55</f>
        <v>0.47235892808627516</v>
      </c>
      <c r="AH55" s="89">
        <f>AE55/AR55</f>
        <v>0.38346468286211954</v>
      </c>
      <c r="AI55" s="97">
        <f aca="true" t="shared" si="51" ref="AI55:AI63">((AC55-1)/(AVERAGE(AC$55:AE$55)-1))*100</f>
        <v>99.583929853099</v>
      </c>
      <c r="AJ55" s="27">
        <f aca="true" t="shared" si="52" ref="AJ55:AJ63">((AD55-1)/(AVERAGE(AC$55:AE$55)-1))*100</f>
        <v>86.90217501056378</v>
      </c>
      <c r="AK55" s="98">
        <f aca="true" t="shared" si="53" ref="AK55:AK63">((AE55-1)/(AVERAGE(AC$55:AE$55)-1))*100</f>
        <v>113.5138951363373</v>
      </c>
      <c r="AL55" s="27">
        <f>AI55/AP55</f>
        <v>103.47978025361144</v>
      </c>
      <c r="AM55" s="27">
        <f>AJ55/AQ55</f>
        <v>92.55805376664921</v>
      </c>
      <c r="AN55" s="34">
        <f>AK55/AR55</f>
        <v>159.3995444919775</v>
      </c>
      <c r="AO55" s="114"/>
      <c r="AP55" s="81">
        <v>0.9623515783376774</v>
      </c>
      <c r="AQ55" s="81">
        <v>0.9388937156096149</v>
      </c>
      <c r="AR55" s="81">
        <v>0.7121343759050102</v>
      </c>
      <c r="AS55" s="57"/>
      <c r="AT55" s="93"/>
      <c r="AU55" s="8"/>
    </row>
    <row r="56" spans="1:47" ht="12.75" customHeight="1">
      <c r="A56" s="49" t="s">
        <v>28</v>
      </c>
      <c r="B56" s="26"/>
      <c r="C56" s="14">
        <v>0</v>
      </c>
      <c r="D56" s="58">
        <v>3233.8770955492155</v>
      </c>
      <c r="E56" s="15">
        <v>4088.5780470332747</v>
      </c>
      <c r="F56" s="21">
        <v>3621.3368725887767</v>
      </c>
      <c r="G56" s="15">
        <f>D56/(AP56)</f>
        <v>3046.6375373753917</v>
      </c>
      <c r="H56" s="15">
        <f>E56/(AQ56)</f>
        <v>4010.376778490889</v>
      </c>
      <c r="I56" s="15">
        <f>F56/(AR56)</f>
        <v>3940.336696600841</v>
      </c>
      <c r="J56" s="83">
        <f>D56/AVERAGE(D$56:F$56)</f>
        <v>0.8864963143669373</v>
      </c>
      <c r="K56" s="20">
        <f>E56/AVERAGE(D$56:F$56)</f>
        <v>1.1207937910457326</v>
      </c>
      <c r="L56" s="23">
        <f>F56/AVERAGE(D$56:F$56)</f>
        <v>0.9927098945873297</v>
      </c>
      <c r="M56" s="20">
        <f>J56/AP56</f>
        <v>0.8351687056420305</v>
      </c>
      <c r="N56" s="20">
        <f>K56/AQ56</f>
        <v>1.0993566323989008</v>
      </c>
      <c r="O56" s="77">
        <f>L56/AR56</f>
        <v>1.080156683662772</v>
      </c>
      <c r="P56" s="84">
        <f t="shared" si="48"/>
        <v>13.275486051974436</v>
      </c>
      <c r="Q56" s="31">
        <f t="shared" si="49"/>
        <v>-14.128142881429252</v>
      </c>
      <c r="R56" s="85">
        <f t="shared" si="50"/>
        <v>0.8526568294548534</v>
      </c>
      <c r="S56" s="31">
        <f>P56/AP56</f>
        <v>12.506843314643598</v>
      </c>
      <c r="T56" s="31">
        <f>Q56/AP56</f>
        <v>-13.310131821399711</v>
      </c>
      <c r="U56" s="31">
        <f>R56/AP56</f>
        <v>0.8032885067561498</v>
      </c>
      <c r="V56" s="114"/>
      <c r="W56" s="58">
        <v>91.73215083448667</v>
      </c>
      <c r="X56" s="15">
        <v>98.9491550663039</v>
      </c>
      <c r="Y56" s="21">
        <v>103.0654080988428</v>
      </c>
      <c r="Z56" s="15">
        <f>W56/(AP56)</f>
        <v>86.42091392439414</v>
      </c>
      <c r="AA56" s="15">
        <f>X56/(AQ56)</f>
        <v>97.05657790173272</v>
      </c>
      <c r="AB56" s="15">
        <f>Y56/(AR56)</f>
        <v>112.14433342449446</v>
      </c>
      <c r="AC56" s="83">
        <f aca="true" t="shared" si="54" ref="AC56:AC63">W56/AVERAGE(W$56:Y$56)</f>
        <v>0.9368494672039243</v>
      </c>
      <c r="AD56" s="20">
        <f>X56/AVERAGE(W$56:Y$56)</f>
        <v>1.010555866845483</v>
      </c>
      <c r="AE56" s="23">
        <f>Y56/AVERAGE(W$56:Y$56)</f>
        <v>1.0525946659505927</v>
      </c>
      <c r="AF56" s="20">
        <f>AC56/AP56</f>
        <v>0.8826064409132626</v>
      </c>
      <c r="AG56" s="20">
        <f>AD56/AQ56</f>
        <v>0.9912272029894489</v>
      </c>
      <c r="AH56" s="77">
        <f>AE56/AR56</f>
        <v>1.1453166426702677</v>
      </c>
      <c r="AI56" s="84">
        <f t="shared" si="51"/>
        <v>9.86139741361919</v>
      </c>
      <c r="AJ56" s="31">
        <f t="shared" si="52"/>
        <v>-1.648372442789963</v>
      </c>
      <c r="AK56" s="85">
        <f t="shared" si="53"/>
        <v>-8.21302497082923</v>
      </c>
      <c r="AL56" s="31">
        <f>AI56/AP56</f>
        <v>9.290428375481099</v>
      </c>
      <c r="AM56" s="31">
        <f>AJ56/AQ56</f>
        <v>-1.6168444116325242</v>
      </c>
      <c r="AN56" s="31">
        <f>AK56/AR56</f>
        <v>-8.936501855880328</v>
      </c>
      <c r="AO56" s="114"/>
      <c r="AP56" s="113">
        <v>1.0614577729962344</v>
      </c>
      <c r="AQ56" s="113">
        <v>1.0194997310381926</v>
      </c>
      <c r="AR56" s="113">
        <v>0.9190424959655727</v>
      </c>
      <c r="AS56" s="57"/>
      <c r="AT56" s="58"/>
      <c r="AU56" s="6"/>
    </row>
    <row r="57" spans="1:47" ht="12.75">
      <c r="A57" s="44"/>
      <c r="B57" s="5"/>
      <c r="C57" s="15">
        <v>0.0001</v>
      </c>
      <c r="D57" s="58">
        <v>2861.7023395082724</v>
      </c>
      <c r="E57" s="15">
        <v>2030.5207637602384</v>
      </c>
      <c r="F57" s="21">
        <v>2876.896120327611</v>
      </c>
      <c r="G57" s="15">
        <f>D57/(AP57)</f>
        <v>3296.09953478679</v>
      </c>
      <c r="H57" s="15">
        <f>E57/(AQ57)</f>
        <v>2531.6821595105857</v>
      </c>
      <c r="I57" s="15">
        <f>F57/(AR57)</f>
        <v>3968.2061863765753</v>
      </c>
      <c r="J57" s="83">
        <f>D57/AVERAGE(D$56:F$56)</f>
        <v>0.7844727866377003</v>
      </c>
      <c r="K57" s="20">
        <f>E57/AVERAGE(D$56:F$56)</f>
        <v>0.556622629782807</v>
      </c>
      <c r="L57" s="23">
        <f>F57/AVERAGE(D$56:F$56)</f>
        <v>0.7886378276394688</v>
      </c>
      <c r="M57" s="20">
        <f>J57/AP57</f>
        <v>0.9035532282276858</v>
      </c>
      <c r="N57" s="20">
        <f>K57/AQ57</f>
        <v>0.6940050092328894</v>
      </c>
      <c r="O57" s="77">
        <f>L57/AR57</f>
        <v>1.087796491620681</v>
      </c>
      <c r="P57" s="84">
        <f t="shared" si="48"/>
        <v>25.208243228876054</v>
      </c>
      <c r="Q57" s="31">
        <f t="shared" si="49"/>
        <v>51.85778824053353</v>
      </c>
      <c r="R57" s="85">
        <f t="shared" si="50"/>
        <v>24.721096547986487</v>
      </c>
      <c r="S57" s="31">
        <f>P57/AP57</f>
        <v>29.034773334870252</v>
      </c>
      <c r="T57" s="31">
        <f>Q57/AP57</f>
        <v>59.72963341954885</v>
      </c>
      <c r="U57" s="31">
        <f>R57/AP57</f>
        <v>28.473679357315294</v>
      </c>
      <c r="V57" s="114"/>
      <c r="W57" s="58">
        <v>108.18746777005722</v>
      </c>
      <c r="X57" s="15">
        <v>91.94298478471725</v>
      </c>
      <c r="Y57" s="21">
        <v>104.01263573641478</v>
      </c>
      <c r="Z57" s="15">
        <f>W57/(AP57)</f>
        <v>124.60997681817621</v>
      </c>
      <c r="AA57" s="15">
        <f>X57/(AQ57)</f>
        <v>114.63582073426518</v>
      </c>
      <c r="AB57" s="15">
        <f>Y57/(AR57)</f>
        <v>143.4683656716714</v>
      </c>
      <c r="AC57" s="83">
        <f t="shared" si="54"/>
        <v>1.1049056477635246</v>
      </c>
      <c r="AD57" s="20">
        <f>X57/AVERAGE(W$56:Y$56)</f>
        <v>0.9390026890802804</v>
      </c>
      <c r="AE57" s="23">
        <f>Y57/AVERAGE(W$56:Y$56)</f>
        <v>1.0622685883377534</v>
      </c>
      <c r="AF57" s="20">
        <f>AC57/AP57</f>
        <v>1.27262676529888</v>
      </c>
      <c r="AG57" s="20">
        <f>AD57/AQ57</f>
        <v>1.170761904091376</v>
      </c>
      <c r="AH57" s="77">
        <f>AE57/AR57</f>
        <v>1.465225231474594</v>
      </c>
      <c r="AI57" s="84">
        <f t="shared" si="51"/>
        <v>-16.381750679284117</v>
      </c>
      <c r="AJ57" s="31">
        <f t="shared" si="52"/>
        <v>9.525156756536942</v>
      </c>
      <c r="AK57" s="85">
        <f t="shared" si="53"/>
        <v>-9.72367561753648</v>
      </c>
      <c r="AL57" s="31">
        <f>AI57/AP57</f>
        <v>-18.868447653524893</v>
      </c>
      <c r="AM57" s="31">
        <f>AJ57/AQ57</f>
        <v>11.8761008788747</v>
      </c>
      <c r="AN57" s="31">
        <f>AK57/AR57</f>
        <v>-13.412215153404059</v>
      </c>
      <c r="AO57" s="114"/>
      <c r="AP57" s="81">
        <v>0.8682087143625604</v>
      </c>
      <c r="AQ57" s="81">
        <v>0.8020441097364174</v>
      </c>
      <c r="AR57" s="81">
        <v>0.7249865519096287</v>
      </c>
      <c r="AS57" s="57"/>
      <c r="AT57" s="58"/>
      <c r="AU57" s="6"/>
    </row>
    <row r="58" spans="1:47" ht="12.75">
      <c r="A58" s="44"/>
      <c r="B58" s="5"/>
      <c r="C58" s="15">
        <v>0.001</v>
      </c>
      <c r="D58" s="58">
        <v>3354.651826226487</v>
      </c>
      <c r="E58" s="15">
        <v>2285.4610754383257</v>
      </c>
      <c r="F58" s="21">
        <v>1866.9253098685513</v>
      </c>
      <c r="G58" s="15">
        <f>D58/(AP58)</f>
        <v>3076.2351683093057</v>
      </c>
      <c r="H58" s="15">
        <f>E58/(AQ58)</f>
        <v>2417.796067286867</v>
      </c>
      <c r="I58" s="15">
        <f>F58/(AR58)</f>
        <v>2143.3467043666124</v>
      </c>
      <c r="J58" s="83">
        <f aca="true" t="shared" si="55" ref="J58:J63">D58/AVERAGE(D$56:F$56)</f>
        <v>0.9196040517517057</v>
      </c>
      <c r="K58" s="20">
        <f aca="true" t="shared" si="56" ref="K58:K63">E58/AVERAGE(D$56:F$56)</f>
        <v>0.6265089117931009</v>
      </c>
      <c r="L58" s="23">
        <f aca="true" t="shared" si="57" ref="L58:L63">F58/AVERAGE(D$56:F$56)</f>
        <v>0.5117765324707702</v>
      </c>
      <c r="M58" s="20">
        <f>J58/AP58</f>
        <v>0.8432822455081618</v>
      </c>
      <c r="N58" s="20">
        <f>K58/AQ58</f>
        <v>0.6627856406449706</v>
      </c>
      <c r="O58" s="77">
        <f>L58/AR58</f>
        <v>0.5875513811104905</v>
      </c>
      <c r="P58" s="84">
        <f t="shared" si="48"/>
        <v>9.403177382766817</v>
      </c>
      <c r="Q58" s="31">
        <f t="shared" si="49"/>
        <v>43.683830215493366</v>
      </c>
      <c r="R58" s="85">
        <f t="shared" si="50"/>
        <v>57.103025309540314</v>
      </c>
      <c r="S58" s="31">
        <f>P58/AP58</f>
        <v>8.622768161086947</v>
      </c>
      <c r="T58" s="31">
        <f>Q58/AP58</f>
        <v>40.0583255003587</v>
      </c>
      <c r="U58" s="31">
        <f>R58/AP58</f>
        <v>52.36380517964506</v>
      </c>
      <c r="V58" s="114"/>
      <c r="W58" s="58">
        <v>64.7117836053795</v>
      </c>
      <c r="X58" s="15">
        <v>98.70430951346663</v>
      </c>
      <c r="Y58" s="21">
        <v>75.90535302735455</v>
      </c>
      <c r="Z58" s="15">
        <f>W58/(AP58)</f>
        <v>59.34108063751412</v>
      </c>
      <c r="AA58" s="15">
        <f>X58/(AQ58)</f>
        <v>104.41958252128863</v>
      </c>
      <c r="AB58" s="15">
        <f>Y58/(AR58)</f>
        <v>87.14407983810537</v>
      </c>
      <c r="AC58" s="83">
        <f t="shared" si="54"/>
        <v>0.6608936936614747</v>
      </c>
      <c r="AD58" s="20">
        <f aca="true" t="shared" si="58" ref="AD58:AD63">X58/AVERAGE(W$56:Y$56)</f>
        <v>1.0080552885462046</v>
      </c>
      <c r="AE58" s="23">
        <f aca="true" t="shared" si="59" ref="AE58:AE63">Y58/AVERAGE(W$56:Y$56)</f>
        <v>0.7752122772081388</v>
      </c>
      <c r="AF58" s="20">
        <f>AC58/AP58</f>
        <v>0.606043347646655</v>
      </c>
      <c r="AG58" s="20">
        <f>AD58/AQ58</f>
        <v>1.0664246871005232</v>
      </c>
      <c r="AH58" s="77">
        <f>AE58/AR58</f>
        <v>0.8899920477566343</v>
      </c>
      <c r="AI58" s="84">
        <f t="shared" si="51"/>
        <v>52.953821673480725</v>
      </c>
      <c r="AJ58" s="31">
        <f t="shared" si="52"/>
        <v>-1.2578896506227881</v>
      </c>
      <c r="AK58" s="85">
        <f t="shared" si="53"/>
        <v>35.10217523122399</v>
      </c>
      <c r="AL58" s="31">
        <f>AI58/AP58</f>
        <v>48.558961396473386</v>
      </c>
      <c r="AM58" s="31">
        <f>AJ58/AQ58</f>
        <v>-1.3307252015978166</v>
      </c>
      <c r="AN58" s="31">
        <f>AK58/AR58</f>
        <v>40.299486648044095</v>
      </c>
      <c r="AO58" s="114"/>
      <c r="AP58" s="81">
        <v>1.0905056481979558</v>
      </c>
      <c r="AQ58" s="81">
        <v>0.9452662721893491</v>
      </c>
      <c r="AR58" s="81">
        <v>0.8710328133405055</v>
      </c>
      <c r="AS58" s="57"/>
      <c r="AT58" s="58"/>
      <c r="AU58" s="6"/>
    </row>
    <row r="59" spans="1:47" ht="12.75">
      <c r="A59" s="44"/>
      <c r="B59" s="5"/>
      <c r="C59" s="15">
        <v>0.01</v>
      </c>
      <c r="D59" s="58">
        <v>2959.34506429431</v>
      </c>
      <c r="E59" s="15">
        <v>2053.47548209272</v>
      </c>
      <c r="F59" s="21">
        <v>2981.398777515051</v>
      </c>
      <c r="G59" s="15">
        <f>D59/(AP59)</f>
        <v>2728.8801956959933</v>
      </c>
      <c r="H59" s="15">
        <f>E59/(AQ59)</f>
        <v>1958.399856975948</v>
      </c>
      <c r="I59" s="15">
        <f>F59/(AR59)</f>
        <v>3175.717133591451</v>
      </c>
      <c r="J59" s="83">
        <f t="shared" si="55"/>
        <v>0.8112393931258378</v>
      </c>
      <c r="K59" s="20">
        <f t="shared" si="56"/>
        <v>0.562915161192576</v>
      </c>
      <c r="L59" s="23">
        <f t="shared" si="57"/>
        <v>0.8172849337913133</v>
      </c>
      <c r="M59" s="20">
        <f>J59/AP59</f>
        <v>0.7480625157841927</v>
      </c>
      <c r="N59" s="20">
        <f>K59/AQ59</f>
        <v>0.5368522686453758</v>
      </c>
      <c r="O59" s="77">
        <f>L59/AR59</f>
        <v>0.870553039345682</v>
      </c>
      <c r="P59" s="84">
        <f t="shared" si="48"/>
        <v>22.077598535621696</v>
      </c>
      <c r="Q59" s="31">
        <f t="shared" si="49"/>
        <v>51.12180850123186</v>
      </c>
      <c r="R59" s="85">
        <f t="shared" si="50"/>
        <v>21.370507040455433</v>
      </c>
      <c r="S59" s="31">
        <f>P59/AP59</f>
        <v>20.358261744901156</v>
      </c>
      <c r="T59" s="31">
        <f>Q59/AP59</f>
        <v>47.1405962320387</v>
      </c>
      <c r="U59" s="31">
        <f>R59/AP59</f>
        <v>19.706236402880283</v>
      </c>
      <c r="V59" s="114"/>
      <c r="W59" s="58">
        <v>65.33677106904346</v>
      </c>
      <c r="X59" s="15">
        <v>53.32846793266628</v>
      </c>
      <c r="Y59" s="21">
        <v>56.97728091487018</v>
      </c>
      <c r="Z59" s="15">
        <f>W59/(AP59)</f>
        <v>60.24854038559117</v>
      </c>
      <c r="AA59" s="15">
        <f>X59/(AQ59)</f>
        <v>50.85936739095889</v>
      </c>
      <c r="AB59" s="15">
        <f>Y59/(AR59)</f>
        <v>60.690883954014424</v>
      </c>
      <c r="AC59" s="83">
        <f t="shared" si="54"/>
        <v>0.667276615756032</v>
      </c>
      <c r="AD59" s="20">
        <f t="shared" si="58"/>
        <v>0.5446372543871197</v>
      </c>
      <c r="AE59" s="23">
        <f t="shared" si="59"/>
        <v>0.581902144256238</v>
      </c>
      <c r="AF59" s="20">
        <f>AC59/AP59</f>
        <v>0.6153111253424919</v>
      </c>
      <c r="AG59" s="20">
        <f>AD59/AQ59</f>
        <v>0.5194206263463669</v>
      </c>
      <c r="AH59" s="77">
        <f>AE59/AR59</f>
        <v>0.6198287272152108</v>
      </c>
      <c r="AI59" s="84">
        <f t="shared" si="51"/>
        <v>51.95708374194403</v>
      </c>
      <c r="AJ59" s="31">
        <f t="shared" si="52"/>
        <v>71.1080778422892</v>
      </c>
      <c r="AK59" s="85">
        <f t="shared" si="53"/>
        <v>65.28890463339805</v>
      </c>
      <c r="AL59" s="31">
        <f>AI59/AP59</f>
        <v>47.91082275608827</v>
      </c>
      <c r="AM59" s="31">
        <f>AJ59/AQ59</f>
        <v>67.8157838701119</v>
      </c>
      <c r="AN59" s="31">
        <f>AK59/AR59</f>
        <v>69.54423361322847</v>
      </c>
      <c r="AO59" s="114"/>
      <c r="AP59" s="81">
        <v>1.0844540075309306</v>
      </c>
      <c r="AQ59" s="81">
        <v>1.048547606239914</v>
      </c>
      <c r="AR59" s="81">
        <v>0.9388111888111887</v>
      </c>
      <c r="AS59" s="57"/>
      <c r="AT59" s="58"/>
      <c r="AU59" s="6"/>
    </row>
    <row r="60" spans="1:47" ht="12.75">
      <c r="A60" s="44"/>
      <c r="B60" s="5"/>
      <c r="C60" s="15">
        <v>0.1</v>
      </c>
      <c r="D60" s="58">
        <v>2735.7255705653474</v>
      </c>
      <c r="E60" s="15">
        <v>2313.7418521095587</v>
      </c>
      <c r="F60" s="21">
        <v>3078.2679333149863</v>
      </c>
      <c r="G60" s="15">
        <f>D60/(AP60)</f>
        <v>2806.685339779791</v>
      </c>
      <c r="H60" s="15">
        <f>E60/(AQ60)</f>
        <v>2055.5536932242153</v>
      </c>
      <c r="I60" s="15">
        <f>F60/(AR60)</f>
        <v>2796.920864141036</v>
      </c>
      <c r="J60" s="83">
        <f t="shared" si="55"/>
        <v>0.7499390248205117</v>
      </c>
      <c r="K60" s="20">
        <f t="shared" si="56"/>
        <v>0.6342614650119561</v>
      </c>
      <c r="L60" s="23">
        <f t="shared" si="57"/>
        <v>0.8438394833475311</v>
      </c>
      <c r="M60" s="20">
        <f>J60/AP60</f>
        <v>0.7693910856188363</v>
      </c>
      <c r="N60" s="20">
        <f>K60/AQ60</f>
        <v>0.5634848570882803</v>
      </c>
      <c r="O60" s="77">
        <f>L60/AR60</f>
        <v>0.7667143692781331</v>
      </c>
      <c r="P60" s="84">
        <f t="shared" si="48"/>
        <v>29.24734090900241</v>
      </c>
      <c r="Q60" s="31">
        <f t="shared" si="49"/>
        <v>42.777085103648965</v>
      </c>
      <c r="R60" s="85">
        <f t="shared" si="50"/>
        <v>18.26466470340848</v>
      </c>
      <c r="S60" s="31">
        <f>P60/AP60</f>
        <v>30.005963989975434</v>
      </c>
      <c r="T60" s="31">
        <f>Q60/AP60</f>
        <v>43.88664525810344</v>
      </c>
      <c r="U60" s="31">
        <f>R60/AP60</f>
        <v>18.738417043949433</v>
      </c>
      <c r="V60" s="114"/>
      <c r="W60" s="58">
        <v>44.064041673431845</v>
      </c>
      <c r="X60" s="15">
        <v>48.37751377718015</v>
      </c>
      <c r="Y60" s="21">
        <v>48.29737038747974</v>
      </c>
      <c r="Z60" s="15">
        <f>W60/(AP60)</f>
        <v>45.20698315171623</v>
      </c>
      <c r="AA60" s="15">
        <f>X60/(AQ60)</f>
        <v>42.97911498770748</v>
      </c>
      <c r="AB60" s="15">
        <f>Y60/(AR60)</f>
        <v>43.88309459937675</v>
      </c>
      <c r="AC60" s="83">
        <f t="shared" si="54"/>
        <v>0.4500207788552846</v>
      </c>
      <c r="AD60" s="20">
        <f t="shared" si="58"/>
        <v>0.4940737527083336</v>
      </c>
      <c r="AE60" s="23">
        <f t="shared" si="59"/>
        <v>0.4932552578702891</v>
      </c>
      <c r="AF60" s="20">
        <f>AC60/AP60</f>
        <v>0.4616935032516413</v>
      </c>
      <c r="AG60" s="20">
        <f>AD60/AQ60</f>
        <v>0.43894055258532483</v>
      </c>
      <c r="AH60" s="77">
        <f>AE60/AR60</f>
        <v>0.4481727880649401</v>
      </c>
      <c r="AI60" s="84">
        <f t="shared" si="51"/>
        <v>85.88310230816963</v>
      </c>
      <c r="AJ60" s="31">
        <f t="shared" si="52"/>
        <v>79.00392230473999</v>
      </c>
      <c r="AK60" s="85">
        <f t="shared" si="53"/>
        <v>79.13173599880679</v>
      </c>
      <c r="AL60" s="31">
        <f>AI60/AP60</f>
        <v>88.11075452035726</v>
      </c>
      <c r="AM60" s="31">
        <f>AJ60/AQ60</f>
        <v>70.18795295795061</v>
      </c>
      <c r="AN60" s="31">
        <f>AK60/AR60</f>
        <v>71.89926550429219</v>
      </c>
      <c r="AO60" s="114"/>
      <c r="AP60" s="81">
        <v>0.9747175901022054</v>
      </c>
      <c r="AQ60" s="81">
        <v>1.1256051640667024</v>
      </c>
      <c r="AR60" s="81">
        <v>1.1005917159763314</v>
      </c>
      <c r="AS60" s="57"/>
      <c r="AT60" s="58"/>
      <c r="AU60" s="6"/>
    </row>
    <row r="61" spans="1:47" ht="12.75">
      <c r="A61" s="44"/>
      <c r="B61" s="5"/>
      <c r="C61" s="15">
        <v>1</v>
      </c>
      <c r="D61" s="58">
        <v>3130.2881008947124</v>
      </c>
      <c r="E61" s="15">
        <v>2828.2841811296207</v>
      </c>
      <c r="F61" s="21">
        <v>2754.856762184066</v>
      </c>
      <c r="G61" s="15">
        <f>D61/(AP61)</f>
        <v>3008.5074729550324</v>
      </c>
      <c r="H61" s="15">
        <f>E61/(AQ61)</f>
        <v>2700.452127745231</v>
      </c>
      <c r="I61" s="15">
        <f>F61/(AR61)</f>
        <v>2780.2816074376656</v>
      </c>
      <c r="J61" s="83">
        <f t="shared" si="55"/>
        <v>0.8580996687131551</v>
      </c>
      <c r="K61" s="20">
        <f t="shared" si="56"/>
        <v>0.7753119331604984</v>
      </c>
      <c r="L61" s="23">
        <f t="shared" si="57"/>
        <v>0.7551834204355409</v>
      </c>
      <c r="M61" s="20">
        <f>J61/AP61</f>
        <v>0.8247161867068661</v>
      </c>
      <c r="N61" s="20">
        <f>K61/AQ61</f>
        <v>0.7402695858990069</v>
      </c>
      <c r="O61" s="77">
        <f>L61/AR61</f>
        <v>0.7621530828391263</v>
      </c>
      <c r="P61" s="84">
        <f t="shared" si="48"/>
        <v>16.596781490065787</v>
      </c>
      <c r="Q61" s="31">
        <f t="shared" si="49"/>
        <v>26.279704317407877</v>
      </c>
      <c r="R61" s="85">
        <f t="shared" si="50"/>
        <v>28.633952009337676</v>
      </c>
      <c r="S61" s="31">
        <f>P61/AP61</f>
        <v>15.951100834965647</v>
      </c>
      <c r="T61" s="31">
        <f>Q61/AP61</f>
        <v>25.25731954300698</v>
      </c>
      <c r="U61" s="31">
        <f>R61/AP61</f>
        <v>27.519977658192452</v>
      </c>
      <c r="V61" s="114"/>
      <c r="W61" s="58">
        <v>60.453287270310184</v>
      </c>
      <c r="X61" s="15">
        <v>77.33232098857216</v>
      </c>
      <c r="Y61" s="21">
        <v>88.94592661462767</v>
      </c>
      <c r="Z61" s="15">
        <f>W61/(AP61)</f>
        <v>58.10141452010167</v>
      </c>
      <c r="AA61" s="15">
        <f>X61/(AQ61)</f>
        <v>73.83707484219602</v>
      </c>
      <c r="AB61" s="15">
        <f>Y61/(AR61)</f>
        <v>89.76681735971381</v>
      </c>
      <c r="AC61" s="83">
        <f t="shared" si="54"/>
        <v>0.6174021807479927</v>
      </c>
      <c r="AD61" s="20">
        <f t="shared" si="58"/>
        <v>0.7897857300490724</v>
      </c>
      <c r="AE61" s="23">
        <f t="shared" si="59"/>
        <v>0.9083940930287855</v>
      </c>
      <c r="AF61" s="20">
        <f>AC61/AP61</f>
        <v>0.5933827860982389</v>
      </c>
      <c r="AG61" s="20">
        <f>AD61/AQ61</f>
        <v>0.7540891998773629</v>
      </c>
      <c r="AH61" s="77">
        <f>AE61/AR61</f>
        <v>0.9167777518678135</v>
      </c>
      <c r="AI61" s="84">
        <f t="shared" si="51"/>
        <v>59.745325623959644</v>
      </c>
      <c r="AJ61" s="31">
        <f t="shared" si="52"/>
        <v>32.826428633532345</v>
      </c>
      <c r="AK61" s="85">
        <f t="shared" si="53"/>
        <v>14.304903127188046</v>
      </c>
      <c r="AL61" s="31">
        <f>AI61/AP61</f>
        <v>57.42099539094791</v>
      </c>
      <c r="AM61" s="31">
        <f>AJ61/AQ61</f>
        <v>31.342748243316194</v>
      </c>
      <c r="AN61" s="31">
        <f>AK61/AR61</f>
        <v>14.43692449155406</v>
      </c>
      <c r="AO61" s="114"/>
      <c r="AP61" s="81">
        <v>1.0404787520172134</v>
      </c>
      <c r="AQ61" s="81">
        <v>1.047337278106509</v>
      </c>
      <c r="AR61" s="81">
        <v>0.9908552985476061</v>
      </c>
      <c r="AS61" s="57"/>
      <c r="AT61" s="58"/>
      <c r="AU61" s="6"/>
    </row>
    <row r="62" spans="1:47" ht="12.75">
      <c r="A62" s="44"/>
      <c r="B62" s="5"/>
      <c r="C62" s="15">
        <v>10</v>
      </c>
      <c r="D62" s="58">
        <v>2352.691013204508</v>
      </c>
      <c r="E62" s="15">
        <v>2557.374921471082</v>
      </c>
      <c r="F62" s="21">
        <v>2954.4585197473953</v>
      </c>
      <c r="G62" s="15">
        <f>D62/(AP62)</f>
        <v>2233.449556260529</v>
      </c>
      <c r="H62" s="15">
        <f>E62/(AQ62)</f>
        <v>2511.4421442233183</v>
      </c>
      <c r="I62" s="15">
        <f>F62/(AR62)</f>
        <v>2911.776481489945</v>
      </c>
      <c r="J62" s="83">
        <f t="shared" si="55"/>
        <v>0.6449385212939893</v>
      </c>
      <c r="K62" s="20">
        <f t="shared" si="56"/>
        <v>0.7010481151119701</v>
      </c>
      <c r="L62" s="23">
        <f t="shared" si="57"/>
        <v>0.8098998543608082</v>
      </c>
      <c r="M62" s="20">
        <f>J62/AP62</f>
        <v>0.6122510971967451</v>
      </c>
      <c r="N62" s="20">
        <f>K62/AQ62</f>
        <v>0.6884566539847609</v>
      </c>
      <c r="O62" s="77">
        <f>L62/AR62</f>
        <v>0.7981995118657351</v>
      </c>
      <c r="P62" s="84">
        <f t="shared" si="48"/>
        <v>41.5282876662996</v>
      </c>
      <c r="Q62" s="31">
        <f t="shared" si="49"/>
        <v>34.96566262061934</v>
      </c>
      <c r="R62" s="85">
        <f t="shared" si="50"/>
        <v>22.234272110510872</v>
      </c>
      <c r="S62" s="31">
        <f>P62/AP62</f>
        <v>39.423509139104276</v>
      </c>
      <c r="T62" s="31">
        <f>Q62/AP62</f>
        <v>33.193497669721104</v>
      </c>
      <c r="U62" s="31">
        <f>R62/AP62</f>
        <v>21.107372323983</v>
      </c>
      <c r="V62" s="114"/>
      <c r="W62" s="58">
        <v>73.18486750987452</v>
      </c>
      <c r="X62" s="15">
        <v>56.751261298008146</v>
      </c>
      <c r="Y62" s="21">
        <v>59.15174034799457</v>
      </c>
      <c r="Z62" s="15">
        <f>W62/(AP62)</f>
        <v>69.4756382999396</v>
      </c>
      <c r="AA62" s="15">
        <f>X62/(AQ62)</f>
        <v>55.731957080294315</v>
      </c>
      <c r="AB62" s="15">
        <f>Y62/(AR62)</f>
        <v>58.29719565641984</v>
      </c>
      <c r="AC62" s="83">
        <f t="shared" si="54"/>
        <v>0.7474282845250743</v>
      </c>
      <c r="AD62" s="20">
        <f t="shared" si="58"/>
        <v>0.5795938329857775</v>
      </c>
      <c r="AE62" s="23">
        <f t="shared" si="59"/>
        <v>0.604109637952257</v>
      </c>
      <c r="AF62" s="20">
        <f>AC62/AP62</f>
        <v>0.7095463709598433</v>
      </c>
      <c r="AG62" s="20">
        <f>AD62/AQ62</f>
        <v>0.5691838011202115</v>
      </c>
      <c r="AH62" s="77">
        <f>AE62/AR62</f>
        <v>0.5953822753893948</v>
      </c>
      <c r="AI62" s="84">
        <f t="shared" si="51"/>
        <v>39.44084002870948</v>
      </c>
      <c r="AJ62" s="31">
        <f t="shared" si="52"/>
        <v>65.64936358416973</v>
      </c>
      <c r="AK62" s="85">
        <f t="shared" si="53"/>
        <v>61.82104915854296</v>
      </c>
      <c r="AL62" s="31">
        <f>AI62/AP62</f>
        <v>37.441859626386275</v>
      </c>
      <c r="AM62" s="31">
        <f>AJ62/AQ62</f>
        <v>64.47024136448576</v>
      </c>
      <c r="AN62" s="31">
        <f>AK62/AR62</f>
        <v>60.927941887730356</v>
      </c>
      <c r="AO62" s="114"/>
      <c r="AP62" s="81">
        <v>1.0533889187735341</v>
      </c>
      <c r="AQ62" s="81">
        <v>1.0182894029047875</v>
      </c>
      <c r="AR62" s="81">
        <v>1.0146584185045722</v>
      </c>
      <c r="AS62" s="57"/>
      <c r="AT62" s="58"/>
      <c r="AU62" s="6"/>
    </row>
    <row r="63" spans="1:47" ht="12.75">
      <c r="A63" s="45"/>
      <c r="B63" s="7"/>
      <c r="C63" s="16">
        <v>100</v>
      </c>
      <c r="D63" s="93">
        <v>1048.0867673620187</v>
      </c>
      <c r="E63" s="16">
        <v>1397.9789879328382</v>
      </c>
      <c r="F63" s="24">
        <v>1114.01295681081</v>
      </c>
      <c r="G63" s="16">
        <f>D63/(AP63)</f>
        <v>1017.570596958346</v>
      </c>
      <c r="H63" s="16">
        <f>E63/(AQ63)</f>
        <v>1263.2606336454714</v>
      </c>
      <c r="I63" s="16">
        <f>F63/(AR63)</f>
        <v>971.2510665781668</v>
      </c>
      <c r="J63" s="87">
        <f t="shared" si="55"/>
        <v>0.2873099468380978</v>
      </c>
      <c r="K63" s="18">
        <f t="shared" si="56"/>
        <v>0.38322520731246557</v>
      </c>
      <c r="L63" s="88">
        <f t="shared" si="57"/>
        <v>0.30538216239849914</v>
      </c>
      <c r="M63" s="20">
        <f>J63/AP63</f>
        <v>0.27894460956888567</v>
      </c>
      <c r="N63" s="20">
        <f>K63/AQ63</f>
        <v>0.34629513204222795</v>
      </c>
      <c r="O63" s="77">
        <f>L63/AR63</f>
        <v>0.26624712857254546</v>
      </c>
      <c r="P63" s="97">
        <f t="shared" si="48"/>
        <v>83.3568249996611</v>
      </c>
      <c r="Q63" s="27">
        <f t="shared" si="49"/>
        <v>72.1384958723111</v>
      </c>
      <c r="R63" s="98">
        <f t="shared" si="50"/>
        <v>81.24308354481535</v>
      </c>
      <c r="S63" s="31">
        <f>P63/AP63</f>
        <v>80.92980163173782</v>
      </c>
      <c r="T63" s="31">
        <f>Q63/AP63</f>
        <v>70.03810618964687</v>
      </c>
      <c r="U63" s="31">
        <f>R63/AP63</f>
        <v>78.87760402653701</v>
      </c>
      <c r="V63" s="114"/>
      <c r="W63" s="93">
        <v>45.25812562496043</v>
      </c>
      <c r="X63" s="16">
        <v>38.654385317485676</v>
      </c>
      <c r="Y63" s="24">
        <v>38.966271390821746</v>
      </c>
      <c r="Z63" s="16">
        <f>W63/(AP63)</f>
        <v>43.94038675378062</v>
      </c>
      <c r="AA63" s="16">
        <f>X63/(AQ63)</f>
        <v>34.9293971589286</v>
      </c>
      <c r="AB63" s="16">
        <f>Y63/(AR63)</f>
        <v>33.97270419300628</v>
      </c>
      <c r="AC63" s="87">
        <f t="shared" si="54"/>
        <v>0.46221581520415156</v>
      </c>
      <c r="AD63" s="18">
        <f t="shared" si="58"/>
        <v>0.39477260655450863</v>
      </c>
      <c r="AE63" s="88">
        <f t="shared" si="59"/>
        <v>0.39795786165836444</v>
      </c>
      <c r="AF63" s="20">
        <f>AC63/AP63</f>
        <v>0.4487579059744185</v>
      </c>
      <c r="AG63" s="20">
        <f>AD63/AQ63</f>
        <v>0.35672974873487984</v>
      </c>
      <c r="AH63" s="77">
        <f>AE63/AR63</f>
        <v>0.3469591580831983</v>
      </c>
      <c r="AI63" s="97">
        <f t="shared" si="51"/>
        <v>83.97876208196678</v>
      </c>
      <c r="AJ63" s="27">
        <f t="shared" si="52"/>
        <v>94.51049085599698</v>
      </c>
      <c r="AK63" s="98">
        <f t="shared" si="53"/>
        <v>94.01309099170267</v>
      </c>
      <c r="AL63" s="31">
        <f>AI63/AP63</f>
        <v>81.53363034880599</v>
      </c>
      <c r="AM63" s="31">
        <f>AJ63/AQ63</f>
        <v>85.40284481774134</v>
      </c>
      <c r="AN63" s="31">
        <f>AK63/AR63</f>
        <v>81.96521803427144</v>
      </c>
      <c r="AO63" s="123"/>
      <c r="AP63" s="91">
        <v>1.029989241527703</v>
      </c>
      <c r="AQ63" s="91">
        <v>1.1066433566433567</v>
      </c>
      <c r="AR63" s="91">
        <v>1.1469876277568583</v>
      </c>
      <c r="AS63" s="57"/>
      <c r="AT63" s="93">
        <v>153</v>
      </c>
      <c r="AU63" s="8">
        <v>17</v>
      </c>
    </row>
    <row r="64" spans="1:47" ht="12.75" customHeight="1">
      <c r="A64" s="49" t="s">
        <v>29</v>
      </c>
      <c r="B64" s="5"/>
      <c r="C64" s="15">
        <v>0</v>
      </c>
      <c r="D64" s="58">
        <v>4368.468265880245</v>
      </c>
      <c r="E64" s="15">
        <v>3507.1918577791757</v>
      </c>
      <c r="F64" s="21">
        <v>3356.730419699398</v>
      </c>
      <c r="G64" s="15">
        <f>D64/(AP64)</f>
        <v>4608.628840689873</v>
      </c>
      <c r="H64" s="15">
        <f>E64/(AQ64)</f>
        <v>3401.1093301739043</v>
      </c>
      <c r="I64" s="15">
        <f>F64/(AR64)</f>
        <v>3287.9449602793284</v>
      </c>
      <c r="J64" s="83">
        <f>D64/AVERAGE(D$64:F$64)</f>
        <v>1.166751169045608</v>
      </c>
      <c r="K64" s="20">
        <f>E64/AVERAGE(D$64:F$64)</f>
        <v>0.9367173917896255</v>
      </c>
      <c r="L64" s="23">
        <f>F64/AVERAGE(D$64:F$64)</f>
        <v>0.8965314391647664</v>
      </c>
      <c r="M64" s="19">
        <f>J64/AP64</f>
        <v>1.2308943914209083</v>
      </c>
      <c r="N64" s="19">
        <f>K64/AQ64</f>
        <v>0.9083843685042146</v>
      </c>
      <c r="O64" s="78">
        <f>L64/AR64</f>
        <v>0.8781598932802425</v>
      </c>
      <c r="P64" s="84">
        <f aca="true" t="shared" si="60" ref="P64:P70">((J64-1)/(AVERAGE(J$53:L$53)-1))*100</f>
        <v>25.526760619024515</v>
      </c>
      <c r="Q64" s="31">
        <f aca="true" t="shared" si="61" ref="Q64:Q70">((K64-1)/(AVERAGE(J$53:L$53)-1))*100</f>
        <v>-9.687488251982908</v>
      </c>
      <c r="R64" s="85">
        <f aca="true" t="shared" si="62" ref="R64:R70">((L64-1)/(AVERAGE(J$53:L$53)-1))*100</f>
        <v>-15.839272367041604</v>
      </c>
      <c r="S64" s="32">
        <f>P64/AP64</f>
        <v>26.930117844067194</v>
      </c>
      <c r="T64" s="32">
        <f>Q64/AP64</f>
        <v>-10.220066859736383</v>
      </c>
      <c r="U64" s="32">
        <f>R64/AP64</f>
        <v>-16.71005098433081</v>
      </c>
      <c r="V64" s="114"/>
      <c r="W64" s="58">
        <v>98.73582728595352</v>
      </c>
      <c r="X64" s="15">
        <v>99.88712733431471</v>
      </c>
      <c r="Y64" s="21">
        <v>118.65822382905162</v>
      </c>
      <c r="Z64" s="15">
        <f>W64/(AP64)</f>
        <v>104.16392051957135</v>
      </c>
      <c r="AA64" s="15">
        <f>X64/(AQ64)</f>
        <v>96.86582728215176</v>
      </c>
      <c r="AB64" s="15">
        <f>Y64/(AR64)</f>
        <v>116.22670284894811</v>
      </c>
      <c r="AC64" s="83">
        <f>W64/AVERAGE(W$64:Y$64)</f>
        <v>0.9335803759477481</v>
      </c>
      <c r="AD64" s="20">
        <f>X64/AVERAGE(W$64:Y$64)</f>
        <v>0.9444663042021885</v>
      </c>
      <c r="AE64" s="23">
        <f>Y64/AVERAGE(W$64:Y$64)</f>
        <v>1.1219533198500637</v>
      </c>
      <c r="AF64" s="19">
        <f>AC64/AP64</f>
        <v>0.9849048187667053</v>
      </c>
      <c r="AG64" s="19">
        <f>AD64/AQ64</f>
        <v>0.9158988984682972</v>
      </c>
      <c r="AH64" s="78">
        <f>AE64/AR64</f>
        <v>1.0989624731318248</v>
      </c>
      <c r="AI64" s="84">
        <f aca="true" t="shared" si="63" ref="AI64:AI70">((AC64-1)/(AVERAGE(AC$53:AE$53)-1))*100</f>
        <v>-0.5677230272156898</v>
      </c>
      <c r="AJ64" s="31">
        <f aca="true" t="shared" si="64" ref="AJ64:AJ70">((AD64-1)/(AVERAGE(AC$53:AE$53)-1))*100</f>
        <v>-0.47467534393157834</v>
      </c>
      <c r="AK64" s="85">
        <f aca="true" t="shared" si="65" ref="AK64:AK70">((AE64-1)/(AVERAGE(AC$53:AE$53)-1))*100</f>
        <v>1.042398371147271</v>
      </c>
      <c r="AL64" s="32">
        <f>AI64/AP64</f>
        <v>-0.5989341246187996</v>
      </c>
      <c r="AM64" s="32">
        <f>AJ64/AQ64</f>
        <v>-0.4603177717433123</v>
      </c>
      <c r="AN64" s="32">
        <f>AK64/AR64</f>
        <v>1.0210377487876958</v>
      </c>
      <c r="AO64" s="114"/>
      <c r="AP64" s="81">
        <v>0.9478889311525295</v>
      </c>
      <c r="AQ64" s="81">
        <v>1.0311905667554202</v>
      </c>
      <c r="AR64" s="81">
        <v>1.0209205020920502</v>
      </c>
      <c r="AS64" s="57"/>
      <c r="AT64" s="58"/>
      <c r="AU64" s="6"/>
    </row>
    <row r="65" spans="1:47" ht="12.75">
      <c r="A65" s="44"/>
      <c r="B65" s="5"/>
      <c r="C65" s="15">
        <v>0.0001</v>
      </c>
      <c r="D65" s="58">
        <v>5047.106782448131</v>
      </c>
      <c r="E65" s="15">
        <v>5410.830151509686</v>
      </c>
      <c r="F65" s="21">
        <v>5013.071357331292</v>
      </c>
      <c r="G65" s="15">
        <f>D65/(AP65)</f>
        <v>5702.124508404012</v>
      </c>
      <c r="H65" s="15">
        <f>E65/(AQ65)</f>
        <v>6097.330676519059</v>
      </c>
      <c r="I65" s="15">
        <f>F65/(AR65)</f>
        <v>5514.3784930644215</v>
      </c>
      <c r="J65" s="83">
        <f>D65/AVERAGE(D$64:F$64)</f>
        <v>1.3480051542809592</v>
      </c>
      <c r="K65" s="20">
        <f>E65/AVERAGE(D$64:F$64)</f>
        <v>1.4451501122462806</v>
      </c>
      <c r="L65" s="23">
        <f>F65/AVERAGE(D$64:F$64)</f>
        <v>1.3389148119396412</v>
      </c>
      <c r="M65" s="20">
        <f>J65/AP65</f>
        <v>1.5229503870239114</v>
      </c>
      <c r="N65" s="20">
        <f>K65/AQ65</f>
        <v>1.6285039198866147</v>
      </c>
      <c r="O65" s="77">
        <f>L65/AR65</f>
        <v>1.4728062931336052</v>
      </c>
      <c r="P65" s="84">
        <f t="shared" si="60"/>
        <v>53.27365510155453</v>
      </c>
      <c r="Q65" s="31">
        <f t="shared" si="61"/>
        <v>68.14489169628995</v>
      </c>
      <c r="R65" s="85">
        <f t="shared" si="62"/>
        <v>51.882078693305544</v>
      </c>
      <c r="S65" s="31">
        <f>P65/AP65</f>
        <v>60.18755447442495</v>
      </c>
      <c r="T65" s="31">
        <f>Q65/AP65</f>
        <v>76.9887925524479</v>
      </c>
      <c r="U65" s="31">
        <f>R65/AP65</f>
        <v>58.61537811976806</v>
      </c>
      <c r="V65" s="114"/>
      <c r="W65" s="58">
        <v>144.48441918949803</v>
      </c>
      <c r="X65" s="15">
        <v>136.62651950277223</v>
      </c>
      <c r="Y65" s="21">
        <v>122.93945302064742</v>
      </c>
      <c r="Z65" s="15">
        <f>W65/(AP65)</f>
        <v>163.23572756733577</v>
      </c>
      <c r="AA65" s="15">
        <f>X65/(AQ65)</f>
        <v>153.9610457663044</v>
      </c>
      <c r="AB65" s="15">
        <f>Y65/(AR65)</f>
        <v>135.23339832271216</v>
      </c>
      <c r="AC65" s="83">
        <f>W65/AVERAGE(W$64:Y$64)</f>
        <v>1.3661486624796142</v>
      </c>
      <c r="AD65" s="20">
        <f>X65/AVERAGE(W$64:Y$64)</f>
        <v>1.2918495843704383</v>
      </c>
      <c r="AE65" s="23">
        <f>Y65/AVERAGE(W$64:Y$64)</f>
        <v>1.1624337783429362</v>
      </c>
      <c r="AF65" s="20">
        <f>AC65/AP65</f>
        <v>1.5434485748426754</v>
      </c>
      <c r="AG65" s="20">
        <f>AD65/AQ65</f>
        <v>1.4557533464680164</v>
      </c>
      <c r="AH65" s="77">
        <f>AE65/AR65</f>
        <v>1.2786771561772297</v>
      </c>
      <c r="AI65" s="84">
        <f t="shared" si="63"/>
        <v>3.1296628073409702</v>
      </c>
      <c r="AJ65" s="31">
        <f t="shared" si="64"/>
        <v>2.494589993464568</v>
      </c>
      <c r="AK65" s="85">
        <f t="shared" si="65"/>
        <v>1.388405876708776</v>
      </c>
      <c r="AL65" s="31">
        <f>AI65/AP65</f>
        <v>3.5358330556507997</v>
      </c>
      <c r="AM65" s="31">
        <f>AJ65/AQ65</f>
        <v>2.811091767174603</v>
      </c>
      <c r="AN65" s="31">
        <f>AK65/AR65</f>
        <v>1.5272464643796533</v>
      </c>
      <c r="AO65" s="114"/>
      <c r="AP65" s="81">
        <v>0.8851274248763789</v>
      </c>
      <c r="AQ65" s="81">
        <v>0.8874096614682389</v>
      </c>
      <c r="AR65" s="81">
        <v>0.9090909090909092</v>
      </c>
      <c r="AS65" s="57"/>
      <c r="AT65" s="58"/>
      <c r="AU65" s="6"/>
    </row>
    <row r="66" spans="1:47" ht="12.75">
      <c r="A66" s="44"/>
      <c r="B66" s="5"/>
      <c r="C66" s="15">
        <v>0.001</v>
      </c>
      <c r="D66" s="58">
        <v>4911.803904170921</v>
      </c>
      <c r="E66" s="15">
        <v>4526.482994853688</v>
      </c>
      <c r="F66" s="21">
        <v>4897.594165083945</v>
      </c>
      <c r="G66" s="15">
        <f>D66/(AP66)</f>
        <v>5827.225841184725</v>
      </c>
      <c r="H66" s="15">
        <f>E66/(AQ66)</f>
        <v>4964.590652261304</v>
      </c>
      <c r="I66" s="15">
        <f>F66/(AR66)</f>
        <v>5642.3203593364115</v>
      </c>
      <c r="J66" s="83">
        <f aca="true" t="shared" si="66" ref="J66:J71">D66/AVERAGE(D$64:F$64)</f>
        <v>1.3118678215141935</v>
      </c>
      <c r="K66" s="20">
        <f aca="true" t="shared" si="67" ref="K66:K71">E66/AVERAGE(D$64:F$64)</f>
        <v>1.2089544903324208</v>
      </c>
      <c r="L66" s="23">
        <f aca="true" t="shared" si="68" ref="L66:L71">F66/AVERAGE(D$64:F$64)</f>
        <v>1.3080726171811201</v>
      </c>
      <c r="M66" s="20">
        <f>J66/AP66</f>
        <v>1.5563630427621005</v>
      </c>
      <c r="N66" s="20">
        <f>K66/AQ66</f>
        <v>1.32596635589651</v>
      </c>
      <c r="O66" s="77">
        <f>L66/AR66</f>
        <v>1.506977611993499</v>
      </c>
      <c r="P66" s="84">
        <f t="shared" si="60"/>
        <v>47.74164565162404</v>
      </c>
      <c r="Q66" s="31">
        <f t="shared" si="61"/>
        <v>31.98736947701455</v>
      </c>
      <c r="R66" s="85">
        <f t="shared" si="62"/>
        <v>47.16066458225504</v>
      </c>
      <c r="S66" s="31">
        <f>P66/AP66</f>
        <v>56.639344051498014</v>
      </c>
      <c r="T66" s="31">
        <f>Q66/AP66</f>
        <v>37.94891442015851</v>
      </c>
      <c r="U66" s="31">
        <f>R66/AP66</f>
        <v>55.95008447055437</v>
      </c>
      <c r="V66" s="114"/>
      <c r="W66" s="58">
        <v>173.08337669254323</v>
      </c>
      <c r="X66" s="15">
        <v>91.18822998916417</v>
      </c>
      <c r="Y66" s="21">
        <v>156.06932272838495</v>
      </c>
      <c r="Z66" s="15">
        <f>W66/(AP66)</f>
        <v>205.34124428009753</v>
      </c>
      <c r="AA66" s="15">
        <f>X66/(AQ66)</f>
        <v>100.01412458970071</v>
      </c>
      <c r="AB66" s="15">
        <f>Y66/(AR66)</f>
        <v>179.80116102231554</v>
      </c>
      <c r="AC66" s="83">
        <f aca="true" t="shared" si="69" ref="AC66:AC71">W66/AVERAGE(W$64:Y$64)</f>
        <v>1.6365614015158825</v>
      </c>
      <c r="AD66" s="20">
        <f aca="true" t="shared" si="70" ref="AD66:AD71">X66/AVERAGE(W$64:Y$64)</f>
        <v>0.8622153110515811</v>
      </c>
      <c r="AE66" s="23">
        <f aca="true" t="shared" si="71" ref="AE66:AE71">Y66/AVERAGE(W$64:Y$64)</f>
        <v>1.4756878125373671</v>
      </c>
      <c r="AF66" s="20">
        <f>AC66/AP66</f>
        <v>1.9415703630799888</v>
      </c>
      <c r="AG66" s="20">
        <f>AD66/AQ66</f>
        <v>0.9456671058634155</v>
      </c>
      <c r="AH66" s="77">
        <f>AE66/AR66</f>
        <v>1.7000803063806917</v>
      </c>
      <c r="AI66" s="84">
        <f t="shared" si="63"/>
        <v>5.441020948762905</v>
      </c>
      <c r="AJ66" s="31">
        <f t="shared" si="64"/>
        <v>-1.1777173061417907</v>
      </c>
      <c r="AK66" s="85">
        <f t="shared" si="65"/>
        <v>4.065950820963246</v>
      </c>
      <c r="AL66" s="31">
        <f>AI66/AP66</f>
        <v>6.455074040748049</v>
      </c>
      <c r="AM66" s="31">
        <f>AJ66/AQ66</f>
        <v>-1.291705798017008</v>
      </c>
      <c r="AN66" s="31">
        <f>AK66/AR66</f>
        <v>4.6842176635899975</v>
      </c>
      <c r="AO66" s="114"/>
      <c r="AP66" s="81">
        <v>0.8429060479269684</v>
      </c>
      <c r="AQ66" s="81">
        <v>0.9117535184480791</v>
      </c>
      <c r="AR66" s="81">
        <v>0.8680106504374286</v>
      </c>
      <c r="AS66" s="57"/>
      <c r="AT66" s="58"/>
      <c r="AU66" s="6"/>
    </row>
    <row r="67" spans="1:47" ht="12.75">
      <c r="A67" s="44"/>
      <c r="B67" s="5"/>
      <c r="C67" s="15">
        <v>0.01</v>
      </c>
      <c r="D67" s="58">
        <v>5032.580623049755</v>
      </c>
      <c r="E67" s="15">
        <v>4503.805769537545</v>
      </c>
      <c r="F67" s="21">
        <v>4846.410340381848</v>
      </c>
      <c r="G67" s="15">
        <f>D67/(AP67)</f>
        <v>5032.580623049755</v>
      </c>
      <c r="H67" s="15">
        <f>E67/(AQ67)</f>
        <v>4137.143734491336</v>
      </c>
      <c r="I67" s="15">
        <f>F67/(AR67)</f>
        <v>5836.56105582404</v>
      </c>
      <c r="J67" s="83">
        <f t="shared" si="66"/>
        <v>1.3441254389143231</v>
      </c>
      <c r="K67" s="20">
        <f t="shared" si="67"/>
        <v>1.20289774972268</v>
      </c>
      <c r="L67" s="23">
        <f t="shared" si="68"/>
        <v>1.2944021991598131</v>
      </c>
      <c r="M67" s="20">
        <f>J67/AP67</f>
        <v>1.3441254389143231</v>
      </c>
      <c r="N67" s="20">
        <f>K67/AQ67</f>
        <v>1.1049679189451171</v>
      </c>
      <c r="O67" s="77">
        <f>L67/AR67</f>
        <v>1.558856336047251</v>
      </c>
      <c r="P67" s="84">
        <f t="shared" si="60"/>
        <v>52.679736833989146</v>
      </c>
      <c r="Q67" s="31">
        <f t="shared" si="61"/>
        <v>31.060185766331905</v>
      </c>
      <c r="R67" s="85">
        <f t="shared" si="62"/>
        <v>45.06795668467828</v>
      </c>
      <c r="S67" s="31">
        <f>P67/AP67</f>
        <v>52.679736833989146</v>
      </c>
      <c r="T67" s="31">
        <f>Q67/AP67</f>
        <v>31.060185766331905</v>
      </c>
      <c r="U67" s="31">
        <f>R67/AP67</f>
        <v>45.06795668467828</v>
      </c>
      <c r="V67" s="114"/>
      <c r="W67" s="58">
        <v>152.98846307802256</v>
      </c>
      <c r="X67" s="15">
        <v>85.91322119455967</v>
      </c>
      <c r="Y67" s="21">
        <v>151.37209811201248</v>
      </c>
      <c r="Z67" s="15">
        <f>W67/(AP67)</f>
        <v>152.98846307802256</v>
      </c>
      <c r="AA67" s="15">
        <f>X67/(AQ67)</f>
        <v>78.91888837194176</v>
      </c>
      <c r="AB67" s="15">
        <f>Y67/(AR67)</f>
        <v>182.29832612756792</v>
      </c>
      <c r="AC67" s="83">
        <f t="shared" si="69"/>
        <v>1.4465572508183917</v>
      </c>
      <c r="AD67" s="20">
        <f t="shared" si="70"/>
        <v>0.8123383329681134</v>
      </c>
      <c r="AE67" s="23">
        <f t="shared" si="71"/>
        <v>1.4312739777237515</v>
      </c>
      <c r="AF67" s="20">
        <f>AC67/AP67</f>
        <v>1.4465572508183917</v>
      </c>
      <c r="AG67" s="20">
        <f>AD67/AQ67</f>
        <v>0.7462045693127777</v>
      </c>
      <c r="AH67" s="77">
        <f>AE67/AR67</f>
        <v>1.7236918403278711</v>
      </c>
      <c r="AI67" s="84">
        <f t="shared" si="63"/>
        <v>3.8169567786214844</v>
      </c>
      <c r="AJ67" s="31">
        <f t="shared" si="64"/>
        <v>-1.6040417454918334</v>
      </c>
      <c r="AK67" s="85">
        <f t="shared" si="65"/>
        <v>3.686322704869014</v>
      </c>
      <c r="AL67" s="31">
        <f>AI67/AP67</f>
        <v>3.8169567786214844</v>
      </c>
      <c r="AM67" s="31">
        <f>AJ67/AQ67</f>
        <v>-1.4734541400761807</v>
      </c>
      <c r="AN67" s="31">
        <f>AK67/AR67</f>
        <v>4.439460554787282</v>
      </c>
      <c r="AO67" s="114"/>
      <c r="AP67" s="81">
        <v>1</v>
      </c>
      <c r="AQ67" s="81">
        <v>1.088626854317231</v>
      </c>
      <c r="AR67" s="81">
        <v>0.8303537466717383</v>
      </c>
      <c r="AS67" s="57"/>
      <c r="AT67" s="58"/>
      <c r="AU67" s="6"/>
    </row>
    <row r="68" spans="1:47" ht="12.75">
      <c r="A68" s="44"/>
      <c r="B68" s="5"/>
      <c r="C68" s="15">
        <v>0.1</v>
      </c>
      <c r="D68" s="58">
        <v>4440.9414744129335</v>
      </c>
      <c r="E68" s="15">
        <v>3633.406801618924</v>
      </c>
      <c r="F68" s="21">
        <v>3905.138660868718</v>
      </c>
      <c r="G68" s="15">
        <f>D68/(AP68)</f>
        <v>4341.850180822462</v>
      </c>
      <c r="H68" s="15">
        <f>E68/(AQ68)</f>
        <v>3484.9421676235493</v>
      </c>
      <c r="I68" s="15">
        <f>F68/(AR68)</f>
        <v>3893.29144460518</v>
      </c>
      <c r="J68" s="83">
        <f t="shared" si="66"/>
        <v>1.186107656407652</v>
      </c>
      <c r="K68" s="20">
        <f t="shared" si="67"/>
        <v>0.9704274760372854</v>
      </c>
      <c r="L68" s="23">
        <f t="shared" si="68"/>
        <v>1.0430029064056114</v>
      </c>
      <c r="M68" s="20">
        <f>J68/AP68</f>
        <v>1.1596418849742345</v>
      </c>
      <c r="N68" s="20">
        <f>K68/AQ68</f>
        <v>0.9307748392929671</v>
      </c>
      <c r="O68" s="77">
        <f>L68/AR68</f>
        <v>1.0398386958438957</v>
      </c>
      <c r="P68" s="84">
        <f t="shared" si="60"/>
        <v>28.489908776510152</v>
      </c>
      <c r="Q68" s="31">
        <f t="shared" si="61"/>
        <v>-4.527049162036829</v>
      </c>
      <c r="R68" s="85">
        <f t="shared" si="62"/>
        <v>6.583011705531855</v>
      </c>
      <c r="S68" s="31">
        <f>P68/AP68</f>
        <v>27.854209807900773</v>
      </c>
      <c r="T68" s="31">
        <f>Q68/AP68</f>
        <v>-4.426036536628792</v>
      </c>
      <c r="U68" s="31">
        <f>R68/AP68</f>
        <v>6.43612412563899</v>
      </c>
      <c r="V68" s="114"/>
      <c r="W68" s="58">
        <v>119.18184822542703</v>
      </c>
      <c r="X68" s="15">
        <v>218.20294763863626</v>
      </c>
      <c r="Y68" s="21">
        <v>249.02249906230907</v>
      </c>
      <c r="Z68" s="15">
        <f>W68/(AP68)</f>
        <v>116.5225284435283</v>
      </c>
      <c r="AA68" s="15">
        <f>X68/(AQ68)</f>
        <v>209.28695707478096</v>
      </c>
      <c r="AB68" s="15">
        <f>Y68/(AR68)</f>
        <v>248.26702693773626</v>
      </c>
      <c r="AC68" s="83">
        <f t="shared" si="69"/>
        <v>1.12690436421016</v>
      </c>
      <c r="AD68" s="20">
        <f t="shared" si="70"/>
        <v>2.0631820838388344</v>
      </c>
      <c r="AE68" s="23">
        <f t="shared" si="71"/>
        <v>2.3545912834733698</v>
      </c>
      <c r="AF68" s="20">
        <f>AC68/AP68</f>
        <v>1.1017596033873225</v>
      </c>
      <c r="AG68" s="20">
        <f>AD68/AQ68</f>
        <v>1.9788784014638068</v>
      </c>
      <c r="AH68" s="77">
        <f>AE68/AR68</f>
        <v>2.347448041051001</v>
      </c>
      <c r="AI68" s="84">
        <f t="shared" si="63"/>
        <v>1.0847175190211242</v>
      </c>
      <c r="AJ68" s="31">
        <f t="shared" si="64"/>
        <v>9.087569520773345</v>
      </c>
      <c r="AK68" s="85">
        <f t="shared" si="65"/>
        <v>11.578395317150473</v>
      </c>
      <c r="AL68" s="31">
        <f>AI68/AP68</f>
        <v>1.0605140786562048</v>
      </c>
      <c r="AM68" s="31">
        <f>AJ68/AQ68</f>
        <v>8.716242345900444</v>
      </c>
      <c r="AN68" s="31">
        <f>AK68/AR68</f>
        <v>11.543269354868636</v>
      </c>
      <c r="AO68" s="114"/>
      <c r="AP68" s="81">
        <v>1.0228223659186004</v>
      </c>
      <c r="AQ68" s="81">
        <v>1.0426017497147206</v>
      </c>
      <c r="AR68" s="81">
        <v>1.00304298212248</v>
      </c>
      <c r="AS68" s="57"/>
      <c r="AT68" s="58"/>
      <c r="AU68" s="6"/>
    </row>
    <row r="69" spans="1:47" ht="12.75">
      <c r="A69" s="44"/>
      <c r="B69" s="5"/>
      <c r="C69" s="15">
        <v>1</v>
      </c>
      <c r="D69" s="58">
        <v>5570.984886887696</v>
      </c>
      <c r="E69" s="15">
        <v>4998.103073229832</v>
      </c>
      <c r="F69" s="21">
        <v>5525.118038404933</v>
      </c>
      <c r="G69" s="15">
        <f>D69/(AP69)</f>
        <v>5562.521560056115</v>
      </c>
      <c r="H69" s="15">
        <f>E69/(AQ69)</f>
        <v>4892.037594758462</v>
      </c>
      <c r="I69" s="15">
        <f>F69/(AR69)</f>
        <v>6105.731535505073</v>
      </c>
      <c r="J69" s="83">
        <f t="shared" si="66"/>
        <v>1.4879249965667074</v>
      </c>
      <c r="K69" s="20">
        <f t="shared" si="67"/>
        <v>1.3349170118158795</v>
      </c>
      <c r="L69" s="23">
        <f t="shared" si="68"/>
        <v>1.4756746617054748</v>
      </c>
      <c r="M69" s="20">
        <f>J69/AP69</f>
        <v>1.4856645712016228</v>
      </c>
      <c r="N69" s="20">
        <f>K69/AQ69</f>
        <v>1.3065885420938002</v>
      </c>
      <c r="O69" s="77">
        <f>L69/AR69</f>
        <v>1.6307476610440073</v>
      </c>
      <c r="P69" s="84">
        <f t="shared" si="60"/>
        <v>74.69299710870449</v>
      </c>
      <c r="Q69" s="31">
        <f t="shared" si="61"/>
        <v>51.2700836629495</v>
      </c>
      <c r="R69" s="85">
        <f t="shared" si="62"/>
        <v>72.8176797283505</v>
      </c>
      <c r="S69" s="31">
        <f>P69/AP69</f>
        <v>74.57952502802281</v>
      </c>
      <c r="T69" s="31">
        <f>Q69/AP69</f>
        <v>51.192195195554206</v>
      </c>
      <c r="U69" s="31">
        <f>R69/AP69</f>
        <v>72.7070565916572</v>
      </c>
      <c r="V69" s="114"/>
      <c r="W69" s="58">
        <v>274.634978883897</v>
      </c>
      <c r="X69" s="15">
        <v>271.94514714287584</v>
      </c>
      <c r="Y69" s="21">
        <v>349.7419545966273</v>
      </c>
      <c r="Z69" s="15">
        <f>W69/(AP69)</f>
        <v>274.2177590147228</v>
      </c>
      <c r="AA69" s="15">
        <f>X69/(AQ69)</f>
        <v>266.17415928466886</v>
      </c>
      <c r="AB69" s="15">
        <f>Y69/(AR69)</f>
        <v>386.49499732430985</v>
      </c>
      <c r="AC69" s="83">
        <f t="shared" si="69"/>
        <v>2.596765873974764</v>
      </c>
      <c r="AD69" s="20">
        <f t="shared" si="70"/>
        <v>2.5713326123407065</v>
      </c>
      <c r="AE69" s="23">
        <f t="shared" si="71"/>
        <v>3.306927530078742</v>
      </c>
      <c r="AF69" s="20">
        <f>AC69/AP69</f>
        <v>2.5928209201214028</v>
      </c>
      <c r="AG69" s="20">
        <f>AD69/AQ69</f>
        <v>2.5167659857943847</v>
      </c>
      <c r="AH69" s="77">
        <f>AE69/AR69</f>
        <v>3.6544398808646545</v>
      </c>
      <c r="AI69" s="84">
        <f t="shared" si="63"/>
        <v>13.64838733526263</v>
      </c>
      <c r="AJ69" s="31">
        <f t="shared" si="64"/>
        <v>13.430996037240577</v>
      </c>
      <c r="AK69" s="85">
        <f t="shared" si="65"/>
        <v>19.718507890276353</v>
      </c>
      <c r="AL69" s="31">
        <f>AI69/AP69</f>
        <v>13.627652983063216</v>
      </c>
      <c r="AM69" s="31">
        <f>AJ69/AQ69</f>
        <v>13.14597490018819</v>
      </c>
      <c r="AN69" s="31">
        <f>AK69/AR69</f>
        <v>21.79065037559333</v>
      </c>
      <c r="AO69" s="114"/>
      <c r="AP69" s="81">
        <v>1.0015214910612402</v>
      </c>
      <c r="AQ69" s="81">
        <v>1.0216812476226702</v>
      </c>
      <c r="AR69" s="81">
        <v>0.9049068086724991</v>
      </c>
      <c r="AS69" s="57"/>
      <c r="AT69" s="58"/>
      <c r="AU69" s="6"/>
    </row>
    <row r="70" spans="1:47" ht="12.75">
      <c r="A70" s="44"/>
      <c r="B70" s="5"/>
      <c r="C70" s="15">
        <v>10</v>
      </c>
      <c r="D70" s="58">
        <v>9673.30990348615</v>
      </c>
      <c r="E70" s="15">
        <v>11512.764113023462</v>
      </c>
      <c r="F70" s="21">
        <v>8494.640220910836</v>
      </c>
      <c r="G70" s="15">
        <f>D70/(AP70)</f>
        <v>9567.769652469937</v>
      </c>
      <c r="H70" s="15">
        <f>E70/(AQ70)</f>
        <v>11425.842526666167</v>
      </c>
      <c r="I70" s="15">
        <f>F70/(AR70)</f>
        <v>8376.747614694144</v>
      </c>
      <c r="J70" s="83">
        <f t="shared" si="66"/>
        <v>2.583593367630594</v>
      </c>
      <c r="K70" s="20">
        <f t="shared" si="67"/>
        <v>3.074883499264655</v>
      </c>
      <c r="L70" s="23">
        <f t="shared" si="68"/>
        <v>2.268788693231464</v>
      </c>
      <c r="M70" s="20">
        <f>J70/AP70</f>
        <v>2.555405178141773</v>
      </c>
      <c r="N70" s="20">
        <f>K70/AQ70</f>
        <v>3.0516680708066355</v>
      </c>
      <c r="O70" s="77">
        <f>L70/AR70</f>
        <v>2.2373013782841404</v>
      </c>
      <c r="P70" s="84">
        <f t="shared" si="60"/>
        <v>242.42114190110834</v>
      </c>
      <c r="Q70" s="31">
        <f t="shared" si="61"/>
        <v>317.6292838079373</v>
      </c>
      <c r="R70" s="85">
        <f t="shared" si="62"/>
        <v>194.2299141506232</v>
      </c>
      <c r="S70" s="31">
        <f>P70/AP70</f>
        <v>239.77621597366965</v>
      </c>
      <c r="T70" s="31">
        <f>Q70/AP70</f>
        <v>314.1638025323805</v>
      </c>
      <c r="U70" s="31">
        <f>R70/AP70</f>
        <v>192.11077663731695</v>
      </c>
      <c r="V70" s="114"/>
      <c r="W70" s="58">
        <v>326.94508143785026</v>
      </c>
      <c r="X70" s="15">
        <v>228.0561897988473</v>
      </c>
      <c r="Y70" s="21">
        <v>232.6048849107948</v>
      </c>
      <c r="Z70" s="15">
        <f>W70/(AP70)</f>
        <v>323.37796053427707</v>
      </c>
      <c r="AA70" s="15">
        <f>X70/(AQ70)</f>
        <v>226.33436126129462</v>
      </c>
      <c r="AB70" s="15">
        <f>Y70/(AR70)</f>
        <v>229.37668508270048</v>
      </c>
      <c r="AC70" s="83">
        <f t="shared" si="69"/>
        <v>3.091375445298348</v>
      </c>
      <c r="AD70" s="20">
        <f t="shared" si="70"/>
        <v>2.1563477945346383</v>
      </c>
      <c r="AE70" s="23">
        <f t="shared" si="71"/>
        <v>2.1993572330476203</v>
      </c>
      <c r="AF70" s="20">
        <f>AC70/AP70</f>
        <v>3.0576471202744013</v>
      </c>
      <c r="AG70" s="20">
        <f>AD70/AQ70</f>
        <v>2.140067327984735</v>
      </c>
      <c r="AH70" s="77">
        <f>AE70/AR70</f>
        <v>2.16883352051095</v>
      </c>
      <c r="AI70" s="84">
        <f t="shared" si="63"/>
        <v>17.87607225712812</v>
      </c>
      <c r="AJ70" s="31">
        <f t="shared" si="64"/>
        <v>9.883905243289826</v>
      </c>
      <c r="AK70" s="85">
        <f t="shared" si="65"/>
        <v>10.251529254714946</v>
      </c>
      <c r="AL70" s="31">
        <f>AI70/AP70</f>
        <v>17.681036103833645</v>
      </c>
      <c r="AM70" s="31">
        <f>AJ70/AQ70</f>
        <v>9.809281572143808</v>
      </c>
      <c r="AN70" s="31">
        <f>AK70/AR70</f>
        <v>10.109253717421451</v>
      </c>
      <c r="AO70" s="114"/>
      <c r="AP70" s="81">
        <v>1.01103081019399</v>
      </c>
      <c r="AQ70" s="81">
        <v>1.0076074553062002</v>
      </c>
      <c r="AR70" s="81">
        <v>1.0140737923164702</v>
      </c>
      <c r="AS70" s="57"/>
      <c r="AT70" s="58"/>
      <c r="AU70" s="6"/>
    </row>
    <row r="71" spans="1:47" ht="12.75">
      <c r="A71" s="45"/>
      <c r="B71" s="105"/>
      <c r="C71" s="37">
        <v>100</v>
      </c>
      <c r="D71" s="106"/>
      <c r="E71" s="37"/>
      <c r="F71" s="38"/>
      <c r="G71" s="37"/>
      <c r="H71" s="37"/>
      <c r="I71" s="37"/>
      <c r="J71" s="107"/>
      <c r="K71" s="35"/>
      <c r="L71" s="108"/>
      <c r="M71" s="35"/>
      <c r="N71" s="35"/>
      <c r="O71" s="115"/>
      <c r="P71" s="107"/>
      <c r="Q71" s="35"/>
      <c r="R71" s="108"/>
      <c r="S71" s="35"/>
      <c r="T71" s="35"/>
      <c r="U71" s="35"/>
      <c r="V71" s="114"/>
      <c r="W71" s="106"/>
      <c r="X71" s="37"/>
      <c r="Y71" s="38"/>
      <c r="Z71" s="37"/>
      <c r="AA71" s="37"/>
      <c r="AB71" s="37"/>
      <c r="AC71" s="107"/>
      <c r="AD71" s="35"/>
      <c r="AE71" s="108"/>
      <c r="AF71" s="35"/>
      <c r="AG71" s="35"/>
      <c r="AH71" s="115"/>
      <c r="AI71" s="107"/>
      <c r="AJ71" s="35"/>
      <c r="AK71" s="108"/>
      <c r="AL71" s="35"/>
      <c r="AM71" s="35"/>
      <c r="AN71" s="35"/>
      <c r="AO71" s="114"/>
      <c r="AP71" s="116">
        <v>0.8744769874476989</v>
      </c>
      <c r="AQ71" s="116">
        <v>0.8356789653860783</v>
      </c>
      <c r="AR71" s="116">
        <v>0.7888931152529479</v>
      </c>
      <c r="AS71" s="57"/>
      <c r="AT71" s="111">
        <v>77</v>
      </c>
      <c r="AU71" s="112">
        <v>20</v>
      </c>
    </row>
    <row r="72" spans="1:47" ht="12.75" customHeight="1">
      <c r="A72" s="51" t="s">
        <v>30</v>
      </c>
      <c r="B72" s="5"/>
      <c r="C72" s="15">
        <v>0</v>
      </c>
      <c r="D72" s="58">
        <v>2181.3654328889074</v>
      </c>
      <c r="E72" s="15">
        <v>2021.8121926205658</v>
      </c>
      <c r="F72" s="21">
        <v>1985.8728097395808</v>
      </c>
      <c r="G72">
        <f>D72/(AP72)</f>
        <v>1998.1569696087413</v>
      </c>
      <c r="H72">
        <f>E72/(AQ72)</f>
        <v>2151.1790198604535</v>
      </c>
      <c r="I72">
        <f>F72/(AR72)</f>
        <v>2050.5705354750567</v>
      </c>
      <c r="J72" s="83">
        <f>D72/AVERAGE(D$72:F$72)</f>
        <v>1.0573667749410385</v>
      </c>
      <c r="K72" s="20">
        <f>E72/AVERAGE(D$72:F$72)</f>
        <v>0.9800270075869268</v>
      </c>
      <c r="L72" s="23">
        <f>F72/AVERAGE(D$72:F$72)</f>
        <v>0.9626062174720348</v>
      </c>
      <c r="M72" s="20">
        <f>J72/AP72</f>
        <v>0.9685606817300076</v>
      </c>
      <c r="N72" s="20">
        <f>K72/AQ72</f>
        <v>1.0427346047829813</v>
      </c>
      <c r="O72" s="77">
        <f>L72/AR72</f>
        <v>0.9939669535392335</v>
      </c>
      <c r="P72" s="84">
        <f aca="true" t="shared" si="72" ref="P72:P79">((J72-1)/(AVERAGE(J$53:L$53)-1))*100</f>
        <v>8.781875052431081</v>
      </c>
      <c r="Q72" s="31">
        <f aca="true" t="shared" si="73" ref="Q72:Q79">((K72-1)/(AVERAGE(J$53:L$53)-1))*100</f>
        <v>-3.057524568446434</v>
      </c>
      <c r="R72" s="85">
        <f aca="true" t="shared" si="74" ref="R72:R79">((L72-1)/(AVERAGE(J$53:L$53)-1))*100</f>
        <v>-5.7243504839846295</v>
      </c>
      <c r="S72" s="31">
        <f>P72/AP72</f>
        <v>8.044303158783006</v>
      </c>
      <c r="T72" s="31">
        <f>Q72/AP72</f>
        <v>-2.800729274461892</v>
      </c>
      <c r="U72" s="31">
        <f>R72/AP72</f>
        <v>-5.243573884321097</v>
      </c>
      <c r="V72" s="114"/>
      <c r="W72" s="58">
        <v>78.27291976630698</v>
      </c>
      <c r="X72" s="15">
        <v>105.29522706867084</v>
      </c>
      <c r="Y72" s="21">
        <v>100.70038418685243</v>
      </c>
      <c r="Z72">
        <f>W72/(AP72)</f>
        <v>71.69893581541747</v>
      </c>
      <c r="AA72">
        <f>X72/(AQ72)</f>
        <v>112.03260331909385</v>
      </c>
      <c r="AB72">
        <f>Y72/(AR72)</f>
        <v>103.98110075924579</v>
      </c>
      <c r="AC72" s="83">
        <f>W72/AVERAGE(W$72:Y$72)</f>
        <v>0.8260455649270871</v>
      </c>
      <c r="AD72" s="20">
        <f>X72/AVERAGE(W$72:Y$72)</f>
        <v>1.1112228288883452</v>
      </c>
      <c r="AE72" s="23">
        <f>Y72/AVERAGE(W$72:Y$72)</f>
        <v>1.0627316061845677</v>
      </c>
      <c r="AF72" s="20">
        <f>AC72/AP72</f>
        <v>0.7566676714902859</v>
      </c>
      <c r="AG72" s="20">
        <f>AD72/AQ72</f>
        <v>1.182325066897648</v>
      </c>
      <c r="AH72" s="77">
        <f>AE72/AR72</f>
        <v>1.0973543260537053</v>
      </c>
      <c r="AI72" s="84">
        <f aca="true" t="shared" si="75" ref="AI72:AI87">((AC72-1)/(AVERAGE(AC$53:AE$53)-1))*100</f>
        <v>-1.486878913971224</v>
      </c>
      <c r="AJ72" s="31">
        <f aca="true" t="shared" si="76" ref="AJ72:AJ87">((AD72-1)/(AVERAGE(AC$53:AE$53)-1))*100</f>
        <v>0.9506792911430701</v>
      </c>
      <c r="AK72" s="85">
        <f aca="true" t="shared" si="77" ref="AK72:AK87">((AE72-1)/(AVERAGE(AC$53:AE$53)-1))*100</f>
        <v>0.5361996228281547</v>
      </c>
      <c r="AL72" s="31">
        <f>AI72/AP72</f>
        <v>-1.3619989663910592</v>
      </c>
      <c r="AM72" s="31">
        <f>AJ72/AQ72</f>
        <v>1.0115090576598285</v>
      </c>
      <c r="AN72" s="31">
        <f>AK72/AR72</f>
        <v>0.5536684637161825</v>
      </c>
      <c r="AO72" s="114"/>
      <c r="AP72" s="81">
        <v>1.0916887241926945</v>
      </c>
      <c r="AQ72" s="81">
        <v>0.939862361037586</v>
      </c>
      <c r="AR72" s="81">
        <v>0.9684489147697194</v>
      </c>
      <c r="AS72" s="57"/>
      <c r="AT72" s="82"/>
      <c r="AU72" s="4"/>
    </row>
    <row r="73" spans="1:47" ht="12.75">
      <c r="A73" s="46"/>
      <c r="B73" s="5"/>
      <c r="C73" s="15">
        <v>0.0001</v>
      </c>
      <c r="D73" s="58">
        <v>1724.3576924681138</v>
      </c>
      <c r="E73" s="15">
        <v>1210.0868858995632</v>
      </c>
      <c r="F73" s="21">
        <v>1702.3158301444541</v>
      </c>
      <c r="G73">
        <f>D73/(AP73)</f>
        <v>1412.6601097546477</v>
      </c>
      <c r="H73">
        <f>E73/(AQ73)</f>
        <v>909.6840685547099</v>
      </c>
      <c r="I73">
        <f>F73/(AR73)</f>
        <v>1888.4628865062684</v>
      </c>
      <c r="J73" s="83">
        <f>D73/AVERAGE(D$72:F$72)</f>
        <v>0.8358427728980321</v>
      </c>
      <c r="K73" s="20">
        <f>E73/AVERAGE(D$72:F$72)</f>
        <v>0.5865618152055994</v>
      </c>
      <c r="L73" s="23">
        <f>F73/AVERAGE(D$72:F$72)</f>
        <v>0.8251584865664217</v>
      </c>
      <c r="M73" s="20">
        <f>J73/AP73</f>
        <v>0.6847545311841368</v>
      </c>
      <c r="N73" s="20">
        <f>K73/AQ73</f>
        <v>0.44094845149768275</v>
      </c>
      <c r="O73" s="77">
        <f>L73/AR73</f>
        <v>0.9153889952572061</v>
      </c>
      <c r="P73" s="84">
        <f t="shared" si="72"/>
        <v>-25.12967233812113</v>
      </c>
      <c r="Q73" s="31">
        <f t="shared" si="73"/>
        <v>-63.29033634015565</v>
      </c>
      <c r="R73" s="85">
        <f t="shared" si="74"/>
        <v>-26.76525439210685</v>
      </c>
      <c r="S73" s="31">
        <f>P73/AP73</f>
        <v>-20.58719361900894</v>
      </c>
      <c r="T73" s="31">
        <f>Q73/AP73</f>
        <v>-51.849876548943534</v>
      </c>
      <c r="U73" s="31">
        <f>R73/AP73</f>
        <v>-21.927125312988913</v>
      </c>
      <c r="V73" s="114"/>
      <c r="W73" s="58">
        <v>123.44947289462638</v>
      </c>
      <c r="X73" s="15">
        <v>78.46826295702175</v>
      </c>
      <c r="Y73" s="21">
        <v>71.42190722120662</v>
      </c>
      <c r="Z73">
        <f>W73/(AP73)</f>
        <v>101.13455386327922</v>
      </c>
      <c r="AA73">
        <f>X73/(AQ73)</f>
        <v>58.98859786923516</v>
      </c>
      <c r="AB73">
        <f>Y73/(AR73)</f>
        <v>79.2318432821584</v>
      </c>
      <c r="AC73" s="83">
        <f>W73/AVERAGE(W$72:Y$72)</f>
        <v>1.3028118777432964</v>
      </c>
      <c r="AD73" s="20">
        <f>X73/AVERAGE(W$72:Y$72)</f>
        <v>0.8281071000890614</v>
      </c>
      <c r="AE73" s="23">
        <f>Y73/AVERAGE(W$72:Y$72)</f>
        <v>0.753744077451772</v>
      </c>
      <c r="AF73" s="20">
        <f>AC73/AP73</f>
        <v>1.0673135731880852</v>
      </c>
      <c r="AG73" s="20">
        <f>AD73/AQ73</f>
        <v>0.622530369336293</v>
      </c>
      <c r="AH73" s="77">
        <f>AE73/AR73</f>
        <v>0.8361654699943606</v>
      </c>
      <c r="AI73" s="84">
        <f t="shared" si="75"/>
        <v>2.58829040908224</v>
      </c>
      <c r="AJ73" s="31">
        <f t="shared" si="76"/>
        <v>-1.469257902115648</v>
      </c>
      <c r="AK73" s="85">
        <f t="shared" si="77"/>
        <v>-2.1048772830886344</v>
      </c>
      <c r="AL73" s="31">
        <f>AI73/AP73</f>
        <v>2.1204270026699414</v>
      </c>
      <c r="AM73" s="31">
        <f>AJ73/AQ73</f>
        <v>-1.1045161481600045</v>
      </c>
      <c r="AN73" s="31">
        <f>AK73/AR73</f>
        <v>-2.335044155364359</v>
      </c>
      <c r="AO73" s="114"/>
      <c r="AP73" s="81">
        <v>1.2206458443620964</v>
      </c>
      <c r="AQ73" s="81">
        <v>1.3302276336686076</v>
      </c>
      <c r="AR73" s="81">
        <v>0.9014293276866067</v>
      </c>
      <c r="AS73" s="57"/>
      <c r="AT73" s="58"/>
      <c r="AU73" s="6"/>
    </row>
    <row r="74" spans="1:47" ht="12.75">
      <c r="A74" s="46"/>
      <c r="B74" s="5"/>
      <c r="C74" s="15">
        <v>0.001</v>
      </c>
      <c r="D74" s="58">
        <v>1368.9876772867347</v>
      </c>
      <c r="E74" s="15">
        <v>1447.258478080699</v>
      </c>
      <c r="F74" s="21">
        <v>1858.417866738662</v>
      </c>
      <c r="G74">
        <f>D74/(AP74)</f>
        <v>999.0796331303669</v>
      </c>
      <c r="H74">
        <f>E74/(AQ74)</f>
        <v>1132.6005738232</v>
      </c>
      <c r="I74">
        <f>F74/(AR74)</f>
        <v>1398.7374891502643</v>
      </c>
      <c r="J74" s="83">
        <f aca="true" t="shared" si="78" ref="J74:J79">D74/AVERAGE(D$72:F$72)</f>
        <v>0.6635853229551094</v>
      </c>
      <c r="K74" s="20">
        <f aca="true" t="shared" si="79" ref="K74:K79">E74/AVERAGE(D$72:F$72)</f>
        <v>0.701525295304429</v>
      </c>
      <c r="L74" s="23">
        <f aca="true" t="shared" si="80" ref="L74:L79">F74/AVERAGE(D$72:F$72)</f>
        <v>0.9008253622337191</v>
      </c>
      <c r="M74" s="20">
        <f>J74/AP74</f>
        <v>0.48428089748964676</v>
      </c>
      <c r="N74" s="20">
        <f>K74/AQ74</f>
        <v>0.5490021057378682</v>
      </c>
      <c r="O74" s="77">
        <f>L74/AR74</f>
        <v>0.6780058607297377</v>
      </c>
      <c r="P74" s="84">
        <f t="shared" si="72"/>
        <v>-51.49935067203383</v>
      </c>
      <c r="Q74" s="31">
        <f t="shared" si="73"/>
        <v>-45.69138783976967</v>
      </c>
      <c r="R74" s="85">
        <f t="shared" si="74"/>
        <v>-15.181945963124857</v>
      </c>
      <c r="S74" s="31">
        <f>P74/AP74</f>
        <v>-37.583941206719174</v>
      </c>
      <c r="T74" s="31">
        <f>Q74/AP74</f>
        <v>-33.34532206356239</v>
      </c>
      <c r="U74" s="31">
        <f>R74/AP74</f>
        <v>-11.079700171666998</v>
      </c>
      <c r="V74" s="114"/>
      <c r="W74" s="58">
        <v>110.40679298908472</v>
      </c>
      <c r="X74" s="15">
        <v>95.47686437779485</v>
      </c>
      <c r="Y74" s="21">
        <v>58.11323171301177</v>
      </c>
      <c r="Z74">
        <f>W74/(AP74)</f>
        <v>80.5742667116292</v>
      </c>
      <c r="AA74">
        <f>X74/(AQ74)</f>
        <v>74.71861662509507</v>
      </c>
      <c r="AB74">
        <f>Y74/(AR74)</f>
        <v>43.73890138890719</v>
      </c>
      <c r="AC74" s="83">
        <f aca="true" t="shared" si="81" ref="AC74:AC79">W74/AVERAGE(W$72:Y$72)</f>
        <v>1.165167237388715</v>
      </c>
      <c r="AD74" s="20">
        <f aca="true" t="shared" si="82" ref="AD74:AD79">X74/AVERAGE(W$72:Y$72)</f>
        <v>1.00760570332489</v>
      </c>
      <c r="AE74" s="23">
        <f aca="true" t="shared" si="83" ref="AE74:AE79">Y74/AVERAGE(W$72:Y$72)</f>
        <v>0.6132922786505939</v>
      </c>
      <c r="AF74" s="20">
        <f>AC74/AP74</f>
        <v>0.8503326037039417</v>
      </c>
      <c r="AG74" s="20">
        <f>AD74/AQ74</f>
        <v>0.7885355760960797</v>
      </c>
      <c r="AH74" s="77">
        <f>AE74/AR74</f>
        <v>0.4615941964981162</v>
      </c>
      <c r="AI74" s="84">
        <f t="shared" si="75"/>
        <v>1.411770171017621</v>
      </c>
      <c r="AJ74" s="31">
        <f t="shared" si="76"/>
        <v>0.06500989695927939</v>
      </c>
      <c r="AK74" s="85">
        <f t="shared" si="77"/>
        <v>-3.3053917625226745</v>
      </c>
      <c r="AL74" s="31">
        <f>AI74/AP74</f>
        <v>1.03030206036636</v>
      </c>
      <c r="AM74" s="31">
        <f>AJ74/AQ74</f>
        <v>0.05087567128845752</v>
      </c>
      <c r="AN74" s="31">
        <f>AK74/AR74</f>
        <v>-2.487801832578426</v>
      </c>
      <c r="AO74" s="114"/>
      <c r="AP74" s="81">
        <v>1.3702488088935945</v>
      </c>
      <c r="AQ74" s="81">
        <v>1.2778189518263632</v>
      </c>
      <c r="AR74" s="81">
        <v>1.3286394917946</v>
      </c>
      <c r="AS74" s="57"/>
      <c r="AT74" s="58"/>
      <c r="AU74" s="6"/>
    </row>
    <row r="75" spans="1:47" ht="12.75">
      <c r="A75" s="46"/>
      <c r="B75" s="5"/>
      <c r="C75" s="15">
        <v>0.01</v>
      </c>
      <c r="D75" s="58">
        <v>2175.8612376692327</v>
      </c>
      <c r="E75" s="15">
        <v>1780.6559105749125</v>
      </c>
      <c r="F75" s="21">
        <v>2049.9813086864356</v>
      </c>
      <c r="G75">
        <f>D75/(AP75)</f>
        <v>1645.5288165414288</v>
      </c>
      <c r="H75">
        <f>E75/(AQ75)</f>
        <v>1235.9123365211676</v>
      </c>
      <c r="I75">
        <f>F75/(AR75)</f>
        <v>1732.1590141835202</v>
      </c>
      <c r="J75" s="83">
        <f t="shared" si="78"/>
        <v>1.0546987427716803</v>
      </c>
      <c r="K75" s="20">
        <f t="shared" si="79"/>
        <v>0.8631320406277754</v>
      </c>
      <c r="L75" s="23">
        <f t="shared" si="80"/>
        <v>0.9936813393914161</v>
      </c>
      <c r="M75" s="20">
        <f>J75/AP75</f>
        <v>0.797632286450358</v>
      </c>
      <c r="N75" s="20">
        <f>K75/AQ75</f>
        <v>0.5990801090336081</v>
      </c>
      <c r="O75" s="77">
        <f>L75/AR75</f>
        <v>0.8396242843578392</v>
      </c>
      <c r="P75" s="84">
        <f t="shared" si="72"/>
        <v>8.373444821321666</v>
      </c>
      <c r="Q75" s="31">
        <f t="shared" si="73"/>
        <v>-20.95215077234969</v>
      </c>
      <c r="R75" s="85">
        <f t="shared" si="74"/>
        <v>-0.9672791963699202</v>
      </c>
      <c r="S75" s="31">
        <f>P75/AP75</f>
        <v>6.332547548833625</v>
      </c>
      <c r="T75" s="31">
        <f>Q75/AP75</f>
        <v>-15.845389065965476</v>
      </c>
      <c r="U75" s="31">
        <f>R75/AP75</f>
        <v>-0.7315198982876048</v>
      </c>
      <c r="V75" s="114"/>
      <c r="W75" s="58">
        <v>126.19941161996692</v>
      </c>
      <c r="X75" s="15">
        <v>81.3693691565996</v>
      </c>
      <c r="Y75" s="21">
        <v>98.32092609042097</v>
      </c>
      <c r="Z75">
        <f>W75/(AP75)</f>
        <v>95.44026285135621</v>
      </c>
      <c r="AA75">
        <f>X75/(AQ75)</f>
        <v>56.47660873633769</v>
      </c>
      <c r="AB75">
        <f>Y75/(AR75)</f>
        <v>83.07757621435196</v>
      </c>
      <c r="AC75" s="83">
        <f t="shared" si="81"/>
        <v>1.3318330857763025</v>
      </c>
      <c r="AD75" s="20">
        <f t="shared" si="82"/>
        <v>0.8587236392024437</v>
      </c>
      <c r="AE75" s="23">
        <f t="shared" si="83"/>
        <v>1.0376202290524075</v>
      </c>
      <c r="AF75" s="20">
        <f>AC75/AP75</f>
        <v>1.007219432713362</v>
      </c>
      <c r="AG75" s="20">
        <f>AD75/AQ75</f>
        <v>0.5960203389379101</v>
      </c>
      <c r="AH75" s="77">
        <f>AE75/AR75</f>
        <v>0.8767510344784389</v>
      </c>
      <c r="AI75" s="84">
        <f t="shared" si="75"/>
        <v>2.8363497486682783</v>
      </c>
      <c r="AJ75" s="31">
        <f t="shared" si="76"/>
        <v>-1.207562439120512</v>
      </c>
      <c r="AK75" s="85">
        <f t="shared" si="77"/>
        <v>0.32155963884074856</v>
      </c>
      <c r="AL75" s="31">
        <f>AI75/AP75</f>
        <v>2.1450334995733757</v>
      </c>
      <c r="AM75" s="31">
        <f>AJ75/AQ75</f>
        <v>-0.8381413313854523</v>
      </c>
      <c r="AN75" s="31">
        <f>AK75/AR75</f>
        <v>0.2717061002729353</v>
      </c>
      <c r="AO75" s="114"/>
      <c r="AP75" s="81">
        <v>1.3222869242985706</v>
      </c>
      <c r="AQ75" s="81">
        <v>1.4407623080995235</v>
      </c>
      <c r="AR75" s="81">
        <v>1.1834833245103227</v>
      </c>
      <c r="AS75" s="57"/>
      <c r="AT75" s="58"/>
      <c r="AU75" s="6"/>
    </row>
    <row r="76" spans="1:47" ht="12.75">
      <c r="A76" s="46"/>
      <c r="B76" s="5"/>
      <c r="C76" s="15">
        <v>0.1</v>
      </c>
      <c r="D76" s="58">
        <v>2065.4761845241023</v>
      </c>
      <c r="E76" s="15">
        <v>2656.53293807536</v>
      </c>
      <c r="F76" s="21">
        <v>2560.8087149343282</v>
      </c>
      <c r="G76">
        <f>D76/(AP76)</f>
        <v>1440.9057214587597</v>
      </c>
      <c r="H76">
        <f>E76/(AQ76)</f>
        <v>1900.397909575231</v>
      </c>
      <c r="I76">
        <f>F76/(AR76)</f>
        <v>1739.059412751994</v>
      </c>
      <c r="J76" s="83">
        <f t="shared" si="78"/>
        <v>1.0011921244463016</v>
      </c>
      <c r="K76" s="20">
        <f t="shared" si="79"/>
        <v>1.2876933057187754</v>
      </c>
      <c r="L76" s="23">
        <f t="shared" si="80"/>
        <v>1.2412931878933438</v>
      </c>
      <c r="M76" s="20">
        <f>J76/AP76</f>
        <v>0.6984459424917142</v>
      </c>
      <c r="N76" s="20">
        <f>K76/AQ76</f>
        <v>0.9211742234729859</v>
      </c>
      <c r="O76" s="77">
        <f>L76/AR76</f>
        <v>0.8429690940216158</v>
      </c>
      <c r="P76" s="84">
        <f t="shared" si="72"/>
        <v>0.18249392518803914</v>
      </c>
      <c r="Q76" s="31">
        <f t="shared" si="73"/>
        <v>44.04093949572487</v>
      </c>
      <c r="R76" s="85">
        <f t="shared" si="74"/>
        <v>36.93787264945666</v>
      </c>
      <c r="S76" s="31">
        <f>P76/AP76</f>
        <v>0.12731037177051702</v>
      </c>
      <c r="T76" s="31">
        <f>Q76/AP76</f>
        <v>30.72358915260517</v>
      </c>
      <c r="U76" s="31">
        <f>R76/AP76</f>
        <v>25.768388150832273</v>
      </c>
      <c r="V76" s="114"/>
      <c r="W76" s="58">
        <v>151.63792293872007</v>
      </c>
      <c r="X76" s="15">
        <v>130.38668545527636</v>
      </c>
      <c r="Y76" s="21">
        <v>138.02895660715598</v>
      </c>
      <c r="Z76">
        <f>W76/(AP76)</f>
        <v>105.78478337810851</v>
      </c>
      <c r="AA76">
        <f>X76/(AQ76)</f>
        <v>93.2744258217894</v>
      </c>
      <c r="AB76">
        <f>Y76/(AR76)</f>
        <v>93.73623059782774</v>
      </c>
      <c r="AC76" s="83">
        <f t="shared" si="81"/>
        <v>1.6002959145035487</v>
      </c>
      <c r="AD76" s="20">
        <f t="shared" si="82"/>
        <v>1.3760230686096948</v>
      </c>
      <c r="AE76" s="23">
        <f t="shared" si="83"/>
        <v>1.4566750260149912</v>
      </c>
      <c r="AF76" s="20">
        <f>AC76/AP76</f>
        <v>1.116389313279121</v>
      </c>
      <c r="AG76" s="20">
        <f>AD76/AQ76</f>
        <v>0.9843624845125023</v>
      </c>
      <c r="AH76" s="77">
        <f>AE76/AR76</f>
        <v>0.9892360958233817</v>
      </c>
      <c r="AI76" s="84">
        <f t="shared" si="75"/>
        <v>5.131040993834278</v>
      </c>
      <c r="AJ76" s="31">
        <f t="shared" si="76"/>
        <v>3.2140644856117833</v>
      </c>
      <c r="AK76" s="85">
        <f t="shared" si="77"/>
        <v>3.90343865871738</v>
      </c>
      <c r="AL76" s="31">
        <f>AI76/AP76</f>
        <v>3.5794875682668406</v>
      </c>
      <c r="AM76" s="31">
        <f>AJ76/AQ76</f>
        <v>2.299237981262084</v>
      </c>
      <c r="AN76" s="31">
        <f>AK76/AR76</f>
        <v>2.6508468601945396</v>
      </c>
      <c r="AO76" s="114"/>
      <c r="AP76" s="81">
        <v>1.4334568554790894</v>
      </c>
      <c r="AQ76" s="81">
        <v>1.3978824775013234</v>
      </c>
      <c r="AR76" s="81">
        <v>1.4725251455796717</v>
      </c>
      <c r="AS76" s="57"/>
      <c r="AT76" s="58"/>
      <c r="AU76" s="6"/>
    </row>
    <row r="77" spans="1:47" ht="12.75">
      <c r="A77" s="46"/>
      <c r="B77" s="5"/>
      <c r="C77" s="15">
        <v>1</v>
      </c>
      <c r="D77" s="58">
        <v>3747.6084148558666</v>
      </c>
      <c r="E77" s="15">
        <v>4242.303599893747</v>
      </c>
      <c r="F77" s="21">
        <v>3384.5992021548736</v>
      </c>
      <c r="G77">
        <f>D77/(AP77)</f>
        <v>2311.208715528153</v>
      </c>
      <c r="H77">
        <f>E77/(AQ77)</f>
        <v>2701.4938983951215</v>
      </c>
      <c r="I77">
        <f>F77/(AR77)</f>
        <v>2243.336102761599</v>
      </c>
      <c r="J77" s="83">
        <f t="shared" si="78"/>
        <v>1.8165670747382068</v>
      </c>
      <c r="K77" s="20">
        <f t="shared" si="79"/>
        <v>2.0563591996595347</v>
      </c>
      <c r="L77" s="23">
        <f t="shared" si="80"/>
        <v>1.6406066993144517</v>
      </c>
      <c r="M77" s="20">
        <f>J77/AP77</f>
        <v>1.1203053229449798</v>
      </c>
      <c r="N77" s="20">
        <f>K77/AQ77</f>
        <v>1.3094870982190068</v>
      </c>
      <c r="O77" s="77">
        <f>L77/AR77</f>
        <v>1.0874056333350874</v>
      </c>
      <c r="P77" s="84">
        <f t="shared" si="72"/>
        <v>125.00249542789221</v>
      </c>
      <c r="Q77" s="31">
        <f t="shared" si="73"/>
        <v>161.71058093174722</v>
      </c>
      <c r="R77" s="85">
        <f t="shared" si="74"/>
        <v>98.06596234339338</v>
      </c>
      <c r="S77" s="31">
        <f>P77/AP77</f>
        <v>77.09099375229788</v>
      </c>
      <c r="T77" s="31">
        <f>Q77/AP77</f>
        <v>99.72944413322575</v>
      </c>
      <c r="U77" s="31">
        <f>R77/AP77</f>
        <v>60.47881255849497</v>
      </c>
      <c r="V77" s="114"/>
      <c r="W77" s="58">
        <v>741.0375177451249</v>
      </c>
      <c r="X77" s="15">
        <v>766.3902295072689</v>
      </c>
      <c r="Y77" s="21">
        <v>532.7990831785614</v>
      </c>
      <c r="Z77">
        <f>W77/(AP77)</f>
        <v>457.0094257331182</v>
      </c>
      <c r="AA77">
        <f>X77/(AQ77)</f>
        <v>488.0363887335596</v>
      </c>
      <c r="AB77">
        <f>Y77/(AR77)</f>
        <v>353.1429712716851</v>
      </c>
      <c r="AC77" s="83">
        <f t="shared" si="81"/>
        <v>7.820466603335182</v>
      </c>
      <c r="AD77" s="20">
        <f t="shared" si="82"/>
        <v>8.08802395487541</v>
      </c>
      <c r="AE77" s="23">
        <f t="shared" si="83"/>
        <v>5.622842752907237</v>
      </c>
      <c r="AF77" s="20">
        <f>AC77/AP77</f>
        <v>4.8230040527914335</v>
      </c>
      <c r="AG77" s="20">
        <f>AD77/AQ77</f>
        <v>5.150444057025234</v>
      </c>
      <c r="AH77" s="77">
        <f>AE77/AR77</f>
        <v>3.726859635172551</v>
      </c>
      <c r="AI77" s="84">
        <f t="shared" si="75"/>
        <v>58.29807082350812</v>
      </c>
      <c r="AJ77" s="31">
        <f t="shared" si="76"/>
        <v>60.58502248482335</v>
      </c>
      <c r="AK77" s="85">
        <f t="shared" si="77"/>
        <v>39.513838258975056</v>
      </c>
      <c r="AL77" s="31">
        <f>AI77/AP77</f>
        <v>35.95333195742959</v>
      </c>
      <c r="AM77" s="31">
        <f>AJ77/AQ77</f>
        <v>38.58047042672307</v>
      </c>
      <c r="AN77" s="31">
        <f>AK77/AR77</f>
        <v>26.19004928814171</v>
      </c>
      <c r="AO77" s="114"/>
      <c r="AP77" s="81">
        <v>1.621492853361567</v>
      </c>
      <c r="AQ77" s="81">
        <v>1.5703546850185282</v>
      </c>
      <c r="AR77" s="81">
        <v>1.5087347803070408</v>
      </c>
      <c r="AS77" s="57"/>
      <c r="AT77" s="58"/>
      <c r="AU77" s="6"/>
    </row>
    <row r="78" spans="1:47" ht="12.75">
      <c r="A78" s="46"/>
      <c r="B78" s="5"/>
      <c r="C78" s="15">
        <v>10</v>
      </c>
      <c r="D78" s="58">
        <v>4459.008487914813</v>
      </c>
      <c r="E78" s="15">
        <v>4167.709395411821</v>
      </c>
      <c r="F78" s="21">
        <v>5298.753363265316</v>
      </c>
      <c r="G78">
        <f>D78/(AP78)</f>
        <v>2531.7303978572536</v>
      </c>
      <c r="H78">
        <f>E78/(AQ78)</f>
        <v>2225.4644527173596</v>
      </c>
      <c r="I78">
        <f>F78/(AR78)</f>
        <v>3172.1319335767835</v>
      </c>
      <c r="J78" s="83">
        <f t="shared" si="78"/>
        <v>2.1614019151560093</v>
      </c>
      <c r="K78" s="20">
        <f t="shared" si="79"/>
        <v>2.020201372899674</v>
      </c>
      <c r="L78" s="23">
        <f t="shared" si="80"/>
        <v>2.5684489496580207</v>
      </c>
      <c r="M78" s="20">
        <f>J78/AP78</f>
        <v>1.2271981417883084</v>
      </c>
      <c r="N78" s="20">
        <f>K78/AQ78</f>
        <v>1.078742761591894</v>
      </c>
      <c r="O78" s="77">
        <f>L78/AR78</f>
        <v>1.5376180724801933</v>
      </c>
      <c r="P78" s="84">
        <f t="shared" si="72"/>
        <v>177.79082953568604</v>
      </c>
      <c r="Q78" s="31">
        <f t="shared" si="73"/>
        <v>156.17543420092773</v>
      </c>
      <c r="R78" s="85">
        <f t="shared" si="74"/>
        <v>240.10278974494085</v>
      </c>
      <c r="S78" s="31">
        <f>P78/AP78</f>
        <v>100.94586023231469</v>
      </c>
      <c r="T78" s="31">
        <f>Q78/AP78</f>
        <v>88.67309744681471</v>
      </c>
      <c r="U78" s="31">
        <f>R78/AP78</f>
        <v>136.325268959481</v>
      </c>
      <c r="V78" s="114"/>
      <c r="W78" s="58">
        <v>1209.1492856103553</v>
      </c>
      <c r="X78" s="15">
        <v>1067.3338733336634</v>
      </c>
      <c r="Y78" s="21">
        <v>1123.1577034708453</v>
      </c>
      <c r="Z78">
        <f>W78/(AP78)</f>
        <v>686.5293058364778</v>
      </c>
      <c r="AA78">
        <f>X78/(AQ78)</f>
        <v>569.9326341947339</v>
      </c>
      <c r="AB78">
        <f>Y78/(AR78)</f>
        <v>672.3854033898799</v>
      </c>
      <c r="AC78" s="83">
        <f t="shared" si="81"/>
        <v>12.760638132514563</v>
      </c>
      <c r="AD78" s="20">
        <f t="shared" si="82"/>
        <v>11.2640031187803</v>
      </c>
      <c r="AE78" s="23">
        <f t="shared" si="83"/>
        <v>11.853134422936808</v>
      </c>
      <c r="AF78" s="20">
        <f>AC78/AP78</f>
        <v>7.24521954683499</v>
      </c>
      <c r="AG78" s="20">
        <f>AD78/AQ78</f>
        <v>6.014728033518767</v>
      </c>
      <c r="AH78" s="77">
        <f>AE78/AR78</f>
        <v>7.095953262637901</v>
      </c>
      <c r="AI78" s="84">
        <f t="shared" si="75"/>
        <v>100.524282963825</v>
      </c>
      <c r="AJ78" s="31">
        <f t="shared" si="76"/>
        <v>87.73176610215504</v>
      </c>
      <c r="AK78" s="85">
        <f t="shared" si="77"/>
        <v>92.76737737210351</v>
      </c>
      <c r="AL78" s="31">
        <f>AI78/AP78</f>
        <v>57.075554709547774</v>
      </c>
      <c r="AM78" s="31">
        <f>AJ78/AQ78</f>
        <v>46.84681879437214</v>
      </c>
      <c r="AN78" s="31">
        <f>AK78/AR78</f>
        <v>55.53577228113823</v>
      </c>
      <c r="AO78" s="114"/>
      <c r="AP78" s="81">
        <v>1.761249338274219</v>
      </c>
      <c r="AQ78" s="81">
        <v>1.8727368978295391</v>
      </c>
      <c r="AR78" s="81">
        <v>1.670407623080995</v>
      </c>
      <c r="AS78" s="57"/>
      <c r="AT78" s="58"/>
      <c r="AU78" s="6"/>
    </row>
    <row r="79" spans="1:47" ht="12.75">
      <c r="A79" s="46"/>
      <c r="B79" s="7"/>
      <c r="C79" s="16">
        <v>100</v>
      </c>
      <c r="D79" s="93">
        <v>2076.140811577412</v>
      </c>
      <c r="E79" s="16">
        <v>2030.0420461901813</v>
      </c>
      <c r="F79" s="24">
        <v>2578.8650291174417</v>
      </c>
      <c r="G79" s="16">
        <f>D79/(AP79)</f>
        <v>1838.6450975479283</v>
      </c>
      <c r="H79" s="16">
        <f>E79/(AQ79)</f>
        <v>1737.2245289722084</v>
      </c>
      <c r="I79" s="16">
        <f>F79/(AR79)</f>
        <v>2307.225556504143</v>
      </c>
      <c r="J79" s="87">
        <f t="shared" si="78"/>
        <v>1.0063615573818794</v>
      </c>
      <c r="K79" s="18">
        <f t="shared" si="79"/>
        <v>0.9840162400171927</v>
      </c>
      <c r="L79" s="88">
        <f t="shared" si="80"/>
        <v>1.2500455713350471</v>
      </c>
      <c r="M79" s="20">
        <f>J79/AP79</f>
        <v>0.8912409666640273</v>
      </c>
      <c r="N79" s="20">
        <f>K79/AQ79</f>
        <v>0.8420796762673177</v>
      </c>
      <c r="O79" s="77">
        <f>L79/AR79</f>
        <v>1.1183745781244216</v>
      </c>
      <c r="P79" s="97">
        <f t="shared" si="72"/>
        <v>0.9738459609060252</v>
      </c>
      <c r="Q79" s="27">
        <f t="shared" si="73"/>
        <v>-2.4468411058723682</v>
      </c>
      <c r="R79" s="98">
        <f t="shared" si="74"/>
        <v>38.27771331288954</v>
      </c>
      <c r="S79" s="31">
        <f>P79/AP79</f>
        <v>0.8624449227151813</v>
      </c>
      <c r="T79" s="31">
        <f>Q79/AP79</f>
        <v>-2.1669399198278967</v>
      </c>
      <c r="U79" s="31">
        <f>R79/AP79</f>
        <v>33.89901568122285</v>
      </c>
      <c r="V79" s="114"/>
      <c r="W79" s="93">
        <v>102.13764440029655</v>
      </c>
      <c r="X79" s="16">
        <v>95.94443744206167</v>
      </c>
      <c r="Y79" s="24">
        <v>164.72395996934839</v>
      </c>
      <c r="Z79" s="16">
        <f>W79/(AP79)</f>
        <v>90.45382572534467</v>
      </c>
      <c r="AA79" s="16">
        <f>X79/(AQ79)</f>
        <v>82.10521080368511</v>
      </c>
      <c r="AB79" s="16">
        <f>Y79/(AR79)</f>
        <v>147.37309859908075</v>
      </c>
      <c r="AC79" s="87">
        <f t="shared" si="81"/>
        <v>1.0778995905718416</v>
      </c>
      <c r="AD79" s="18">
        <f t="shared" si="82"/>
        <v>1.0125401896985953</v>
      </c>
      <c r="AE79" s="88">
        <f t="shared" si="83"/>
        <v>1.7383981200159488</v>
      </c>
      <c r="AF79" s="20">
        <f>AC79/AP79</f>
        <v>0.9545955586451986</v>
      </c>
      <c r="AG79" s="20">
        <f>AD79/AQ79</f>
        <v>0.8664892716954999</v>
      </c>
      <c r="AH79" s="77">
        <f>AE79/AR79</f>
        <v>1.5552875100455277</v>
      </c>
      <c r="AI79" s="97">
        <f t="shared" si="75"/>
        <v>0.6658482641141855</v>
      </c>
      <c r="AJ79" s="27">
        <f t="shared" si="76"/>
        <v>0.10718751512271084</v>
      </c>
      <c r="AK79" s="98">
        <f t="shared" si="77"/>
        <v>6.3114722789765025</v>
      </c>
      <c r="AL79" s="31">
        <f>AI79/AP79</f>
        <v>0.5896799676097968</v>
      </c>
      <c r="AM79" s="31">
        <f>AJ79/AQ79</f>
        <v>0.09172656340799165</v>
      </c>
      <c r="AN79" s="31">
        <f>AK79/AR79</f>
        <v>5.646666256979546</v>
      </c>
      <c r="AO79" s="114"/>
      <c r="AP79" s="91">
        <v>1.1291688724192694</v>
      </c>
      <c r="AQ79" s="91">
        <v>1.1685547908946532</v>
      </c>
      <c r="AR79" s="91">
        <v>1.117734250926416</v>
      </c>
      <c r="AS79" s="57"/>
      <c r="AT79" s="93">
        <v>96</v>
      </c>
      <c r="AU79" s="8">
        <v>9</v>
      </c>
    </row>
    <row r="80" spans="1:47" ht="12.75" customHeight="1">
      <c r="A80" s="49" t="s">
        <v>31</v>
      </c>
      <c r="B80" s="26"/>
      <c r="C80" s="15">
        <v>0</v>
      </c>
      <c r="D80" s="58">
        <v>2697.388971755986</v>
      </c>
      <c r="E80" s="15">
        <v>2761.723696309354</v>
      </c>
      <c r="F80" s="21">
        <v>2483.93135680974</v>
      </c>
      <c r="G80">
        <f>D80/(AP80)</f>
        <v>2946.7115413759375</v>
      </c>
      <c r="H80">
        <f>E80/(AQ80)</f>
        <v>2646.834047377575</v>
      </c>
      <c r="I80">
        <f>F80/(AR80)</f>
        <v>2385.633703080886</v>
      </c>
      <c r="J80" s="94">
        <f>D80/AVERAGE(D$80:F$80)</f>
        <v>1.0187740228967475</v>
      </c>
      <c r="K80" s="19">
        <f>E80/AVERAGE(D$80:F$80)</f>
        <v>1.0430725378056007</v>
      </c>
      <c r="L80" s="28">
        <f>F80/AVERAGE(D$80:F$80)</f>
        <v>0.9381534392976519</v>
      </c>
      <c r="M80" s="19">
        <f>J80/AP80</f>
        <v>1.1129404037599855</v>
      </c>
      <c r="N80" s="19">
        <f>K80/AQ80</f>
        <v>0.9996799863208118</v>
      </c>
      <c r="O80" s="78">
        <f>L80/AR80</f>
        <v>0.9010275011481149</v>
      </c>
      <c r="P80" s="84">
        <f aca="true" t="shared" si="84" ref="P80:P87">((J80-1)/(AVERAGE(J$53:L$53)-1))*100</f>
        <v>2.8739827797565884</v>
      </c>
      <c r="Q80" s="31">
        <f aca="true" t="shared" si="85" ref="Q80:Q87">((K80-1)/(AVERAGE(J$53:L$53)-1))*100</f>
        <v>6.5936710855486025</v>
      </c>
      <c r="R80" s="85">
        <f aca="true" t="shared" si="86" ref="R80:R87">((L80-1)/(AVERAGE(J$53:L$53)-1))*100</f>
        <v>-9.467653865305174</v>
      </c>
      <c r="S80" s="32">
        <f>P80/AP80</f>
        <v>3.1396281053641646</v>
      </c>
      <c r="T80" s="32">
        <f>Q80/AP80</f>
        <v>7.20313120994718</v>
      </c>
      <c r="U80" s="32">
        <f>R80/AP80</f>
        <v>-10.342759315311325</v>
      </c>
      <c r="V80" s="114"/>
      <c r="W80" s="58">
        <v>55.46414690744092</v>
      </c>
      <c r="X80" s="15">
        <v>76.71548940641509</v>
      </c>
      <c r="Y80" s="21">
        <v>68.67188962987902</v>
      </c>
      <c r="Z80">
        <f>W80/(AP80)</f>
        <v>60.590757779487085</v>
      </c>
      <c r="AA80">
        <f>X80/(AQ80)</f>
        <v>73.52407106963106</v>
      </c>
      <c r="AB80">
        <f>Y80/(AR80)</f>
        <v>65.95430824050692</v>
      </c>
      <c r="AC80" s="94">
        <f>W80/AVERAGE(W$80:Y$80)</f>
        <v>0.8284350339909025</v>
      </c>
      <c r="AD80" s="19">
        <f>X80/AVERAGE(W$80:Y$80)</f>
        <v>1.1458537202436625</v>
      </c>
      <c r="AE80" s="28">
        <f>Y80/AVERAGE(W$80:Y$80)</f>
        <v>1.0257112457654352</v>
      </c>
      <c r="AF80" s="19">
        <f>AC80/AP80</f>
        <v>0.9050081769823421</v>
      </c>
      <c r="AG80" s="19">
        <f>AD80/AQ80</f>
        <v>1.0981853992519954</v>
      </c>
      <c r="AH80" s="78">
        <f>AE80/AR80</f>
        <v>0.9851203459462318</v>
      </c>
      <c r="AI80" s="84">
        <f t="shared" si="75"/>
        <v>-1.4664548807174331</v>
      </c>
      <c r="AJ80" s="31">
        <f t="shared" si="76"/>
        <v>1.2466875079307984</v>
      </c>
      <c r="AK80" s="85">
        <f t="shared" si="77"/>
        <v>0.21976737278663563</v>
      </c>
      <c r="AL80" s="32">
        <f>AI80/AP80</f>
        <v>-1.602000885732117</v>
      </c>
      <c r="AM80" s="32">
        <f>AJ80/AQ80</f>
        <v>1.1948244304240905</v>
      </c>
      <c r="AN80" s="32">
        <f>AK80/AR80</f>
        <v>0.21107042669275233</v>
      </c>
      <c r="AO80" s="114"/>
      <c r="AP80" s="81">
        <v>0.915389556758741</v>
      </c>
      <c r="AQ80" s="81">
        <v>1.0434064421400386</v>
      </c>
      <c r="AR80" s="81">
        <v>1.0412040011012207</v>
      </c>
      <c r="AS80" s="57"/>
      <c r="AT80" s="58"/>
      <c r="AU80" s="6"/>
    </row>
    <row r="81" spans="1:47" ht="12.75">
      <c r="A81" s="44"/>
      <c r="B81" s="5"/>
      <c r="C81" s="15">
        <v>0.0001</v>
      </c>
      <c r="D81" s="58">
        <v>2536.4023770801346</v>
      </c>
      <c r="E81" s="15">
        <v>3128.4118703194163</v>
      </c>
      <c r="F81" s="21">
        <v>2347.1956863026444</v>
      </c>
      <c r="G81">
        <f>D81/(AP81)</f>
        <v>2392.380914311627</v>
      </c>
      <c r="H81">
        <f>E81/(AQ81)</f>
        <v>3125.2570728704322</v>
      </c>
      <c r="I81">
        <f>F81/(AR81)</f>
        <v>2371.570829266566</v>
      </c>
      <c r="J81" s="83">
        <f>D81/AVERAGE(D$80:F$80)</f>
        <v>0.9579711641293683</v>
      </c>
      <c r="K81" s="20">
        <f>E81/AVERAGE(D$80:F$80)</f>
        <v>1.1815666111841612</v>
      </c>
      <c r="L81" s="23">
        <f>F81/AVERAGE(D$80:F$80)</f>
        <v>0.886509886745677</v>
      </c>
      <c r="M81" s="20">
        <f>J81/AP81</f>
        <v>0.9035758483093332</v>
      </c>
      <c r="N81" s="20">
        <f>K81/AQ81</f>
        <v>1.180375079031335</v>
      </c>
      <c r="O81" s="77">
        <f>L81/AR81</f>
        <v>0.8957161090280612</v>
      </c>
      <c r="P81" s="84">
        <f t="shared" si="84"/>
        <v>-6.433898116015293</v>
      </c>
      <c r="Q81" s="31">
        <f t="shared" si="85"/>
        <v>27.794752184543402</v>
      </c>
      <c r="R81" s="85">
        <f t="shared" si="86"/>
        <v>-17.373401159644747</v>
      </c>
      <c r="S81" s="31">
        <f>P81/AP81</f>
        <v>-6.068569875375975</v>
      </c>
      <c r="T81" s="31">
        <f>Q81/AP81</f>
        <v>26.216516450702798</v>
      </c>
      <c r="U81" s="31">
        <f>R81/AP81</f>
        <v>-16.38690837329255</v>
      </c>
      <c r="V81" s="114"/>
      <c r="W81" s="58">
        <v>52.36565713426127</v>
      </c>
      <c r="X81" s="15">
        <v>67.46088392805032</v>
      </c>
      <c r="Y81" s="21">
        <v>56.101482811785914</v>
      </c>
      <c r="Z81">
        <f>W81/(AP81)</f>
        <v>49.39224147771532</v>
      </c>
      <c r="AA81">
        <f>X81/(AQ81)</f>
        <v>67.39285406710344</v>
      </c>
      <c r="AB81">
        <f>Y81/(AR81)</f>
        <v>56.684085136766896</v>
      </c>
      <c r="AC81" s="83">
        <f>W81/AVERAGE(W$80:Y$80)</f>
        <v>0.7821547317832762</v>
      </c>
      <c r="AD81" s="20">
        <f>X81/AVERAGE(W$80:Y$80)</f>
        <v>1.0076231725560545</v>
      </c>
      <c r="AE81" s="23">
        <f>Y81/AVERAGE(W$80:Y$80)</f>
        <v>0.8379545420158034</v>
      </c>
      <c r="AF81" s="20">
        <f>AC81/AP81</f>
        <v>0.7377425874008795</v>
      </c>
      <c r="AG81" s="20">
        <f>AD81/AQ81</f>
        <v>1.0066070509115626</v>
      </c>
      <c r="AH81" s="77">
        <f>AE81/AR81</f>
        <v>0.846656527060381</v>
      </c>
      <c r="AI81" s="84">
        <f t="shared" si="75"/>
        <v>-1.8620366631301226</v>
      </c>
      <c r="AJ81" s="31">
        <f t="shared" si="76"/>
        <v>0.06515921555211052</v>
      </c>
      <c r="AK81" s="85">
        <f t="shared" si="77"/>
        <v>-1.3850867008968248</v>
      </c>
      <c r="AL81" s="31">
        <f>AI81/AP81</f>
        <v>-1.7563068915544833</v>
      </c>
      <c r="AM81" s="31">
        <f>AJ81/AQ81</f>
        <v>0.06509350677221748</v>
      </c>
      <c r="AN81" s="31">
        <f>AK81/AR81</f>
        <v>-1.3994705405352523</v>
      </c>
      <c r="AO81" s="114"/>
      <c r="AP81" s="81">
        <v>1.060200055061026</v>
      </c>
      <c r="AQ81" s="81">
        <v>1.0010094521427917</v>
      </c>
      <c r="AR81" s="81">
        <v>0.9897219418188494</v>
      </c>
      <c r="AS81" s="57"/>
      <c r="AT81" s="58"/>
      <c r="AU81" s="6"/>
    </row>
    <row r="82" spans="1:47" ht="12.75">
      <c r="A82" s="44"/>
      <c r="B82" s="5"/>
      <c r="C82" s="15">
        <v>0.001</v>
      </c>
      <c r="D82" s="58">
        <v>3148.8848977510197</v>
      </c>
      <c r="E82" s="15">
        <v>3052.720791066854</v>
      </c>
      <c r="F82" s="21">
        <v>2274.8168342389877</v>
      </c>
      <c r="G82">
        <f>D82/(AP82)</f>
        <v>3222.8232113076792</v>
      </c>
      <c r="H82">
        <f>E82/(AQ82)</f>
        <v>2939.687032542904</v>
      </c>
      <c r="I82">
        <f>F82/(AR82)</f>
        <v>2223.598765940281</v>
      </c>
      <c r="J82" s="83">
        <f aca="true" t="shared" si="87" ref="J82:J87">D82/AVERAGE(D$80:F$80)</f>
        <v>1.189299047527516</v>
      </c>
      <c r="K82" s="20">
        <f aca="true" t="shared" si="88" ref="K82:K87">E82/AVERAGE(D$80:F$80)</f>
        <v>1.1529789265324628</v>
      </c>
      <c r="L82" s="23">
        <f aca="true" t="shared" si="89" ref="L82:L87">F82/AVERAGE(D$80:F$80)</f>
        <v>0.8591731937208155</v>
      </c>
      <c r="M82" s="20">
        <f>J82/AP82</f>
        <v>1.2172247319345675</v>
      </c>
      <c r="N82" s="20">
        <f>K82/AQ82</f>
        <v>1.1102873243570384</v>
      </c>
      <c r="O82" s="77">
        <f>L82/AR82</f>
        <v>0.8398286950103809</v>
      </c>
      <c r="P82" s="84">
        <f t="shared" si="84"/>
        <v>28.97845633887337</v>
      </c>
      <c r="Q82" s="31">
        <f t="shared" si="85"/>
        <v>23.418465128010258</v>
      </c>
      <c r="R82" s="85">
        <f t="shared" si="86"/>
        <v>-21.558182729425152</v>
      </c>
      <c r="S82" s="31">
        <f>P82/AP82</f>
        <v>29.658893465267504</v>
      </c>
      <c r="T82" s="31">
        <f>Q82/AP82</f>
        <v>23.968349253304005</v>
      </c>
      <c r="U82" s="31">
        <f>R82/AP82</f>
        <v>-22.064385949332756</v>
      </c>
      <c r="V82" s="114"/>
      <c r="W82" s="58">
        <v>59.07758688513664</v>
      </c>
      <c r="X82" s="15">
        <v>60.90696779942472</v>
      </c>
      <c r="Y82" s="21">
        <v>55.217227732106394</v>
      </c>
      <c r="Z82">
        <f>W82/(AP82)</f>
        <v>60.46477545668582</v>
      </c>
      <c r="AA82">
        <f>X82/(AQ82)</f>
        <v>58.65175221901123</v>
      </c>
      <c r="AB82">
        <f>Y82/(AR82)</f>
        <v>53.97399808008283</v>
      </c>
      <c r="AC82" s="83">
        <f aca="true" t="shared" si="90" ref="AC82:AC87">W82/AVERAGE(W$80:Y$80)</f>
        <v>0.8824068416839338</v>
      </c>
      <c r="AD82" s="20">
        <f aca="true" t="shared" si="91" ref="AD82:AD87">X82/AVERAGE(W$80:Y$80)</f>
        <v>0.909731218320244</v>
      </c>
      <c r="AE82" s="23">
        <f aca="true" t="shared" si="92" ref="AE82:AE87">Y82/AVERAGE(W$80:Y$80)</f>
        <v>0.8247469488617355</v>
      </c>
      <c r="AF82" s="20">
        <f>AC82/AP82</f>
        <v>0.9031264538207783</v>
      </c>
      <c r="AG82" s="20">
        <f>AD82/AQ82</f>
        <v>0.8760464020886971</v>
      </c>
      <c r="AH82" s="77">
        <f>AE82/AR82</f>
        <v>0.8061775656392476</v>
      </c>
      <c r="AI82" s="84">
        <f t="shared" si="75"/>
        <v>-1.0051298057112015</v>
      </c>
      <c r="AJ82" s="31">
        <f t="shared" si="76"/>
        <v>-0.7715741654603029</v>
      </c>
      <c r="AK82" s="85">
        <f t="shared" si="77"/>
        <v>-1.4979788600237998</v>
      </c>
      <c r="AL82" s="31">
        <f>AI82/AP82</f>
        <v>-1.0287310503273186</v>
      </c>
      <c r="AM82" s="31">
        <f>AJ82/AQ82</f>
        <v>-0.7430049205568151</v>
      </c>
      <c r="AN82" s="31">
        <f>AK82/AR82</f>
        <v>-1.4642514924362529</v>
      </c>
      <c r="AO82" s="114"/>
      <c r="AP82" s="81">
        <v>0.9770579058456457</v>
      </c>
      <c r="AQ82" s="81">
        <v>1.0384509498026981</v>
      </c>
      <c r="AR82" s="81">
        <v>1.0230338625309718</v>
      </c>
      <c r="AS82" s="57"/>
      <c r="AT82" s="58"/>
      <c r="AU82" s="6"/>
    </row>
    <row r="83" spans="1:47" ht="12.75">
      <c r="A83" s="44"/>
      <c r="B83" s="5"/>
      <c r="C83" s="15">
        <v>0.01</v>
      </c>
      <c r="D83" s="58">
        <v>2928.0147279581693</v>
      </c>
      <c r="E83" s="15">
        <v>2725.9145526986104</v>
      </c>
      <c r="F83" s="21">
        <v>2350.8430129391227</v>
      </c>
      <c r="G83">
        <f>D83/(AP83)</f>
        <v>2758.175699391439</v>
      </c>
      <c r="H83">
        <f>E83/(AQ83)</f>
        <v>2502.256834365829</v>
      </c>
      <c r="I83">
        <f>F83/(AR83)</f>
        <v>2186.1355446319867</v>
      </c>
      <c r="J83" s="83">
        <f t="shared" si="87"/>
        <v>1.1058788238319823</v>
      </c>
      <c r="K83" s="20">
        <f t="shared" si="88"/>
        <v>1.0295478197635248</v>
      </c>
      <c r="L83" s="23">
        <f t="shared" si="89"/>
        <v>0.8878874417328039</v>
      </c>
      <c r="M83" s="20">
        <f>J83/AP83</f>
        <v>1.0417324985561127</v>
      </c>
      <c r="N83" s="20">
        <f>K83/AQ83</f>
        <v>0.9450747697719762</v>
      </c>
      <c r="O83" s="77">
        <f>L83/AR83</f>
        <v>0.8256792500906609</v>
      </c>
      <c r="P83" s="84">
        <f t="shared" si="84"/>
        <v>16.208242533182204</v>
      </c>
      <c r="Q83" s="31">
        <f t="shared" si="85"/>
        <v>4.523267370385166</v>
      </c>
      <c r="R83" s="85">
        <f t="shared" si="86"/>
        <v>-17.16252098053</v>
      </c>
      <c r="S83" s="31">
        <f>P83/AP83</f>
        <v>15.268086003119508</v>
      </c>
      <c r="T83" s="31">
        <f>Q83/AP83</f>
        <v>4.2608959660345045</v>
      </c>
      <c r="U83" s="31">
        <f>R83/AP83</f>
        <v>-16.167011680915923</v>
      </c>
      <c r="V83" s="114"/>
      <c r="W83" s="58">
        <v>67.82909239951258</v>
      </c>
      <c r="X83" s="15">
        <v>60.185608562325754</v>
      </c>
      <c r="Y83" s="21">
        <v>50.78409801095526</v>
      </c>
      <c r="Z83">
        <f>W83/(AP83)</f>
        <v>63.89467668373863</v>
      </c>
      <c r="AA83">
        <f>X83/(AQ83)</f>
        <v>55.247458217813474</v>
      </c>
      <c r="AB83">
        <f>Y83/(AR83)</f>
        <v>47.22600409842802</v>
      </c>
      <c r="AC83" s="83">
        <f t="shared" si="90"/>
        <v>1.0131228838935535</v>
      </c>
      <c r="AD83" s="20">
        <f t="shared" si="91"/>
        <v>0.8989567036575915</v>
      </c>
      <c r="AE83" s="23">
        <f t="shared" si="92"/>
        <v>0.7585319221101888</v>
      </c>
      <c r="AF83" s="20">
        <f>AC83/AP83</f>
        <v>0.9543568521601014</v>
      </c>
      <c r="AG83" s="20">
        <f>AD83/AQ83</f>
        <v>0.8251984836792835</v>
      </c>
      <c r="AH83" s="77">
        <f>AE83/AR83</f>
        <v>0.7053867857343171</v>
      </c>
      <c r="AI83" s="84">
        <f t="shared" si="75"/>
        <v>0.11216810507670504</v>
      </c>
      <c r="AJ83" s="31">
        <f t="shared" si="76"/>
        <v>-0.8636695389036805</v>
      </c>
      <c r="AK83" s="85">
        <f t="shared" si="77"/>
        <v>-2.063953087836091</v>
      </c>
      <c r="AL83" s="31">
        <f>AI83/AP83</f>
        <v>0.1056618119831306</v>
      </c>
      <c r="AM83" s="31">
        <f>AJ83/AQ83</f>
        <v>-0.7928065845702473</v>
      </c>
      <c r="AN83" s="31">
        <f>AK83/AR83</f>
        <v>-1.9193460315881452</v>
      </c>
      <c r="AO83" s="114"/>
      <c r="AP83" s="81">
        <v>1.0615765807102873</v>
      </c>
      <c r="AQ83" s="81">
        <v>1.0893823988253648</v>
      </c>
      <c r="AR83" s="81">
        <v>1.0753418372028998</v>
      </c>
      <c r="AS83" s="57"/>
      <c r="AT83" s="58"/>
      <c r="AU83" s="6"/>
    </row>
    <row r="84" spans="1:47" ht="12.75">
      <c r="A84" s="44"/>
      <c r="B84" s="5"/>
      <c r="C84" s="15">
        <v>0.1</v>
      </c>
      <c r="D84" s="58">
        <v>3102.6558327362873</v>
      </c>
      <c r="E84" s="15">
        <v>2403.7240622240774</v>
      </c>
      <c r="F84" s="21">
        <v>2161.5834889156095</v>
      </c>
      <c r="G84">
        <f>D84/(AP84)</f>
        <v>3022.2258522684647</v>
      </c>
      <c r="H84">
        <f>E84/(AQ84)</f>
        <v>2359.1264618621785</v>
      </c>
      <c r="I84">
        <f>F84/(AR84)</f>
        <v>2009.6216430947354</v>
      </c>
      <c r="J84" s="83">
        <f t="shared" si="87"/>
        <v>1.1718388402556095</v>
      </c>
      <c r="K84" s="20">
        <f t="shared" si="88"/>
        <v>0.90786002999469</v>
      </c>
      <c r="L84" s="23">
        <f t="shared" si="89"/>
        <v>0.8164062098156146</v>
      </c>
      <c r="M84" s="20">
        <f>J84/AP84</f>
        <v>1.1414613249544447</v>
      </c>
      <c r="N84" s="20">
        <f>K84/AQ84</f>
        <v>0.8910160089031914</v>
      </c>
      <c r="O84" s="77">
        <f>L84/AR84</f>
        <v>0.7590118990155065</v>
      </c>
      <c r="P84" s="84">
        <f t="shared" si="84"/>
        <v>26.305596328718924</v>
      </c>
      <c r="Q84" s="31">
        <f t="shared" si="85"/>
        <v>-14.105058280738913</v>
      </c>
      <c r="R84" s="85">
        <f t="shared" si="86"/>
        <v>-28.10507872298274</v>
      </c>
      <c r="S84" s="31">
        <f>P84/AP84</f>
        <v>25.62367776830697</v>
      </c>
      <c r="T84" s="31">
        <f>Q84/AP84</f>
        <v>-13.739413612694369</v>
      </c>
      <c r="U84" s="31">
        <f>R84/AP84</f>
        <v>-27.376512277138005</v>
      </c>
      <c r="V84" s="114"/>
      <c r="W84" s="58">
        <v>54.65452655390515</v>
      </c>
      <c r="X84" s="15">
        <v>55.0432761188259</v>
      </c>
      <c r="Y84" s="21">
        <v>74.29540850969565</v>
      </c>
      <c r="Z84">
        <f>W84/(AP84)</f>
        <v>53.23772019825729</v>
      </c>
      <c r="AA84">
        <f>X84/(AQ84)</f>
        <v>54.02202826865223</v>
      </c>
      <c r="AB84">
        <f>Y84/(AR84)</f>
        <v>69.07235445185167</v>
      </c>
      <c r="AC84" s="83">
        <f t="shared" si="90"/>
        <v>0.8163422154315468</v>
      </c>
      <c r="AD84" s="20">
        <f t="shared" si="91"/>
        <v>0.822148736887047</v>
      </c>
      <c r="AE84" s="23">
        <f t="shared" si="92"/>
        <v>1.1097064086609159</v>
      </c>
      <c r="AF84" s="20">
        <f>AC84/AP84</f>
        <v>0.7951802200373259</v>
      </c>
      <c r="AG84" s="20">
        <f>AD84/AQ84</f>
        <v>0.8068949640509907</v>
      </c>
      <c r="AH84" s="77">
        <f>AE84/AR84</f>
        <v>1.0316927510603189</v>
      </c>
      <c r="AI84" s="84">
        <f t="shared" si="75"/>
        <v>-1.5698184823344268</v>
      </c>
      <c r="AJ84" s="31">
        <f t="shared" si="76"/>
        <v>-1.5201871273644543</v>
      </c>
      <c r="AK84" s="85">
        <f t="shared" si="77"/>
        <v>0.937717659782886</v>
      </c>
      <c r="AL84" s="31">
        <f>AI84/AP84</f>
        <v>-1.5291241621523417</v>
      </c>
      <c r="AM84" s="31">
        <f>AJ84/AQ84</f>
        <v>-1.4919822684761286</v>
      </c>
      <c r="AN84" s="31">
        <f>AK84/AR84</f>
        <v>0.8717950122561307</v>
      </c>
      <c r="AO84" s="114"/>
      <c r="AP84" s="81">
        <v>1.0266128292190513</v>
      </c>
      <c r="AQ84" s="81">
        <v>1.0189042855831882</v>
      </c>
      <c r="AR84" s="81">
        <v>1.0756171423327523</v>
      </c>
      <c r="AS84" s="57"/>
      <c r="AT84" s="58"/>
      <c r="AU84" s="6"/>
    </row>
    <row r="85" spans="1:47" ht="12.75">
      <c r="A85" s="44"/>
      <c r="B85" s="5"/>
      <c r="C85" s="15">
        <v>1</v>
      </c>
      <c r="D85" s="58">
        <v>2800.0334876530615</v>
      </c>
      <c r="E85" s="15">
        <v>3007.7664164145417</v>
      </c>
      <c r="F85" s="21">
        <v>2630.5935833826334</v>
      </c>
      <c r="G85">
        <f>D85/(AP85)</f>
        <v>3160.551576026042</v>
      </c>
      <c r="H85">
        <f>E85/(AQ85)</f>
        <v>3118.8153620391336</v>
      </c>
      <c r="I85">
        <f>F85/(AR85)</f>
        <v>2538.5740593447176</v>
      </c>
      <c r="J85" s="83">
        <f t="shared" si="87"/>
        <v>1.057541722877621</v>
      </c>
      <c r="K85" s="20">
        <f t="shared" si="88"/>
        <v>1.1360001557319248</v>
      </c>
      <c r="L85" s="23">
        <f t="shared" si="89"/>
        <v>0.9935461424402736</v>
      </c>
      <c r="M85" s="20">
        <f>J85/AP85</f>
        <v>1.1937054230575341</v>
      </c>
      <c r="N85" s="20">
        <f>K85/AQ85</f>
        <v>1.177942115996839</v>
      </c>
      <c r="O85" s="77">
        <f>L85/AR85</f>
        <v>0.9587913845352161</v>
      </c>
      <c r="P85" s="84">
        <f t="shared" si="84"/>
        <v>8.808656598392604</v>
      </c>
      <c r="Q85" s="31">
        <f t="shared" si="85"/>
        <v>20.819304832395932</v>
      </c>
      <c r="R85" s="85">
        <f t="shared" si="86"/>
        <v>-0.9879755442755394</v>
      </c>
      <c r="S85" s="31">
        <f>P85/AP85</f>
        <v>9.942814476142965</v>
      </c>
      <c r="T85" s="31">
        <f>Q85/AP85</f>
        <v>23.49989276554987</v>
      </c>
      <c r="U85" s="31">
        <f>R85/AP85</f>
        <v>-1.115182256678118</v>
      </c>
      <c r="V85" s="114"/>
      <c r="W85" s="58">
        <v>76.56778062579909</v>
      </c>
      <c r="X85" s="15">
        <v>65.06556175368135</v>
      </c>
      <c r="Y85" s="21">
        <v>66.5437087055274</v>
      </c>
      <c r="Z85">
        <f>W85/(AP85)</f>
        <v>86.42625911325176</v>
      </c>
      <c r="AA85">
        <f>X85/(AQ85)</f>
        <v>67.46783009133748</v>
      </c>
      <c r="AB85">
        <f>Y85/(AR85)</f>
        <v>64.21597535991249</v>
      </c>
      <c r="AC85" s="83">
        <f t="shared" si="90"/>
        <v>1.143647481880444</v>
      </c>
      <c r="AD85" s="20">
        <f t="shared" si="91"/>
        <v>0.971845667310115</v>
      </c>
      <c r="AE85" s="23">
        <f t="shared" si="92"/>
        <v>0.9939238707726088</v>
      </c>
      <c r="AF85" s="20">
        <f>AC85/AP85</f>
        <v>1.2908977221929974</v>
      </c>
      <c r="AG85" s="20">
        <f>AD85/AQ85</f>
        <v>1.0077269232732249</v>
      </c>
      <c r="AH85" s="77">
        <f>AE85/AR85</f>
        <v>0.9591558997351325</v>
      </c>
      <c r="AI85" s="84">
        <f t="shared" si="75"/>
        <v>1.2278296426507962</v>
      </c>
      <c r="AJ85" s="31">
        <f t="shared" si="76"/>
        <v>-0.24064970574607228</v>
      </c>
      <c r="AK85" s="85">
        <f t="shared" si="77"/>
        <v>-0.051935832639078465</v>
      </c>
      <c r="AL85" s="31">
        <f>AI85/AP85</f>
        <v>1.3859187503589936</v>
      </c>
      <c r="AM85" s="31">
        <f>AJ85/AQ85</f>
        <v>-0.24953466966551996</v>
      </c>
      <c r="AN85" s="31">
        <f>AK85/AR85</f>
        <v>-0.050119090353173745</v>
      </c>
      <c r="AO85" s="114"/>
      <c r="AP85" s="81">
        <v>0.88593190786455</v>
      </c>
      <c r="AQ85" s="81">
        <v>0.9643938698724421</v>
      </c>
      <c r="AR85" s="81">
        <v>1.0362485087638802</v>
      </c>
      <c r="AS85" s="57"/>
      <c r="AT85" s="58"/>
      <c r="AU85" s="6"/>
    </row>
    <row r="86" spans="1:47" ht="12.75">
      <c r="A86" s="44"/>
      <c r="B86" s="5"/>
      <c r="C86" s="15">
        <v>10</v>
      </c>
      <c r="D86" s="58">
        <v>2736.8640061051947</v>
      </c>
      <c r="E86" s="15">
        <v>2586.3376936684213</v>
      </c>
      <c r="F86" s="21">
        <v>2914.622510590475</v>
      </c>
      <c r="G86">
        <f>D86/(AP86)</f>
        <v>2622.316633652361</v>
      </c>
      <c r="H86">
        <f>E86/(AQ86)</f>
        <v>2401.441875247511</v>
      </c>
      <c r="I86">
        <f>F86/(AR86)</f>
        <v>2870.62920263055</v>
      </c>
      <c r="J86" s="83">
        <f t="shared" si="87"/>
        <v>1.0336833073822365</v>
      </c>
      <c r="K86" s="20">
        <f t="shared" si="88"/>
        <v>0.9768311816863297</v>
      </c>
      <c r="L86" s="23">
        <f t="shared" si="89"/>
        <v>1.100820731244649</v>
      </c>
      <c r="M86" s="20">
        <f>J86/AP86</f>
        <v>0.990420029943219</v>
      </c>
      <c r="N86" s="20">
        <f>K86/AQ86</f>
        <v>0.9069980731796127</v>
      </c>
      <c r="O86" s="77">
        <f>L86/AR86</f>
        <v>1.0842049447191737</v>
      </c>
      <c r="P86" s="84">
        <f t="shared" si="84"/>
        <v>5.156340008436167</v>
      </c>
      <c r="Q86" s="31">
        <f t="shared" si="85"/>
        <v>-3.5467510201201273</v>
      </c>
      <c r="R86" s="85">
        <f t="shared" si="86"/>
        <v>15.433934806257627</v>
      </c>
      <c r="S86" s="31">
        <f>P86/AP86</f>
        <v>4.940529066379047</v>
      </c>
      <c r="T86" s="31">
        <f>Q86/AP86</f>
        <v>-3.3983070312361754</v>
      </c>
      <c r="U86" s="31">
        <f>R86/AP86</f>
        <v>14.78797041974759</v>
      </c>
      <c r="V86" s="114"/>
      <c r="W86" s="58">
        <v>81.87104058786602</v>
      </c>
      <c r="X86" s="15">
        <v>70.68706784808346</v>
      </c>
      <c r="Y86" s="21">
        <v>66.01146859551272</v>
      </c>
      <c r="Z86">
        <f>W86/(AP86)</f>
        <v>78.44444995040675</v>
      </c>
      <c r="AA86">
        <f>X86/(AQ86)</f>
        <v>65.63368936098888</v>
      </c>
      <c r="AB86">
        <f>Y86/(AR86)</f>
        <v>65.01509158399332</v>
      </c>
      <c r="AC86" s="83">
        <f t="shared" si="90"/>
        <v>1.2228591274551839</v>
      </c>
      <c r="AD86" s="20">
        <f t="shared" si="91"/>
        <v>1.0558107664248244</v>
      </c>
      <c r="AE86" s="23">
        <f t="shared" si="92"/>
        <v>0.9859741162335703</v>
      </c>
      <c r="AF86" s="20">
        <f>AC86/AP86</f>
        <v>1.171678177427164</v>
      </c>
      <c r="AG86" s="20">
        <f>AD86/AQ86</f>
        <v>0.9803314520902617</v>
      </c>
      <c r="AH86" s="77">
        <f>AE86/AR86</f>
        <v>0.9710918243489891</v>
      </c>
      <c r="AI86" s="84">
        <f t="shared" si="75"/>
        <v>1.904892722397375</v>
      </c>
      <c r="AJ86" s="31">
        <f t="shared" si="76"/>
        <v>0.4770436104998528</v>
      </c>
      <c r="AK86" s="85">
        <f t="shared" si="77"/>
        <v>-0.11988651403670324</v>
      </c>
      <c r="AL86" s="31">
        <f>AI86/AP86</f>
        <v>1.8251662706378433</v>
      </c>
      <c r="AM86" s="31">
        <f>AJ86/AQ86</f>
        <v>0.4429400326871929</v>
      </c>
      <c r="AN86" s="31">
        <f>AK86/AR86</f>
        <v>-0.1180769471672049</v>
      </c>
      <c r="AO86" s="114"/>
      <c r="AP86" s="81">
        <v>1.043681747269891</v>
      </c>
      <c r="AQ86" s="81">
        <v>1.0769936679820133</v>
      </c>
      <c r="AR86" s="81">
        <v>1.0153253188951088</v>
      </c>
      <c r="AS86" s="57"/>
      <c r="AT86" s="58"/>
      <c r="AU86" s="6"/>
    </row>
    <row r="87" spans="1:47" ht="12.75">
      <c r="A87" s="45"/>
      <c r="B87" s="7"/>
      <c r="C87" s="16">
        <v>100</v>
      </c>
      <c r="D87" s="93">
        <v>2416.0121215471063</v>
      </c>
      <c r="E87" s="16">
        <v>2347.454059787219</v>
      </c>
      <c r="F87" s="24">
        <v>2185.3474188281025</v>
      </c>
      <c r="G87" s="16">
        <f>D87/(AP87)</f>
        <v>2378.899800171574</v>
      </c>
      <c r="H87" s="16">
        <f>E87/(AQ87)</f>
        <v>2381.1046159826233</v>
      </c>
      <c r="I87" s="16">
        <f>F87/(AR87)</f>
        <v>2102.2008141745964</v>
      </c>
      <c r="J87" s="87">
        <f t="shared" si="87"/>
        <v>0.9125010942835998</v>
      </c>
      <c r="K87" s="18">
        <f t="shared" si="88"/>
        <v>0.8866074715571545</v>
      </c>
      <c r="L87" s="88">
        <f t="shared" si="89"/>
        <v>0.8253815836791127</v>
      </c>
      <c r="M87" s="18">
        <f>J87/AP87</f>
        <v>0.8984841803929144</v>
      </c>
      <c r="N87" s="18">
        <f>K87/AQ87</f>
        <v>0.8993169149733138</v>
      </c>
      <c r="O87" s="89">
        <f>L87/AR87</f>
        <v>0.7939780294271973</v>
      </c>
      <c r="P87" s="97">
        <f t="shared" si="84"/>
        <v>-13.394590475334189</v>
      </c>
      <c r="Q87" s="27">
        <f t="shared" si="85"/>
        <v>-17.358462588977474</v>
      </c>
      <c r="R87" s="98">
        <f t="shared" si="86"/>
        <v>-26.731102028300015</v>
      </c>
      <c r="S87" s="27">
        <f>P87/AP87</f>
        <v>-13.188836397372063</v>
      </c>
      <c r="T87" s="27">
        <f>Q87/AP87</f>
        <v>-17.091819538455542</v>
      </c>
      <c r="U87" s="27">
        <f>R87/AP87</f>
        <v>-26.320486021720896</v>
      </c>
      <c r="V87" s="114"/>
      <c r="W87" s="93">
        <v>73.28393227768635</v>
      </c>
      <c r="X87" s="16">
        <v>61.62789968159852</v>
      </c>
      <c r="Y87" s="24">
        <v>59.26182468463179</v>
      </c>
      <c r="Z87" s="16">
        <f>W87/(AP87)</f>
        <v>72.15821903225336</v>
      </c>
      <c r="AA87" s="16">
        <f>X87/(AQ87)</f>
        <v>62.51133043194442</v>
      </c>
      <c r="AB87" s="16">
        <f>Y87/(AR87)</f>
        <v>57.00707129135174</v>
      </c>
      <c r="AC87" s="87">
        <f t="shared" si="90"/>
        <v>1.0945985886840939</v>
      </c>
      <c r="AD87" s="18">
        <f t="shared" si="91"/>
        <v>0.9204993498360945</v>
      </c>
      <c r="AE87" s="88">
        <f t="shared" si="92"/>
        <v>0.8851586923153315</v>
      </c>
      <c r="AF87" s="18">
        <f>AC87/AP87</f>
        <v>1.0777844782588386</v>
      </c>
      <c r="AG87" s="18">
        <f>AD87/AQ87</f>
        <v>0.9336946304723001</v>
      </c>
      <c r="AH87" s="89">
        <f>AE87/AR87</f>
        <v>0.8514807794986022</v>
      </c>
      <c r="AI87" s="97">
        <f t="shared" si="75"/>
        <v>0.8085832749642738</v>
      </c>
      <c r="AJ87" s="27">
        <f t="shared" si="76"/>
        <v>-0.6795333520882483</v>
      </c>
      <c r="AK87" s="98">
        <f t="shared" si="77"/>
        <v>-0.9816083089669038</v>
      </c>
      <c r="AL87" s="27">
        <f>AI87/AP87</f>
        <v>0.7961626409402448</v>
      </c>
      <c r="AM87" s="27">
        <f>AJ87/AQ87</f>
        <v>-0.6892744054459313</v>
      </c>
      <c r="AN87" s="27">
        <f>AK87/AR87</f>
        <v>-0.9442607470702992</v>
      </c>
      <c r="AO87" s="114"/>
      <c r="AP87" s="91">
        <v>1.0156006240249613</v>
      </c>
      <c r="AQ87" s="91">
        <v>0.9858676700009179</v>
      </c>
      <c r="AR87" s="91">
        <v>1.0395521703221071</v>
      </c>
      <c r="AS87" s="57"/>
      <c r="AT87" s="93">
        <v>143</v>
      </c>
      <c r="AU87" s="8">
        <v>2</v>
      </c>
    </row>
    <row r="88" spans="1:47" ht="12.75" customHeight="1">
      <c r="A88" s="43" t="s">
        <v>4</v>
      </c>
      <c r="B88" s="3" t="s">
        <v>11</v>
      </c>
      <c r="C88" s="14">
        <v>0</v>
      </c>
      <c r="D88" s="94">
        <v>2056.894108210041</v>
      </c>
      <c r="E88" s="19">
        <v>1997.398326344359</v>
      </c>
      <c r="F88" s="28">
        <v>2662.1263922568237</v>
      </c>
      <c r="G88" s="19">
        <f>D88/(AP88)</f>
        <v>1912.840674684424</v>
      </c>
      <c r="H88" s="19">
        <f>E88/(AQ88)</f>
        <v>2258.8378978554006</v>
      </c>
      <c r="I88" s="19">
        <f>F88/(AR88)</f>
        <v>2558.673838894129</v>
      </c>
      <c r="J88" s="94"/>
      <c r="K88" s="19"/>
      <c r="L88" s="28"/>
      <c r="M88" s="19"/>
      <c r="N88" s="19"/>
      <c r="O88" s="78"/>
      <c r="P88" s="94"/>
      <c r="Q88" s="19"/>
      <c r="R88" s="28"/>
      <c r="S88" s="19"/>
      <c r="T88" s="19"/>
      <c r="U88" s="19"/>
      <c r="V88" s="114"/>
      <c r="W88" s="94">
        <v>67.05662930479338</v>
      </c>
      <c r="X88" s="19">
        <v>121.73626136414782</v>
      </c>
      <c r="Y88" s="28">
        <v>124.0054368505474</v>
      </c>
      <c r="Z88" s="19">
        <f>W88/(AP88)</f>
        <v>62.36035561065744</v>
      </c>
      <c r="AA88" s="19">
        <f>X88/(AQ88)</f>
        <v>137.67032698772738</v>
      </c>
      <c r="AB88" s="19">
        <f>Y88/(AR88)</f>
        <v>119.18647742384265</v>
      </c>
      <c r="AC88" s="94"/>
      <c r="AD88" s="19"/>
      <c r="AE88" s="28"/>
      <c r="AF88" s="19"/>
      <c r="AG88" s="19"/>
      <c r="AH88" s="78"/>
      <c r="AI88" s="94"/>
      <c r="AJ88" s="19"/>
      <c r="AK88" s="28"/>
      <c r="AL88" s="19"/>
      <c r="AM88" s="19"/>
      <c r="AN88" s="19"/>
      <c r="AO88" s="114"/>
      <c r="AP88" s="95">
        <v>1.0753086419753086</v>
      </c>
      <c r="AQ88" s="95">
        <v>0.8842592592592593</v>
      </c>
      <c r="AR88" s="95">
        <v>1.040432098765432</v>
      </c>
      <c r="AS88" s="96"/>
      <c r="AT88" s="58"/>
      <c r="AU88" s="6"/>
    </row>
    <row r="89" spans="1:47" ht="12.75">
      <c r="A89" s="44"/>
      <c r="B89" s="5" t="s">
        <v>8</v>
      </c>
      <c r="C89" s="15">
        <v>0</v>
      </c>
      <c r="D89" s="83">
        <v>2448.2285181937386</v>
      </c>
      <c r="E89" s="20">
        <v>2118.9090279457514</v>
      </c>
      <c r="F89" s="23">
        <v>2122.615050925394</v>
      </c>
      <c r="G89" s="20">
        <f>D89/(AP89)</f>
        <v>2285.9540054604363</v>
      </c>
      <c r="H89" s="20">
        <f>E89/(AQ89)</f>
        <v>1932.7886403559223</v>
      </c>
      <c r="I89" s="20">
        <f>F89/(AR89)</f>
        <v>2077.7259108756125</v>
      </c>
      <c r="J89" s="83">
        <f>D89/AVERAGE(D$89:F$89)</f>
        <v>1.09790092354143</v>
      </c>
      <c r="K89" s="20">
        <f>E89/AVERAGE(D$89:F$89)</f>
        <v>0.9502185606424752</v>
      </c>
      <c r="L89" s="23">
        <f>F89/AVERAGE(D$89:F$89)</f>
        <v>0.9518805158160949</v>
      </c>
      <c r="M89" s="20">
        <f>J89/AP89</f>
        <v>1.0251293925862346</v>
      </c>
      <c r="N89" s="20">
        <f>K89/AQ89</f>
        <v>0.8667534168022579</v>
      </c>
      <c r="O89" s="77">
        <f>L89/AR89</f>
        <v>0.9317501121583528</v>
      </c>
      <c r="P89" s="84">
        <f>((J89-1)/(AVERAGE(J$91:L$91)-1))*100</f>
        <v>5.2344565455847425</v>
      </c>
      <c r="Q89" s="31">
        <f>((K89-1)/(AVERAGE(J$91:L$91)-1))*100</f>
        <v>-2.661658048438662</v>
      </c>
      <c r="R89" s="85">
        <f>((L89-1)/(AVERAGE(J$91:L$91)-1))*100</f>
        <v>-2.5727984971460693</v>
      </c>
      <c r="S89" s="31">
        <f>P89/AP89</f>
        <v>4.8875040944364745</v>
      </c>
      <c r="T89" s="31">
        <f>Q89/AP89</f>
        <v>-2.4852369097813445</v>
      </c>
      <c r="U89" s="31">
        <f>R89/AP89</f>
        <v>-2.40226718465512</v>
      </c>
      <c r="V89" s="114"/>
      <c r="W89" s="83">
        <v>72.29935925094654</v>
      </c>
      <c r="X89" s="20">
        <v>48.57938535576413</v>
      </c>
      <c r="Y89" s="23">
        <v>118.14350703683428</v>
      </c>
      <c r="Z89" s="20">
        <f>W89/(AP89)</f>
        <v>67.50718270117198</v>
      </c>
      <c r="AA89" s="20">
        <f>X89/(AQ89)</f>
        <v>44.312277182622694</v>
      </c>
      <c r="AB89" s="20">
        <f>Y89/(AR89)</f>
        <v>115.64500386687104</v>
      </c>
      <c r="AC89" s="83">
        <f>W89/AVERAGE(W$89:Y$89)</f>
        <v>0.9074388524977195</v>
      </c>
      <c r="AD89" s="20">
        <f>X89/AVERAGE(W$89:Y$89)</f>
        <v>0.6097263123628858</v>
      </c>
      <c r="AE89" s="23">
        <f>Y89/AVERAGE(W$89:Y$89)</f>
        <v>1.4828348351393943</v>
      </c>
      <c r="AF89" s="20">
        <f>AC89/AP89</f>
        <v>0.8472916086722223</v>
      </c>
      <c r="AG89" s="20">
        <f>AD89/AQ89</f>
        <v>0.5561692714120918</v>
      </c>
      <c r="AH89" s="77">
        <f>AE89/AR89</f>
        <v>1.451475790287504</v>
      </c>
      <c r="AI89" s="84">
        <f>((AC89-1)/(AVERAGE(AC$91:AE$91)-1))*100</f>
        <v>-0.47867737434196345</v>
      </c>
      <c r="AJ89" s="31">
        <f>((AD89-1)/(AVERAGE(AC$91:AE$91)-1))*100</f>
        <v>-2.018289413150228</v>
      </c>
      <c r="AK89" s="85">
        <f>((AE89-1)/(AVERAGE(AC$91:AE$91)-1))*100</f>
        <v>2.4969667874921893</v>
      </c>
      <c r="AL89" s="31">
        <f>AI89/AP89</f>
        <v>-0.4469494792126691</v>
      </c>
      <c r="AM89" s="31">
        <f>AJ89/AQ89</f>
        <v>-1.8410072349681137</v>
      </c>
      <c r="AN89" s="31">
        <f>AK89/AR89</f>
        <v>2.444160843345829</v>
      </c>
      <c r="AO89" s="114"/>
      <c r="AP89" s="95">
        <v>1.0709876543209875</v>
      </c>
      <c r="AQ89" s="95">
        <v>1.096296296296296</v>
      </c>
      <c r="AR89" s="95">
        <v>1.0216049382716048</v>
      </c>
      <c r="AS89" s="96"/>
      <c r="AT89" s="58"/>
      <c r="AU89" s="6"/>
    </row>
    <row r="90" spans="1:47" ht="12.75">
      <c r="A90" s="44"/>
      <c r="B90" s="5" t="s">
        <v>9</v>
      </c>
      <c r="C90" s="15">
        <v>1</v>
      </c>
      <c r="D90" s="83">
        <v>5307.8809089502665</v>
      </c>
      <c r="E90" s="20">
        <v>5158.700652849391</v>
      </c>
      <c r="F90" s="23">
        <v>4338.736307277486</v>
      </c>
      <c r="G90" s="20">
        <f>D90/(AP90)</f>
        <v>5169.081498346517</v>
      </c>
      <c r="H90" s="20">
        <f>E90/(AQ90)</f>
        <v>4434.648478437788</v>
      </c>
      <c r="I90" s="20">
        <f>F90/(AR90)</f>
        <v>3740.6880350130536</v>
      </c>
      <c r="J90" s="83">
        <f>D90/AVERAGE(D$89:F$89)</f>
        <v>2.38030368026424</v>
      </c>
      <c r="K90" s="20">
        <f>E90/AVERAGE(D$89:F$89)</f>
        <v>2.3134042304252453</v>
      </c>
      <c r="L90" s="23">
        <f>F90/AVERAGE(D$89:F$89)</f>
        <v>1.9456936161650127</v>
      </c>
      <c r="M90" s="20">
        <f>J90/AP90</f>
        <v>2.318059490248313</v>
      </c>
      <c r="N90" s="20">
        <f>K90/AQ90</f>
        <v>1.9887051489991492</v>
      </c>
      <c r="O90" s="77">
        <f>L90/AR90</f>
        <v>1.6775006163849497</v>
      </c>
      <c r="P90" s="84">
        <f>((J90-1)/(AVERAGE(J$91:L$91)-1))*100</f>
        <v>73.80052580399101</v>
      </c>
      <c r="Q90" s="31">
        <f>((K90-1)/(AVERAGE(J$91:L$91)-1))*100</f>
        <v>70.22362121066963</v>
      </c>
      <c r="R90" s="85">
        <f>((L90-1)/(AVERAGE(J$91:L$91)-1))*100</f>
        <v>50.563283370435364</v>
      </c>
      <c r="S90" s="31">
        <f>P90/AP90</f>
        <v>71.87066534563597</v>
      </c>
      <c r="T90" s="31">
        <f>Q90/AP90</f>
        <v>68.38729567856015</v>
      </c>
      <c r="U90" s="31">
        <f>R90/AP90</f>
        <v>49.24106946805247</v>
      </c>
      <c r="V90" s="114"/>
      <c r="W90" s="83">
        <v>807.0493938617199</v>
      </c>
      <c r="X90" s="20">
        <v>499.3424560751729</v>
      </c>
      <c r="Y90" s="23">
        <v>648.6778688744837</v>
      </c>
      <c r="Z90" s="20">
        <f>W90/(AP90)</f>
        <v>785.9453069167334</v>
      </c>
      <c r="AA90" s="20">
        <f>X90/(AQ90)</f>
        <v>429.25698001686385</v>
      </c>
      <c r="AB90" s="20">
        <f>Y90/(AR90)</f>
        <v>559.2645809348928</v>
      </c>
      <c r="AC90" s="83">
        <f>W90/AVERAGE(W$89:Y$89)</f>
        <v>10.129384042435637</v>
      </c>
      <c r="AD90" s="20">
        <f>X90/AVERAGE(W$89:Y$89)</f>
        <v>6.267313431803554</v>
      </c>
      <c r="AE90" s="23">
        <f>Y90/AVERAGE(W$89:Y$89)</f>
        <v>8.141642015512348</v>
      </c>
      <c r="AF90" s="20">
        <f>AC90/AP90</f>
        <v>9.864503846555895</v>
      </c>
      <c r="AG90" s="20">
        <f>AD90/AQ90</f>
        <v>5.387661321051608</v>
      </c>
      <c r="AH90" s="77">
        <f>AE90/AR90</f>
        <v>7.0194039729270905</v>
      </c>
      <c r="AI90" s="84">
        <f>((AC90-1)/(AVERAGE(AC$91:AE$91)-1))*100</f>
        <v>47.21235313860864</v>
      </c>
      <c r="AJ90" s="31">
        <f>((AD90-1)/(AVERAGE(AC$91:AE$91)-1))*100</f>
        <v>27.239763458094135</v>
      </c>
      <c r="AK90" s="85">
        <f>((AE90-1)/(AVERAGE(AC$91:AE$91)-1))*100</f>
        <v>36.93280108040442</v>
      </c>
      <c r="AL90" s="31">
        <f>AI90/AP90</f>
        <v>45.97776500423564</v>
      </c>
      <c r="AM90" s="31">
        <f>AJ90/AQ90</f>
        <v>23.416511967159717</v>
      </c>
      <c r="AN90" s="31">
        <f>AK90/AR90</f>
        <v>31.842010511045853</v>
      </c>
      <c r="AO90" s="114"/>
      <c r="AP90" s="95">
        <v>1.026851851851852</v>
      </c>
      <c r="AQ90" s="95">
        <v>1.1632716049382719</v>
      </c>
      <c r="AR90" s="95">
        <v>1.1598765432098765</v>
      </c>
      <c r="AS90" s="96"/>
      <c r="AT90" s="58"/>
      <c r="AU90" s="6"/>
    </row>
    <row r="91" spans="1:47" ht="12.75">
      <c r="A91" s="44"/>
      <c r="B91" s="5" t="s">
        <v>10</v>
      </c>
      <c r="C91" s="15">
        <v>10</v>
      </c>
      <c r="D91" s="83">
        <v>5866.9024312144975</v>
      </c>
      <c r="E91" s="20">
        <v>6066.550393216858</v>
      </c>
      <c r="F91" s="23">
        <v>7268.256874823397</v>
      </c>
      <c r="G91" s="20">
        <f>D91/(AP91)</f>
        <v>5245.2438954566705</v>
      </c>
      <c r="H91" s="20">
        <f>E91/(AQ91)</f>
        <v>5305.161477468992</v>
      </c>
      <c r="I91" s="20">
        <f>F91/(AR91)</f>
        <v>6942.55668467801</v>
      </c>
      <c r="J91" s="83">
        <f>D91/AVERAGE(D$89:F$89)</f>
        <v>2.6309952480702754</v>
      </c>
      <c r="K91" s="20">
        <f>E91/AVERAGE(D$89:F$89)</f>
        <v>2.7205267931187227</v>
      </c>
      <c r="L91" s="23">
        <f>F91/AVERAGE(D$89:F$89)</f>
        <v>3.2594285525651565</v>
      </c>
      <c r="M91" s="20">
        <f>J91/AP91</f>
        <v>2.3522142946323656</v>
      </c>
      <c r="N91" s="20">
        <f>K91/AQ91</f>
        <v>2.379084159164551</v>
      </c>
      <c r="O91" s="77">
        <f>L91/AR91</f>
        <v>3.113369254219077</v>
      </c>
      <c r="P91" s="84">
        <f>((J91-1)/(AVERAGE(J$91:L$91)-1))*100</f>
        <v>87.20422079027871</v>
      </c>
      <c r="Q91" s="31">
        <f>((K91-1)/(AVERAGE(J$91:L$91)-1))*100</f>
        <v>91.99119281324268</v>
      </c>
      <c r="R91" s="85">
        <f>((L91-1)/(AVERAGE(J$91:L$91)-1))*100</f>
        <v>120.80458639647867</v>
      </c>
      <c r="S91" s="31">
        <f>P91/AP91</f>
        <v>77.96403845488494</v>
      </c>
      <c r="T91" s="31">
        <f>Q91/AP91</f>
        <v>82.24378165422358</v>
      </c>
      <c r="U91" s="31">
        <f>R91/AP91</f>
        <v>108.00410042069285</v>
      </c>
      <c r="V91" s="114"/>
      <c r="W91" s="83">
        <v>1726.617714118786</v>
      </c>
      <c r="X91" s="20">
        <v>1640.8444830001395</v>
      </c>
      <c r="Y91" s="23">
        <v>1493.4985618792703</v>
      </c>
      <c r="Z91" s="20">
        <f>W91/(AP91)</f>
        <v>1543.6648437485835</v>
      </c>
      <c r="AA91" s="20">
        <f>X91/(AQ91)</f>
        <v>1434.9085357410127</v>
      </c>
      <c r="AB91" s="20">
        <f>Y91/(AR91)</f>
        <v>1426.57291877619</v>
      </c>
      <c r="AC91" s="83">
        <f>W91/AVERAGE(W$89:Y$89)</f>
        <v>21.67100806196528</v>
      </c>
      <c r="AD91" s="20">
        <f>X91/AVERAGE(W$89:Y$89)</f>
        <v>20.59445685559609</v>
      </c>
      <c r="AE91" s="23">
        <f>Y91/AVERAGE(W$89:Y$89)</f>
        <v>18.745098645960358</v>
      </c>
      <c r="AF91" s="20">
        <f>AC91/AP91</f>
        <v>19.374742307055055</v>
      </c>
      <c r="AG91" s="20">
        <f>AD91/AQ91</f>
        <v>18.009727452667025</v>
      </c>
      <c r="AH91" s="77">
        <f>AE91/AR91</f>
        <v>17.90510601795742</v>
      </c>
      <c r="AI91" s="84">
        <f>((AC91-1)/(AVERAGE(AC$91:AE$91)-1))*100</f>
        <v>106.89953756093304</v>
      </c>
      <c r="AJ91" s="31">
        <f>((AD91-1)/(AVERAGE(AC$91:AE$91)-1))*100</f>
        <v>101.33218323662778</v>
      </c>
      <c r="AK91" s="85">
        <f>((AE91-1)/(AVERAGE(AC$91:AE$91)-1))*100</f>
        <v>91.76827920243919</v>
      </c>
      <c r="AL91" s="31">
        <f>AI91/AP91</f>
        <v>95.57243424321828</v>
      </c>
      <c r="AM91" s="31">
        <f>AJ91/AQ91</f>
        <v>88.6143788628</v>
      </c>
      <c r="AN91" s="31">
        <f>AK91/AR91</f>
        <v>87.65602140799028</v>
      </c>
      <c r="AO91" s="114"/>
      <c r="AP91" s="95">
        <v>1.1185185185185185</v>
      </c>
      <c r="AQ91" s="95">
        <v>1.1435185185185186</v>
      </c>
      <c r="AR91" s="95">
        <v>1.0469135802469134</v>
      </c>
      <c r="AS91" s="96"/>
      <c r="AT91" s="58"/>
      <c r="AU91" s="6"/>
    </row>
    <row r="92" spans="1:47" ht="12.75">
      <c r="A92" s="44"/>
      <c r="B92" s="5" t="s">
        <v>12</v>
      </c>
      <c r="C92" s="15">
        <v>0.3</v>
      </c>
      <c r="D92" s="83">
        <v>721.2687525472068</v>
      </c>
      <c r="E92" s="20">
        <v>741.585794259188</v>
      </c>
      <c r="F92" s="23">
        <v>1041.3420542508695</v>
      </c>
      <c r="G92" s="20">
        <f>D92/(AP92)</f>
        <v>671.3331681278225</v>
      </c>
      <c r="H92" s="20">
        <f>E92/(AQ92)</f>
        <v>674.9263970224072</v>
      </c>
      <c r="I92" s="20">
        <f>F92/(AR92)</f>
        <v>979.6597722917588</v>
      </c>
      <c r="J92" s="83">
        <f>D92/AVERAGE(D$89:F$89)</f>
        <v>0.3234508640261205</v>
      </c>
      <c r="K92" s="20">
        <f>E92/AVERAGE(D$89:F$89)</f>
        <v>0.3325619820011987</v>
      </c>
      <c r="L92" s="23">
        <f>F92/AVERAGE(D$89:F$89)</f>
        <v>0.46698680069622744</v>
      </c>
      <c r="M92" s="20">
        <f>J92/AP92</f>
        <v>0.30105739714008345</v>
      </c>
      <c r="N92" s="20">
        <f>K92/AQ92</f>
        <v>0.30266877013592247</v>
      </c>
      <c r="O92" s="77">
        <f>L92/AR92</f>
        <v>0.43932556163059727</v>
      </c>
      <c r="P92" s="84">
        <f>((J92-1)/(AVERAGE(J$55:L$55)-1))*100</f>
        <v>79.12975308248804</v>
      </c>
      <c r="Q92" s="31">
        <f>((K92-1)/(AVERAGE(J$55:J$55)-1))*100</f>
        <v>79.50656103434657</v>
      </c>
      <c r="R92" s="85">
        <f>((L92-1)/(AVERAGE(J$55:J$55)-1))*100</f>
        <v>63.493605877623</v>
      </c>
      <c r="S92" s="31">
        <f>P92/AP92</f>
        <v>73.65136454675704</v>
      </c>
      <c r="T92" s="31">
        <f>Q92/AP92</f>
        <v>74.00208496158659</v>
      </c>
      <c r="U92" s="31">
        <f>R92/AP92</f>
        <v>59.097754393421006</v>
      </c>
      <c r="V92" s="114"/>
      <c r="W92" s="83">
        <v>40.01309552898101</v>
      </c>
      <c r="X92" s="20">
        <v>46.349758791884526</v>
      </c>
      <c r="Y92" s="23">
        <v>82.46050318265006</v>
      </c>
      <c r="Z92" s="20">
        <f>W92/(AP92)</f>
        <v>37.242869725337115</v>
      </c>
      <c r="AA92" s="20">
        <f>X92/(AQ92)</f>
        <v>42.18348833868143</v>
      </c>
      <c r="AB92" s="20">
        <f>Y92/(AR92)</f>
        <v>77.57608313350354</v>
      </c>
      <c r="AC92" s="83">
        <f>W92/AVERAGE(W$89:Y$89)</f>
        <v>0.5022096719512048</v>
      </c>
      <c r="AD92" s="20">
        <f>X92/AVERAGE(W$89:Y$89)</f>
        <v>0.5817419734754169</v>
      </c>
      <c r="AE92" s="23">
        <f>Y92/AVERAGE(W$89:Y$89)</f>
        <v>1.0349727184265312</v>
      </c>
      <c r="AF92" s="20">
        <f>AC92/AP92</f>
        <v>0.46744020026483873</v>
      </c>
      <c r="AG92" s="20">
        <f>AD92/AQ92</f>
        <v>0.5294505601293121</v>
      </c>
      <c r="AH92" s="77">
        <f>AE92/AR92</f>
        <v>0.9736677141991757</v>
      </c>
      <c r="AI92" s="84">
        <f>((AC92-1)/(AVERAGE(AC$55:AE$55)-1))*100</f>
        <v>77.73344160684712</v>
      </c>
      <c r="AJ92" s="31">
        <f>((AD92-1)/(AVERAGE(AC$55:AC$55)-1))*100</f>
        <v>65.58680353096491</v>
      </c>
      <c r="AK92" s="85">
        <f>((AE92-1)/(AVERAGE(AC$55:AC$55)-1))*100</f>
        <v>-5.484052108799975</v>
      </c>
      <c r="AL92" s="31">
        <f>AI92/AP92</f>
        <v>72.35172387422715</v>
      </c>
      <c r="AM92" s="31">
        <f>AJ92/AQ92</f>
        <v>59.69136051694561</v>
      </c>
      <c r="AN92" s="31">
        <f>AK92/AR92</f>
        <v>-5.159212785282207</v>
      </c>
      <c r="AO92" s="114"/>
      <c r="AP92" s="95">
        <v>1.0743827160493826</v>
      </c>
      <c r="AQ92" s="95">
        <v>1.0987654320987652</v>
      </c>
      <c r="AR92" s="95">
        <v>1.0629629629629629</v>
      </c>
      <c r="AS92" s="96"/>
      <c r="AT92" s="58"/>
      <c r="AU92" s="6"/>
    </row>
    <row r="93" spans="1:47" ht="12.75">
      <c r="A93" s="44"/>
      <c r="B93" s="5" t="s">
        <v>13</v>
      </c>
      <c r="C93" s="15">
        <v>3</v>
      </c>
      <c r="D93" s="83">
        <v>459.8383586715546</v>
      </c>
      <c r="E93" s="20">
        <v>318.8269696334013</v>
      </c>
      <c r="F93" s="23">
        <v>415.0145526613598</v>
      </c>
      <c r="G93" s="20">
        <f>D93/(AP93)</f>
        <v>407.7384461127085</v>
      </c>
      <c r="H93" s="20">
        <f>E93/(AQ93)</f>
        <v>369.4561450687483</v>
      </c>
      <c r="I93" s="20">
        <f>F93/(AR93)</f>
        <v>418.8931933404379</v>
      </c>
      <c r="J93" s="87">
        <f>D93/AVERAGE(D$89:F$89)</f>
        <v>0.20621316797573702</v>
      </c>
      <c r="K93" s="18">
        <f>E93/AVERAGE(D$89:F$89)</f>
        <v>0.14297702269585547</v>
      </c>
      <c r="L93" s="88">
        <f>F93/AVERAGE(D$89:F$89)</f>
        <v>0.18611206317709567</v>
      </c>
      <c r="M93" s="20">
        <f>J93/AP93</f>
        <v>0.18284911446124466</v>
      </c>
      <c r="N93" s="20">
        <f>K93/AQ93</f>
        <v>0.1656815284458411</v>
      </c>
      <c r="O93" s="77">
        <f>L93/AR93</f>
        <v>0.1878514282535171</v>
      </c>
      <c r="P93" s="97">
        <f>((J93-1)/(AVERAGE(J$55:L$55)-1))*100</f>
        <v>92.84197211750693</v>
      </c>
      <c r="Q93" s="27">
        <f>((K93-1)/(AVERAGE(J$55:J$55)-1))*100</f>
        <v>102.09030324219823</v>
      </c>
      <c r="R93" s="98">
        <f>((L93-1)/(AVERAGE(J$55:J$55)-1))*100</f>
        <v>96.95197033898191</v>
      </c>
      <c r="S93" s="31">
        <f>P93/AP93</f>
        <v>82.32293094163175</v>
      </c>
      <c r="T93" s="31">
        <f>Q93/AP93</f>
        <v>90.5234215940674</v>
      </c>
      <c r="U93" s="31">
        <f>R93/AP93</f>
        <v>85.96726433998396</v>
      </c>
      <c r="V93" s="114"/>
      <c r="W93" s="83">
        <v>51.86806451047</v>
      </c>
      <c r="X93" s="20">
        <v>16.975993944362457</v>
      </c>
      <c r="Y93" s="23">
        <v>40.14941454255833</v>
      </c>
      <c r="Z93" s="20">
        <f>W93/(AP93)</f>
        <v>45.99138725066305</v>
      </c>
      <c r="AA93" s="20">
        <f>X93/(AQ93)</f>
        <v>19.67175263938997</v>
      </c>
      <c r="AB93" s="20">
        <f>Y93/(AR93)</f>
        <v>40.52464271585327</v>
      </c>
      <c r="AC93" s="87">
        <f>W93/AVERAGE(W$89:Y$89)</f>
        <v>0.6510029608601599</v>
      </c>
      <c r="AD93" s="18">
        <f>X93/AVERAGE(W$89:Y$89)</f>
        <v>0.21306795280732488</v>
      </c>
      <c r="AE93" s="88">
        <f>Y93/AVERAGE(W$89:Y$89)</f>
        <v>0.5039206299809276</v>
      </c>
      <c r="AF93" s="20">
        <f>AC93/AP93</f>
        <v>0.57724400470359</v>
      </c>
      <c r="AG93" s="20">
        <f>AD93/AQ93</f>
        <v>0.24690277793123486</v>
      </c>
      <c r="AH93" s="77">
        <f>AE93/AR93</f>
        <v>0.5086301685788801</v>
      </c>
      <c r="AI93" s="97">
        <f>((AC93-1)/(AVERAGE(AC$55:AE$55)-1))*100</f>
        <v>54.498328782876726</v>
      </c>
      <c r="AJ93" s="27">
        <f>((AD93-1)/(AVERAGE(AC$55:AC$55)-1))*100</f>
        <v>123.39836727176944</v>
      </c>
      <c r="AK93" s="98">
        <f>((AE93-1)/(AVERAGE(AC$55:AC$55)-1))*100</f>
        <v>77.78992419478037</v>
      </c>
      <c r="AL93" s="31">
        <f>AI93/AP93</f>
        <v>48.323641285309414</v>
      </c>
      <c r="AM93" s="31">
        <f>AJ93/AQ93</f>
        <v>142.99381615183583</v>
      </c>
      <c r="AN93" s="31">
        <f>AK93/AR93</f>
        <v>78.51693283211476</v>
      </c>
      <c r="AO93" s="114"/>
      <c r="AP93" s="95">
        <v>1.1277777777777778</v>
      </c>
      <c r="AQ93" s="95">
        <v>0.8629629629629629</v>
      </c>
      <c r="AR93" s="95">
        <v>0.9907407407407408</v>
      </c>
      <c r="AS93" s="96"/>
      <c r="AT93" s="58"/>
      <c r="AU93" s="6"/>
    </row>
    <row r="94" spans="1:47" ht="12.75" customHeight="1">
      <c r="A94" s="49" t="s">
        <v>32</v>
      </c>
      <c r="B94" s="26"/>
      <c r="C94" s="14">
        <v>0</v>
      </c>
      <c r="D94" s="82">
        <v>2449.1713120898316</v>
      </c>
      <c r="E94" s="14">
        <v>3254.481297052851</v>
      </c>
      <c r="F94" s="25">
        <v>3580.2707782185294</v>
      </c>
      <c r="G94" s="14">
        <f>D94/(AP94)</f>
        <v>2415.71268760773</v>
      </c>
      <c r="H94" s="14">
        <f>E94/(AQ94)</f>
        <v>3188.5525783280236</v>
      </c>
      <c r="I94" s="14">
        <f>F94/(AR94)</f>
        <v>3708.3079235816062</v>
      </c>
      <c r="J94" s="83">
        <f>D94/AVERAGE(D$94:F$94)</f>
        <v>0.7914233702393675</v>
      </c>
      <c r="K94" s="20">
        <f>E94/AVERAGE(D$94:F$94)</f>
        <v>1.0516506312891534</v>
      </c>
      <c r="L94" s="23">
        <f>F94/AVERAGE(D$94:F$94)</f>
        <v>1.1569259984714793</v>
      </c>
      <c r="M94" s="19">
        <f>J94/AP94</f>
        <v>0.7806115755639662</v>
      </c>
      <c r="N94" s="19">
        <f>K94/AQ94</f>
        <v>1.0303464748541982</v>
      </c>
      <c r="O94" s="78">
        <f>L94/AR94</f>
        <v>1.1982998250383965</v>
      </c>
      <c r="P94" s="99">
        <f aca="true" t="shared" si="93" ref="P94:P100">((J94-1)/(AVERAGE(J$91:L$91)-1))*100</f>
        <v>-11.151940813352208</v>
      </c>
      <c r="Q94" s="32">
        <f aca="true" t="shared" si="94" ref="Q94:Q100">((K94-1)/(AVERAGE(J$91:L$91)-1))*100</f>
        <v>2.761597901787716</v>
      </c>
      <c r="R94" s="100">
        <f aca="true" t="shared" si="95" ref="R94:R100">((L94-1)/(AVERAGE(J$91:L$91)-1))*100</f>
        <v>8.390342911564499</v>
      </c>
      <c r="S94" s="32">
        <f>P94/AP94</f>
        <v>-10.999591895137014</v>
      </c>
      <c r="T94" s="32">
        <f>Q94/AP94</f>
        <v>2.723871154495534</v>
      </c>
      <c r="U94" s="32">
        <f>R94/AP94</f>
        <v>8.275720740641486</v>
      </c>
      <c r="V94" s="114"/>
      <c r="W94" s="82">
        <v>87.38486693685067</v>
      </c>
      <c r="X94" s="14">
        <v>101.94733775782841</v>
      </c>
      <c r="Y94" s="25">
        <v>65.17373197987277</v>
      </c>
      <c r="Z94" s="14">
        <f>W94/(AP94)</f>
        <v>86.19108460164779</v>
      </c>
      <c r="AA94" s="14">
        <f>X94/(AQ94)</f>
        <v>99.8821062378724</v>
      </c>
      <c r="AB94" s="14">
        <f>Y94/(AR94)</f>
        <v>67.50446591377742</v>
      </c>
      <c r="AC94" s="83">
        <f>W94/AVERAGE(W$94:Y$94)</f>
        <v>1.0300529890812757</v>
      </c>
      <c r="AD94" s="20">
        <f>X94/AVERAGE(W$94:Y$94)</f>
        <v>1.2017087588199526</v>
      </c>
      <c r="AE94" s="23">
        <f>Y94/AVERAGE(W$94:Y$94)</f>
        <v>0.7682382520987713</v>
      </c>
      <c r="AF94" s="19">
        <f>AC94/AP94</f>
        <v>1.0159812269353565</v>
      </c>
      <c r="AG94" s="19">
        <f>AD94/AQ94</f>
        <v>1.1773647508143918</v>
      </c>
      <c r="AH94" s="78">
        <f>AE94/AR94</f>
        <v>0.7957118815672077</v>
      </c>
      <c r="AI94" s="99">
        <f aca="true" t="shared" si="96" ref="AI94:AI100">((AC94-1)/(AVERAGE(AC$91:AE$91)-1))*100</f>
        <v>0.15541818887020964</v>
      </c>
      <c r="AJ94" s="32">
        <f aca="true" t="shared" si="97" ref="AJ94:AJ100">((AD94-1)/(AVERAGE(AC$91:AE$91)-1))*100</f>
        <v>1.0431311804051742</v>
      </c>
      <c r="AK94" s="100">
        <f aca="true" t="shared" si="98" ref="AK94:AK100">((AE94-1)/(AVERAGE(AC$91:AE$91)-1))*100</f>
        <v>-1.1985493692753855</v>
      </c>
      <c r="AL94" s="32">
        <f>AI94/AP94</f>
        <v>0.15329498956870402</v>
      </c>
      <c r="AM94" s="32">
        <f>AJ94/AQ94</f>
        <v>1.0219996095314046</v>
      </c>
      <c r="AN94" s="32">
        <f>AK94/AR94</f>
        <v>-1.24141172503695</v>
      </c>
      <c r="AO94" s="114"/>
      <c r="AP94" s="101">
        <v>1.0138504155124655</v>
      </c>
      <c r="AQ94" s="101">
        <v>1.0206766917293233</v>
      </c>
      <c r="AR94" s="101">
        <v>0.9654728927582114</v>
      </c>
      <c r="AS94" s="96"/>
      <c r="AT94" s="82"/>
      <c r="AU94" s="4"/>
    </row>
    <row r="95" spans="1:47" ht="12.75">
      <c r="A95" s="44"/>
      <c r="B95" s="5"/>
      <c r="C95" s="15">
        <v>0.0001</v>
      </c>
      <c r="D95" s="58">
        <v>3429.1488122105234</v>
      </c>
      <c r="E95" s="15">
        <v>3177.2523263751004</v>
      </c>
      <c r="F95" s="21">
        <v>4552.883019449986</v>
      </c>
      <c r="G95" s="15">
        <f>D95/(AP95)</f>
        <v>2984.744354931884</v>
      </c>
      <c r="H95" s="15">
        <f>E95/(AQ95)</f>
        <v>2597.7243804092464</v>
      </c>
      <c r="I95" s="15">
        <f>F95/(AR95)</f>
        <v>3710.7354910982463</v>
      </c>
      <c r="J95" s="83">
        <f>D95/AVERAGE(D$94:F$94)</f>
        <v>1.1080925603755538</v>
      </c>
      <c r="K95" s="20">
        <f>E95/AVERAGE(D$94:F$94)</f>
        <v>1.026694919962554</v>
      </c>
      <c r="L95" s="23">
        <f>F95/AVERAGE(D$94:F$94)</f>
        <v>1.4712151844062322</v>
      </c>
      <c r="M95" s="20">
        <f>J95/AP95</f>
        <v>0.9644880392901144</v>
      </c>
      <c r="N95" s="20">
        <f>K95/AQ95</f>
        <v>0.8394266966740673</v>
      </c>
      <c r="O95" s="77">
        <f>L95/AR95</f>
        <v>1.1990842673744713</v>
      </c>
      <c r="P95" s="84">
        <f t="shared" si="93"/>
        <v>5.779371529088709</v>
      </c>
      <c r="Q95" s="31">
        <f t="shared" si="94"/>
        <v>1.427293977188256</v>
      </c>
      <c r="R95" s="85">
        <f t="shared" si="95"/>
        <v>25.194403864334507</v>
      </c>
      <c r="S95" s="31">
        <f>P95/AP95</f>
        <v>5.030387274264072</v>
      </c>
      <c r="T95" s="31">
        <f>Q95/AP95</f>
        <v>1.242322183881761</v>
      </c>
      <c r="U95" s="31">
        <f>R95/AP95</f>
        <v>21.92930631711816</v>
      </c>
      <c r="V95" s="114"/>
      <c r="W95" s="58">
        <v>101.90969995741392</v>
      </c>
      <c r="X95" s="15">
        <v>71.22603254112892</v>
      </c>
      <c r="Y95" s="21">
        <v>114.5752670644962</v>
      </c>
      <c r="Z95" s="15">
        <f>W95/(AP95)</f>
        <v>88.70259598463274</v>
      </c>
      <c r="AA95" s="15">
        <f>X95/(AQ95)</f>
        <v>58.23446873135412</v>
      </c>
      <c r="AB95" s="15">
        <f>Y95/(AR95)</f>
        <v>93.38226088436764</v>
      </c>
      <c r="AC95" s="83">
        <f>W95/AVERAGE(W$94:Y$94)</f>
        <v>1.2012651015806803</v>
      </c>
      <c r="AD95" s="20">
        <f>X95/AVERAGE(W$94:Y$94)</f>
        <v>0.8395800130062446</v>
      </c>
      <c r="AE95" s="23">
        <f>Y95/AVERAGE(W$94:Y$94)</f>
        <v>1.3505610347825645</v>
      </c>
      <c r="AF95" s="20">
        <f>AC95/AP95</f>
        <v>1.04558577859102</v>
      </c>
      <c r="AG95" s="20">
        <f>AD95/AQ95</f>
        <v>0.6864413792337717</v>
      </c>
      <c r="AH95" s="77">
        <f>AE95/AR95</f>
        <v>1.1007475358476182</v>
      </c>
      <c r="AI95" s="84">
        <f t="shared" si="96"/>
        <v>1.0408368194542421</v>
      </c>
      <c r="AJ95" s="31">
        <f t="shared" si="97"/>
        <v>-0.8296074566734473</v>
      </c>
      <c r="AK95" s="85">
        <f t="shared" si="98"/>
        <v>1.8129165444084983</v>
      </c>
      <c r="AL95" s="31">
        <f>AI95/AP95</f>
        <v>0.905948382936664</v>
      </c>
      <c r="AM95" s="31">
        <f>AJ95/AQ95</f>
        <v>-0.6782878081416488</v>
      </c>
      <c r="AN95" s="31">
        <f>AK95/AR95</f>
        <v>1.4775810700597563</v>
      </c>
      <c r="AO95" s="114"/>
      <c r="AP95" s="102">
        <v>1.1488919667590027</v>
      </c>
      <c r="AQ95" s="102">
        <v>1.2230906212900674</v>
      </c>
      <c r="AR95" s="102">
        <v>1.2269489513256828</v>
      </c>
      <c r="AS95" s="96"/>
      <c r="AT95" s="58"/>
      <c r="AU95" s="6"/>
    </row>
    <row r="96" spans="1:47" ht="12.75">
      <c r="A96" s="44"/>
      <c r="B96" s="5"/>
      <c r="C96" s="15">
        <v>0.001</v>
      </c>
      <c r="D96" s="58">
        <v>3782.601304943355</v>
      </c>
      <c r="E96" s="15">
        <v>3845.8119033447183</v>
      </c>
      <c r="F96" s="21">
        <v>3428.8431065755058</v>
      </c>
      <c r="G96" s="15">
        <f>D96/(AP96)</f>
        <v>3186.211165863953</v>
      </c>
      <c r="H96" s="15">
        <f>E96/(AQ96)</f>
        <v>3589.424443121737</v>
      </c>
      <c r="I96" s="15">
        <f>F96/(AR96)</f>
        <v>3060.3749334450513</v>
      </c>
      <c r="J96" s="83">
        <f aca="true" t="shared" si="99" ref="J96:J101">D96/AVERAGE(D$94:F$94)</f>
        <v>1.2223069322479054</v>
      </c>
      <c r="K96" s="20">
        <f aca="true" t="shared" si="100" ref="K96:K101">E96/AVERAGE(D$94:F$94)</f>
        <v>1.2427327573319693</v>
      </c>
      <c r="L96" s="23">
        <f aca="true" t="shared" si="101" ref="L96:L101">F96/AVERAGE(D$94:F$94)</f>
        <v>1.1079937748872655</v>
      </c>
      <c r="M96" s="20">
        <f>J96/AP96</f>
        <v>1.0295898725968191</v>
      </c>
      <c r="N96" s="20">
        <f>K96/AQ96</f>
        <v>1.1598839068431714</v>
      </c>
      <c r="O96" s="77">
        <f>L96/AR96</f>
        <v>0.9889272473784086</v>
      </c>
      <c r="P96" s="84">
        <f t="shared" si="93"/>
        <v>11.886057194766627</v>
      </c>
      <c r="Q96" s="31">
        <f t="shared" si="94"/>
        <v>12.978162253050382</v>
      </c>
      <c r="R96" s="85">
        <f t="shared" si="95"/>
        <v>5.77408977762943</v>
      </c>
      <c r="S96" s="31">
        <f>P96/AP96</f>
        <v>10.012022177058423</v>
      </c>
      <c r="T96" s="31">
        <f>Q96/AP96</f>
        <v>10.931938671152771</v>
      </c>
      <c r="U96" s="31">
        <f>R96/AP96</f>
        <v>4.8637082893565236</v>
      </c>
      <c r="V96" s="114"/>
      <c r="W96" s="58">
        <v>59.0687383986463</v>
      </c>
      <c r="X96" s="15">
        <v>82.21952280755727</v>
      </c>
      <c r="Y96" s="21">
        <v>89.79178724946476</v>
      </c>
      <c r="Z96" s="15">
        <f>W96/(AP96)</f>
        <v>49.755567311126406</v>
      </c>
      <c r="AA96" s="15">
        <f>X96/(AQ96)</f>
        <v>76.73822128705345</v>
      </c>
      <c r="AB96" s="15">
        <f>Y96/(AR96)</f>
        <v>80.14263889780041</v>
      </c>
      <c r="AC96" s="83">
        <f aca="true" t="shared" si="102" ref="AC96:AC101">W96/AVERAGE(W$94:Y$94)</f>
        <v>0.6962753698847521</v>
      </c>
      <c r="AD96" s="20">
        <f aca="true" t="shared" si="103" ref="AD96:AD101">X96/AVERAGE(W$94:Y$94)</f>
        <v>0.9691662663967056</v>
      </c>
      <c r="AE96" s="23">
        <f aca="true" t="shared" si="104" ref="AE96:AE101">Y96/AVERAGE(W$94:Y$94)</f>
        <v>1.058424668862859</v>
      </c>
      <c r="AF96" s="20">
        <f>AC96/AP96</f>
        <v>0.5864959532329229</v>
      </c>
      <c r="AG96" s="20">
        <f>AD96/AQ96</f>
        <v>0.9045551819702585</v>
      </c>
      <c r="AH96" s="77">
        <f>AE96/AR96</f>
        <v>0.9446849053303114</v>
      </c>
      <c r="AI96" s="84">
        <f t="shared" si="96"/>
        <v>-1.5707033932673413</v>
      </c>
      <c r="AJ96" s="31">
        <f t="shared" si="97"/>
        <v>-0.1594557872353615</v>
      </c>
      <c r="AK96" s="85">
        <f t="shared" si="98"/>
        <v>0.3021415339236469</v>
      </c>
      <c r="AL96" s="31">
        <f>AI96/AP96</f>
        <v>-1.3230558249288573</v>
      </c>
      <c r="AM96" s="31">
        <f>AJ96/AQ96</f>
        <v>-0.14882540141967074</v>
      </c>
      <c r="AN96" s="31">
        <f>AK96/AR96</f>
        <v>0.26967299116116755</v>
      </c>
      <c r="AO96" s="114"/>
      <c r="AP96" s="102">
        <v>1.187178472497032</v>
      </c>
      <c r="AQ96" s="102">
        <v>1.0714285714285714</v>
      </c>
      <c r="AR96" s="102">
        <v>1.1203996834190741</v>
      </c>
      <c r="AS96" s="96"/>
      <c r="AT96" s="58"/>
      <c r="AU96" s="6"/>
    </row>
    <row r="97" spans="1:47" ht="12.75">
      <c r="A97" s="44"/>
      <c r="B97" s="5"/>
      <c r="C97" s="15">
        <v>0.01</v>
      </c>
      <c r="D97" s="58">
        <v>4075.6769053687267</v>
      </c>
      <c r="E97" s="15">
        <v>3338.4209800366693</v>
      </c>
      <c r="F97" s="21">
        <v>4396.032140467491</v>
      </c>
      <c r="G97" s="15">
        <f>D97/(AP97)</f>
        <v>3635.77284965732</v>
      </c>
      <c r="H97" s="15">
        <f>E97/(AQ97)</f>
        <v>2896.048684020825</v>
      </c>
      <c r="I97" s="15">
        <f>F97/(AR97)</f>
        <v>4080.3574725294216</v>
      </c>
      <c r="J97" s="83">
        <f t="shared" si="99"/>
        <v>1.317011160685751</v>
      </c>
      <c r="K97" s="20">
        <f t="shared" si="100"/>
        <v>1.0787748371280632</v>
      </c>
      <c r="L97" s="23">
        <f t="shared" si="101"/>
        <v>1.4205305096933758</v>
      </c>
      <c r="M97" s="20">
        <f>J97/AP97</f>
        <v>1.174860895967838</v>
      </c>
      <c r="N97" s="20">
        <f>K97/AQ97</f>
        <v>0.9358269871001084</v>
      </c>
      <c r="O97" s="77">
        <f>L97/AR97</f>
        <v>1.3185236356272398</v>
      </c>
      <c r="P97" s="84">
        <f t="shared" si="93"/>
        <v>16.949596439432188</v>
      </c>
      <c r="Q97" s="31">
        <f t="shared" si="94"/>
        <v>4.211844453723313</v>
      </c>
      <c r="R97" s="85">
        <f t="shared" si="95"/>
        <v>22.484452643095302</v>
      </c>
      <c r="S97" s="31">
        <f>P97/AP97</f>
        <v>15.120158927701047</v>
      </c>
      <c r="T97" s="31">
        <f>Q97/AP97</f>
        <v>3.7572432916984604</v>
      </c>
      <c r="U97" s="31">
        <f>R97/AP97</f>
        <v>20.057616037102402</v>
      </c>
      <c r="V97" s="114"/>
      <c r="W97" s="58">
        <v>51.27660867194719</v>
      </c>
      <c r="X97" s="15">
        <v>98.94260600594285</v>
      </c>
      <c r="Y97" s="21">
        <v>98.73531770922517</v>
      </c>
      <c r="Z97" s="15">
        <f>W97/(AP97)</f>
        <v>45.74211988845135</v>
      </c>
      <c r="AA97" s="15">
        <f>X97/(AQ97)</f>
        <v>85.8317766484784</v>
      </c>
      <c r="AB97" s="15">
        <f>Y97/(AR97)</f>
        <v>91.64523337050946</v>
      </c>
      <c r="AC97" s="83">
        <f t="shared" si="102"/>
        <v>0.604425295636819</v>
      </c>
      <c r="AD97" s="20">
        <f t="shared" si="103"/>
        <v>1.166290350222343</v>
      </c>
      <c r="AE97" s="23">
        <f t="shared" si="104"/>
        <v>1.163846930244489</v>
      </c>
      <c r="AF97" s="20">
        <f>AC97/AP97</f>
        <v>0.5391872639923191</v>
      </c>
      <c r="AG97" s="20">
        <f>AD97/AQ97</f>
        <v>1.0117458685244973</v>
      </c>
      <c r="AH97" s="77">
        <f>AE97/AR97</f>
        <v>1.0802722470992923</v>
      </c>
      <c r="AI97" s="84">
        <f t="shared" si="96"/>
        <v>-2.045703472247907</v>
      </c>
      <c r="AJ97" s="31">
        <f t="shared" si="97"/>
        <v>0.85996587521644</v>
      </c>
      <c r="AK97" s="85">
        <f t="shared" si="98"/>
        <v>0.8473297974346143</v>
      </c>
      <c r="AL97" s="31">
        <f>AI97/AP97</f>
        <v>-1.824902541477526</v>
      </c>
      <c r="AM97" s="31">
        <f>AJ97/AQ97</f>
        <v>0.7460122782945224</v>
      </c>
      <c r="AN97" s="31">
        <f>AK97/AR97</f>
        <v>0.7864838927887127</v>
      </c>
      <c r="AO97" s="114"/>
      <c r="AP97" s="102">
        <v>1.1209932726553224</v>
      </c>
      <c r="AQ97" s="102">
        <v>1.1527502967946182</v>
      </c>
      <c r="AR97" s="102">
        <v>1.0773644637910567</v>
      </c>
      <c r="AS97" s="96"/>
      <c r="AT97" s="58"/>
      <c r="AU97" s="6"/>
    </row>
    <row r="98" spans="1:47" ht="12.75">
      <c r="A98" s="44"/>
      <c r="B98" s="5"/>
      <c r="C98" s="15">
        <v>0.1</v>
      </c>
      <c r="D98" s="58">
        <v>5661.991678129755</v>
      </c>
      <c r="E98" s="15">
        <v>6269.649694483927</v>
      </c>
      <c r="F98" s="21">
        <v>4829.557924786166</v>
      </c>
      <c r="G98" s="15">
        <f>D98/(AP98)</f>
        <v>4507.830173482637</v>
      </c>
      <c r="H98" s="15">
        <f>E98/(AQ98)</f>
        <v>5604.812869182235</v>
      </c>
      <c r="I98" s="15">
        <f>F98/(AR98)</f>
        <v>4009.953302426364</v>
      </c>
      <c r="J98" s="83">
        <f t="shared" si="99"/>
        <v>1.8296117197082151</v>
      </c>
      <c r="K98" s="20">
        <f t="shared" si="100"/>
        <v>2.0259698727218693</v>
      </c>
      <c r="L98" s="23">
        <f t="shared" si="101"/>
        <v>1.5606197046049346</v>
      </c>
      <c r="M98" s="20">
        <f>J98/AP98</f>
        <v>1.4566568417462695</v>
      </c>
      <c r="N98" s="20">
        <f>K98/AQ98</f>
        <v>1.8111350025181439</v>
      </c>
      <c r="O98" s="77">
        <f>L98/AR98</f>
        <v>1.2957732852100112</v>
      </c>
      <c r="P98" s="84">
        <f t="shared" si="93"/>
        <v>44.35674699925356</v>
      </c>
      <c r="Q98" s="31">
        <f t="shared" si="94"/>
        <v>54.85540403067872</v>
      </c>
      <c r="R98" s="85">
        <f t="shared" si="95"/>
        <v>29.97458426540006</v>
      </c>
      <c r="S98" s="31">
        <f>P98/AP98</f>
        <v>35.31490222656387</v>
      </c>
      <c r="T98" s="31">
        <f>Q98/AP98</f>
        <v>43.67347384547105</v>
      </c>
      <c r="U98" s="31">
        <f>R98/AP98</f>
        <v>23.86445319428669</v>
      </c>
      <c r="V98" s="114"/>
      <c r="W98" s="58">
        <v>129.3922269509942</v>
      </c>
      <c r="X98" s="15">
        <v>117.66336051599748</v>
      </c>
      <c r="Y98" s="21">
        <v>137.16568730512552</v>
      </c>
      <c r="Z98" s="15">
        <f>W98/(AP98)</f>
        <v>103.01643273634605</v>
      </c>
      <c r="AA98" s="15">
        <f>X98/(AQ98)</f>
        <v>105.18627824318585</v>
      </c>
      <c r="AB98" s="15">
        <f>Y98/(AR98)</f>
        <v>113.88785668475509</v>
      </c>
      <c r="AC98" s="83">
        <f t="shared" si="102"/>
        <v>1.525216605651763</v>
      </c>
      <c r="AD98" s="20">
        <f t="shared" si="103"/>
        <v>1.3869620731062815</v>
      </c>
      <c r="AE98" s="23">
        <f t="shared" si="104"/>
        <v>1.6168466138437323</v>
      </c>
      <c r="AF98" s="20">
        <f>AC98/AP98</f>
        <v>1.2143107632268448</v>
      </c>
      <c r="AG98" s="20">
        <f>AD98/AQ98</f>
        <v>1.2398879132358973</v>
      </c>
      <c r="AH98" s="77">
        <f>AE98/AR98</f>
        <v>1.3424581544876328</v>
      </c>
      <c r="AI98" s="84">
        <f t="shared" si="96"/>
        <v>2.7161429232280225</v>
      </c>
      <c r="AJ98" s="31">
        <f t="shared" si="97"/>
        <v>2.0011634916245398</v>
      </c>
      <c r="AK98" s="85">
        <f t="shared" si="98"/>
        <v>3.1900049367816443</v>
      </c>
      <c r="AL98" s="31">
        <f>AI98/AP98</f>
        <v>2.162474217705486</v>
      </c>
      <c r="AM98" s="31">
        <f>AJ98/AQ98</f>
        <v>1.7889591026214597</v>
      </c>
      <c r="AN98" s="31">
        <f>AK98/AR98</f>
        <v>2.6486421801370836</v>
      </c>
      <c r="AO98" s="114"/>
      <c r="AP98" s="102">
        <v>1.25603482390186</v>
      </c>
      <c r="AQ98" s="102">
        <v>1.1186189157103286</v>
      </c>
      <c r="AR98" s="102">
        <v>1.2043925603482393</v>
      </c>
      <c r="AS98" s="96"/>
      <c r="AT98" s="58"/>
      <c r="AU98" s="6"/>
    </row>
    <row r="99" spans="1:47" ht="12.75">
      <c r="A99" s="44"/>
      <c r="B99" s="5"/>
      <c r="C99" s="15">
        <v>1</v>
      </c>
      <c r="D99" s="58">
        <v>4823.119090214045</v>
      </c>
      <c r="E99" s="15">
        <v>4867.874422362616</v>
      </c>
      <c r="F99" s="21">
        <v>5079.085063017041</v>
      </c>
      <c r="G99" s="15">
        <f>D99/(AP99)</f>
        <v>3736.651166082898</v>
      </c>
      <c r="H99" s="15">
        <f>E99/(AQ99)</f>
        <v>3781.7596388626025</v>
      </c>
      <c r="I99" s="15">
        <f>F99/(AR99)</f>
        <v>4481.050171683359</v>
      </c>
      <c r="J99" s="83">
        <f t="shared" si="99"/>
        <v>1.558539064458479</v>
      </c>
      <c r="K99" s="20">
        <f t="shared" si="100"/>
        <v>1.5730012687274735</v>
      </c>
      <c r="L99" s="23">
        <f t="shared" si="101"/>
        <v>1.6412517158203346</v>
      </c>
      <c r="M99" s="20">
        <f>J99/AP99</f>
        <v>1.2074586390393427</v>
      </c>
      <c r="N99" s="20">
        <f>K99/AQ99</f>
        <v>1.2220349569054878</v>
      </c>
      <c r="O99" s="77">
        <f>L99/AR99</f>
        <v>1.4480031721665305</v>
      </c>
      <c r="P99" s="84">
        <f t="shared" si="93"/>
        <v>29.863338936554797</v>
      </c>
      <c r="Q99" s="31">
        <f t="shared" si="94"/>
        <v>30.636587819823873</v>
      </c>
      <c r="R99" s="85">
        <f t="shared" si="95"/>
        <v>34.28572601588111</v>
      </c>
      <c r="S99" s="31">
        <f>P99/AP99</f>
        <v>23.136248177412117</v>
      </c>
      <c r="T99" s="31">
        <f>Q99/AP99</f>
        <v>23.735313074483003</v>
      </c>
      <c r="U99" s="31">
        <f>R99/AP99</f>
        <v>26.56243723220099</v>
      </c>
      <c r="V99" s="114"/>
      <c r="W99" s="58">
        <v>123.52979287123955</v>
      </c>
      <c r="X99" s="15">
        <v>155.507754355219</v>
      </c>
      <c r="Y99" s="21">
        <v>86.15252469074079</v>
      </c>
      <c r="Z99" s="15">
        <f>W99/(AP99)</f>
        <v>95.70316136602203</v>
      </c>
      <c r="AA99" s="15">
        <f>X99/(AQ99)</f>
        <v>120.81103535643328</v>
      </c>
      <c r="AB99" s="15">
        <f>Y99/(AR99)</f>
        <v>76.00852924622569</v>
      </c>
      <c r="AC99" s="83">
        <f t="shared" si="102"/>
        <v>1.4561129043037133</v>
      </c>
      <c r="AD99" s="20">
        <f t="shared" si="103"/>
        <v>1.8330545415222324</v>
      </c>
      <c r="AE99" s="23">
        <f t="shared" si="104"/>
        <v>1.0155267002778157</v>
      </c>
      <c r="AF99" s="20">
        <f>AC99/AP99</f>
        <v>1.128105253062155</v>
      </c>
      <c r="AG99" s="20">
        <f>AD99/AQ99</f>
        <v>1.4240654296907789</v>
      </c>
      <c r="AH99" s="77">
        <f>AE99/AR99</f>
        <v>0.8959539047227162</v>
      </c>
      <c r="AI99" s="84">
        <f t="shared" si="96"/>
        <v>2.358775072772402</v>
      </c>
      <c r="AJ99" s="31">
        <f t="shared" si="97"/>
        <v>4.308118161669134</v>
      </c>
      <c r="AK99" s="85">
        <f t="shared" si="98"/>
        <v>0.08029589435455434</v>
      </c>
      <c r="AL99" s="31">
        <f>AI99/AP99</f>
        <v>1.8274314735635349</v>
      </c>
      <c r="AM99" s="31">
        <f>AJ99/AQ99</f>
        <v>3.3468955789832915</v>
      </c>
      <c r="AN99" s="31">
        <f>AK99/AR99</f>
        <v>0.07084148556653881</v>
      </c>
      <c r="AO99" s="114"/>
      <c r="AP99" s="102">
        <v>1.290759794222398</v>
      </c>
      <c r="AQ99" s="102">
        <v>1.2871982588049071</v>
      </c>
      <c r="AR99" s="102">
        <v>1.1334586466165415</v>
      </c>
      <c r="AS99" s="96"/>
      <c r="AT99" s="58"/>
      <c r="AU99" s="6"/>
    </row>
    <row r="100" spans="1:47" ht="12.75">
      <c r="A100" s="44"/>
      <c r="B100" s="5"/>
      <c r="C100" s="15">
        <v>10</v>
      </c>
      <c r="D100" s="58">
        <v>4475.05312012053</v>
      </c>
      <c r="E100" s="15">
        <v>4717.145937861902</v>
      </c>
      <c r="F100" s="21">
        <v>4738.490492350098</v>
      </c>
      <c r="G100" s="15">
        <f>D100/(AP100)</f>
        <v>3841.5148142826592</v>
      </c>
      <c r="H100" s="15">
        <f>E100/(AQ100)</f>
        <v>3880.282482088875</v>
      </c>
      <c r="I100" s="15">
        <f>F100/(AR100)</f>
        <v>3626.0626767109384</v>
      </c>
      <c r="J100" s="83">
        <f t="shared" si="99"/>
        <v>1.4460652894484356</v>
      </c>
      <c r="K100" s="20">
        <f t="shared" si="100"/>
        <v>1.5242949799489887</v>
      </c>
      <c r="L100" s="23">
        <f t="shared" si="101"/>
        <v>1.5311922431848919</v>
      </c>
      <c r="M100" s="20">
        <f>J100/AP100</f>
        <v>1.2413441992139944</v>
      </c>
      <c r="N100" s="20">
        <f>K100/AQ100</f>
        <v>1.2538715541442362</v>
      </c>
      <c r="O100" s="77">
        <f>L100/AR100</f>
        <v>1.1717231580068805</v>
      </c>
      <c r="P100" s="84">
        <f t="shared" si="93"/>
        <v>23.849717547592086</v>
      </c>
      <c r="Q100" s="31">
        <f t="shared" si="94"/>
        <v>28.032414714145364</v>
      </c>
      <c r="R100" s="85">
        <f t="shared" si="95"/>
        <v>28.40118983276328</v>
      </c>
      <c r="S100" s="31">
        <f>P100/AP100</f>
        <v>20.473286197117687</v>
      </c>
      <c r="T100" s="31">
        <f>Q100/AP100</f>
        <v>24.063834219157645</v>
      </c>
      <c r="U100" s="31">
        <f>R100/AP100</f>
        <v>24.380401429262943</v>
      </c>
      <c r="V100" s="114"/>
      <c r="W100" s="58">
        <v>161.58978513953042</v>
      </c>
      <c r="X100" s="15">
        <v>121.91814713357573</v>
      </c>
      <c r="Y100" s="21">
        <v>115.6763576940443</v>
      </c>
      <c r="Z100" s="15">
        <f>W100/(AP100)</f>
        <v>138.71333742593401</v>
      </c>
      <c r="AA100" s="15">
        <f>X100/(AQ100)</f>
        <v>100.28878834848497</v>
      </c>
      <c r="AB100" s="15">
        <f>Y100/(AR100)</f>
        <v>88.51969290418651</v>
      </c>
      <c r="AC100" s="83">
        <f t="shared" si="102"/>
        <v>1.904746748750649</v>
      </c>
      <c r="AD100" s="20">
        <f t="shared" si="103"/>
        <v>1.4371155587951323</v>
      </c>
      <c r="AE100" s="23">
        <f t="shared" si="104"/>
        <v>1.3635401893429877</v>
      </c>
      <c r="AF100" s="20">
        <f>AC100/AP100</f>
        <v>1.635089608184421</v>
      </c>
      <c r="AG100" s="20">
        <f>AD100/AQ100</f>
        <v>1.1821585342041987</v>
      </c>
      <c r="AH100" s="77">
        <f>AE100/AR100</f>
        <v>1.0434298004299278</v>
      </c>
      <c r="AI100" s="84">
        <f t="shared" si="96"/>
        <v>4.678872397576084</v>
      </c>
      <c r="AJ100" s="31">
        <f t="shared" si="97"/>
        <v>2.2605308340944985</v>
      </c>
      <c r="AK100" s="85">
        <f t="shared" si="98"/>
        <v>1.8800378776440099</v>
      </c>
      <c r="AL100" s="31">
        <f>AI100/AP100</f>
        <v>4.016479167278051</v>
      </c>
      <c r="AM100" s="31">
        <f>AJ100/AQ100</f>
        <v>1.859492649009374</v>
      </c>
      <c r="AN100" s="31">
        <f>AK100/AR100</f>
        <v>1.4386723345617116</v>
      </c>
      <c r="AO100" s="114"/>
      <c r="AP100" s="102">
        <v>1.164918876137713</v>
      </c>
      <c r="AQ100" s="102">
        <v>1.215670755836961</v>
      </c>
      <c r="AR100" s="102">
        <v>1.3067867036011083</v>
      </c>
      <c r="AS100" s="96"/>
      <c r="AT100" s="58"/>
      <c r="AU100" s="6"/>
    </row>
    <row r="101" spans="1:47" ht="12.75">
      <c r="A101" s="45"/>
      <c r="B101" s="105"/>
      <c r="C101" s="37">
        <v>100</v>
      </c>
      <c r="D101" s="106"/>
      <c r="E101" s="37"/>
      <c r="F101" s="38"/>
      <c r="G101" s="37"/>
      <c r="H101" s="37"/>
      <c r="I101" s="37"/>
      <c r="J101" s="107"/>
      <c r="K101" s="35"/>
      <c r="L101" s="108"/>
      <c r="M101" s="35"/>
      <c r="N101" s="35"/>
      <c r="O101" s="115"/>
      <c r="P101" s="107"/>
      <c r="Q101" s="35"/>
      <c r="R101" s="108"/>
      <c r="S101" s="35"/>
      <c r="T101" s="35"/>
      <c r="U101" s="35"/>
      <c r="V101" s="114"/>
      <c r="W101" s="106"/>
      <c r="X101" s="37"/>
      <c r="Y101" s="38"/>
      <c r="Z101" s="37"/>
      <c r="AA101" s="37"/>
      <c r="AB101" s="37"/>
      <c r="AC101" s="107"/>
      <c r="AD101" s="35"/>
      <c r="AE101" s="108"/>
      <c r="AF101" s="35"/>
      <c r="AG101" s="35"/>
      <c r="AH101" s="115"/>
      <c r="AI101" s="107"/>
      <c r="AJ101" s="35"/>
      <c r="AK101" s="108"/>
      <c r="AL101" s="35"/>
      <c r="AM101" s="35"/>
      <c r="AN101" s="35"/>
      <c r="AO101" s="114"/>
      <c r="AP101" s="121">
        <v>0.16026909378709936</v>
      </c>
      <c r="AQ101" s="121">
        <v>0.1837158686189157</v>
      </c>
      <c r="AR101" s="121">
        <v>0.1825286901464187</v>
      </c>
      <c r="AS101" s="96"/>
      <c r="AT101" s="106">
        <v>82</v>
      </c>
      <c r="AU101" s="122">
        <v>21</v>
      </c>
    </row>
    <row r="102" spans="1:47" ht="12.75" customHeight="1">
      <c r="A102" s="50" t="s">
        <v>33</v>
      </c>
      <c r="B102" s="5"/>
      <c r="C102" s="15">
        <v>0</v>
      </c>
      <c r="D102" s="58">
        <v>3885.041964829773</v>
      </c>
      <c r="E102" s="15">
        <v>3343.4658646928037</v>
      </c>
      <c r="F102" s="21">
        <v>2958.3460315040547</v>
      </c>
      <c r="G102" s="15">
        <f>D102/(AP102)</f>
        <v>3725.061536033091</v>
      </c>
      <c r="H102" s="15">
        <f>E102/(AQ102)</f>
        <v>3312.499330778639</v>
      </c>
      <c r="I102" s="15">
        <f>F102/(AR102)</f>
        <v>3121.591026894209</v>
      </c>
      <c r="J102" s="83">
        <f>D102/AVERAGE(D$102:F$102)</f>
        <v>1.1441340038341057</v>
      </c>
      <c r="K102" s="20">
        <f>E102/AVERAGE(D$102:F$102)</f>
        <v>0.9846413555075332</v>
      </c>
      <c r="L102" s="23">
        <f>F102/AVERAGE(D$102:F$102)</f>
        <v>0.8712246406583609</v>
      </c>
      <c r="M102" s="20">
        <f>J102/AP102</f>
        <v>1.0970202145388426</v>
      </c>
      <c r="N102" s="20">
        <f>K102/AQ102</f>
        <v>0.9755217977903154</v>
      </c>
      <c r="O102" s="77">
        <f>L102/AR102</f>
        <v>0.9192998356942017</v>
      </c>
      <c r="P102" s="84">
        <f aca="true" t="shared" si="105" ref="P102:P116">((J102-1)/(AVERAGE(J$91:L$91)-1))*100</f>
        <v>7.706394919670949</v>
      </c>
      <c r="Q102" s="31">
        <f aca="true" t="shared" si="106" ref="Q102:Q116">((K102-1)/(AVERAGE(J$91:L$91)-1))*100</f>
        <v>-0.8211787415966562</v>
      </c>
      <c r="R102" s="85">
        <f aca="true" t="shared" si="107" ref="R102:R116">((L102-1)/(AVERAGE(J$91:L$91)-1))*100</f>
        <v>-6.885216178074305</v>
      </c>
      <c r="S102" s="31">
        <f>P102/AP102</f>
        <v>7.3890566837171585</v>
      </c>
      <c r="T102" s="31">
        <f>Q102/AP102</f>
        <v>-0.7873637845412029</v>
      </c>
      <c r="U102" s="31">
        <f>R102/AP102</f>
        <v>-6.601692899175967</v>
      </c>
      <c r="V102" s="114"/>
      <c r="W102" s="58">
        <v>70.88349382531268</v>
      </c>
      <c r="X102" s="15">
        <v>85.07532973047878</v>
      </c>
      <c r="Y102" s="21">
        <v>84.37790391798805</v>
      </c>
      <c r="Z102" s="15">
        <f>W102/(AP102)</f>
        <v>67.96461371039034</v>
      </c>
      <c r="AA102" s="15">
        <f>X102/(AQ102)</f>
        <v>84.28737848767473</v>
      </c>
      <c r="AB102" s="15">
        <f>Y102/(AR102)</f>
        <v>89.03397538137932</v>
      </c>
      <c r="AC102" s="83">
        <f>W102/AVERAGE(W$102:Y$102)</f>
        <v>0.8848022676814471</v>
      </c>
      <c r="AD102" s="20">
        <f>X102/AVERAGE(W$102:Y$102)</f>
        <v>1.0619516703674898</v>
      </c>
      <c r="AE102" s="23">
        <f>Y102/AVERAGE(W$102:Y$102)</f>
        <v>1.053246061951063</v>
      </c>
      <c r="AF102" s="20">
        <f>AC102/AP102</f>
        <v>0.8483673855192009</v>
      </c>
      <c r="AG102" s="20">
        <f>AD102/AQ102</f>
        <v>1.0521160794727522</v>
      </c>
      <c r="AH102" s="77">
        <f>AE102/AR102</f>
        <v>1.1113654119854757</v>
      </c>
      <c r="AI102" s="84">
        <f aca="true" t="shared" si="108" ref="AI102:AI116">((AC102-1)/(AVERAGE(AC$91:AE$91)-1))*100</f>
        <v>-0.5957418368763704</v>
      </c>
      <c r="AJ102" s="31">
        <f aca="true" t="shared" si="109" ref="AJ102:AJ116">((AD102-1)/(AVERAGE(AC$91:AE$91)-1))*100</f>
        <v>0.3203813231342904</v>
      </c>
      <c r="AK102" s="85">
        <f aca="true" t="shared" si="110" ref="AK102:AK116">((AE102-1)/(AVERAGE(AC$91:AE$91)-1))*100</f>
        <v>0.27536051374207987</v>
      </c>
      <c r="AL102" s="31">
        <f>AI102/AP102</f>
        <v>-0.5712100466464596</v>
      </c>
      <c r="AM102" s="31">
        <f>AJ102/AQ102</f>
        <v>0.3174140133097546</v>
      </c>
      <c r="AN102" s="31">
        <f>AK102/AR102</f>
        <v>0.29055522907211945</v>
      </c>
      <c r="AO102" s="114"/>
      <c r="AP102" s="101">
        <v>1.0429470566456867</v>
      </c>
      <c r="AQ102" s="101">
        <v>1.0093483894853756</v>
      </c>
      <c r="AR102" s="101">
        <v>0.9477045538689375</v>
      </c>
      <c r="AS102" s="96"/>
      <c r="AT102" s="58"/>
      <c r="AU102" s="6"/>
    </row>
    <row r="103" spans="1:47" ht="12.75">
      <c r="A103" s="44"/>
      <c r="B103" s="5"/>
      <c r="C103" s="15">
        <v>0.0001</v>
      </c>
      <c r="D103" s="58">
        <v>3008.194547709713</v>
      </c>
      <c r="E103" s="15">
        <v>3209.2594753374974</v>
      </c>
      <c r="F103" s="21">
        <v>4030.519500625415</v>
      </c>
      <c r="G103" s="15">
        <f>D103/(AP103)</f>
        <v>2688.2162029326496</v>
      </c>
      <c r="H103" s="15">
        <f>E103/(AQ103)</f>
        <v>3106.0502885914466</v>
      </c>
      <c r="I103" s="15">
        <f>F103/(AR103)</f>
        <v>4013.0617164092696</v>
      </c>
      <c r="J103" s="83">
        <f>D103/AVERAGE(D$102:F$102)</f>
        <v>0.88590488940416</v>
      </c>
      <c r="K103" s="20">
        <f>E103/AVERAGE(D$102:F$102)</f>
        <v>0.9451179488150824</v>
      </c>
      <c r="L103" s="23">
        <f>F103/AVERAGE(D$102:F$102)</f>
        <v>1.1869767316616493</v>
      </c>
      <c r="M103" s="20">
        <f>J103/AP103</f>
        <v>0.7916721608868936</v>
      </c>
      <c r="N103" s="20">
        <f>K103/AQ103</f>
        <v>0.9147231316848651</v>
      </c>
      <c r="O103" s="77">
        <f>L103/AR103</f>
        <v>1.1818354629870482</v>
      </c>
      <c r="P103" s="84">
        <f t="shared" si="105"/>
        <v>-6.100309137787381</v>
      </c>
      <c r="Q103" s="31">
        <f t="shared" si="106"/>
        <v>-2.9343718288667384</v>
      </c>
      <c r="R103" s="85">
        <f t="shared" si="107"/>
        <v>9.997061738689144</v>
      </c>
      <c r="S103" s="31">
        <f>P103/AP103</f>
        <v>-5.451425965645563</v>
      </c>
      <c r="T103" s="31">
        <f>Q103/AP103</f>
        <v>-2.6222459254819057</v>
      </c>
      <c r="U103" s="31">
        <f>R103/AP103</f>
        <v>8.93368527913958</v>
      </c>
      <c r="V103" s="114"/>
      <c r="W103" s="58">
        <v>70.12169493281584</v>
      </c>
      <c r="X103" s="15">
        <v>97.41786591171025</v>
      </c>
      <c r="Y103" s="21">
        <v>105.9594141461084</v>
      </c>
      <c r="Z103" s="15">
        <f>W103/(AP103)</f>
        <v>62.66292738247662</v>
      </c>
      <c r="AA103" s="15">
        <f>X103/(AQ103)</f>
        <v>94.28492549584497</v>
      </c>
      <c r="AB103" s="15">
        <f>Y103/(AR103)</f>
        <v>105.50046174864576</v>
      </c>
      <c r="AC103" s="83">
        <f>W103/AVERAGE(W$102:Y$102)</f>
        <v>0.8752931231511345</v>
      </c>
      <c r="AD103" s="20">
        <f>X103/AVERAGE(W$102:Y$102)</f>
        <v>1.2160172138776224</v>
      </c>
      <c r="AE103" s="23">
        <f>Y103/AVERAGE(W$102:Y$102)</f>
        <v>1.322636975961177</v>
      </c>
      <c r="AF103" s="20">
        <f>AC103/AP103</f>
        <v>0.7821891565363819</v>
      </c>
      <c r="AG103" s="20">
        <f>AD103/AQ103</f>
        <v>1.1769103268596104</v>
      </c>
      <c r="AH103" s="77">
        <f>AE103/AR103</f>
        <v>1.3169081087719616</v>
      </c>
      <c r="AI103" s="84">
        <f t="shared" si="108"/>
        <v>-0.6449181107108767</v>
      </c>
      <c r="AJ103" s="31">
        <f t="shared" si="109"/>
        <v>1.1171269538232445</v>
      </c>
      <c r="AK103" s="85">
        <f t="shared" si="110"/>
        <v>1.6685080585774101</v>
      </c>
      <c r="AL103" s="31">
        <f>AI103/AP103</f>
        <v>-0.5763188807378256</v>
      </c>
      <c r="AM103" s="31">
        <f>AJ103/AQ103</f>
        <v>1.0812003591423751</v>
      </c>
      <c r="AN103" s="31">
        <f>AK103/AR103</f>
        <v>1.661281086063067</v>
      </c>
      <c r="AO103" s="114"/>
      <c r="AP103" s="102">
        <v>1.1190299888930026</v>
      </c>
      <c r="AQ103" s="102">
        <v>1.0332284339133655</v>
      </c>
      <c r="AR103" s="102">
        <v>1.0043502406516105</v>
      </c>
      <c r="AS103" s="96"/>
      <c r="AT103" s="58"/>
      <c r="AU103" s="6"/>
    </row>
    <row r="104" spans="1:47" ht="12.75">
      <c r="A104" s="44"/>
      <c r="B104" s="5"/>
      <c r="C104" s="15">
        <v>0.001</v>
      </c>
      <c r="D104" s="58">
        <v>2895.234103058943</v>
      </c>
      <c r="E104" s="15">
        <v>2767.4538507433763</v>
      </c>
      <c r="F104" s="21">
        <v>2989.541386341604</v>
      </c>
      <c r="G104" s="15">
        <f>D104/(AP104)</f>
        <v>2525.8486151040715</v>
      </c>
      <c r="H104" s="15">
        <f>E104/(AQ104)</f>
        <v>2534.076735607377</v>
      </c>
      <c r="I104" s="15">
        <f>F104/(AR104)</f>
        <v>2677.5267460859395</v>
      </c>
      <c r="J104" s="83">
        <f aca="true" t="shared" si="111" ref="J104:J109">D104/AVERAGE(D$102:F$102)</f>
        <v>0.8526383540660202</v>
      </c>
      <c r="K104" s="20">
        <f aca="true" t="shared" si="112" ref="K104:K109">E104/AVERAGE(D$102:F$102)</f>
        <v>0.815007426777144</v>
      </c>
      <c r="L104" s="23">
        <f aca="true" t="shared" si="113" ref="L104:L109">F104/AVERAGE(D$102:F$102)</f>
        <v>0.8804115854981897</v>
      </c>
      <c r="M104" s="20">
        <f>J104/AP104</f>
        <v>0.7438553599264601</v>
      </c>
      <c r="N104" s="20">
        <f>K104/AQ104</f>
        <v>0.7462785184253127</v>
      </c>
      <c r="O104" s="77">
        <f>L104/AR104</f>
        <v>0.7885241457118827</v>
      </c>
      <c r="P104" s="84">
        <f t="shared" si="105"/>
        <v>-7.878966859805317</v>
      </c>
      <c r="Q104" s="31">
        <f t="shared" si="106"/>
        <v>-9.890974985349953</v>
      </c>
      <c r="R104" s="85">
        <f t="shared" si="107"/>
        <v>-6.394018936912252</v>
      </c>
      <c r="S104" s="31">
        <f>P104/AP104</f>
        <v>-6.873736914836615</v>
      </c>
      <c r="T104" s="31">
        <f>Q104/AP104</f>
        <v>-8.629045037283664</v>
      </c>
      <c r="U104" s="31">
        <f>R104/AP104</f>
        <v>-5.578244557041341</v>
      </c>
      <c r="V104" s="114"/>
      <c r="W104" s="58">
        <v>108.39290177888873</v>
      </c>
      <c r="X104" s="15">
        <v>106.01411442486429</v>
      </c>
      <c r="Y104" s="21">
        <v>84.78326356927408</v>
      </c>
      <c r="Z104" s="15">
        <f>W104/(AP104)</f>
        <v>94.56370403901113</v>
      </c>
      <c r="AA104" s="15">
        <f>X104/(AQ104)</f>
        <v>97.07403104044698</v>
      </c>
      <c r="AB104" s="15">
        <f>Y104/(AR104)</f>
        <v>75.93454195493966</v>
      </c>
      <c r="AC104" s="83">
        <f aca="true" t="shared" si="114" ref="AC104:AC109">W104/AVERAGE(W$102:Y$102)</f>
        <v>1.353012952929314</v>
      </c>
      <c r="AD104" s="20">
        <f aca="true" t="shared" si="115" ref="AD104:AD109">X104/AVERAGE(W$102:Y$102)</f>
        <v>1.3233197714622746</v>
      </c>
      <c r="AE104" s="23">
        <f aca="true" t="shared" si="116" ref="AE104:AE109">Y104/AVERAGE(W$102:Y$102)</f>
        <v>1.058305958399852</v>
      </c>
      <c r="AF104" s="20">
        <f>AC104/AP104</f>
        <v>1.1803901763120404</v>
      </c>
      <c r="AG104" s="20">
        <f>AD104/AQ104</f>
        <v>1.2117252996761096</v>
      </c>
      <c r="AH104" s="77">
        <f>AE104/AR104</f>
        <v>0.9478519086920335</v>
      </c>
      <c r="AI104" s="84">
        <f t="shared" si="108"/>
        <v>1.8255965702320607</v>
      </c>
      <c r="AJ104" s="31">
        <f t="shared" si="109"/>
        <v>1.672039116332176</v>
      </c>
      <c r="AK104" s="85">
        <f t="shared" si="110"/>
        <v>0.3015276260986853</v>
      </c>
      <c r="AL104" s="31">
        <f>AI104/AP104</f>
        <v>1.5926796951540039</v>
      </c>
      <c r="AM104" s="31">
        <f>AJ104/AQ104</f>
        <v>1.5310374279899002</v>
      </c>
      <c r="AN104" s="31">
        <f>AK104/AR104</f>
        <v>0.27005757045263995</v>
      </c>
      <c r="AO104" s="114"/>
      <c r="AP104" s="102">
        <v>1.1462421325435024</v>
      </c>
      <c r="AQ104" s="102">
        <v>1.0920955201777118</v>
      </c>
      <c r="AR104" s="102">
        <v>1.11653091447612</v>
      </c>
      <c r="AS104" s="96"/>
      <c r="AT104" s="58"/>
      <c r="AU104" s="6"/>
    </row>
    <row r="105" spans="1:47" ht="12.75">
      <c r="A105" s="44"/>
      <c r="B105" s="5"/>
      <c r="C105" s="15">
        <v>0.01</v>
      </c>
      <c r="D105" s="58">
        <v>2974.145008200815</v>
      </c>
      <c r="E105" s="15">
        <v>3376.061603687831</v>
      </c>
      <c r="F105" s="21">
        <v>3349.081686165922</v>
      </c>
      <c r="G105" s="15">
        <f>D105/(AP105)</f>
        <v>2700.677649067205</v>
      </c>
      <c r="H105" s="15">
        <f>E105/(AQ105)</f>
        <v>3173.668282105919</v>
      </c>
      <c r="I105" s="15">
        <f>F105/(AR105)</f>
        <v>3658.222478752059</v>
      </c>
      <c r="J105" s="83">
        <f t="shared" si="111"/>
        <v>0.8758773951532118</v>
      </c>
      <c r="K105" s="20">
        <f t="shared" si="112"/>
        <v>0.9942407095690655</v>
      </c>
      <c r="L105" s="23">
        <f t="shared" si="113"/>
        <v>0.9862951992407598</v>
      </c>
      <c r="M105" s="20">
        <f>J105/AP105</f>
        <v>0.7953420219562364</v>
      </c>
      <c r="N105" s="20">
        <f>K105/AQ105</f>
        <v>0.9346364418501858</v>
      </c>
      <c r="O105" s="77">
        <f>L105/AR105</f>
        <v>1.0773362989179223</v>
      </c>
      <c r="P105" s="84">
        <f t="shared" si="105"/>
        <v>-6.636447930139802</v>
      </c>
      <c r="Q105" s="31">
        <f t="shared" si="106"/>
        <v>-0.30793126768994117</v>
      </c>
      <c r="R105" s="85">
        <f t="shared" si="107"/>
        <v>-0.732752883682262</v>
      </c>
      <c r="S105" s="31">
        <f>P105/AP105</f>
        <v>-6.026238312088622</v>
      </c>
      <c r="T105" s="31">
        <f>Q105/AP105</f>
        <v>-0.2796175337134077</v>
      </c>
      <c r="U105" s="31">
        <f>R105/AP105</f>
        <v>-0.6653775554969876</v>
      </c>
      <c r="V105" s="114"/>
      <c r="W105" s="58">
        <v>124.9178969402428</v>
      </c>
      <c r="X105" s="15">
        <v>106.20108080440062</v>
      </c>
      <c r="Y105" s="21">
        <v>81.507504345931</v>
      </c>
      <c r="Z105" s="15">
        <f>W105/(AP105)</f>
        <v>113.43191784689722</v>
      </c>
      <c r="AA105" s="15">
        <f>X105/(AQ105)</f>
        <v>99.83437544685847</v>
      </c>
      <c r="AB105" s="15">
        <f>Y105/(AR105)</f>
        <v>89.0311471998219</v>
      </c>
      <c r="AC105" s="83">
        <f t="shared" si="114"/>
        <v>1.5592859849588059</v>
      </c>
      <c r="AD105" s="20">
        <f t="shared" si="115"/>
        <v>1.3256535768049065</v>
      </c>
      <c r="AE105" s="23">
        <f t="shared" si="116"/>
        <v>1.017416337519492</v>
      </c>
      <c r="AF105" s="20">
        <f>AC105/AP105</f>
        <v>1.415912403890985</v>
      </c>
      <c r="AG105" s="20">
        <f>AD105/AQ105</f>
        <v>1.246181261968173</v>
      </c>
      <c r="AH105" s="77">
        <f>AE105/AR105</f>
        <v>1.1113301092468497</v>
      </c>
      <c r="AI105" s="84">
        <f t="shared" si="108"/>
        <v>2.892331761333707</v>
      </c>
      <c r="AJ105" s="31">
        <f t="shared" si="109"/>
        <v>1.6841083251069346</v>
      </c>
      <c r="AK105" s="85">
        <f t="shared" si="110"/>
        <v>0.09006810027153626</v>
      </c>
      <c r="AL105" s="31">
        <f>AI105/AP105</f>
        <v>2.626386985161319</v>
      </c>
      <c r="AM105" s="31">
        <f>AJ105/AQ105</f>
        <v>1.5831468149704448</v>
      </c>
      <c r="AN105" s="31">
        <f>AK105/AR105</f>
        <v>0.09838193866481425</v>
      </c>
      <c r="AO105" s="114"/>
      <c r="AP105" s="102">
        <v>1.101258793039615</v>
      </c>
      <c r="AQ105" s="102">
        <v>1.0637726767863753</v>
      </c>
      <c r="AR105" s="102">
        <v>0.9154942613846724</v>
      </c>
      <c r="AS105" s="96"/>
      <c r="AT105" s="58"/>
      <c r="AU105" s="6"/>
    </row>
    <row r="106" spans="1:47" ht="12.75">
      <c r="A106" s="44"/>
      <c r="B106" s="5"/>
      <c r="C106" s="15">
        <v>0.1</v>
      </c>
      <c r="D106" s="58">
        <v>4646.399818410415</v>
      </c>
      <c r="E106" s="15">
        <v>4872.885122276644</v>
      </c>
      <c r="F106" s="21">
        <v>3174.8401448782756</v>
      </c>
      <c r="G106" s="15">
        <f>D106/(AP106)</f>
        <v>4361.020210069161</v>
      </c>
      <c r="H106" s="15">
        <f>E106/(AQ106)</f>
        <v>4361.054577623994</v>
      </c>
      <c r="I106" s="15">
        <f>F106/(AR106)</f>
        <v>2746.4947494006637</v>
      </c>
      <c r="J106" s="83">
        <f t="shared" si="111"/>
        <v>1.3683517644795633</v>
      </c>
      <c r="K106" s="20">
        <f t="shared" si="112"/>
        <v>1.43505105366817</v>
      </c>
      <c r="L106" s="23">
        <f t="shared" si="113"/>
        <v>0.9349815521624598</v>
      </c>
      <c r="M106" s="20">
        <f>J106/AP106</f>
        <v>1.2843082671737642</v>
      </c>
      <c r="N106" s="20">
        <f>K106/AQ106</f>
        <v>1.2843183883226397</v>
      </c>
      <c r="O106" s="77">
        <f>L106/AR106</f>
        <v>0.8088350299914497</v>
      </c>
      <c r="P106" s="84">
        <f t="shared" si="105"/>
        <v>19.694618139549927</v>
      </c>
      <c r="Q106" s="31">
        <f t="shared" si="106"/>
        <v>23.260820768184008</v>
      </c>
      <c r="R106" s="85">
        <f t="shared" si="107"/>
        <v>-3.4763332924326047</v>
      </c>
      <c r="S106" s="31">
        <f>P106/AP106</f>
        <v>18.484984308895612</v>
      </c>
      <c r="T106" s="31">
        <f>Q106/AP106</f>
        <v>21.832152513201287</v>
      </c>
      <c r="U106" s="31">
        <f>R106/AP106</f>
        <v>-3.262818598856907</v>
      </c>
      <c r="V106" s="114"/>
      <c r="W106" s="58">
        <v>82.58530602098037</v>
      </c>
      <c r="X106" s="15">
        <v>124.88171100785023</v>
      </c>
      <c r="Y106" s="21">
        <v>90.12421475279038</v>
      </c>
      <c r="Z106" s="15">
        <f>W106/(AP106)</f>
        <v>77.51295684568429</v>
      </c>
      <c r="AA106" s="15">
        <f>X106/(AQ106)</f>
        <v>111.76457966607138</v>
      </c>
      <c r="AB106" s="15">
        <f>Y106/(AR106)</f>
        <v>77.96477029298961</v>
      </c>
      <c r="AC106" s="83">
        <f t="shared" si="114"/>
        <v>1.0308699825746401</v>
      </c>
      <c r="AD106" s="20">
        <f t="shared" si="115"/>
        <v>1.558834294539623</v>
      </c>
      <c r="AE106" s="23">
        <f t="shared" si="116"/>
        <v>1.1249743104198193</v>
      </c>
      <c r="AF106" s="20">
        <f>AC106/AP106</f>
        <v>0.9675544515451665</v>
      </c>
      <c r="AG106" s="20">
        <f>AD106/AQ106</f>
        <v>1.3950998772536518</v>
      </c>
      <c r="AH106" s="77">
        <f>AE106/AR106</f>
        <v>0.9731942068841163</v>
      </c>
      <c r="AI106" s="84">
        <f t="shared" si="108"/>
        <v>0.15964324777247207</v>
      </c>
      <c r="AJ106" s="31">
        <f t="shared" si="109"/>
        <v>2.8899958570185134</v>
      </c>
      <c r="AK106" s="85">
        <f t="shared" si="110"/>
        <v>0.6463011359110765</v>
      </c>
      <c r="AL106" s="31">
        <f>AI106/AP106</f>
        <v>0.1498380374366943</v>
      </c>
      <c r="AM106" s="31">
        <f>AJ106/AQ106</f>
        <v>2.586440957523858</v>
      </c>
      <c r="AN106" s="31">
        <f>AK106/AR106</f>
        <v>0.5591030084380871</v>
      </c>
      <c r="AO106" s="114"/>
      <c r="AP106" s="102">
        <v>1.0654387263976306</v>
      </c>
      <c r="AQ106" s="102">
        <v>1.1173639392817476</v>
      </c>
      <c r="AR106" s="102">
        <v>1.1559607552758238</v>
      </c>
      <c r="AS106" s="96"/>
      <c r="AT106" s="58"/>
      <c r="AU106" s="6"/>
    </row>
    <row r="107" spans="1:47" ht="12.75">
      <c r="A107" s="44"/>
      <c r="B107" s="5"/>
      <c r="C107" s="15">
        <v>1</v>
      </c>
      <c r="D107" s="58">
        <v>3931.5473048904214</v>
      </c>
      <c r="E107" s="15">
        <v>5142.618427293622</v>
      </c>
      <c r="F107" s="21">
        <v>3572.6826034887</v>
      </c>
      <c r="G107" s="15">
        <f>D107/(AP107)</f>
        <v>3800.003317412428</v>
      </c>
      <c r="H107" s="15">
        <f>E107/(AQ107)</f>
        <v>5328.044638327608</v>
      </c>
      <c r="I107" s="15">
        <f>F107/(AR107)</f>
        <v>3727.2366597230507</v>
      </c>
      <c r="J107" s="83">
        <f t="shared" si="111"/>
        <v>1.1578296965460344</v>
      </c>
      <c r="K107" s="20">
        <f t="shared" si="112"/>
        <v>1.514486758360745</v>
      </c>
      <c r="L107" s="23">
        <f t="shared" si="113"/>
        <v>1.0521450446512968</v>
      </c>
      <c r="M107" s="20">
        <f>J107/AP107</f>
        <v>1.1190903597677007</v>
      </c>
      <c r="N107" s="20">
        <f>K107/AQ107</f>
        <v>1.569094259429372</v>
      </c>
      <c r="O107" s="77">
        <f>L107/AR107</f>
        <v>1.0976607823882396</v>
      </c>
      <c r="P107" s="84">
        <f t="shared" si="105"/>
        <v>8.43866082451642</v>
      </c>
      <c r="Q107" s="31">
        <f t="shared" si="106"/>
        <v>27.50799974607409</v>
      </c>
      <c r="R107" s="85">
        <f t="shared" si="107"/>
        <v>2.788032639746045</v>
      </c>
      <c r="S107" s="31">
        <f>P107/AP107</f>
        <v>8.1563152216922</v>
      </c>
      <c r="T107" s="31">
        <f>Q107/AP107</f>
        <v>26.58762115374705</v>
      </c>
      <c r="U107" s="31">
        <f>R107/AP107</f>
        <v>2.694749028432302</v>
      </c>
      <c r="V107" s="114"/>
      <c r="W107" s="58">
        <v>93.00091728888137</v>
      </c>
      <c r="X107" s="15">
        <v>109.73085731070518</v>
      </c>
      <c r="Y107" s="21">
        <v>108.23236993614651</v>
      </c>
      <c r="Z107" s="15">
        <f>W107/(AP107)</f>
        <v>89.88923871793473</v>
      </c>
      <c r="AA107" s="15">
        <f>X107/(AQ107)</f>
        <v>113.68739762033552</v>
      </c>
      <c r="AB107" s="15">
        <f>Y107/(AR107)</f>
        <v>112.91449640692612</v>
      </c>
      <c r="AC107" s="83">
        <f t="shared" si="114"/>
        <v>1.1608827115160043</v>
      </c>
      <c r="AD107" s="20">
        <f t="shared" si="115"/>
        <v>1.3697139650369505</v>
      </c>
      <c r="AE107" s="23">
        <f t="shared" si="116"/>
        <v>1.3510091163401718</v>
      </c>
      <c r="AF107" s="20">
        <f>AC107/AP107</f>
        <v>1.122041225194034</v>
      </c>
      <c r="AG107" s="20">
        <f>AD107/AQ107</f>
        <v>1.419101426760569</v>
      </c>
      <c r="AH107" s="77">
        <f>AE107/AR107</f>
        <v>1.409453697657321</v>
      </c>
      <c r="AI107" s="84">
        <f t="shared" si="108"/>
        <v>0.8320004235427086</v>
      </c>
      <c r="AJ107" s="31">
        <f t="shared" si="109"/>
        <v>1.9119653852290852</v>
      </c>
      <c r="AK107" s="85">
        <f t="shared" si="110"/>
        <v>1.8152337855974243</v>
      </c>
      <c r="AL107" s="31">
        <f>AI107/AP107</f>
        <v>0.8041628713504585</v>
      </c>
      <c r="AM107" s="31">
        <f>AJ107/AQ107</f>
        <v>1.9809046818196239</v>
      </c>
      <c r="AN107" s="31">
        <f>AK107/AR107</f>
        <v>1.8937607010037247</v>
      </c>
      <c r="AO107" s="114"/>
      <c r="AP107" s="102">
        <v>1.0346168085894112</v>
      </c>
      <c r="AQ107" s="102">
        <v>0.9651980747871158</v>
      </c>
      <c r="AR107" s="102">
        <v>0.9585338763420955</v>
      </c>
      <c r="AS107" s="96"/>
      <c r="AT107" s="58"/>
      <c r="AU107" s="6"/>
    </row>
    <row r="108" spans="1:47" ht="12.75">
      <c r="A108" s="44"/>
      <c r="B108" s="5"/>
      <c r="C108" s="15">
        <v>10</v>
      </c>
      <c r="D108" s="58">
        <v>3827.123748509153</v>
      </c>
      <c r="E108" s="15">
        <v>3840.65411772315</v>
      </c>
      <c r="F108" s="21">
        <v>3234.194134201328</v>
      </c>
      <c r="G108" s="15">
        <f>D108/(AP108)</f>
        <v>3618.46897513721</v>
      </c>
      <c r="H108" s="15">
        <f>E108/(AQ108)</f>
        <v>3554.735465422849</v>
      </c>
      <c r="I108" s="15">
        <f>F108/(AR108)</f>
        <v>3134.3948175377777</v>
      </c>
      <c r="J108" s="83">
        <f t="shared" si="111"/>
        <v>1.1270772509511946</v>
      </c>
      <c r="K108" s="20">
        <f t="shared" si="112"/>
        <v>1.1310619068808616</v>
      </c>
      <c r="L108" s="23">
        <f t="shared" si="113"/>
        <v>0.9524611361830371</v>
      </c>
      <c r="M108" s="20">
        <f>J108/AP108</f>
        <v>1.0656290031746485</v>
      </c>
      <c r="N108" s="20">
        <f>K108/AQ108</f>
        <v>1.046859662635212</v>
      </c>
      <c r="O108" s="77">
        <f>L108/AR108</f>
        <v>0.9230705162649383</v>
      </c>
      <c r="P108" s="84">
        <f t="shared" si="105"/>
        <v>6.794423627218409</v>
      </c>
      <c r="Q108" s="31">
        <f t="shared" si="106"/>
        <v>7.007470731969387</v>
      </c>
      <c r="R108" s="85">
        <f t="shared" si="107"/>
        <v>-2.5417545399462766</v>
      </c>
      <c r="S108" s="31">
        <f>P108/AP108</f>
        <v>6.423991674846215</v>
      </c>
      <c r="T108" s="31">
        <f>Q108/AP108</f>
        <v>6.625423452191938</v>
      </c>
      <c r="U108" s="31">
        <f>R108/AP108</f>
        <v>-2.4031780913257705</v>
      </c>
      <c r="V108" s="114"/>
      <c r="W108" s="58">
        <v>89.75715896818033</v>
      </c>
      <c r="X108" s="15">
        <v>95.49197319928282</v>
      </c>
      <c r="Y108" s="21">
        <v>77.19822143856474</v>
      </c>
      <c r="Z108" s="15">
        <f>W108/(AP108)</f>
        <v>84.86359897542842</v>
      </c>
      <c r="AA108" s="15">
        <f>X108/(AQ108)</f>
        <v>88.3830444997046</v>
      </c>
      <c r="AB108" s="15">
        <f>Y108/(AR108)</f>
        <v>74.81607323486307</v>
      </c>
      <c r="AC108" s="83">
        <f t="shared" si="114"/>
        <v>1.1203925414767006</v>
      </c>
      <c r="AD108" s="20">
        <f t="shared" si="115"/>
        <v>1.19197728374288</v>
      </c>
      <c r="AE108" s="23">
        <f t="shared" si="116"/>
        <v>0.9636257710172947</v>
      </c>
      <c r="AF108" s="20">
        <f>AC108/AP108</f>
        <v>1.0593087440373044</v>
      </c>
      <c r="AG108" s="20">
        <f>AD108/AQ108</f>
        <v>1.1032401759237622</v>
      </c>
      <c r="AH108" s="77">
        <f>AE108/AR108</f>
        <v>0.9338906377889175</v>
      </c>
      <c r="AI108" s="84">
        <f t="shared" si="108"/>
        <v>0.6226066465198384</v>
      </c>
      <c r="AJ108" s="31">
        <f t="shared" si="109"/>
        <v>0.9928051303931787</v>
      </c>
      <c r="AK108" s="85">
        <f t="shared" si="110"/>
        <v>-0.1881083034620516</v>
      </c>
      <c r="AL108" s="31">
        <f>AI108/AP108</f>
        <v>0.5886621343309999</v>
      </c>
      <c r="AM108" s="31">
        <f>AJ108/AQ108</f>
        <v>0.918895453505346</v>
      </c>
      <c r="AN108" s="31">
        <f>AK108/AR108</f>
        <v>-0.18230374153247267</v>
      </c>
      <c r="AO108" s="114"/>
      <c r="AP108" s="102">
        <v>1.0576638282117732</v>
      </c>
      <c r="AQ108" s="102">
        <v>1.0804331728989263</v>
      </c>
      <c r="AR108" s="102">
        <v>1.0318400592373196</v>
      </c>
      <c r="AS108" s="96"/>
      <c r="AT108" s="58"/>
      <c r="AU108" s="6"/>
    </row>
    <row r="109" spans="1:47" ht="12.75">
      <c r="A109" s="44"/>
      <c r="B109" s="5"/>
      <c r="C109" s="15">
        <v>100</v>
      </c>
      <c r="D109" s="58">
        <v>3221.0525769693704</v>
      </c>
      <c r="E109" s="15">
        <v>4293.479929730991</v>
      </c>
      <c r="F109" s="21">
        <v>5127.880605057408</v>
      </c>
      <c r="G109" s="15">
        <f>D109/(AP109)</f>
        <v>3504.557103884902</v>
      </c>
      <c r="H109" s="15">
        <f>E109/(AQ109)</f>
        <v>4168.846693701234</v>
      </c>
      <c r="I109" s="15">
        <f>F109/(AR109)</f>
        <v>5066.449205033401</v>
      </c>
      <c r="J109" s="87">
        <f t="shared" si="111"/>
        <v>0.94859098429574</v>
      </c>
      <c r="K109" s="18">
        <f t="shared" si="112"/>
        <v>1.264417843321734</v>
      </c>
      <c r="L109" s="88">
        <f t="shared" si="113"/>
        <v>1.5101465108896592</v>
      </c>
      <c r="M109" s="20">
        <f>J109/AP109</f>
        <v>1.032082275360642</v>
      </c>
      <c r="N109" s="20">
        <f>K109/AQ109</f>
        <v>1.2277137035362644</v>
      </c>
      <c r="O109" s="77">
        <f>L109/AR109</f>
        <v>1.492055135221937</v>
      </c>
      <c r="P109" s="97">
        <f t="shared" si="105"/>
        <v>-2.748679471254985</v>
      </c>
      <c r="Q109" s="27">
        <f t="shared" si="106"/>
        <v>14.137596058112045</v>
      </c>
      <c r="R109" s="98">
        <f t="shared" si="107"/>
        <v>27.27594027244851</v>
      </c>
      <c r="S109" s="31">
        <f>P109/AP109</f>
        <v>-2.99060755361922</v>
      </c>
      <c r="T109" s="31">
        <f>Q109/AP109</f>
        <v>15.381932307335603</v>
      </c>
      <c r="U109" s="31">
        <f>R109/AP109</f>
        <v>29.67666250790873</v>
      </c>
      <c r="V109" s="114"/>
      <c r="W109" s="58">
        <v>96.42984955631502</v>
      </c>
      <c r="X109" s="15">
        <v>77.16167325443226</v>
      </c>
      <c r="Y109" s="21">
        <v>84.96115020885071</v>
      </c>
      <c r="Z109" s="15">
        <f>W109/(AP109)</f>
        <v>104.91723007114074</v>
      </c>
      <c r="AA109" s="15">
        <f>X109/(AQ109)</f>
        <v>74.92178645105474</v>
      </c>
      <c r="AB109" s="15">
        <f>Y109/(AR109)</f>
        <v>83.94332572989696</v>
      </c>
      <c r="AC109" s="87">
        <f t="shared" si="114"/>
        <v>1.2036843128793382</v>
      </c>
      <c r="AD109" s="18">
        <f t="shared" si="115"/>
        <v>0.9631695587955925</v>
      </c>
      <c r="AE109" s="88">
        <f t="shared" si="116"/>
        <v>1.0605264260093565</v>
      </c>
      <c r="AF109" s="20">
        <f>AC109/AP109</f>
        <v>1.30962792712471</v>
      </c>
      <c r="AG109" s="20">
        <f>AD109/AQ109</f>
        <v>0.9352102016021913</v>
      </c>
      <c r="AH109" s="77">
        <f>AE109/AR109</f>
        <v>1.0478214455057238</v>
      </c>
      <c r="AI109" s="97">
        <f t="shared" si="108"/>
        <v>1.0533477027316067</v>
      </c>
      <c r="AJ109" s="27">
        <f t="shared" si="109"/>
        <v>-0.19046759215196066</v>
      </c>
      <c r="AK109" s="98">
        <f t="shared" si="110"/>
        <v>0.31301071197013935</v>
      </c>
      <c r="AL109" s="31">
        <f>AI109/AP109</f>
        <v>1.1460592729418206</v>
      </c>
      <c r="AM109" s="31">
        <f>AJ109/AQ109</f>
        <v>-0.1849386056987313</v>
      </c>
      <c r="AN109" s="31">
        <f>AK109/AR109</f>
        <v>0.3092608808528017</v>
      </c>
      <c r="AO109" s="114"/>
      <c r="AP109" s="103">
        <v>0.9191040355423917</v>
      </c>
      <c r="AQ109" s="103">
        <v>1.0298963346908552</v>
      </c>
      <c r="AR109" s="103">
        <v>1.0121251388374675</v>
      </c>
      <c r="AS109" s="96"/>
      <c r="AT109" s="58">
        <v>131</v>
      </c>
      <c r="AU109" s="6">
        <v>9</v>
      </c>
    </row>
    <row r="110" spans="1:47" ht="12.75" customHeight="1">
      <c r="A110" s="49" t="s">
        <v>34</v>
      </c>
      <c r="B110" s="26"/>
      <c r="C110" s="14">
        <v>0</v>
      </c>
      <c r="D110" s="82">
        <v>2179.992599858024</v>
      </c>
      <c r="E110" s="14">
        <v>2750.6307402307784</v>
      </c>
      <c r="F110" s="25">
        <v>2542.2393964792723</v>
      </c>
      <c r="G110" s="14">
        <f>D110/(AP110)</f>
        <v>2127.835210474084</v>
      </c>
      <c r="H110" s="14">
        <f>E110/(AQ110)</f>
        <v>2888.44042523039</v>
      </c>
      <c r="I110" s="14">
        <f>F110/(AR110)</f>
        <v>2484.59964288011</v>
      </c>
      <c r="J110" s="83">
        <f>D110/AVERAGE(D$110:F$110)</f>
        <v>0.8751636461313577</v>
      </c>
      <c r="K110" s="20">
        <f>E110/AVERAGE(D$110:F$110)</f>
        <v>1.104247797876993</v>
      </c>
      <c r="L110" s="23">
        <f>F110/AVERAGE(D$110:F$110)</f>
        <v>1.0205885559916494</v>
      </c>
      <c r="M110" s="19">
        <f>J110/AP110</f>
        <v>0.8542249277756557</v>
      </c>
      <c r="N110" s="19">
        <f>K110/AQ110</f>
        <v>1.1595718509973238</v>
      </c>
      <c r="O110" s="78">
        <f>L110/AR110</f>
        <v>0.997448928396014</v>
      </c>
      <c r="P110" s="84">
        <f t="shared" si="105"/>
        <v>-6.674609860632401</v>
      </c>
      <c r="Q110" s="31">
        <f t="shared" si="106"/>
        <v>5.5738040890809115</v>
      </c>
      <c r="R110" s="85">
        <f t="shared" si="107"/>
        <v>1.1008057715514898</v>
      </c>
      <c r="S110" s="32">
        <f>P110/AP110</f>
        <v>-6.514916554558995</v>
      </c>
      <c r="T110" s="32">
        <f>Q110/AP110</f>
        <v>5.440448099595937</v>
      </c>
      <c r="U110" s="32">
        <f>R110/AP110</f>
        <v>1.074468454963058</v>
      </c>
      <c r="V110" s="114"/>
      <c r="W110" s="82">
        <v>93.14424154619202</v>
      </c>
      <c r="X110" s="14">
        <v>88.51078847366708</v>
      </c>
      <c r="Y110" s="25">
        <v>79.50775744312845</v>
      </c>
      <c r="Z110" s="14">
        <f>W110/(AP110)</f>
        <v>90.9157200018928</v>
      </c>
      <c r="AA110" s="14">
        <f>X110/(AQ110)</f>
        <v>92.9452782436752</v>
      </c>
      <c r="AB110" s="14">
        <f>Y110/(AR110)</f>
        <v>77.70509182690421</v>
      </c>
      <c r="AC110" s="83">
        <f>W110/AVERAGE(W$110:Y$110)</f>
        <v>1.069956127184382</v>
      </c>
      <c r="AD110" s="20">
        <f>X110/AVERAGE(W$110:Y$110)</f>
        <v>1.0167312426110207</v>
      </c>
      <c r="AE110" s="23">
        <f>Y110/AVERAGE(W$110:Y$110)</f>
        <v>0.9133126302045971</v>
      </c>
      <c r="AF110" s="19">
        <f>AC110/AP110</f>
        <v>1.0443569034287956</v>
      </c>
      <c r="AG110" s="19">
        <f>AD110/AQ110</f>
        <v>1.067670618160111</v>
      </c>
      <c r="AH110" s="78">
        <f>AE110/AR110</f>
        <v>0.89260525109746</v>
      </c>
      <c r="AI110" s="84">
        <f t="shared" si="108"/>
        <v>0.36177614672427666</v>
      </c>
      <c r="AJ110" s="31">
        <f t="shared" si="109"/>
        <v>0.08652515119612604</v>
      </c>
      <c r="AK110" s="85">
        <f t="shared" si="110"/>
        <v>-0.44830129792040385</v>
      </c>
      <c r="AL110" s="32">
        <f>AI110/AP110</f>
        <v>0.3531204754363336</v>
      </c>
      <c r="AM110" s="32">
        <f>AJ110/AQ110</f>
        <v>0.0908601583115782</v>
      </c>
      <c r="AN110" s="32">
        <f>AK110/AR110</f>
        <v>-0.4381370402245699</v>
      </c>
      <c r="AO110" s="114"/>
      <c r="AP110" s="102">
        <v>1.024511949575418</v>
      </c>
      <c r="AQ110" s="102">
        <v>0.95228924100499</v>
      </c>
      <c r="AR110" s="102">
        <v>1.023198809419592</v>
      </c>
      <c r="AS110" s="96"/>
      <c r="AT110" s="82"/>
      <c r="AU110" s="4"/>
    </row>
    <row r="111" spans="1:47" ht="12.75">
      <c r="A111" s="44"/>
      <c r="B111" s="5"/>
      <c r="C111" s="15">
        <v>0.0001</v>
      </c>
      <c r="D111" s="58">
        <v>2466.619766437131</v>
      </c>
      <c r="E111" s="15">
        <v>2848.7467793120513</v>
      </c>
      <c r="F111" s="21">
        <v>2553.586106870339</v>
      </c>
      <c r="G111" s="15">
        <f>D111/(AP111)</f>
        <v>2217.20157318314</v>
      </c>
      <c r="H111" s="15">
        <f>E111/(AQ111)</f>
        <v>2772.061884324181</v>
      </c>
      <c r="I111" s="15">
        <f>F111/(AR111)</f>
        <v>2459.70268140483</v>
      </c>
      <c r="J111" s="83">
        <f>D111/AVERAGE(D$110:F$110)</f>
        <v>0.9902308606714476</v>
      </c>
      <c r="K111" s="20">
        <f>E111/AVERAGE(D$110:F$110)</f>
        <v>1.1436367345696798</v>
      </c>
      <c r="L111" s="23">
        <f>F111/AVERAGE(D$110:F$110)</f>
        <v>1.0251437221138138</v>
      </c>
      <c r="M111" s="20">
        <f>J111/AP111</f>
        <v>0.8901012843445031</v>
      </c>
      <c r="N111" s="20">
        <f>K111/AQ111</f>
        <v>1.112851385892278</v>
      </c>
      <c r="O111" s="77">
        <f>L111/AR111</f>
        <v>0.9874539790628294</v>
      </c>
      <c r="P111" s="84">
        <f t="shared" si="105"/>
        <v>-0.5223253617360454</v>
      </c>
      <c r="Q111" s="31">
        <f t="shared" si="106"/>
        <v>7.679807485539233</v>
      </c>
      <c r="R111" s="85">
        <f t="shared" si="107"/>
        <v>1.344356274058227</v>
      </c>
      <c r="S111" s="31">
        <f>P111/AP111</f>
        <v>-0.46950917588218805</v>
      </c>
      <c r="T111" s="31">
        <f>Q111/AP111</f>
        <v>6.903245271271219</v>
      </c>
      <c r="U111" s="31">
        <f>R111/AP111</f>
        <v>1.2084184544040861</v>
      </c>
      <c r="V111" s="114"/>
      <c r="W111" s="58">
        <v>68.82760761285782</v>
      </c>
      <c r="X111" s="15">
        <v>97.02994987487426</v>
      </c>
      <c r="Y111" s="21">
        <v>98.5786068057663</v>
      </c>
      <c r="Z111" s="15">
        <f>W111/(AP111)</f>
        <v>61.86793844520576</v>
      </c>
      <c r="AA111" s="15">
        <f>X111/(AQ111)</f>
        <v>94.41801835085515</v>
      </c>
      <c r="AB111" s="15">
        <f>Y111/(AR111)</f>
        <v>94.95433219852166</v>
      </c>
      <c r="AC111" s="83">
        <f>W111/AVERAGE(W$110:Y$110)</f>
        <v>0.7906288060577411</v>
      </c>
      <c r="AD111" s="20">
        <f>X111/AVERAGE(W$110:Y$110)</f>
        <v>1.11459160186011</v>
      </c>
      <c r="AE111" s="23">
        <f>Y111/AVERAGE(W$110:Y$110)</f>
        <v>1.1323811607701233</v>
      </c>
      <c r="AF111" s="20">
        <f>AC111/AP111</f>
        <v>0.7106824717971023</v>
      </c>
      <c r="AG111" s="20">
        <f>AD111/AQ111</f>
        <v>1.084588113812764</v>
      </c>
      <c r="AH111" s="77">
        <f>AE111/AR111</f>
        <v>1.0907487983368849</v>
      </c>
      <c r="AI111" s="84">
        <f t="shared" si="108"/>
        <v>-1.0827572484087156</v>
      </c>
      <c r="AJ111" s="31">
        <f t="shared" si="109"/>
        <v>0.5926072502362365</v>
      </c>
      <c r="AK111" s="85">
        <f t="shared" si="110"/>
        <v>0.684605454445373</v>
      </c>
      <c r="AL111" s="31">
        <f>AI111/AP111</f>
        <v>-0.9732716437340854</v>
      </c>
      <c r="AM111" s="31">
        <f>AJ111/AQ111</f>
        <v>0.5766549637489163</v>
      </c>
      <c r="AN111" s="31">
        <f>AK111/AR111</f>
        <v>0.6594357117910022</v>
      </c>
      <c r="AO111" s="114"/>
      <c r="AP111" s="102">
        <v>1.1124923400157578</v>
      </c>
      <c r="AQ111" s="102">
        <v>1.0276634859494005</v>
      </c>
      <c r="AR111" s="102">
        <v>1.0381686071960081</v>
      </c>
      <c r="AS111" s="96"/>
      <c r="AT111" s="58"/>
      <c r="AU111" s="6"/>
    </row>
    <row r="112" spans="1:47" ht="12.75">
      <c r="A112" s="44"/>
      <c r="B112" s="5"/>
      <c r="C112" s="15">
        <v>0.001</v>
      </c>
      <c r="D112" s="58">
        <v>2716.738058104639</v>
      </c>
      <c r="E112" s="15">
        <v>3009.2161645261963</v>
      </c>
      <c r="F112" s="21">
        <v>1644.349457240738</v>
      </c>
      <c r="G112" s="15">
        <f>D112/(AP112)</f>
        <v>2467.660530989925</v>
      </c>
      <c r="H112" s="15">
        <f>E112/(AQ112)</f>
        <v>2729.4168848167965</v>
      </c>
      <c r="I112" s="15">
        <f>F112/(AR112)</f>
        <v>1469.4049792741105</v>
      </c>
      <c r="J112" s="83">
        <f aca="true" t="shared" si="117" ref="J112:J117">D112/AVERAGE(D$110:F$110)</f>
        <v>1.0906414933103559</v>
      </c>
      <c r="K112" s="20">
        <f aca="true" t="shared" si="118" ref="K112:K117">E112/AVERAGE(D$110:F$110)</f>
        <v>1.208057582725593</v>
      </c>
      <c r="L112" s="23">
        <f aca="true" t="shared" si="119" ref="L112:L117">F112/AVERAGE(D$110:F$110)</f>
        <v>0.6601283264019546</v>
      </c>
      <c r="M112" s="20">
        <f>J112/AP112</f>
        <v>0.9906486782827765</v>
      </c>
      <c r="N112" s="20">
        <f>K112/AQ112</f>
        <v>1.095731440961922</v>
      </c>
      <c r="O112" s="77">
        <f>L112/AR112</f>
        <v>0.589896414964369</v>
      </c>
      <c r="P112" s="84">
        <f t="shared" si="105"/>
        <v>4.8463174891213825</v>
      </c>
      <c r="Q112" s="31">
        <f t="shared" si="106"/>
        <v>11.124188989858133</v>
      </c>
      <c r="R112" s="85">
        <f t="shared" si="107"/>
        <v>-18.17187665008356</v>
      </c>
      <c r="S112" s="31">
        <f>P112/AP112</f>
        <v>4.401994646806104</v>
      </c>
      <c r="T112" s="31">
        <f>Q112/AP112</f>
        <v>10.104294754385295</v>
      </c>
      <c r="U112" s="31">
        <f>R112/AP112</f>
        <v>-16.5058322975433</v>
      </c>
      <c r="V112" s="114"/>
      <c r="W112" s="58">
        <v>96.18742960269186</v>
      </c>
      <c r="X112" s="15">
        <v>79.93689882424448</v>
      </c>
      <c r="Y112" s="21">
        <v>75.80528448620102</v>
      </c>
      <c r="Z112" s="15">
        <f>W112/(AP112)</f>
        <v>87.36871885747053</v>
      </c>
      <c r="AA112" s="15">
        <f>X112/(AQ112)</f>
        <v>72.50430326102466</v>
      </c>
      <c r="AB112" s="15">
        <f>Y112/(AR112)</f>
        <v>67.74026165108928</v>
      </c>
      <c r="AC112" s="83">
        <f aca="true" t="shared" si="120" ref="AC112:AC117">W112/AVERAGE(W$110:Y$110)</f>
        <v>1.1049134970998542</v>
      </c>
      <c r="AD112" s="20">
        <f aca="true" t="shared" si="121" ref="AD112:AD117">X112/AVERAGE(W$110:Y$110)</f>
        <v>0.9182422151422311</v>
      </c>
      <c r="AE112" s="23">
        <f aca="true" t="shared" si="122" ref="AE112:AE117">Y112/AVERAGE(W$110:Y$110)</f>
        <v>0.8707819964237163</v>
      </c>
      <c r="AF112" s="20">
        <f>AC112/AP112</f>
        <v>1.003612188086167</v>
      </c>
      <c r="AG112" s="20">
        <f>AD112/AQ112</f>
        <v>0.8328633336167782</v>
      </c>
      <c r="AH112" s="77">
        <f>AE112/AR112</f>
        <v>0.778138366983346</v>
      </c>
      <c r="AI112" s="84">
        <f t="shared" si="108"/>
        <v>0.5425572033185316</v>
      </c>
      <c r="AJ112" s="31">
        <f t="shared" si="109"/>
        <v>-0.42280808788339314</v>
      </c>
      <c r="AK112" s="85">
        <f t="shared" si="110"/>
        <v>-0.6682472758679009</v>
      </c>
      <c r="AL112" s="31">
        <f>AI112/AP112</f>
        <v>0.4928141645600817</v>
      </c>
      <c r="AM112" s="31">
        <f>AJ112/AQ112</f>
        <v>-0.38349506017881524</v>
      </c>
      <c r="AN112" s="31">
        <f>AK112/AR112</f>
        <v>-0.5971515788343138</v>
      </c>
      <c r="AO112" s="114"/>
      <c r="AP112" s="102">
        <v>1.100936706644489</v>
      </c>
      <c r="AQ112" s="102">
        <v>1.1025124748314805</v>
      </c>
      <c r="AR112" s="102">
        <v>1.1190580407948874</v>
      </c>
      <c r="AS112" s="96"/>
      <c r="AT112" s="58"/>
      <c r="AU112" s="6"/>
    </row>
    <row r="113" spans="1:47" ht="12.75">
      <c r="A113" s="44"/>
      <c r="B113" s="5"/>
      <c r="C113" s="15">
        <v>0.01</v>
      </c>
      <c r="D113" s="58">
        <v>3630.6255064531524</v>
      </c>
      <c r="E113" s="15">
        <v>2493.440714866366</v>
      </c>
      <c r="F113" s="21">
        <v>3036.385773825702</v>
      </c>
      <c r="G113" s="15">
        <f>D113/(AP113)</f>
        <v>3239.037422697154</v>
      </c>
      <c r="H113" s="15">
        <f>E113/(AQ113)</f>
        <v>2281.160762927959</v>
      </c>
      <c r="I113" s="15">
        <f>F113/(AR113)</f>
        <v>3096.289474594804</v>
      </c>
      <c r="J113" s="83">
        <f t="shared" si="117"/>
        <v>1.4575239641510624</v>
      </c>
      <c r="K113" s="20">
        <f t="shared" si="118"/>
        <v>1.0009981995245973</v>
      </c>
      <c r="L113" s="23">
        <f t="shared" si="119"/>
        <v>1.2189648923834646</v>
      </c>
      <c r="M113" s="20">
        <f>J113/AP113</f>
        <v>1.3003199189704457</v>
      </c>
      <c r="N113" s="20">
        <f>K113/AQ113</f>
        <v>0.9157778658633248</v>
      </c>
      <c r="O113" s="77">
        <f>L113/AR113</f>
        <v>1.243013387403706</v>
      </c>
      <c r="P113" s="84">
        <f t="shared" si="105"/>
        <v>24.462377087780276</v>
      </c>
      <c r="Q113" s="31">
        <f t="shared" si="106"/>
        <v>0.053370610269238075</v>
      </c>
      <c r="R113" s="85">
        <f t="shared" si="107"/>
        <v>11.70736876353212</v>
      </c>
      <c r="S113" s="31">
        <f>P113/AP113</f>
        <v>21.82394044624446</v>
      </c>
      <c r="T113" s="31">
        <f>Q113/AP113</f>
        <v>0.047614220642416945</v>
      </c>
      <c r="U113" s="31">
        <f>R113/AP113</f>
        <v>10.444648030758154</v>
      </c>
      <c r="V113" s="114"/>
      <c r="W113" s="58">
        <v>148.49763861088843</v>
      </c>
      <c r="X113" s="15">
        <v>96.98919624018893</v>
      </c>
      <c r="Y113" s="21">
        <v>97.25967158154377</v>
      </c>
      <c r="Z113" s="15">
        <f>W113/(AP113)</f>
        <v>132.48114072572466</v>
      </c>
      <c r="AA113" s="15">
        <f>X113/(AQ113)</f>
        <v>88.73198691748182</v>
      </c>
      <c r="AB113" s="15">
        <f>Y113/(AR113)</f>
        <v>99.17847067273472</v>
      </c>
      <c r="AC113" s="83">
        <f t="shared" si="120"/>
        <v>1.7058054869160917</v>
      </c>
      <c r="AD113" s="20">
        <f t="shared" si="121"/>
        <v>1.1141234612599744</v>
      </c>
      <c r="AE113" s="23">
        <f t="shared" si="122"/>
        <v>1.1172304353888194</v>
      </c>
      <c r="AF113" s="20">
        <f>AC113/AP113</f>
        <v>1.5218225614684875</v>
      </c>
      <c r="AG113" s="20">
        <f>AD113/AQ113</f>
        <v>1.0192721686667217</v>
      </c>
      <c r="AH113" s="77">
        <f>AE113/AR113</f>
        <v>1.1392718499773686</v>
      </c>
      <c r="AI113" s="84">
        <f t="shared" si="108"/>
        <v>3.6500532500941802</v>
      </c>
      <c r="AJ113" s="31">
        <f t="shared" si="109"/>
        <v>0.5901862742723172</v>
      </c>
      <c r="AK113" s="85">
        <f t="shared" si="110"/>
        <v>0.6062539037073054</v>
      </c>
      <c r="AL113" s="31">
        <f>AI113/AP113</f>
        <v>3.256369749752095</v>
      </c>
      <c r="AM113" s="31">
        <f>AJ113/AQ113</f>
        <v>0.5399405583063174</v>
      </c>
      <c r="AN113" s="31">
        <f>AK113/AR113</f>
        <v>0.6182144565299543</v>
      </c>
      <c r="AO113" s="114"/>
      <c r="AP113" s="102">
        <v>1.1208964370130439</v>
      </c>
      <c r="AQ113" s="102">
        <v>1.0930578657095336</v>
      </c>
      <c r="AR113" s="102">
        <v>0.9806530683708309</v>
      </c>
      <c r="AS113" s="96"/>
      <c r="AT113" s="58"/>
      <c r="AU113" s="6"/>
    </row>
    <row r="114" spans="1:47" ht="12.75">
      <c r="A114" s="44"/>
      <c r="B114" s="5"/>
      <c r="C114" s="15">
        <v>0.1</v>
      </c>
      <c r="D114" s="58">
        <v>2182.5498100874984</v>
      </c>
      <c r="E114" s="15">
        <v>3165.560556570203</v>
      </c>
      <c r="F114" s="21">
        <v>2874.7255152509797</v>
      </c>
      <c r="G114" s="15">
        <f>D114/(AP114)</f>
        <v>1873.8268681420138</v>
      </c>
      <c r="H114" s="15">
        <f>E114/(AQ114)</f>
        <v>2914.969628190361</v>
      </c>
      <c r="I114" s="15">
        <f>F114/(AR114)</f>
        <v>2427.0502262166997</v>
      </c>
      <c r="J114" s="83">
        <f t="shared" si="117"/>
        <v>0.8761902447668288</v>
      </c>
      <c r="K114" s="20">
        <f t="shared" si="118"/>
        <v>1.2708224417449927</v>
      </c>
      <c r="L114" s="23">
        <f t="shared" si="119"/>
        <v>1.154065965048571</v>
      </c>
      <c r="M114" s="20">
        <f>J114/AP114</f>
        <v>0.7522526242744446</v>
      </c>
      <c r="N114" s="20">
        <f>K114/AQ114</f>
        <v>1.1702220678801332</v>
      </c>
      <c r="O114" s="77">
        <f>L114/AR114</f>
        <v>0.9743455667959962</v>
      </c>
      <c r="P114" s="84">
        <f t="shared" si="105"/>
        <v>-6.619720838621731</v>
      </c>
      <c r="Q114" s="31">
        <f t="shared" si="106"/>
        <v>14.480029928250989</v>
      </c>
      <c r="R114" s="85">
        <f t="shared" si="107"/>
        <v>8.237425859001677</v>
      </c>
      <c r="S114" s="31">
        <f>P114/AP114</f>
        <v>-5.683357470092148</v>
      </c>
      <c r="T114" s="31">
        <f>Q114/AP114</f>
        <v>12.431821260459305</v>
      </c>
      <c r="U114" s="31">
        <f>R114/AP114</f>
        <v>7.072237173045934</v>
      </c>
      <c r="V114" s="114"/>
      <c r="W114" s="58">
        <v>105.25792562631293</v>
      </c>
      <c r="X114" s="15">
        <v>148.2243377492892</v>
      </c>
      <c r="Y114" s="21">
        <v>83.70062842831553</v>
      </c>
      <c r="Z114" s="15">
        <f>W114/(AP114)</f>
        <v>90.36913073501485</v>
      </c>
      <c r="AA114" s="15">
        <f>X114/(AQ114)</f>
        <v>136.49065780815238</v>
      </c>
      <c r="AB114" s="15">
        <f>Y114/(AR114)</f>
        <v>70.66609597462293</v>
      </c>
      <c r="AC114" s="83">
        <f t="shared" si="120"/>
        <v>1.209107085838907</v>
      </c>
      <c r="AD114" s="20">
        <f t="shared" si="121"/>
        <v>1.7026660557867088</v>
      </c>
      <c r="AE114" s="23">
        <f t="shared" si="122"/>
        <v>0.9614765094377512</v>
      </c>
      <c r="AF114" s="20">
        <f>AC114/AP114</f>
        <v>1.0380781842568836</v>
      </c>
      <c r="AG114" s="20">
        <f>AD114/AQ114</f>
        <v>1.5678802382306791</v>
      </c>
      <c r="AH114" s="77">
        <f>AE114/AR114</f>
        <v>0.8117476842060187</v>
      </c>
      <c r="AI114" s="84">
        <f t="shared" si="108"/>
        <v>1.0813914207708095</v>
      </c>
      <c r="AJ114" s="31">
        <f t="shared" si="109"/>
        <v>3.633817770192601</v>
      </c>
      <c r="AK114" s="85">
        <f t="shared" si="110"/>
        <v>-0.19922314934968077</v>
      </c>
      <c r="AL114" s="31">
        <f>AI114/AP114</f>
        <v>0.9284279744054834</v>
      </c>
      <c r="AM114" s="31">
        <f>AJ114/AQ114</f>
        <v>3.346158838283763</v>
      </c>
      <c r="AN114" s="31">
        <f>AK114/AR114</f>
        <v>-0.16819852439182584</v>
      </c>
      <c r="AO114" s="114"/>
      <c r="AP114" s="102">
        <v>1.1647553182176311</v>
      </c>
      <c r="AQ114" s="102">
        <v>1.0859669088680732</v>
      </c>
      <c r="AR114" s="102">
        <v>1.1844524205550204</v>
      </c>
      <c r="AS114" s="96"/>
      <c r="AT114" s="58"/>
      <c r="AU114" s="6"/>
    </row>
    <row r="115" spans="1:47" ht="12.75">
      <c r="A115" s="44"/>
      <c r="B115" s="5"/>
      <c r="C115" s="15">
        <v>1</v>
      </c>
      <c r="D115" s="58">
        <v>3975.5904612642844</v>
      </c>
      <c r="E115" s="15">
        <v>2614.7409195788955</v>
      </c>
      <c r="F115" s="21">
        <v>2518.4850626812745</v>
      </c>
      <c r="G115" s="15">
        <f>D115/(AP115)</f>
        <v>3856.744784630311</v>
      </c>
      <c r="H115" s="15">
        <f>E115/(AQ115)</f>
        <v>2463.1523605764246</v>
      </c>
      <c r="I115" s="15">
        <f>F115/(AR115)</f>
        <v>2659.332119708652</v>
      </c>
      <c r="J115" s="83">
        <f t="shared" si="117"/>
        <v>1.5960110340886904</v>
      </c>
      <c r="K115" s="20">
        <f t="shared" si="118"/>
        <v>1.0496944792457354</v>
      </c>
      <c r="L115" s="23">
        <f t="shared" si="119"/>
        <v>1.011052317483578</v>
      </c>
      <c r="M115" s="20">
        <f>J115/AP115</f>
        <v>1.5483001309889688</v>
      </c>
      <c r="N115" s="20">
        <f>K115/AQ115</f>
        <v>0.9888388616546294</v>
      </c>
      <c r="O115" s="77">
        <f>L115/AR115</f>
        <v>1.067595731430478</v>
      </c>
      <c r="P115" s="84">
        <f t="shared" si="105"/>
        <v>31.866848092664114</v>
      </c>
      <c r="Q115" s="31">
        <f t="shared" si="106"/>
        <v>2.657008562919071</v>
      </c>
      <c r="R115" s="85">
        <f t="shared" si="107"/>
        <v>0.5909328891194044</v>
      </c>
      <c r="S115" s="31">
        <f>P115/AP115</f>
        <v>30.914225542463026</v>
      </c>
      <c r="T115" s="31">
        <f>Q115/AP115</f>
        <v>2.5775803663884966</v>
      </c>
      <c r="U115" s="31">
        <f>R115/AP115</f>
        <v>0.5732676341750281</v>
      </c>
      <c r="V115" s="114"/>
      <c r="W115" s="58">
        <v>144.14319023068182</v>
      </c>
      <c r="X115" s="15">
        <v>96.29259398948284</v>
      </c>
      <c r="Y115" s="21">
        <v>73.57594522890075</v>
      </c>
      <c r="Z115" s="15">
        <f>W115/(AP115)</f>
        <v>139.83419634862662</v>
      </c>
      <c r="AA115" s="15">
        <f>X115/(AQ115)</f>
        <v>90.71006936680376</v>
      </c>
      <c r="AB115" s="15">
        <f>Y115/(AR115)</f>
        <v>77.69070275002156</v>
      </c>
      <c r="AC115" s="83">
        <f t="shared" si="120"/>
        <v>1.655785553879226</v>
      </c>
      <c r="AD115" s="20">
        <f t="shared" si="121"/>
        <v>1.1061215296968323</v>
      </c>
      <c r="AE115" s="23">
        <f t="shared" si="122"/>
        <v>0.8451733795266838</v>
      </c>
      <c r="AF115" s="20">
        <f>AC115/AP115</f>
        <v>1.6062877606762123</v>
      </c>
      <c r="AG115" s="20">
        <f>AD115/AQ115</f>
        <v>1.0419945764247827</v>
      </c>
      <c r="AH115" s="77">
        <f>AE115/AR115</f>
        <v>0.8924399625007681</v>
      </c>
      <c r="AI115" s="84">
        <f t="shared" si="108"/>
        <v>3.3913765714125796</v>
      </c>
      <c r="AJ115" s="31">
        <f t="shared" si="109"/>
        <v>0.5488045099611674</v>
      </c>
      <c r="AK115" s="85">
        <f t="shared" si="110"/>
        <v>-0.8006815188260356</v>
      </c>
      <c r="AL115" s="31">
        <f>AI115/AP115</f>
        <v>3.2899952930145133</v>
      </c>
      <c r="AM115" s="31">
        <f>AJ115/AQ115</f>
        <v>0.5169877879998693</v>
      </c>
      <c r="AN115" s="31">
        <f>AK115/AR115</f>
        <v>-0.845459880712683</v>
      </c>
      <c r="AO115" s="114"/>
      <c r="AP115" s="102">
        <v>1.0308150223233827</v>
      </c>
      <c r="AQ115" s="102">
        <v>1.0615425019697102</v>
      </c>
      <c r="AR115" s="102">
        <v>0.9470366803816861</v>
      </c>
      <c r="AS115" s="96"/>
      <c r="AT115" s="58"/>
      <c r="AU115" s="6"/>
    </row>
    <row r="116" spans="1:47" ht="12.75">
      <c r="A116" s="44"/>
      <c r="B116" s="5"/>
      <c r="C116" s="15">
        <v>10</v>
      </c>
      <c r="D116" s="58">
        <v>2880.8114735468353</v>
      </c>
      <c r="E116" s="15">
        <v>3107.3876264577057</v>
      </c>
      <c r="F116" s="21">
        <v>2662.557399393613</v>
      </c>
      <c r="G116" s="15">
        <f>D116/(AP116)</f>
        <v>2650.19807218535</v>
      </c>
      <c r="H116" s="15">
        <f>E116/(AQ116)</f>
        <v>2868.3384934970804</v>
      </c>
      <c r="I116" s="15">
        <f>F116/(AR116)</f>
        <v>2550.473222077421</v>
      </c>
      <c r="J116" s="83">
        <f t="shared" si="117"/>
        <v>1.156509188687381</v>
      </c>
      <c r="K116" s="20">
        <f t="shared" si="118"/>
        <v>1.2474687690643087</v>
      </c>
      <c r="L116" s="23">
        <f t="shared" si="119"/>
        <v>1.0688905282701864</v>
      </c>
      <c r="M116" s="20">
        <f>J116/AP116</f>
        <v>1.0639288445176736</v>
      </c>
      <c r="N116" s="20">
        <f>K116/AQ116</f>
        <v>1.151501878708816</v>
      </c>
      <c r="O116" s="77">
        <f>L116/AR116</f>
        <v>1.02389404649311</v>
      </c>
      <c r="P116" s="84">
        <f t="shared" si="105"/>
        <v>8.36805739449567</v>
      </c>
      <c r="Q116" s="31">
        <f t="shared" si="106"/>
        <v>13.23138200538315</v>
      </c>
      <c r="R116" s="85">
        <f t="shared" si="107"/>
        <v>3.6833613370364766</v>
      </c>
      <c r="S116" s="31">
        <f>P116/AP116</f>
        <v>7.698181494509465</v>
      </c>
      <c r="T116" s="31">
        <f>Q116/AP116</f>
        <v>12.172189469879335</v>
      </c>
      <c r="U116" s="31">
        <f>R116/AP116</f>
        <v>3.3885025813777614</v>
      </c>
      <c r="V116" s="114"/>
      <c r="W116" s="58">
        <v>95.64804765086096</v>
      </c>
      <c r="X116" s="15">
        <v>103.25485564664743</v>
      </c>
      <c r="Y116" s="21">
        <v>105.28744087992206</v>
      </c>
      <c r="Z116" s="15">
        <f>W116/(AP116)</f>
        <v>87.99127392411891</v>
      </c>
      <c r="AA116" s="15">
        <f>X116/(AQ116)</f>
        <v>95.31153261023462</v>
      </c>
      <c r="AB116" s="15">
        <f>Y116/(AR116)</f>
        <v>100.85521485713625</v>
      </c>
      <c r="AC116" s="83">
        <f t="shared" si="120"/>
        <v>1.0987175689922863</v>
      </c>
      <c r="AD116" s="20">
        <f t="shared" si="121"/>
        <v>1.1860976441134157</v>
      </c>
      <c r="AE116" s="23">
        <f t="shared" si="122"/>
        <v>1.2094461301632826</v>
      </c>
      <c r="AF116" s="20">
        <f>AC116/AP116</f>
        <v>1.0107635331077462</v>
      </c>
      <c r="AG116" s="20">
        <f>AD116/AQ116</f>
        <v>1.0948519910066705</v>
      </c>
      <c r="AH116" s="77">
        <f>AE116/AR116</f>
        <v>1.1585327584784215</v>
      </c>
      <c r="AI116" s="84">
        <f t="shared" si="108"/>
        <v>0.5105151351487407</v>
      </c>
      <c r="AJ116" s="31">
        <f t="shared" si="109"/>
        <v>0.9623987392036188</v>
      </c>
      <c r="AK116" s="85">
        <f t="shared" si="110"/>
        <v>1.0831447789708433</v>
      </c>
      <c r="AL116" s="31">
        <f>AI116/AP116</f>
        <v>0.4696476112429785</v>
      </c>
      <c r="AM116" s="31">
        <f>AJ116/AQ116</f>
        <v>0.8883620846806414</v>
      </c>
      <c r="AN116" s="31">
        <f>AK116/AR116</f>
        <v>1.0375482440405823</v>
      </c>
      <c r="AO116" s="114"/>
      <c r="AP116" s="102">
        <v>1.0870174209927341</v>
      </c>
      <c r="AQ116" s="102">
        <v>1.0833406285564213</v>
      </c>
      <c r="AR116" s="102">
        <v>1.0439464238816423</v>
      </c>
      <c r="AS116" s="96"/>
      <c r="AT116" s="58"/>
      <c r="AU116" s="6"/>
    </row>
    <row r="117" spans="1:47" ht="12.75">
      <c r="A117" s="45"/>
      <c r="B117" s="7"/>
      <c r="C117" s="16">
        <v>100</v>
      </c>
      <c r="D117" s="93">
        <v>2620.6281082405076</v>
      </c>
      <c r="E117" s="16">
        <v>1720.8614254074025</v>
      </c>
      <c r="F117" s="24">
        <v>1984.351442123725</v>
      </c>
      <c r="G117" s="16">
        <f>D117/(AP117)</f>
        <v>2454.730207497443</v>
      </c>
      <c r="H117" s="16">
        <f>E117/(AQ117)</f>
        <v>1762.363283344877</v>
      </c>
      <c r="I117" s="16">
        <f>F117/(AR117)</f>
        <v>2032.2078647462174</v>
      </c>
      <c r="J117" s="87">
        <f t="shared" si="117"/>
        <v>1.0520579063027333</v>
      </c>
      <c r="K117" s="18">
        <f t="shared" si="118"/>
        <v>0.6908442531614242</v>
      </c>
      <c r="L117" s="88">
        <f t="shared" si="119"/>
        <v>0.7966229992744556</v>
      </c>
      <c r="M117" s="18">
        <f>J117/AP117</f>
        <v>0.9854577666007481</v>
      </c>
      <c r="N117" s="18">
        <f>K117/AQ117</f>
        <v>0.7075052809631476</v>
      </c>
      <c r="O117" s="89">
        <f>L117/AR117</f>
        <v>0.8158350834420034</v>
      </c>
      <c r="P117" s="97">
        <f>((J117-1)/(AVERAGE(J$91:L$91)-1))*100</f>
        <v>2.783373624462943</v>
      </c>
      <c r="Q117" s="27">
        <f>((K117-1)/(AVERAGE(J$91:L$91)-1))*100</f>
        <v>-16.529592000830313</v>
      </c>
      <c r="R117" s="98">
        <f>((L117-1)/(AVERAGE(J$91:L$91)-1))*100</f>
        <v>-10.873932892152045</v>
      </c>
      <c r="S117" s="27">
        <f>P117/AP117</f>
        <v>2.6071731785354815</v>
      </c>
      <c r="T117" s="27">
        <f>Q117/AP117</f>
        <v>-15.48319224481219</v>
      </c>
      <c r="U117" s="27">
        <f>R117/AP117</f>
        <v>-10.185562560643938</v>
      </c>
      <c r="V117" s="114"/>
      <c r="W117" s="93">
        <v>134.51811416315263</v>
      </c>
      <c r="X117" s="16">
        <v>198.80312217802896</v>
      </c>
      <c r="Y117" s="24">
        <v>172.99153397264809</v>
      </c>
      <c r="Z117" s="16">
        <f>W117/(AP117)</f>
        <v>126.00249430796987</v>
      </c>
      <c r="AA117" s="16">
        <f>X117/(AQ117)</f>
        <v>203.59763893129144</v>
      </c>
      <c r="AB117" s="16">
        <f>Y117/(AR117)</f>
        <v>177.16355500892584</v>
      </c>
      <c r="AC117" s="87">
        <f t="shared" si="120"/>
        <v>1.5452214552069379</v>
      </c>
      <c r="AD117" s="18">
        <f t="shared" si="121"/>
        <v>2.283669018575669</v>
      </c>
      <c r="AE117" s="88">
        <f t="shared" si="122"/>
        <v>1.9871690257230625</v>
      </c>
      <c r="AF117" s="18">
        <f>AC117/AP117</f>
        <v>1.447401778009746</v>
      </c>
      <c r="AG117" s="18">
        <f>AD117/AQ117</f>
        <v>2.3387440558714245</v>
      </c>
      <c r="AH117" s="89">
        <f>AE117/AR117</f>
        <v>2.035093399752066</v>
      </c>
      <c r="AI117" s="97">
        <f>((AC117-1)/(AVERAGE(AC$91:AE$91)-1))*100</f>
        <v>2.8195974407829305</v>
      </c>
      <c r="AJ117" s="27">
        <f>((AD117-1)/(AVERAGE(AC$91:AE$91)-1))*100</f>
        <v>6.638458272363006</v>
      </c>
      <c r="AK117" s="98">
        <f>((AE117-1)/(AVERAGE(AC$91:AE$91)-1))*100</f>
        <v>5.105116887765328</v>
      </c>
      <c r="AL117" s="27">
        <f>AI117/AP117</f>
        <v>2.6411038594557947</v>
      </c>
      <c r="AM117" s="27">
        <f>AJ117/AQ117</f>
        <v>6.798557364640722</v>
      </c>
      <c r="AN117" s="27">
        <f>AK117/AR117</f>
        <v>5.228236525815253</v>
      </c>
      <c r="AO117" s="114"/>
      <c r="AP117" s="103">
        <v>1.0675829466865097</v>
      </c>
      <c r="AQ117" s="103">
        <v>0.9764510198721877</v>
      </c>
      <c r="AR117" s="103">
        <v>0.9764510198721877</v>
      </c>
      <c r="AS117" s="96"/>
      <c r="AT117" s="93">
        <v>80</v>
      </c>
      <c r="AU117" s="8">
        <v>1</v>
      </c>
    </row>
    <row r="118" spans="1:47" ht="12.75" customHeight="1">
      <c r="A118" s="50" t="s">
        <v>35</v>
      </c>
      <c r="B118" s="5"/>
      <c r="C118" s="15">
        <v>0</v>
      </c>
      <c r="D118" s="58">
        <v>2312.1023079764436</v>
      </c>
      <c r="E118" s="15">
        <v>3315.2805968069206</v>
      </c>
      <c r="F118" s="21">
        <v>2354.171276126286</v>
      </c>
      <c r="G118" s="15">
        <f>D118/(AP118)</f>
        <v>1874.3830179353415</v>
      </c>
      <c r="H118" s="15">
        <f>E118/(AQ118)</f>
        <v>3516.3099444036397</v>
      </c>
      <c r="I118" s="15">
        <f>F118/(AR118)</f>
        <v>2858.2408905439142</v>
      </c>
      <c r="J118" s="83">
        <f aca="true" t="shared" si="123" ref="J118:J125">D118/AVERAGE(D$118:F$118)</f>
        <v>0.8690421397526373</v>
      </c>
      <c r="K118" s="20">
        <f>E118/AVERAGE(D$118:F$118)</f>
        <v>1.2461033985347505</v>
      </c>
      <c r="L118" s="23">
        <f>F118/AVERAGE(D$118:F$118)</f>
        <v>0.8848544617126123</v>
      </c>
      <c r="M118" s="20">
        <f>J118/AP118</f>
        <v>0.7045180583069299</v>
      </c>
      <c r="N118" s="20">
        <f>K118/AQ118</f>
        <v>1.3216636251673817</v>
      </c>
      <c r="O118" s="77">
        <f>L118/AR118</f>
        <v>1.0743174170440186</v>
      </c>
      <c r="P118" s="84">
        <f aca="true" t="shared" si="124" ref="P118:P125">((J118-1)/(AVERAGE(J$91:L$91)-1))*100</f>
        <v>-7.001907683511176</v>
      </c>
      <c r="Q118" s="31">
        <f aca="true" t="shared" si="125" ref="Q118:Q125">((K118-1)/(AVERAGE(J$91:L$91)-1))*100</f>
        <v>13.158379908497212</v>
      </c>
      <c r="R118" s="85">
        <f aca="true" t="shared" si="126" ref="R118:R125">((L118-1)/(AVERAGE(J$91:L$91)-1))*100</f>
        <v>-6.156472224986029</v>
      </c>
      <c r="S118" s="31">
        <f>P118/AP118</f>
        <v>-5.676330502265148</v>
      </c>
      <c r="T118" s="31">
        <f>Q118/AP118</f>
        <v>10.667280491413294</v>
      </c>
      <c r="U118" s="31">
        <f>R118/AP118</f>
        <v>-4.99094998914814</v>
      </c>
      <c r="V118" s="114"/>
      <c r="W118" s="58">
        <v>103.19823762716211</v>
      </c>
      <c r="X118" s="15">
        <v>79.02254039811612</v>
      </c>
      <c r="Y118" s="21">
        <v>99.3443878037685</v>
      </c>
      <c r="Z118" s="15">
        <f>W118/(AP118)</f>
        <v>83.66110073152498</v>
      </c>
      <c r="AA118" s="15">
        <f>X118/(AQ118)</f>
        <v>83.81424634209232</v>
      </c>
      <c r="AB118" s="15">
        <f>Y118/(AR118)</f>
        <v>120.61577436881069</v>
      </c>
      <c r="AC118" s="83">
        <f>W118/AVERAGE(W$118:Y$118)</f>
        <v>1.099549058101377</v>
      </c>
      <c r="AD118" s="20">
        <f>X118/AVERAGE(W$118:Y$118)</f>
        <v>0.8419636019119097</v>
      </c>
      <c r="AE118" s="23">
        <f>Y118/AVERAGE(W$118:Y$118)</f>
        <v>1.0584873399867132</v>
      </c>
      <c r="AF118" s="20">
        <f>AC118/AP118</f>
        <v>0.8913861963555546</v>
      </c>
      <c r="AG118" s="20">
        <f>AD118/AQ118</f>
        <v>0.8930179210412031</v>
      </c>
      <c r="AH118" s="77">
        <f>AE118/AR118</f>
        <v>1.285128158666221</v>
      </c>
      <c r="AI118" s="84">
        <f aca="true" t="shared" si="127" ref="AI118:AI125">((AC118-1)/(AVERAGE(AC$91:AE$91)-1))*100</f>
        <v>0.5148151577205612</v>
      </c>
      <c r="AJ118" s="31">
        <f aca="true" t="shared" si="128" ref="AJ118:AJ125">((AD118-1)/(AVERAGE(AC$91:AE$91)-1))*100</f>
        <v>-0.8172807936008416</v>
      </c>
      <c r="AK118" s="85">
        <f aca="true" t="shared" si="129" ref="AK118:AK125">((AE118-1)/(AVERAGE(AC$91:AE$91)-1))*100</f>
        <v>0.30246563588027925</v>
      </c>
      <c r="AL118" s="31">
        <f>AI118/AP118</f>
        <v>0.4173521152927095</v>
      </c>
      <c r="AM118" s="31">
        <f>AJ118/AQ118</f>
        <v>-0.8668384162343972</v>
      </c>
      <c r="AN118" s="31">
        <f>AK118/AR118</f>
        <v>0.3672288661511155</v>
      </c>
      <c r="AO118" s="114"/>
      <c r="AP118" s="102">
        <v>1.2335271317829457</v>
      </c>
      <c r="AQ118" s="102">
        <v>0.9428294573643412</v>
      </c>
      <c r="AR118" s="102">
        <v>0.8236434108527132</v>
      </c>
      <c r="AS118" s="96"/>
      <c r="AT118" s="58"/>
      <c r="AU118" s="6"/>
    </row>
    <row r="119" spans="1:47" ht="12.75">
      <c r="A119" s="44"/>
      <c r="B119" s="5"/>
      <c r="C119" s="15">
        <v>0.0001</v>
      </c>
      <c r="D119" s="58">
        <v>3438.33774686623</v>
      </c>
      <c r="E119" s="15">
        <v>2482.779194660891</v>
      </c>
      <c r="F119" s="21">
        <v>1742.190512944489</v>
      </c>
      <c r="G119" s="15">
        <f>D119/(AP119)</f>
        <v>2840.206420570397</v>
      </c>
      <c r="H119" s="15">
        <f>E119/(AQ119)</f>
        <v>2010.6420054067796</v>
      </c>
      <c r="I119" s="15">
        <f>F119/(AR119)</f>
        <v>938.8408896759995</v>
      </c>
      <c r="J119" s="83">
        <f t="shared" si="123"/>
        <v>1.2923564767962394</v>
      </c>
      <c r="K119" s="20">
        <f>E119/AVERAGE(D$118:F$118)</f>
        <v>0.9331938887037402</v>
      </c>
      <c r="L119" s="23">
        <f>F119/AVERAGE(D$118:F$118)</f>
        <v>0.6548313048271257</v>
      </c>
      <c r="M119" s="20">
        <f>J119/AP119</f>
        <v>1.0675388613023364</v>
      </c>
      <c r="N119" s="20">
        <f>K119/AQ119</f>
        <v>0.755733266917808</v>
      </c>
      <c r="O119" s="77">
        <f>L119/AR119</f>
        <v>0.3528789763483134</v>
      </c>
      <c r="P119" s="84">
        <f t="shared" si="124"/>
        <v>15.6313875115035</v>
      </c>
      <c r="Q119" s="31">
        <f t="shared" si="125"/>
        <v>-3.5719140730249106</v>
      </c>
      <c r="R119" s="85">
        <f t="shared" si="126"/>
        <v>-18.455091846135655</v>
      </c>
      <c r="S119" s="31">
        <f>P119/AP119</f>
        <v>12.912160014838536</v>
      </c>
      <c r="T119" s="31">
        <f>Q119/AP119</f>
        <v>-2.950545883160385</v>
      </c>
      <c r="U119" s="31">
        <f>R119/AP119</f>
        <v>-15.244654310468512</v>
      </c>
      <c r="V119" s="114"/>
      <c r="W119" s="58">
        <v>107.61315853784785</v>
      </c>
      <c r="X119" s="15">
        <v>95.89935776694578</v>
      </c>
      <c r="Y119" s="21">
        <v>61.817730954958</v>
      </c>
      <c r="Z119" s="15">
        <f>W119/(AP119)</f>
        <v>88.89283319988712</v>
      </c>
      <c r="AA119" s="15">
        <f>X119/(AQ119)</f>
        <v>77.66267633964534</v>
      </c>
      <c r="AB119" s="15">
        <f>Y119/(AR119)</f>
        <v>33.31266764242422</v>
      </c>
      <c r="AC119" s="83">
        <f>W119/AVERAGE(W$118:Y$118)</f>
        <v>1.1465888355293092</v>
      </c>
      <c r="AD119" s="20">
        <f>X119/AVERAGE(W$118:Y$118)</f>
        <v>1.021781485127014</v>
      </c>
      <c r="AE119" s="23">
        <f>Y119/AVERAGE(W$118:Y$118)</f>
        <v>0.6586510526571051</v>
      </c>
      <c r="AF119" s="20">
        <f>AC119/AP119</f>
        <v>0.9471288780146054</v>
      </c>
      <c r="AG119" s="20">
        <f>AD119/AQ119</f>
        <v>0.8274746214892063</v>
      </c>
      <c r="AH119" s="77">
        <f>AE119/AR119</f>
        <v>0.35493738237474437</v>
      </c>
      <c r="AI119" s="84">
        <f t="shared" si="127"/>
        <v>0.7580800453806696</v>
      </c>
      <c r="AJ119" s="31">
        <f t="shared" si="128"/>
        <v>0.11264233851044987</v>
      </c>
      <c r="AK119" s="85">
        <f t="shared" si="129"/>
        <v>-1.7652764929741642</v>
      </c>
      <c r="AL119" s="31">
        <f>AI119/AP119</f>
        <v>0.6262048613923568</v>
      </c>
      <c r="AM119" s="31">
        <f>AJ119/AQ119</f>
        <v>0.09122173163179514</v>
      </c>
      <c r="AN119" s="31">
        <f>AK119/AR119</f>
        <v>-0.9512815853800939</v>
      </c>
      <c r="AO119" s="114"/>
      <c r="AP119" s="102">
        <v>1.2105943152454781</v>
      </c>
      <c r="AQ119" s="102">
        <v>1.2348191214470283</v>
      </c>
      <c r="AR119" s="102">
        <v>1.8556823974142531</v>
      </c>
      <c r="AS119" s="96"/>
      <c r="AT119" s="58"/>
      <c r="AU119" s="6"/>
    </row>
    <row r="120" spans="1:47" ht="12.75">
      <c r="A120" s="44"/>
      <c r="B120" s="5"/>
      <c r="C120" s="15">
        <v>0.001</v>
      </c>
      <c r="D120" s="58">
        <v>1774.7117839315488</v>
      </c>
      <c r="E120" s="15">
        <v>1403.2624203573791</v>
      </c>
      <c r="F120" s="21">
        <v>2519.804829440129</v>
      </c>
      <c r="G120" s="15">
        <f>D120/(AP120)</f>
        <v>1298.0174068159874</v>
      </c>
      <c r="H120" s="15">
        <f>E120/(AQ120)</f>
        <v>1098.4830476425905</v>
      </c>
      <c r="I120" s="15">
        <f>F120/(AR120)</f>
        <v>1868.5786232207518</v>
      </c>
      <c r="J120" s="83">
        <f t="shared" si="123"/>
        <v>0.6670549658773174</v>
      </c>
      <c r="K120" s="20">
        <f aca="true" t="shared" si="130" ref="K120:K125">E120/AVERAGE(D$118:F$118)</f>
        <v>0.5274395394246828</v>
      </c>
      <c r="L120" s="23">
        <f aca="true" t="shared" si="131" ref="L120:L125">F120/AVERAGE(D$118:F$118)</f>
        <v>0.9471105898649489</v>
      </c>
      <c r="M120" s="20">
        <f>J120/AP120</f>
        <v>0.48788144917462195</v>
      </c>
      <c r="N120" s="20">
        <f>K120/AQ120</f>
        <v>0.41288313882650257</v>
      </c>
      <c r="O120" s="77">
        <f>L120/AR120</f>
        <v>0.7023363799333847</v>
      </c>
      <c r="P120" s="84">
        <f t="shared" si="124"/>
        <v>-17.801530875711222</v>
      </c>
      <c r="Q120" s="31">
        <f t="shared" si="125"/>
        <v>-25.266331578539436</v>
      </c>
      <c r="R120" s="85">
        <f t="shared" si="126"/>
        <v>-2.8278315368125915</v>
      </c>
      <c r="S120" s="31">
        <f>P120/AP120</f>
        <v>-13.019971554737053</v>
      </c>
      <c r="T120" s="31">
        <f>Q120/AP120</f>
        <v>-18.479698220448405</v>
      </c>
      <c r="U120" s="31">
        <f>R120/AP120</f>
        <v>-2.068265163707012</v>
      </c>
      <c r="V120" s="114"/>
      <c r="W120" s="58">
        <v>103.99661094023631</v>
      </c>
      <c r="X120" s="15">
        <v>57.41006160790022</v>
      </c>
      <c r="Y120" s="21">
        <v>60.04886706363742</v>
      </c>
      <c r="Z120" s="15">
        <f>W120/(AP120)</f>
        <v>76.06272323906724</v>
      </c>
      <c r="AA120" s="15">
        <f>X120/(AQ120)</f>
        <v>44.9409736379416</v>
      </c>
      <c r="AB120" s="15">
        <f>Y120/(AR120)</f>
        <v>44.529650881202734</v>
      </c>
      <c r="AC120" s="83">
        <f aca="true" t="shared" si="132" ref="AC120:AC125">W120/AVERAGE(W$118:Y$118)</f>
        <v>1.1080555078682375</v>
      </c>
      <c r="AD120" s="20">
        <f aca="true" t="shared" si="133" ref="AD120:AD125">X120/AVERAGE(W$118:Y$118)</f>
        <v>0.6116885386606055</v>
      </c>
      <c r="AE120" s="23">
        <f aca="true" t="shared" si="134" ref="AE120:AE125">Y120/AVERAGE(W$118:Y$118)</f>
        <v>0.6398042906354718</v>
      </c>
      <c r="AF120" s="20">
        <f>AC120/AP120</f>
        <v>0.8104275578455146</v>
      </c>
      <c r="AG120" s="20">
        <f>AD120/AQ120</f>
        <v>0.4788338092776825</v>
      </c>
      <c r="AH120" s="77">
        <f>AE120/AR120</f>
        <v>0.47445127755866356</v>
      </c>
      <c r="AI120" s="84">
        <f t="shared" si="127"/>
        <v>0.5588060237507418</v>
      </c>
      <c r="AJ120" s="31">
        <f t="shared" si="128"/>
        <v>-2.0081418149688846</v>
      </c>
      <c r="AK120" s="85">
        <f t="shared" si="129"/>
        <v>-1.8627419933790827</v>
      </c>
      <c r="AL120" s="31">
        <f>AI120/AP120</f>
        <v>0.40870858717984804</v>
      </c>
      <c r="AM120" s="31">
        <f>AJ120/AQ120</f>
        <v>-1.5719866141956171</v>
      </c>
      <c r="AN120" s="31">
        <f>AK120/AR120</f>
        <v>-1.3813291524554825</v>
      </c>
      <c r="AO120" s="114"/>
      <c r="AP120" s="102">
        <v>1.3672480620155039</v>
      </c>
      <c r="AQ120" s="102">
        <v>1.2774547803617573</v>
      </c>
      <c r="AR120" s="102">
        <v>1.3485142118863052</v>
      </c>
      <c r="AS120" s="96"/>
      <c r="AT120" s="58"/>
      <c r="AU120" s="6"/>
    </row>
    <row r="121" spans="1:47" ht="12.75">
      <c r="A121" s="44"/>
      <c r="B121" s="5"/>
      <c r="C121" s="15">
        <v>0.01</v>
      </c>
      <c r="D121" s="58">
        <v>1688.7097295350509</v>
      </c>
      <c r="E121" s="15">
        <v>2620.2333595959635</v>
      </c>
      <c r="F121" s="21">
        <v>5131.72191303718</v>
      </c>
      <c r="G121" s="15">
        <f>D121/(AP121)</f>
        <v>1177.2675799685921</v>
      </c>
      <c r="H121" s="15">
        <f>E121/(AQ121)</f>
        <v>2164.41901849229</v>
      </c>
      <c r="I121" s="15">
        <f>F121/(AR121)</f>
        <v>4304.4733250509635</v>
      </c>
      <c r="J121" s="83">
        <f t="shared" si="123"/>
        <v>0.6347296621405345</v>
      </c>
      <c r="K121" s="20">
        <f t="shared" si="130"/>
        <v>0.9848583246592726</v>
      </c>
      <c r="L121" s="23">
        <f t="shared" si="131"/>
        <v>1.928843103757139</v>
      </c>
      <c r="M121" s="20">
        <f>J121/AP121</f>
        <v>0.44249561675007765</v>
      </c>
      <c r="N121" s="20">
        <f>K121/AQ121</f>
        <v>0.813532917061128</v>
      </c>
      <c r="O121" s="77">
        <f>L121/AR121</f>
        <v>1.6179079515665409</v>
      </c>
      <c r="P121" s="84">
        <f t="shared" si="124"/>
        <v>-19.529863884351464</v>
      </c>
      <c r="Q121" s="31">
        <f t="shared" si="125"/>
        <v>-0.8095780788507965</v>
      </c>
      <c r="R121" s="85">
        <f t="shared" si="126"/>
        <v>49.66233911190112</v>
      </c>
      <c r="S121" s="31">
        <f>P121/AP121</f>
        <v>-13.615054849347473</v>
      </c>
      <c r="T121" s="31">
        <f>Q121/AP121</f>
        <v>-0.564389491583442</v>
      </c>
      <c r="U121" s="31">
        <f>R121/AP121</f>
        <v>34.62161717866378</v>
      </c>
      <c r="V121" s="114"/>
      <c r="W121" s="58">
        <v>52.187126613618986</v>
      </c>
      <c r="X121" s="15">
        <v>88.89307757227581</v>
      </c>
      <c r="Y121" s="21">
        <v>210.15052352241318</v>
      </c>
      <c r="Z121" s="15">
        <f>W121/(AP121)</f>
        <v>36.38174825394379</v>
      </c>
      <c r="AA121" s="15">
        <f>X121/(AQ121)</f>
        <v>73.42928713014031</v>
      </c>
      <c r="AB121" s="15">
        <f>Y121/(AR121)</f>
        <v>176.27364422253893</v>
      </c>
      <c r="AC121" s="83">
        <f t="shared" si="132"/>
        <v>0.5560395916869693</v>
      </c>
      <c r="AD121" s="20">
        <f t="shared" si="133"/>
        <v>0.9471314817357153</v>
      </c>
      <c r="AE121" s="23">
        <f t="shared" si="134"/>
        <v>2.2390964759824743</v>
      </c>
      <c r="AF121" s="20">
        <f>AC121/AP121</f>
        <v>0.3876375987081416</v>
      </c>
      <c r="AG121" s="20">
        <f>AD121/AQ121</f>
        <v>0.7823690147955641</v>
      </c>
      <c r="AH121" s="77">
        <f>AE121/AR121</f>
        <v>1.8781475723765213</v>
      </c>
      <c r="AI121" s="84">
        <f t="shared" si="127"/>
        <v>-2.295928781110148</v>
      </c>
      <c r="AJ121" s="31">
        <f t="shared" si="128"/>
        <v>-0.2734080571707956</v>
      </c>
      <c r="AK121" s="85">
        <f t="shared" si="129"/>
        <v>6.407952620348157</v>
      </c>
      <c r="AL121" s="31">
        <f>AI121/AP121</f>
        <v>-1.6005844418637736</v>
      </c>
      <c r="AM121" s="31">
        <f>AJ121/AQ121</f>
        <v>-0.22584614327662303</v>
      </c>
      <c r="AN121" s="31">
        <f>AK121/AR121</f>
        <v>5.374971908046029</v>
      </c>
      <c r="AO121" s="114"/>
      <c r="AP121" s="102">
        <v>1.4344315245478036</v>
      </c>
      <c r="AQ121" s="102">
        <v>1.2105943152454781</v>
      </c>
      <c r="AR121" s="102">
        <v>1.1921834625322998</v>
      </c>
      <c r="AS121" s="96"/>
      <c r="AT121" s="58"/>
      <c r="AU121" s="6"/>
    </row>
    <row r="122" spans="1:47" ht="12.75">
      <c r="A122" s="44"/>
      <c r="B122" s="5"/>
      <c r="C122" s="15">
        <v>0.1</v>
      </c>
      <c r="D122" s="58">
        <v>2795.921421766407</v>
      </c>
      <c r="E122" s="15">
        <v>2670.3417559000773</v>
      </c>
      <c r="F122" s="21">
        <v>2331.5954049197294</v>
      </c>
      <c r="G122" s="15">
        <f>D122/(AP122)</f>
        <v>2154.3486116945733</v>
      </c>
      <c r="H122" s="15">
        <f>E122/(AQ122)</f>
        <v>2027.8091921183811</v>
      </c>
      <c r="I122" s="15">
        <f>F122/(AR122)</f>
        <v>1779.7385043470122</v>
      </c>
      <c r="J122" s="83">
        <f t="shared" si="123"/>
        <v>1.0508936073329112</v>
      </c>
      <c r="K122" s="20">
        <f t="shared" si="130"/>
        <v>1.0036923995155067</v>
      </c>
      <c r="L122" s="23">
        <f t="shared" si="131"/>
        <v>0.8763689447212396</v>
      </c>
      <c r="M122" s="20">
        <f>J122/AP122</f>
        <v>0.8097477870340202</v>
      </c>
      <c r="N122" s="20">
        <f>K122/AQ122</f>
        <v>0.762185839808685</v>
      </c>
      <c r="O122" s="77">
        <f>L122/AR122</f>
        <v>0.6689443424203544</v>
      </c>
      <c r="P122" s="84">
        <f t="shared" si="124"/>
        <v>2.721122195741495</v>
      </c>
      <c r="Q122" s="31">
        <f t="shared" si="125"/>
        <v>0.19742106727602865</v>
      </c>
      <c r="R122" s="85">
        <f t="shared" si="126"/>
        <v>-6.6101663103065285</v>
      </c>
      <c r="S122" s="31">
        <f>P122/AP122</f>
        <v>2.0967133693418787</v>
      </c>
      <c r="T122" s="31">
        <f>Q122/AP122</f>
        <v>0.15211936891154423</v>
      </c>
      <c r="U122" s="31">
        <f>R122/AP122</f>
        <v>-5.0933486552287235</v>
      </c>
      <c r="V122" s="114"/>
      <c r="W122" s="58">
        <v>97.24666070904058</v>
      </c>
      <c r="X122" s="15">
        <v>97.6029182737632</v>
      </c>
      <c r="Y122" s="21">
        <v>104.3793332824336</v>
      </c>
      <c r="Z122" s="15">
        <f>W122/(AP122)</f>
        <v>74.93172263693123</v>
      </c>
      <c r="AA122" s="15">
        <f>X122/(AQ122)</f>
        <v>74.11788937345374</v>
      </c>
      <c r="AB122" s="15">
        <f>Y122/(AR122)</f>
        <v>79.67416564162092</v>
      </c>
      <c r="AC122" s="83">
        <f t="shared" si="132"/>
        <v>1.036136630282784</v>
      </c>
      <c r="AD122" s="20">
        <f t="shared" si="133"/>
        <v>1.039932457408703</v>
      </c>
      <c r="AE122" s="23">
        <f t="shared" si="134"/>
        <v>1.112133309975651</v>
      </c>
      <c r="AF122" s="20">
        <f>AC122/AP122</f>
        <v>0.7983770550909653</v>
      </c>
      <c r="AG122" s="20">
        <f>AD122/AQ122</f>
        <v>0.7897058837717303</v>
      </c>
      <c r="AH122" s="77">
        <f>AE122/AR122</f>
        <v>0.8489064910465027</v>
      </c>
      <c r="AI122" s="84">
        <f t="shared" si="127"/>
        <v>0.18687956845935932</v>
      </c>
      <c r="AJ122" s="31">
        <f t="shared" si="128"/>
        <v>0.20650958181940524</v>
      </c>
      <c r="AK122" s="85">
        <f t="shared" si="129"/>
        <v>0.5798942628071421</v>
      </c>
      <c r="AL122" s="31">
        <f>AI122/AP122</f>
        <v>0.14399680038580798</v>
      </c>
      <c r="AM122" s="31">
        <f>AJ122/AQ122</f>
        <v>0.1568196382911157</v>
      </c>
      <c r="AN122" s="31">
        <f>AK122/AR122</f>
        <v>0.44264118285278886</v>
      </c>
      <c r="AO122" s="114"/>
      <c r="AP122" s="104">
        <v>1.2978036175710594</v>
      </c>
      <c r="AQ122" s="104">
        <v>1.316860465116279</v>
      </c>
      <c r="AR122" s="104">
        <v>1.310077519379845</v>
      </c>
      <c r="AS122" s="96"/>
      <c r="AT122" s="58"/>
      <c r="AU122" s="6"/>
    </row>
    <row r="123" spans="1:47" ht="12.75">
      <c r="A123" s="44"/>
      <c r="B123" s="5"/>
      <c r="C123" s="15">
        <v>1</v>
      </c>
      <c r="D123" s="58">
        <v>1498.2086107210844</v>
      </c>
      <c r="E123" s="15">
        <v>1232.292624677903</v>
      </c>
      <c r="F123" s="21">
        <v>975.2139316240377</v>
      </c>
      <c r="G123" s="15">
        <f>D123/(AP123)</f>
        <v>1133.8190806141474</v>
      </c>
      <c r="H123" s="15">
        <f>E123/(AQ123)</f>
        <v>1011.7151858930753</v>
      </c>
      <c r="I123" s="15">
        <f>F123/(AR123)</f>
        <v>855.799980812931</v>
      </c>
      <c r="J123" s="83">
        <f t="shared" si="123"/>
        <v>0.5631266455490007</v>
      </c>
      <c r="K123" s="20">
        <f t="shared" si="130"/>
        <v>0.4631776957520295</v>
      </c>
      <c r="L123" s="23">
        <f t="shared" si="131"/>
        <v>0.36655038963084263</v>
      </c>
      <c r="M123" s="20">
        <f>J123/AP123</f>
        <v>0.4261647750231499</v>
      </c>
      <c r="N123" s="20">
        <f>K123/AQ123</f>
        <v>0.3802699936484442</v>
      </c>
      <c r="O123" s="77">
        <f>L123/AR123</f>
        <v>0.3216666684515558</v>
      </c>
      <c r="P123" s="84">
        <f t="shared" si="124"/>
        <v>-23.35825349829169</v>
      </c>
      <c r="Q123" s="31">
        <f t="shared" si="125"/>
        <v>-28.702211609858185</v>
      </c>
      <c r="R123" s="85">
        <f t="shared" si="126"/>
        <v>-33.86857181068126</v>
      </c>
      <c r="S123" s="31">
        <f>P123/AP123</f>
        <v>-17.677133422319987</v>
      </c>
      <c r="T123" s="31">
        <f>Q123/AP123</f>
        <v>-21.721351049650682</v>
      </c>
      <c r="U123" s="31">
        <f>R123/AP123</f>
        <v>-25.63116556486658</v>
      </c>
      <c r="V123" s="114"/>
      <c r="W123" s="58">
        <v>103.44927700527654</v>
      </c>
      <c r="X123" s="15">
        <v>116.5591769717234</v>
      </c>
      <c r="Y123" s="21">
        <v>87.10377346220397</v>
      </c>
      <c r="Z123" s="15">
        <f>W123/(AP123)</f>
        <v>78.28867308930242</v>
      </c>
      <c r="AA123" s="15">
        <f>X123/(AQ123)</f>
        <v>95.69536247797815</v>
      </c>
      <c r="AB123" s="15">
        <f>Y123/(AR123)</f>
        <v>76.43800528315859</v>
      </c>
      <c r="AC123" s="83">
        <f t="shared" si="132"/>
        <v>1.102223814164066</v>
      </c>
      <c r="AD123" s="20">
        <f t="shared" si="133"/>
        <v>1.2419062204856623</v>
      </c>
      <c r="AE123" s="23">
        <f t="shared" si="134"/>
        <v>0.9280669347616245</v>
      </c>
      <c r="AF123" s="20">
        <f>AC123/AP123</f>
        <v>0.8341444460161203</v>
      </c>
      <c r="AG123" s="20">
        <f>AD123/AQ123</f>
        <v>1.0196079709953885</v>
      </c>
      <c r="AH123" s="77">
        <f>AE123/AR123</f>
        <v>0.8144260856071398</v>
      </c>
      <c r="AI123" s="84">
        <f t="shared" si="127"/>
        <v>0.5286475835670715</v>
      </c>
      <c r="AJ123" s="31">
        <f t="shared" si="128"/>
        <v>1.251011224295939</v>
      </c>
      <c r="AK123" s="85">
        <f t="shared" si="129"/>
        <v>-0.37199982633994894</v>
      </c>
      <c r="AL123" s="31">
        <f>AI123/AP123</f>
        <v>0.40007160076354276</v>
      </c>
      <c r="AM123" s="31">
        <f>AJ123/AQ123</f>
        <v>1.027083200853945</v>
      </c>
      <c r="AN123" s="31">
        <f>AK123/AR123</f>
        <v>-0.3264488271962817</v>
      </c>
      <c r="AO123" s="114"/>
      <c r="AP123" s="104">
        <v>1.3213824289405685</v>
      </c>
      <c r="AQ123" s="104">
        <v>1.2180232558139537</v>
      </c>
      <c r="AR123" s="104">
        <v>1.1395348837209303</v>
      </c>
      <c r="AS123" s="96"/>
      <c r="AT123" s="58"/>
      <c r="AU123" s="6"/>
    </row>
    <row r="124" spans="1:47" ht="12.75">
      <c r="A124" s="44"/>
      <c r="B124" s="5"/>
      <c r="C124" s="15">
        <v>10</v>
      </c>
      <c r="D124" s="58">
        <v>7838.870199028232</v>
      </c>
      <c r="E124" s="15">
        <v>8892.191933540194</v>
      </c>
      <c r="F124" s="21">
        <v>9135.27005817699</v>
      </c>
      <c r="G124" s="15">
        <f>D124/(AP124)</f>
        <v>6019.13247425382</v>
      </c>
      <c r="H124" s="15">
        <f>E124/(AQ124)</f>
        <v>6565.758699318016</v>
      </c>
      <c r="I124" s="15">
        <f>F124/(AR124)</f>
        <v>6800.383770164934</v>
      </c>
      <c r="J124" s="83">
        <f t="shared" si="123"/>
        <v>2.9463698502895497</v>
      </c>
      <c r="K124" s="20">
        <f t="shared" si="130"/>
        <v>3.342278357819815</v>
      </c>
      <c r="L124" s="23">
        <f t="shared" si="131"/>
        <v>3.4336433172477134</v>
      </c>
      <c r="M124" s="20">
        <f>J124/AP124</f>
        <v>2.262391135043761</v>
      </c>
      <c r="N124" s="20">
        <f>K124/AQ124</f>
        <v>2.4678497008848432</v>
      </c>
      <c r="O124" s="77">
        <f>L124/AR124</f>
        <v>2.5560374393361194</v>
      </c>
      <c r="P124" s="84">
        <f t="shared" si="124"/>
        <v>104.06631556101156</v>
      </c>
      <c r="Q124" s="31">
        <f t="shared" si="125"/>
        <v>125.23430666599322</v>
      </c>
      <c r="R124" s="85">
        <f t="shared" si="126"/>
        <v>130.1193056283581</v>
      </c>
      <c r="S124" s="31">
        <f>P124/AP124</f>
        <v>79.90806373434816</v>
      </c>
      <c r="T124" s="31">
        <f>Q124/AP124</f>
        <v>96.16205690424478</v>
      </c>
      <c r="U124" s="31">
        <f>R124/AP124</f>
        <v>99.91303825034639</v>
      </c>
      <c r="V124" s="114"/>
      <c r="W124" s="58">
        <v>180.33849217240657</v>
      </c>
      <c r="X124" s="15">
        <v>178.90322795772374</v>
      </c>
      <c r="Y124" s="21">
        <v>188.81643758426895</v>
      </c>
      <c r="Z124" s="15">
        <f>W124/(AP124)</f>
        <v>138.47419934666934</v>
      </c>
      <c r="AA124" s="15">
        <f>X124/(AQ124)</f>
        <v>132.0973989404037</v>
      </c>
      <c r="AB124" s="15">
        <f>Y124/(AR124)</f>
        <v>140.55679027672437</v>
      </c>
      <c r="AC124" s="83">
        <f t="shared" si="132"/>
        <v>1.9214574179452977</v>
      </c>
      <c r="AD124" s="20">
        <f t="shared" si="133"/>
        <v>1.9061650694356003</v>
      </c>
      <c r="AE124" s="23">
        <f t="shared" si="134"/>
        <v>2.011787612593841</v>
      </c>
      <c r="AF124" s="20">
        <f>AC124/AP124</f>
        <v>1.4754048030651392</v>
      </c>
      <c r="AG124" s="20">
        <f>AD124/AQ124</f>
        <v>1.4074617350280512</v>
      </c>
      <c r="AH124" s="77">
        <f>AE124/AR124</f>
        <v>1.4975942410652876</v>
      </c>
      <c r="AI124" s="84">
        <f t="shared" si="127"/>
        <v>4.765291153927333</v>
      </c>
      <c r="AJ124" s="31">
        <f t="shared" si="128"/>
        <v>4.686207203158855</v>
      </c>
      <c r="AK124" s="85">
        <f t="shared" si="129"/>
        <v>5.232431218251814</v>
      </c>
      <c r="AL124" s="31">
        <f>AI124/AP124</f>
        <v>3.6590628503370586</v>
      </c>
      <c r="AM124" s="31">
        <f>AJ124/AQ124</f>
        <v>3.4601711187645634</v>
      </c>
      <c r="AN124" s="31">
        <f>AK124/AR124</f>
        <v>3.8950726260417445</v>
      </c>
      <c r="AO124" s="114"/>
      <c r="AP124" s="104">
        <v>1.302325581395349</v>
      </c>
      <c r="AQ124" s="104">
        <v>1.354328165374677</v>
      </c>
      <c r="AR124" s="104">
        <v>1.3433462532299743</v>
      </c>
      <c r="AS124" s="96"/>
      <c r="AT124" s="79"/>
      <c r="AU124" s="86"/>
    </row>
    <row r="125" spans="1:47" ht="12.75">
      <c r="A125" s="45"/>
      <c r="B125" s="117"/>
      <c r="C125" s="17">
        <v>100</v>
      </c>
      <c r="D125" s="118">
        <v>391776.59388907126</v>
      </c>
      <c r="E125" s="17">
        <v>318500.9534570841</v>
      </c>
      <c r="F125" s="119">
        <v>211706.4336751746</v>
      </c>
      <c r="G125" s="17">
        <f>D125/(AP125)</f>
        <v>289761.18840911717</v>
      </c>
      <c r="H125" s="17">
        <f>E125/(AQ125)</f>
        <v>182912.0667599949</v>
      </c>
      <c r="I125" s="17">
        <f>F125/(AR125)</f>
        <v>136493.77731327375</v>
      </c>
      <c r="J125" s="97">
        <f t="shared" si="123"/>
        <v>147.25575433395886</v>
      </c>
      <c r="K125" s="27">
        <f t="shared" si="130"/>
        <v>119.71388512987009</v>
      </c>
      <c r="L125" s="98">
        <f t="shared" si="131"/>
        <v>79.57338716619974</v>
      </c>
      <c r="M125" s="27">
        <f>J125/AP125</f>
        <v>108.91156603390745</v>
      </c>
      <c r="N125" s="27">
        <f>K125/AQ125</f>
        <v>68.75054504954143</v>
      </c>
      <c r="O125" s="34">
        <f>L125/AR125</f>
        <v>51.303458281248304</v>
      </c>
      <c r="P125" s="97">
        <f t="shared" si="124"/>
        <v>7819.838290686282</v>
      </c>
      <c r="Q125" s="27">
        <f t="shared" si="125"/>
        <v>6347.260583368002</v>
      </c>
      <c r="R125" s="98">
        <f t="shared" si="126"/>
        <v>4201.073553579171</v>
      </c>
      <c r="S125" s="27">
        <f>P125/AP125</f>
        <v>5783.616662198931</v>
      </c>
      <c r="T125" s="27">
        <f>Q125/AP125</f>
        <v>4694.486088415511</v>
      </c>
      <c r="U125" s="34">
        <f>R125/AP125</f>
        <v>3107.1485240996444</v>
      </c>
      <c r="V125" s="114"/>
      <c r="W125" s="118">
        <v>2178.0452327850553</v>
      </c>
      <c r="X125" s="17">
        <v>1581.5178845391833</v>
      </c>
      <c r="Y125" s="119">
        <v>896.6362641019105</v>
      </c>
      <c r="Z125" s="17">
        <f>W125/(AP125)</f>
        <v>1610.9001530584162</v>
      </c>
      <c r="AA125" s="17">
        <f>X125/(AQ125)</f>
        <v>908.250671588446</v>
      </c>
      <c r="AB125" s="17">
        <f>Y125/(AR125)</f>
        <v>578.0895197125186</v>
      </c>
      <c r="AC125" s="97">
        <f t="shared" si="132"/>
        <v>23.20647754531677</v>
      </c>
      <c r="AD125" s="27">
        <f t="shared" si="133"/>
        <v>16.850641447948934</v>
      </c>
      <c r="AE125" s="98">
        <f t="shared" si="134"/>
        <v>9.553414693133307</v>
      </c>
      <c r="AF125" s="27">
        <f>AC125/AP125</f>
        <v>17.16370150031073</v>
      </c>
      <c r="AG125" s="27">
        <f>AD125/AQ125</f>
        <v>9.677163035216084</v>
      </c>
      <c r="AH125" s="34">
        <f>AE125/AR125</f>
        <v>6.159386066210062</v>
      </c>
      <c r="AI125" s="97">
        <f t="shared" si="127"/>
        <v>114.84017486401738</v>
      </c>
      <c r="AJ125" s="27">
        <f t="shared" si="128"/>
        <v>81.97114701665899</v>
      </c>
      <c r="AK125" s="98">
        <f t="shared" si="129"/>
        <v>44.23374382719431</v>
      </c>
      <c r="AL125" s="27">
        <f>AI125/AP125</f>
        <v>84.93673707095026</v>
      </c>
      <c r="AM125" s="27">
        <f>AJ125/AQ125</f>
        <v>47.07524970572737</v>
      </c>
      <c r="AN125" s="34">
        <f>AK125/AR125</f>
        <v>28.518881901081542</v>
      </c>
      <c r="AO125" s="114"/>
      <c r="AP125" s="120">
        <v>1.3520671834625324</v>
      </c>
      <c r="AQ125" s="120">
        <v>1.7412790697674416</v>
      </c>
      <c r="AR125" s="120">
        <v>1.5510335917312663</v>
      </c>
      <c r="AS125" s="96"/>
      <c r="AT125" s="118">
        <v>392519</v>
      </c>
      <c r="AU125" s="125">
        <v>846</v>
      </c>
    </row>
    <row r="127" spans="1:2" ht="12.75">
      <c r="A127" s="126"/>
      <c r="B127" s="127" t="s">
        <v>44</v>
      </c>
    </row>
    <row r="128" spans="1:2" ht="12.75">
      <c r="A128" s="29"/>
      <c r="B128" s="29"/>
    </row>
    <row r="129" spans="1:2" ht="12.75">
      <c r="A129" s="128"/>
      <c r="B129" s="127" t="s">
        <v>45</v>
      </c>
    </row>
  </sheetData>
  <mergeCells count="44">
    <mergeCell ref="AP4:AR4"/>
    <mergeCell ref="AC4:AE4"/>
    <mergeCell ref="AF4:AH4"/>
    <mergeCell ref="AI4:AK4"/>
    <mergeCell ref="AL4:AN4"/>
    <mergeCell ref="AC3:AH3"/>
    <mergeCell ref="AI3:AN3"/>
    <mergeCell ref="D4:F4"/>
    <mergeCell ref="G4:I4"/>
    <mergeCell ref="J4:L4"/>
    <mergeCell ref="M4:O4"/>
    <mergeCell ref="P4:R4"/>
    <mergeCell ref="S4:U4"/>
    <mergeCell ref="W4:Y4"/>
    <mergeCell ref="Z4:AB4"/>
    <mergeCell ref="D3:I3"/>
    <mergeCell ref="J3:O3"/>
    <mergeCell ref="P3:U3"/>
    <mergeCell ref="W3:AB3"/>
    <mergeCell ref="D1:U1"/>
    <mergeCell ref="W1:AN1"/>
    <mergeCell ref="D2:I2"/>
    <mergeCell ref="J2:O2"/>
    <mergeCell ref="P2:U2"/>
    <mergeCell ref="W2:AB2"/>
    <mergeCell ref="AC2:AH2"/>
    <mergeCell ref="AI2:AN2"/>
    <mergeCell ref="A6:A11"/>
    <mergeCell ref="A12:A17"/>
    <mergeCell ref="A18:A25"/>
    <mergeCell ref="A26:A33"/>
    <mergeCell ref="A34:A41"/>
    <mergeCell ref="A42:A49"/>
    <mergeCell ref="A50:A55"/>
    <mergeCell ref="A56:A63"/>
    <mergeCell ref="A64:A71"/>
    <mergeCell ref="A72:A79"/>
    <mergeCell ref="A80:A87"/>
    <mergeCell ref="A88:A93"/>
    <mergeCell ref="A94:A101"/>
    <mergeCell ref="A102:A109"/>
    <mergeCell ref="A110:A117"/>
    <mergeCell ref="A118:A125"/>
    <mergeCell ref="AT2:AU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Hecker</dc:creator>
  <cp:keywords/>
  <dc:description/>
  <cp:lastModifiedBy>Hecker</cp:lastModifiedBy>
  <dcterms:created xsi:type="dcterms:W3CDTF">2007-06-06T13:26:20Z</dcterms:created>
  <dcterms:modified xsi:type="dcterms:W3CDTF">2008-04-23T17:53:57Z</dcterms:modified>
  <cp:category/>
  <cp:version/>
  <cp:contentType/>
  <cp:contentStatus/>
</cp:coreProperties>
</file>