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45" yWindow="180" windowWidth="3795" windowHeight="8685" tabRatio="565" activeTab="0"/>
  </bookViews>
  <sheets>
    <sheet name="DIFVR" sheetId="1" r:id="rId1"/>
  </sheets>
  <definedNames/>
  <calcPr fullCalcOnLoad="1"/>
</workbook>
</file>

<file path=xl/sharedStrings.xml><?xml version="1.0" encoding="utf-8"?>
<sst xmlns="http://schemas.openxmlformats.org/spreadsheetml/2006/main" count="234" uniqueCount="49">
  <si>
    <t>a</t>
  </si>
  <si>
    <t>b</t>
  </si>
  <si>
    <t>c</t>
  </si>
  <si>
    <t>QC Plate</t>
  </si>
  <si>
    <t>SC</t>
  </si>
  <si>
    <t>For1</t>
  </si>
  <si>
    <t>For10</t>
  </si>
  <si>
    <t>BL</t>
  </si>
  <si>
    <t>Pro0.3</t>
  </si>
  <si>
    <t>Pro3</t>
  </si>
  <si>
    <t>Testosterone</t>
  </si>
  <si>
    <t>Estradiol</t>
  </si>
  <si>
    <t>Experiment A [% live cells]</t>
  </si>
  <si>
    <t>Experiment B [% live cells]</t>
  </si>
  <si>
    <t>Experiment C [% live cells]</t>
  </si>
  <si>
    <t>Cell Viability</t>
  </si>
  <si>
    <t>T</t>
  </si>
  <si>
    <t>E2</t>
  </si>
  <si>
    <t>pg/ml</t>
  </si>
  <si>
    <t xml:space="preserve">re-did cell viability measures on different plate </t>
  </si>
  <si>
    <t>Atrazine</t>
  </si>
  <si>
    <t>Aminogluthetimide</t>
  </si>
  <si>
    <t>Forskolin</t>
  </si>
  <si>
    <t>Prochloraz</t>
  </si>
  <si>
    <t>Letrozole</t>
  </si>
  <si>
    <t>Paraben</t>
  </si>
  <si>
    <t>Molinate</t>
  </si>
  <si>
    <t>EDS</t>
  </si>
  <si>
    <t>Nonoxynol-9</t>
  </si>
  <si>
    <t>HCG</t>
  </si>
  <si>
    <t>Benomyl</t>
  </si>
  <si>
    <t>Trilostane</t>
  </si>
  <si>
    <t>Absolute Concentration</t>
  </si>
  <si>
    <t>Fold Change Relative to SC = 1</t>
  </si>
  <si>
    <t>Percent of Controls</t>
  </si>
  <si>
    <t>Experiment A</t>
  </si>
  <si>
    <t>(pg/ml)/% Cell Viability</t>
  </si>
  <si>
    <t>fold-change</t>
  </si>
  <si>
    <t>fold-change/% cell viability</t>
  </si>
  <si>
    <t>Experiment B</t>
  </si>
  <si>
    <t>Experiment C</t>
  </si>
  <si>
    <t>PC</t>
  </si>
  <si>
    <t>PC/% cell cviability</t>
  </si>
  <si>
    <t>Hormone Assay Interference</t>
  </si>
  <si>
    <t>cytotoxicity</t>
  </si>
  <si>
    <t>Chemical</t>
  </si>
  <si>
    <t>Dose Descr.</t>
  </si>
  <si>
    <t>Dose [uM]</t>
  </si>
  <si>
    <t>data not considered for further evaluation due to issues encountered during hormone or exposure assay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</si>
</sst>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.25"/>
      <color indexed="8"/>
      <name val="Arial"/>
      <family val="2"/>
    </font>
    <font>
      <sz val="2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25"/>
      <color indexed="8"/>
      <name val="Arial"/>
      <family val="2"/>
    </font>
    <font>
      <b/>
      <sz val="3"/>
      <color indexed="8"/>
      <name val="Arial"/>
      <family val="2"/>
    </font>
    <font>
      <b/>
      <sz val="2.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/>
    </xf>
    <xf numFmtId="0" fontId="0" fillId="20" borderId="21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20" borderId="0" xfId="0" applyFill="1" applyAlignment="1">
      <alignment horizontal="center"/>
    </xf>
    <xf numFmtId="0" fontId="0" fillId="20" borderId="0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0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23" xfId="0" applyFont="1" applyBorder="1" applyAlignment="1">
      <alignment horizontal="center"/>
    </xf>
    <xf numFmtId="0" fontId="0" fillId="20" borderId="12" xfId="0" applyFill="1" applyBorder="1" applyAlignment="1">
      <alignment/>
    </xf>
    <xf numFmtId="0" fontId="0" fillId="17" borderId="13" xfId="0" applyFill="1" applyBorder="1" applyAlignment="1">
      <alignment/>
    </xf>
    <xf numFmtId="0" fontId="0" fillId="17" borderId="18" xfId="0" applyFill="1" applyBorder="1" applyAlignment="1">
      <alignment/>
    </xf>
    <xf numFmtId="0" fontId="0" fillId="17" borderId="13" xfId="0" applyFill="1" applyBorder="1" applyAlignment="1">
      <alignment horizontal="center"/>
    </xf>
    <xf numFmtId="0" fontId="0" fillId="17" borderId="13" xfId="0" applyFill="1" applyBorder="1" applyAlignment="1">
      <alignment horizontal="left" vertical="center"/>
    </xf>
    <xf numFmtId="0" fontId="0" fillId="17" borderId="14" xfId="0" applyFill="1" applyBorder="1" applyAlignment="1">
      <alignment/>
    </xf>
    <xf numFmtId="0" fontId="0" fillId="17" borderId="0" xfId="0" applyFill="1" applyAlignment="1">
      <alignment/>
    </xf>
    <xf numFmtId="0" fontId="0" fillId="17" borderId="0" xfId="0" applyFill="1" applyBorder="1" applyAlignment="1">
      <alignment/>
    </xf>
    <xf numFmtId="0" fontId="0" fillId="17" borderId="16" xfId="0" applyFill="1" applyBorder="1" applyAlignment="1">
      <alignment/>
    </xf>
    <xf numFmtId="0" fontId="0" fillId="17" borderId="0" xfId="0" applyFill="1" applyBorder="1" applyAlignment="1">
      <alignment horizontal="left" vertical="center"/>
    </xf>
    <xf numFmtId="0" fontId="0" fillId="17" borderId="12" xfId="0" applyFill="1" applyBorder="1" applyAlignment="1">
      <alignment/>
    </xf>
    <xf numFmtId="0" fontId="0" fillId="17" borderId="0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8" xfId="0" applyFill="1" applyBorder="1" applyAlignment="1">
      <alignment/>
    </xf>
    <xf numFmtId="9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0" xfId="57" applyFon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9" fontId="0" fillId="0" borderId="0" xfId="57" applyFont="1" applyBorder="1" applyAlignment="1">
      <alignment horizontal="center"/>
    </xf>
    <xf numFmtId="9" fontId="0" fillId="0" borderId="13" xfId="57" applyFon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17" borderId="13" xfId="57" applyFont="1" applyFill="1" applyBorder="1" applyAlignment="1">
      <alignment horizontal="center"/>
    </xf>
    <xf numFmtId="9" fontId="0" fillId="17" borderId="22" xfId="0" applyNumberFormat="1" applyFont="1" applyFill="1" applyBorder="1" applyAlignment="1">
      <alignment horizontal="center"/>
    </xf>
    <xf numFmtId="9" fontId="0" fillId="17" borderId="13" xfId="0" applyNumberFormat="1" applyFont="1" applyFill="1" applyBorder="1" applyAlignment="1">
      <alignment horizontal="center"/>
    </xf>
    <xf numFmtId="9" fontId="0" fillId="17" borderId="18" xfId="0" applyNumberFormat="1" applyFont="1" applyFill="1" applyBorder="1" applyAlignment="1">
      <alignment horizontal="center"/>
    </xf>
    <xf numFmtId="0" fontId="0" fillId="17" borderId="0" xfId="0" applyFont="1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9" fontId="0" fillId="17" borderId="0" xfId="0" applyNumberFormat="1" applyFill="1" applyBorder="1" applyAlignment="1">
      <alignment horizontal="center"/>
    </xf>
    <xf numFmtId="9" fontId="0" fillId="17" borderId="20" xfId="0" applyNumberFormat="1" applyFill="1" applyBorder="1" applyAlignment="1">
      <alignment horizontal="center"/>
    </xf>
    <xf numFmtId="9" fontId="0" fillId="17" borderId="16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20" borderId="25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17" borderId="27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11" xfId="0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25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20" borderId="19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18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17" borderId="27" xfId="0" applyFill="1" applyBorder="1" applyAlignment="1">
      <alignment/>
    </xf>
    <xf numFmtId="0" fontId="0" fillId="17" borderId="25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24" borderId="28" xfId="0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27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24" borderId="19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24" borderId="12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20" borderId="28" xfId="0" applyFill="1" applyBorder="1" applyAlignment="1">
      <alignment/>
    </xf>
    <xf numFmtId="0" fontId="0" fillId="20" borderId="25" xfId="0" applyFill="1" applyBorder="1" applyAlignment="1">
      <alignment/>
    </xf>
    <xf numFmtId="0" fontId="0" fillId="20" borderId="27" xfId="0" applyFill="1" applyBorder="1" applyAlignment="1">
      <alignment/>
    </xf>
    <xf numFmtId="0" fontId="0" fillId="25" borderId="25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28" xfId="57" applyNumberFormat="1" applyFon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9" fontId="0" fillId="0" borderId="25" xfId="57" applyFon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28" xfId="57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27" xfId="57" applyFon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17" borderId="27" xfId="57" applyFont="1" applyFill="1" applyBorder="1" applyAlignment="1">
      <alignment horizontal="center"/>
    </xf>
    <xf numFmtId="9" fontId="0" fillId="17" borderId="14" xfId="0" applyNumberFormat="1" applyFont="1" applyFill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9" fontId="0" fillId="17" borderId="25" xfId="0" applyNumberFormat="1" applyFill="1" applyBorder="1" applyAlignment="1">
      <alignment horizontal="center"/>
    </xf>
    <xf numFmtId="9" fontId="0" fillId="17" borderId="12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9" fontId="0" fillId="0" borderId="24" xfId="0" applyNumberFormat="1" applyFill="1" applyBorder="1" applyAlignment="1">
      <alignment/>
    </xf>
    <xf numFmtId="9" fontId="3" fillId="0" borderId="24" xfId="0" applyNumberFormat="1" applyFont="1" applyFill="1" applyBorder="1" applyAlignment="1">
      <alignment/>
    </xf>
    <xf numFmtId="9" fontId="0" fillId="0" borderId="24" xfId="0" applyNumberFormat="1" applyFill="1" applyBorder="1" applyAlignment="1">
      <alignment horizontal="center"/>
    </xf>
    <xf numFmtId="9" fontId="0" fillId="0" borderId="24" xfId="0" applyNumberFormat="1" applyFont="1" applyFill="1" applyBorder="1" applyAlignment="1">
      <alignment horizontal="center"/>
    </xf>
    <xf numFmtId="9" fontId="0" fillId="0" borderId="24" xfId="0" applyNumberForma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17" borderId="12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20" borderId="14" xfId="0" applyFill="1" applyBorder="1" applyAlignment="1">
      <alignment/>
    </xf>
    <xf numFmtId="0" fontId="0" fillId="20" borderId="22" xfId="0" applyFill="1" applyBorder="1" applyAlignment="1">
      <alignment/>
    </xf>
    <xf numFmtId="0" fontId="0" fillId="20" borderId="27" xfId="0" applyFill="1" applyBorder="1" applyAlignment="1">
      <alignment horizontal="center"/>
    </xf>
    <xf numFmtId="0" fontId="0" fillId="8" borderId="0" xfId="0" applyFill="1" applyBorder="1" applyAlignment="1">
      <alignment/>
    </xf>
    <xf numFmtId="0" fontId="0" fillId="17" borderId="0" xfId="0" applyFill="1" applyBorder="1" applyAlignment="1">
      <alignment/>
    </xf>
    <xf numFmtId="9" fontId="2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9" fontId="2" fillId="0" borderId="2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0" fillId="0" borderId="12" xfId="0" applyBorder="1" applyAlignment="1">
      <alignment horizontal="center" vertical="justify"/>
    </xf>
    <xf numFmtId="9" fontId="2" fillId="0" borderId="0" xfId="0" applyNumberFormat="1" applyFont="1" applyBorder="1" applyAlignment="1">
      <alignment horizontal="center"/>
    </xf>
    <xf numFmtId="9" fontId="3" fillId="0" borderId="25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9" fontId="3" fillId="0" borderId="26" xfId="0" applyNumberFormat="1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9" fontId="3" fillId="0" borderId="23" xfId="0" applyNumberFormat="1" applyFont="1" applyBorder="1" applyAlignment="1">
      <alignment horizontal="center"/>
    </xf>
    <xf numFmtId="9" fontId="0" fillId="0" borderId="25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0" fillId="0" borderId="20" xfId="0" applyNumberFormat="1" applyFill="1" applyBorder="1" applyAlignment="1">
      <alignment horizontal="center"/>
    </xf>
    <xf numFmtId="9" fontId="0" fillId="0" borderId="16" xfId="0" applyNumberForma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9" fontId="0" fillId="0" borderId="27" xfId="0" applyNumberFormat="1" applyFill="1" applyBorder="1" applyAlignment="1">
      <alignment horizontal="center"/>
    </xf>
    <xf numFmtId="9" fontId="0" fillId="0" borderId="13" xfId="0" applyNumberFormat="1" applyFill="1" applyBorder="1" applyAlignment="1">
      <alignment horizontal="center"/>
    </xf>
    <xf numFmtId="9" fontId="0" fillId="0" borderId="22" xfId="0" applyNumberFormat="1" applyFill="1" applyBorder="1" applyAlignment="1">
      <alignment horizontal="center"/>
    </xf>
    <xf numFmtId="9" fontId="0" fillId="0" borderId="18" xfId="0" applyNumberFormat="1" applyFill="1" applyBorder="1" applyAlignment="1">
      <alignment horizontal="center"/>
    </xf>
    <xf numFmtId="9" fontId="0" fillId="0" borderId="14" xfId="0" applyNumberFormat="1" applyFill="1" applyBorder="1" applyAlignment="1">
      <alignment horizontal="center"/>
    </xf>
    <xf numFmtId="9" fontId="0" fillId="8" borderId="25" xfId="0" applyNumberFormat="1" applyFill="1" applyBorder="1" applyAlignment="1">
      <alignment horizontal="center"/>
    </xf>
    <xf numFmtId="9" fontId="0" fillId="8" borderId="0" xfId="0" applyNumberFormat="1" applyFill="1" applyBorder="1" applyAlignment="1">
      <alignment horizontal="center"/>
    </xf>
    <xf numFmtId="9" fontId="0" fillId="8" borderId="20" xfId="0" applyNumberFormat="1" applyFill="1" applyBorder="1" applyAlignment="1">
      <alignment horizontal="center"/>
    </xf>
    <xf numFmtId="9" fontId="0" fillId="8" borderId="16" xfId="0" applyNumberFormat="1" applyFill="1" applyBorder="1" applyAlignment="1">
      <alignment horizontal="center"/>
    </xf>
    <xf numFmtId="9" fontId="0" fillId="8" borderId="12" xfId="0" applyNumberFormat="1" applyFill="1" applyBorder="1" applyAlignment="1">
      <alignment horizontal="center"/>
    </xf>
    <xf numFmtId="9" fontId="0" fillId="8" borderId="28" xfId="0" applyNumberFormat="1" applyFill="1" applyBorder="1" applyAlignment="1">
      <alignment horizontal="center"/>
    </xf>
    <xf numFmtId="9" fontId="0" fillId="8" borderId="10" xfId="0" applyNumberFormat="1" applyFill="1" applyBorder="1" applyAlignment="1">
      <alignment horizontal="center"/>
    </xf>
    <xf numFmtId="9" fontId="0" fillId="8" borderId="21" xfId="0" applyNumberFormat="1" applyFill="1" applyBorder="1" applyAlignment="1">
      <alignment horizontal="center"/>
    </xf>
    <xf numFmtId="9" fontId="0" fillId="8" borderId="19" xfId="0" applyNumberFormat="1" applyFill="1" applyBorder="1" applyAlignment="1">
      <alignment horizontal="center"/>
    </xf>
    <xf numFmtId="9" fontId="0" fillId="8" borderId="11" xfId="0" applyNumberFormat="1" applyFill="1" applyBorder="1" applyAlignment="1">
      <alignment horizontal="center"/>
    </xf>
    <xf numFmtId="9" fontId="0" fillId="17" borderId="27" xfId="0" applyNumberFormat="1" applyFill="1" applyBorder="1" applyAlignment="1">
      <alignment horizontal="center"/>
    </xf>
    <xf numFmtId="9" fontId="0" fillId="17" borderId="13" xfId="0" applyNumberFormat="1" applyFill="1" applyBorder="1" applyAlignment="1">
      <alignment horizontal="center"/>
    </xf>
    <xf numFmtId="9" fontId="0" fillId="17" borderId="22" xfId="0" applyNumberFormat="1" applyFill="1" applyBorder="1" applyAlignment="1">
      <alignment horizontal="center"/>
    </xf>
    <xf numFmtId="9" fontId="0" fillId="17" borderId="18" xfId="0" applyNumberFormat="1" applyFill="1" applyBorder="1" applyAlignment="1">
      <alignment horizontal="center"/>
    </xf>
    <xf numFmtId="9" fontId="0" fillId="17" borderId="14" xfId="0" applyNumberFormat="1" applyFill="1" applyBorder="1" applyAlignment="1">
      <alignment horizontal="center"/>
    </xf>
    <xf numFmtId="9" fontId="0" fillId="8" borderId="28" xfId="57" applyFont="1" applyFill="1" applyBorder="1" applyAlignment="1">
      <alignment horizontal="center"/>
    </xf>
    <xf numFmtId="9" fontId="0" fillId="8" borderId="10" xfId="57" applyFont="1" applyFill="1" applyBorder="1" applyAlignment="1">
      <alignment horizontal="center"/>
    </xf>
    <xf numFmtId="9" fontId="0" fillId="8" borderId="21" xfId="0" applyNumberFormat="1" applyFill="1" applyBorder="1" applyAlignment="1">
      <alignment horizontal="center"/>
    </xf>
    <xf numFmtId="9" fontId="0" fillId="8" borderId="10" xfId="0" applyNumberFormat="1" applyFill="1" applyBorder="1" applyAlignment="1">
      <alignment horizontal="center"/>
    </xf>
    <xf numFmtId="9" fontId="0" fillId="8" borderId="19" xfId="0" applyNumberFormat="1" applyFill="1" applyBorder="1" applyAlignment="1">
      <alignment horizontal="center"/>
    </xf>
    <xf numFmtId="9" fontId="0" fillId="8" borderId="11" xfId="0" applyNumberFormat="1" applyFill="1" applyBorder="1" applyAlignment="1">
      <alignment horizontal="center"/>
    </xf>
    <xf numFmtId="9" fontId="0" fillId="8" borderId="25" xfId="57" applyFont="1" applyFill="1" applyBorder="1" applyAlignment="1">
      <alignment horizontal="center"/>
    </xf>
    <xf numFmtId="9" fontId="0" fillId="8" borderId="0" xfId="57" applyFont="1" applyFill="1" applyBorder="1" applyAlignment="1">
      <alignment horizontal="center"/>
    </xf>
    <xf numFmtId="9" fontId="0" fillId="8" borderId="20" xfId="0" applyNumberFormat="1" applyFill="1" applyBorder="1" applyAlignment="1">
      <alignment horizontal="center"/>
    </xf>
    <xf numFmtId="9" fontId="0" fillId="8" borderId="0" xfId="0" applyNumberFormat="1" applyFill="1" applyBorder="1" applyAlignment="1">
      <alignment horizontal="center"/>
    </xf>
    <xf numFmtId="9" fontId="0" fillId="8" borderId="16" xfId="0" applyNumberFormat="1" applyFill="1" applyBorder="1" applyAlignment="1">
      <alignment horizontal="center"/>
    </xf>
    <xf numFmtId="9" fontId="0" fillId="8" borderId="12" xfId="0" applyNumberFormat="1" applyFill="1" applyBorder="1" applyAlignment="1">
      <alignment horizontal="center"/>
    </xf>
    <xf numFmtId="9" fontId="0" fillId="0" borderId="18" xfId="0" applyNumberFormat="1" applyFill="1" applyBorder="1" applyAlignment="1">
      <alignment horizontal="center"/>
    </xf>
    <xf numFmtId="9" fontId="0" fillId="0" borderId="13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Bisphenol 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Lit>
                <c:ptCount val="7"/>
                <c:pt idx="0">
                  <c:v>0.10879579264637138</c:v>
                </c:pt>
                <c:pt idx="1">
                  <c:v>0.06671929941394057</c:v>
                </c:pt>
                <c:pt idx="2">
                  <c:v>0.17009563229492808</c:v>
                </c:pt>
                <c:pt idx="3">
                  <c:v>0.09654198284242851</c:v>
                </c:pt>
                <c:pt idx="4">
                  <c:v>0.059598377996968724</c:v>
                </c:pt>
                <c:pt idx="5">
                  <c:v>0.07343322966139805</c:v>
                </c:pt>
                <c:pt idx="6">
                  <c:v>0.04655878615094728</c:v>
                </c:pt>
              </c:numLit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Lit>
              <c:ptCount val="7"/>
              <c:pt idx="0">
                <c:v>0</c:v>
              </c:pt>
              <c:pt idx="1">
                <c:v>0.0001</c:v>
              </c:pt>
              <c:pt idx="2">
                <c:v>0.001</c:v>
              </c:pt>
              <c:pt idx="3">
                <c:v>0.01</c:v>
              </c:pt>
              <c:pt idx="4">
                <c:v>0.1</c:v>
              </c:pt>
              <c:pt idx="5">
                <c:v>1</c:v>
              </c:pt>
              <c:pt idx="6">
                <c:v>10</c:v>
              </c:pt>
            </c:numLit>
          </c:cat>
          <c:val>
            <c:numLit>
              <c:ptCount val="7"/>
              <c:pt idx="0">
                <c:v>1</c:v>
              </c:pt>
              <c:pt idx="1">
                <c:v>0.9558054101561645</c:v>
              </c:pt>
              <c:pt idx="2">
                <c:v>1.0621221586008833</c:v>
              </c:pt>
              <c:pt idx="3">
                <c:v>1.1887985767458693</c:v>
              </c:pt>
              <c:pt idx="4">
                <c:v>0.9816579052330144</c:v>
              </c:pt>
              <c:pt idx="5">
                <c:v>0.6549405378296081</c:v>
              </c:pt>
              <c:pt idx="6">
                <c:v>0.3064466177662168</c:v>
              </c:pt>
            </c:numLit>
          </c:val>
        </c:ser>
        <c:axId val="8778981"/>
        <c:axId val="11901966"/>
      </c:barChart>
      <c:catAx>
        <c:axId val="8778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01966"/>
        <c:crosses val="autoZero"/>
        <c:auto val="1"/>
        <c:lblOffset val="100"/>
        <c:tickLblSkip val="1"/>
        <c:noMultiLvlLbl val="0"/>
      </c:catAx>
      <c:valAx>
        <c:axId val="11901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(fold-Change)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789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DEHP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Lit>
                <c:ptCount val="8"/>
                <c:pt idx="0">
                  <c:v>0.10879579264637138</c:v>
                </c:pt>
                <c:pt idx="1">
                  <c:v>0.06671929941394057</c:v>
                </c:pt>
                <c:pt idx="2">
                  <c:v>0.17009563229492808</c:v>
                </c:pt>
                <c:pt idx="3">
                  <c:v>0.09654198284242851</c:v>
                </c:pt>
                <c:pt idx="4">
                  <c:v>0.059598377996968724</c:v>
                </c:pt>
                <c:pt idx="5">
                  <c:v>0.07343322966139805</c:v>
                </c:pt>
                <c:pt idx="6">
                  <c:v>0.04655878615094728</c:v>
                </c:pt>
                <c:pt idx="7">
                  <c:v>0.021771163403516328</c:v>
                </c:pt>
              </c:numLit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Lit>
              <c:ptCount val="8"/>
              <c:pt idx="0">
                <c:v>0</c:v>
              </c:pt>
              <c:pt idx="1">
                <c:v>0.0001</c:v>
              </c:pt>
              <c:pt idx="2">
                <c:v>0.001</c:v>
              </c:pt>
              <c:pt idx="3">
                <c:v>0.01</c:v>
              </c:pt>
              <c:pt idx="4">
                <c:v>0.1</c:v>
              </c:pt>
              <c:pt idx="5">
                <c:v>1</c:v>
              </c:pt>
              <c:pt idx="6">
                <c:v>10</c:v>
              </c:pt>
              <c:pt idx="7">
                <c:v>100</c:v>
              </c:pt>
            </c:numLit>
          </c:cat>
          <c:val>
            <c:numLit>
              <c:ptCount val="8"/>
              <c:pt idx="0">
                <c:v>1</c:v>
              </c:pt>
              <c:pt idx="1">
                <c:v>1.1883146279313566</c:v>
              </c:pt>
              <c:pt idx="2">
                <c:v>1.1428995476295718</c:v>
              </c:pt>
              <c:pt idx="3">
                <c:v>1.0791832591560568</c:v>
              </c:pt>
              <c:pt idx="4">
                <c:v>1.4022682272745286</c:v>
              </c:pt>
              <c:pt idx="5">
                <c:v>1.239588072862296</c:v>
              </c:pt>
              <c:pt idx="6">
                <c:v>0.7732942811856138</c:v>
              </c:pt>
              <c:pt idx="7">
                <c:v>0.8338921259253206</c:v>
              </c:pt>
            </c:numLit>
          </c:val>
        </c:ser>
        <c:axId val="40008831"/>
        <c:axId val="24535160"/>
      </c:barChart>
      <c:catAx>
        <c:axId val="40008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35160"/>
        <c:crosses val="autoZero"/>
        <c:auto val="1"/>
        <c:lblOffset val="100"/>
        <c:tickLblSkip val="1"/>
        <c:noMultiLvlLbl val="0"/>
      </c:catAx>
      <c:valAx>
        <c:axId val="24535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(fold-Change)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088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Finasteride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Lit>
                <c:ptCount val="8"/>
                <c:pt idx="0">
                  <c:v>0.10879579264637138</c:v>
                </c:pt>
                <c:pt idx="1">
                  <c:v>0.06671929941394057</c:v>
                </c:pt>
                <c:pt idx="2">
                  <c:v>0.17009563229492808</c:v>
                </c:pt>
                <c:pt idx="3">
                  <c:v>0.09654198284242851</c:v>
                </c:pt>
                <c:pt idx="4">
                  <c:v>0.059598377996968724</c:v>
                </c:pt>
                <c:pt idx="5">
                  <c:v>0.07343322966139805</c:v>
                </c:pt>
                <c:pt idx="6">
                  <c:v>0.04655878615094728</c:v>
                </c:pt>
                <c:pt idx="7">
                  <c:v>0.021771163403516328</c:v>
                </c:pt>
              </c:numLit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Lit>
              <c:ptCount val="8"/>
              <c:pt idx="0">
                <c:v>0</c:v>
              </c:pt>
              <c:pt idx="1">
                <c:v>0.0001</c:v>
              </c:pt>
              <c:pt idx="2">
                <c:v>0.001</c:v>
              </c:pt>
              <c:pt idx="3">
                <c:v>0.01</c:v>
              </c:pt>
              <c:pt idx="4">
                <c:v>0.1</c:v>
              </c:pt>
              <c:pt idx="5">
                <c:v>1</c:v>
              </c:pt>
              <c:pt idx="6">
                <c:v>10</c:v>
              </c:pt>
              <c:pt idx="7">
                <c:v>100</c:v>
              </c:pt>
            </c:numLit>
          </c:cat>
          <c:val>
            <c:numLit>
              <c:ptCount val="8"/>
              <c:pt idx="0">
                <c:v>0.9999999999999999</c:v>
              </c:pt>
              <c:pt idx="1">
                <c:v>0.9543626889852878</c:v>
              </c:pt>
              <c:pt idx="2">
                <c:v>0.9200730477128359</c:v>
              </c:pt>
              <c:pt idx="3">
                <c:v>1.0678346411129447</c:v>
              </c:pt>
              <c:pt idx="4">
                <c:v>1.26733518644866</c:v>
              </c:pt>
              <c:pt idx="5">
                <c:v>0.9213392116328202</c:v>
              </c:pt>
              <c:pt idx="6">
                <c:v>0.7129469744560694</c:v>
              </c:pt>
              <c:pt idx="7">
                <c:v>0.6227694606558226</c:v>
              </c:pt>
            </c:numLit>
          </c:val>
        </c:ser>
        <c:axId val="19489849"/>
        <c:axId val="41190914"/>
      </c:barChart>
      <c:catAx>
        <c:axId val="19489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90914"/>
        <c:crosses val="autoZero"/>
        <c:auto val="1"/>
        <c:lblOffset val="100"/>
        <c:tickLblSkip val="1"/>
        <c:noMultiLvlLbl val="0"/>
      </c:catAx>
      <c:valAx>
        <c:axId val="41190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(fold-Change)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898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Danazol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Lit>
                <c:ptCount val="7"/>
                <c:pt idx="0">
                  <c:v>0.10879579264637138</c:v>
                </c:pt>
                <c:pt idx="1">
                  <c:v>0.06671929941394057</c:v>
                </c:pt>
                <c:pt idx="2">
                  <c:v>0.17009563229492808</c:v>
                </c:pt>
                <c:pt idx="3">
                  <c:v>0.09654198284242851</c:v>
                </c:pt>
                <c:pt idx="4">
                  <c:v>0.059598377996968724</c:v>
                </c:pt>
                <c:pt idx="5">
                  <c:v>0.07343322966139805</c:v>
                </c:pt>
                <c:pt idx="6">
                  <c:v>0.04655878615094728</c:v>
                </c:pt>
              </c:numLit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Lit>
              <c:ptCount val="7"/>
              <c:pt idx="0">
                <c:v>0</c:v>
              </c:pt>
              <c:pt idx="1">
                <c:v>0.0001</c:v>
              </c:pt>
              <c:pt idx="2">
                <c:v>0.001</c:v>
              </c:pt>
              <c:pt idx="3">
                <c:v>0.01</c:v>
              </c:pt>
              <c:pt idx="4">
                <c:v>0.1</c:v>
              </c:pt>
              <c:pt idx="5">
                <c:v>1</c:v>
              </c:pt>
              <c:pt idx="6">
                <c:v>10</c:v>
              </c:pt>
            </c:numLit>
          </c:cat>
          <c:val>
            <c:numLit>
              <c:ptCount val="7"/>
              <c:pt idx="0">
                <c:v>1</c:v>
              </c:pt>
              <c:pt idx="1">
                <c:v>1.1877016711714157</c:v>
              </c:pt>
              <c:pt idx="2">
                <c:v>1.2645710126013894</c:v>
              </c:pt>
              <c:pt idx="3">
                <c:v>1.3696546956675528</c:v>
              </c:pt>
              <c:pt idx="4">
                <c:v>1.4039714774888123</c:v>
              </c:pt>
              <c:pt idx="5">
                <c:v>1.095683160572093</c:v>
              </c:pt>
              <c:pt idx="6">
                <c:v>1.238033550218126</c:v>
              </c:pt>
            </c:numLit>
          </c:val>
        </c:ser>
        <c:axId val="35173907"/>
        <c:axId val="48129708"/>
      </c:barChart>
      <c:catAx>
        <c:axId val="35173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9708"/>
        <c:crosses val="autoZero"/>
        <c:auto val="1"/>
        <c:lblOffset val="100"/>
        <c:tickLblSkip val="1"/>
        <c:noMultiLvlLbl val="0"/>
      </c:catAx>
      <c:valAx>
        <c:axId val="48129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(fold-Change)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39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Spironactolone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Lit>
                <c:ptCount val="7"/>
                <c:pt idx="0">
                  <c:v>0.10879579264637138</c:v>
                </c:pt>
                <c:pt idx="1">
                  <c:v>0.06671929941394057</c:v>
                </c:pt>
                <c:pt idx="2">
                  <c:v>0.17009563229492808</c:v>
                </c:pt>
                <c:pt idx="3">
                  <c:v>0.09654198284242851</c:v>
                </c:pt>
                <c:pt idx="4">
                  <c:v>0.059598377996968724</c:v>
                </c:pt>
                <c:pt idx="5">
                  <c:v>0.07343322966139805</c:v>
                </c:pt>
                <c:pt idx="6">
                  <c:v>0.04655878615094728</c:v>
                </c:pt>
              </c:numLit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Lit>
              <c:ptCount val="7"/>
              <c:pt idx="0">
                <c:v>0</c:v>
              </c:pt>
              <c:pt idx="1">
                <c:v>0.0001</c:v>
              </c:pt>
              <c:pt idx="2">
                <c:v>0.001</c:v>
              </c:pt>
              <c:pt idx="3">
                <c:v>0.01</c:v>
              </c:pt>
              <c:pt idx="4">
                <c:v>0.1</c:v>
              </c:pt>
              <c:pt idx="5">
                <c:v>1</c:v>
              </c:pt>
              <c:pt idx="6">
                <c:v>10</c:v>
              </c:pt>
            </c:numLit>
          </c:cat>
          <c:val>
            <c:numLit>
              <c:ptCount val="7"/>
              <c:pt idx="0">
                <c:v>1</c:v>
              </c:pt>
              <c:pt idx="1">
                <c:v>0.965700044238897</c:v>
              </c:pt>
              <c:pt idx="2">
                <c:v>0.9632960443126701</c:v>
              </c:pt>
              <c:pt idx="3">
                <c:v>1.1747917891231632</c:v>
              </c:pt>
              <c:pt idx="4">
                <c:v>1.1196414490950846</c:v>
              </c:pt>
              <c:pt idx="5">
                <c:v>0.48891443220720743</c:v>
              </c:pt>
              <c:pt idx="6">
                <c:v>0.20913718224664327</c:v>
              </c:pt>
            </c:numLit>
          </c:val>
        </c:ser>
        <c:axId val="30514189"/>
        <c:axId val="6192246"/>
      </c:barChart>
      <c:catAx>
        <c:axId val="30514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2246"/>
        <c:crosses val="autoZero"/>
        <c:auto val="1"/>
        <c:lblOffset val="100"/>
        <c:tickLblSkip val="1"/>
        <c:noMultiLvlLbl val="0"/>
      </c:catAx>
      <c:valAx>
        <c:axId val="6192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(fold-Change)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14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119</xdr:col>
      <xdr:colOff>581025</xdr:colOff>
      <xdr:row>125</xdr:row>
      <xdr:rowOff>0</xdr:rowOff>
    </xdr:from>
    <xdr:to>
      <xdr:col>127</xdr:col>
      <xdr:colOff>523875</xdr:colOff>
      <xdr:row>125</xdr:row>
      <xdr:rowOff>0</xdr:rowOff>
    </xdr:to>
    <xdr:graphicFrame>
      <xdr:nvGraphicFramePr>
        <xdr:cNvPr id="1" name="Chart 45"/>
        <xdr:cNvGraphicFramePr/>
      </xdr:nvGraphicFramePr>
      <xdr:xfrm>
        <a:off x="73618725" y="2045970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119</xdr:col>
      <xdr:colOff>581025</xdr:colOff>
      <xdr:row>125</xdr:row>
      <xdr:rowOff>0</xdr:rowOff>
    </xdr:from>
    <xdr:to>
      <xdr:col>127</xdr:col>
      <xdr:colOff>523875</xdr:colOff>
      <xdr:row>125</xdr:row>
      <xdr:rowOff>0</xdr:rowOff>
    </xdr:to>
    <xdr:graphicFrame>
      <xdr:nvGraphicFramePr>
        <xdr:cNvPr id="2" name="Chart 46"/>
        <xdr:cNvGraphicFramePr/>
      </xdr:nvGraphicFramePr>
      <xdr:xfrm>
        <a:off x="73618725" y="20459700"/>
        <a:ext cx="6477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119</xdr:col>
      <xdr:colOff>581025</xdr:colOff>
      <xdr:row>125</xdr:row>
      <xdr:rowOff>0</xdr:rowOff>
    </xdr:from>
    <xdr:to>
      <xdr:col>127</xdr:col>
      <xdr:colOff>523875</xdr:colOff>
      <xdr:row>125</xdr:row>
      <xdr:rowOff>0</xdr:rowOff>
    </xdr:to>
    <xdr:graphicFrame>
      <xdr:nvGraphicFramePr>
        <xdr:cNvPr id="3" name="Chart 47"/>
        <xdr:cNvGraphicFramePr/>
      </xdr:nvGraphicFramePr>
      <xdr:xfrm>
        <a:off x="73618725" y="20459700"/>
        <a:ext cx="6477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119</xdr:col>
      <xdr:colOff>581025</xdr:colOff>
      <xdr:row>125</xdr:row>
      <xdr:rowOff>0</xdr:rowOff>
    </xdr:from>
    <xdr:to>
      <xdr:col>127</xdr:col>
      <xdr:colOff>523875</xdr:colOff>
      <xdr:row>125</xdr:row>
      <xdr:rowOff>0</xdr:rowOff>
    </xdr:to>
    <xdr:graphicFrame>
      <xdr:nvGraphicFramePr>
        <xdr:cNvPr id="4" name="Chart 48"/>
        <xdr:cNvGraphicFramePr/>
      </xdr:nvGraphicFramePr>
      <xdr:xfrm>
        <a:off x="73618725" y="20459700"/>
        <a:ext cx="6477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119</xdr:col>
      <xdr:colOff>600075</xdr:colOff>
      <xdr:row>125</xdr:row>
      <xdr:rowOff>0</xdr:rowOff>
    </xdr:from>
    <xdr:to>
      <xdr:col>127</xdr:col>
      <xdr:colOff>542925</xdr:colOff>
      <xdr:row>125</xdr:row>
      <xdr:rowOff>0</xdr:rowOff>
    </xdr:to>
    <xdr:graphicFrame>
      <xdr:nvGraphicFramePr>
        <xdr:cNvPr id="5" name="Chart 49"/>
        <xdr:cNvGraphicFramePr/>
      </xdr:nvGraphicFramePr>
      <xdr:xfrm>
        <a:off x="73637775" y="20459700"/>
        <a:ext cx="6477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301"/>
  <sheetViews>
    <sheetView tabSelected="1" zoomScale="75" zoomScaleNormal="75" zoomScalePageLayoutView="0" workbookViewId="0" topLeftCell="A1">
      <selection activeCell="DN92" sqref="DN92"/>
    </sheetView>
  </sheetViews>
  <sheetFormatPr defaultColWidth="9.140625" defaultRowHeight="12.75"/>
  <cols>
    <col min="2" max="2" width="12.8515625" style="2" customWidth="1"/>
    <col min="3" max="3" width="12.00390625" style="0" customWidth="1"/>
    <col min="4" max="4" width="9.140625" style="118" customWidth="1"/>
    <col min="5" max="5" width="9.140625" style="16" customWidth="1"/>
    <col min="6" max="6" width="9.140625" style="21" customWidth="1"/>
    <col min="7" max="9" width="9.140625" style="20" customWidth="1"/>
    <col min="10" max="10" width="9.140625" style="128" customWidth="1"/>
    <col min="11" max="11" width="9.140625" style="20" customWidth="1"/>
    <col min="12" max="12" width="9.140625" style="62" customWidth="1"/>
    <col min="13" max="14" width="9.140625" style="20" customWidth="1"/>
    <col min="15" max="15" width="9.140625" style="103" customWidth="1"/>
    <col min="16" max="17" width="9.140625" style="20" customWidth="1"/>
    <col min="18" max="18" width="9.140625" style="62" customWidth="1"/>
    <col min="19" max="21" width="9.140625" style="20" customWidth="1"/>
    <col min="22" max="22" width="9.140625" style="118" customWidth="1"/>
    <col min="23" max="23" width="9.140625" style="16" customWidth="1"/>
    <col min="24" max="24" width="9.140625" style="21" customWidth="1"/>
    <col min="25" max="26" width="9.140625" style="16" customWidth="1"/>
    <col min="27" max="27" width="9.421875" style="16" customWidth="1"/>
    <col min="28" max="28" width="9.140625" style="118" customWidth="1"/>
    <col min="29" max="29" width="9.140625" style="16" customWidth="1"/>
    <col min="30" max="30" width="9.140625" style="21" customWidth="1"/>
    <col min="31" max="32" width="9.140625" style="16" customWidth="1"/>
    <col min="33" max="33" width="9.140625" style="7" customWidth="1"/>
    <col min="34" max="35" width="9.140625" style="16" customWidth="1"/>
    <col min="36" max="36" width="9.140625" style="21" customWidth="1"/>
    <col min="37" max="38" width="9.140625" style="16" customWidth="1"/>
    <col min="39" max="39" width="9.140625" style="7" customWidth="1"/>
    <col min="40" max="41" width="9.140625" style="16" customWidth="1"/>
    <col min="42" max="42" width="9.140625" style="21" customWidth="1"/>
    <col min="43" max="44" width="9.140625" style="16" customWidth="1"/>
    <col min="45" max="45" width="9.421875" style="16" customWidth="1"/>
    <col min="46" max="46" width="9.140625" style="118" customWidth="1"/>
    <col min="47" max="47" width="9.140625" style="16" customWidth="1"/>
    <col min="48" max="48" width="9.140625" style="21" customWidth="1"/>
    <col min="49" max="50" width="9.140625" style="16" customWidth="1"/>
    <col min="51" max="51" width="9.140625" style="7" customWidth="1"/>
    <col min="52" max="53" width="9.140625" style="16" customWidth="1"/>
    <col min="54" max="54" width="9.140625" style="21" customWidth="1"/>
    <col min="55" max="56" width="9.140625" style="16" customWidth="1"/>
    <col min="57" max="57" width="9.140625" style="7" customWidth="1"/>
    <col min="58" max="58" width="9.140625" style="41" customWidth="1"/>
    <col min="65" max="65" width="9.140625" style="118" customWidth="1"/>
    <col min="66" max="66" width="9.140625" style="16" customWidth="1"/>
    <col min="67" max="67" width="9.140625" style="21" customWidth="1"/>
    <col min="68" max="69" width="9.140625" style="16" customWidth="1"/>
    <col min="70" max="70" width="9.140625" style="7" customWidth="1"/>
    <col min="73" max="73" width="9.140625" style="21" customWidth="1"/>
    <col min="76" max="76" width="9.140625" style="16" customWidth="1"/>
    <col min="77" max="77" width="9.140625" style="118" customWidth="1"/>
    <col min="78" max="78" width="9.140625" style="16" customWidth="1"/>
    <col min="79" max="79" width="9.140625" style="21" customWidth="1"/>
    <col min="80" max="81" width="9.140625" style="16" customWidth="1"/>
    <col min="82" max="82" width="9.140625" style="7" customWidth="1"/>
    <col min="85" max="85" width="9.140625" style="21" customWidth="1"/>
    <col min="89" max="89" width="9.140625" style="118" customWidth="1"/>
    <col min="90" max="90" width="9.140625" style="16" customWidth="1"/>
    <col min="91" max="91" width="9.140625" style="21" customWidth="1"/>
    <col min="92" max="93" width="9.140625" style="16" customWidth="1"/>
    <col min="94" max="94" width="9.140625" style="7" customWidth="1"/>
    <col min="95" max="96" width="9.140625" style="16" customWidth="1"/>
    <col min="97" max="97" width="9.140625" style="21" customWidth="1"/>
    <col min="100" max="100" width="9.421875" style="0" customWidth="1"/>
    <col min="101" max="101" width="9.140625" style="118" customWidth="1"/>
    <col min="102" max="102" width="9.140625" style="16" customWidth="1"/>
    <col min="103" max="103" width="9.140625" style="21" customWidth="1"/>
    <col min="104" max="105" width="9.140625" style="16" customWidth="1"/>
    <col min="106" max="106" width="9.140625" style="7" customWidth="1"/>
    <col min="107" max="108" width="9.140625" style="16" customWidth="1"/>
    <col min="109" max="109" width="9.140625" style="21" customWidth="1"/>
    <col min="113" max="113" width="9.140625" style="85" customWidth="1"/>
    <col min="114" max="114" width="9.140625" style="157" customWidth="1"/>
    <col min="115" max="116" width="9.140625" style="68" customWidth="1"/>
    <col min="117" max="121" width="9.140625" style="20" customWidth="1"/>
    <col min="122" max="122" width="9.140625" style="103" customWidth="1"/>
    <col min="123" max="123" width="9.140625" style="87" customWidth="1"/>
    <col min="124" max="124" width="21.57421875" style="0" customWidth="1"/>
    <col min="125" max="125" width="21.57421875" style="7" customWidth="1"/>
    <col min="126" max="16384" width="9.140625" style="41" customWidth="1"/>
  </cols>
  <sheetData>
    <row r="1" spans="4:124" ht="18">
      <c r="D1" s="215" t="s">
        <v>10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8"/>
      <c r="BG1" s="215" t="s">
        <v>11</v>
      </c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8"/>
      <c r="DT1" s="118"/>
    </row>
    <row r="2" spans="4:125" ht="18">
      <c r="D2" s="209" t="s">
        <v>32</v>
      </c>
      <c r="E2" s="210"/>
      <c r="F2" s="210"/>
      <c r="G2" s="210"/>
      <c r="H2" s="210"/>
      <c r="I2" s="210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8"/>
      <c r="V2" s="209" t="s">
        <v>33</v>
      </c>
      <c r="W2" s="213"/>
      <c r="X2" s="213"/>
      <c r="Y2" s="213"/>
      <c r="Z2" s="213"/>
      <c r="AA2" s="213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8"/>
      <c r="AN2" s="209" t="s">
        <v>34</v>
      </c>
      <c r="AO2" s="213"/>
      <c r="AP2" s="213"/>
      <c r="AQ2" s="213"/>
      <c r="AR2" s="213"/>
      <c r="AS2" s="213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8"/>
      <c r="BG2" s="209" t="s">
        <v>32</v>
      </c>
      <c r="BH2" s="210"/>
      <c r="BI2" s="210"/>
      <c r="BJ2" s="210"/>
      <c r="BK2" s="210"/>
      <c r="BL2" s="210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8"/>
      <c r="BY2" s="209" t="s">
        <v>33</v>
      </c>
      <c r="BZ2" s="213"/>
      <c r="CA2" s="213"/>
      <c r="CB2" s="213"/>
      <c r="CC2" s="213"/>
      <c r="CD2" s="213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8"/>
      <c r="CQ2" s="209" t="s">
        <v>34</v>
      </c>
      <c r="CR2" s="213"/>
      <c r="CS2" s="213"/>
      <c r="CT2" s="213"/>
      <c r="CU2" s="213"/>
      <c r="CV2" s="213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8"/>
      <c r="DJ2" s="212" t="s">
        <v>15</v>
      </c>
      <c r="DK2" s="213"/>
      <c r="DL2" s="213"/>
      <c r="DM2" s="213"/>
      <c r="DN2" s="213"/>
      <c r="DO2" s="213"/>
      <c r="DP2" s="213"/>
      <c r="DQ2" s="213"/>
      <c r="DR2" s="214"/>
      <c r="DS2" s="170"/>
      <c r="DT2" s="215" t="s">
        <v>43</v>
      </c>
      <c r="DU2" s="216"/>
    </row>
    <row r="3" spans="4:125" ht="18">
      <c r="D3" s="209" t="s">
        <v>35</v>
      </c>
      <c r="E3" s="210"/>
      <c r="F3" s="210"/>
      <c r="G3" s="210"/>
      <c r="H3" s="210"/>
      <c r="I3" s="211"/>
      <c r="J3" s="209" t="s">
        <v>39</v>
      </c>
      <c r="K3" s="210"/>
      <c r="L3" s="210"/>
      <c r="M3" s="210"/>
      <c r="N3" s="210"/>
      <c r="O3" s="211"/>
      <c r="P3" s="209" t="s">
        <v>40</v>
      </c>
      <c r="Q3" s="210"/>
      <c r="R3" s="210"/>
      <c r="S3" s="210"/>
      <c r="T3" s="210"/>
      <c r="U3" s="211"/>
      <c r="V3" s="209" t="s">
        <v>35</v>
      </c>
      <c r="W3" s="210"/>
      <c r="X3" s="210"/>
      <c r="Y3" s="210"/>
      <c r="Z3" s="210"/>
      <c r="AA3" s="211"/>
      <c r="AB3" s="209" t="s">
        <v>39</v>
      </c>
      <c r="AC3" s="210"/>
      <c r="AD3" s="210"/>
      <c r="AE3" s="210"/>
      <c r="AF3" s="210"/>
      <c r="AG3" s="211"/>
      <c r="AH3" s="209" t="s">
        <v>40</v>
      </c>
      <c r="AI3" s="210"/>
      <c r="AJ3" s="210"/>
      <c r="AK3" s="210"/>
      <c r="AL3" s="210"/>
      <c r="AM3" s="211"/>
      <c r="AN3" s="209" t="s">
        <v>35</v>
      </c>
      <c r="AO3" s="210"/>
      <c r="AP3" s="210"/>
      <c r="AQ3" s="210"/>
      <c r="AR3" s="210"/>
      <c r="AS3" s="211"/>
      <c r="AT3" s="209" t="s">
        <v>39</v>
      </c>
      <c r="AU3" s="210"/>
      <c r="AV3" s="210"/>
      <c r="AW3" s="210"/>
      <c r="AX3" s="210"/>
      <c r="AY3" s="211"/>
      <c r="AZ3" s="209" t="s">
        <v>40</v>
      </c>
      <c r="BA3" s="210"/>
      <c r="BB3" s="210"/>
      <c r="BC3" s="210"/>
      <c r="BD3" s="210"/>
      <c r="BE3" s="211"/>
      <c r="BF3" s="85"/>
      <c r="BG3" s="209" t="s">
        <v>35</v>
      </c>
      <c r="BH3" s="210"/>
      <c r="BI3" s="210"/>
      <c r="BJ3" s="210"/>
      <c r="BK3" s="210"/>
      <c r="BL3" s="211"/>
      <c r="BM3" s="209" t="s">
        <v>39</v>
      </c>
      <c r="BN3" s="210"/>
      <c r="BO3" s="210"/>
      <c r="BP3" s="210"/>
      <c r="BQ3" s="210"/>
      <c r="BR3" s="211"/>
      <c r="BS3" s="209" t="s">
        <v>40</v>
      </c>
      <c r="BT3" s="210"/>
      <c r="BU3" s="210"/>
      <c r="BV3" s="210"/>
      <c r="BW3" s="210"/>
      <c r="BX3" s="211"/>
      <c r="BY3" s="209" t="s">
        <v>35</v>
      </c>
      <c r="BZ3" s="210"/>
      <c r="CA3" s="210"/>
      <c r="CB3" s="210"/>
      <c r="CC3" s="210"/>
      <c r="CD3" s="211"/>
      <c r="CE3" s="209" t="s">
        <v>39</v>
      </c>
      <c r="CF3" s="210"/>
      <c r="CG3" s="210"/>
      <c r="CH3" s="210"/>
      <c r="CI3" s="210"/>
      <c r="CJ3" s="211"/>
      <c r="CK3" s="209" t="s">
        <v>40</v>
      </c>
      <c r="CL3" s="210"/>
      <c r="CM3" s="210"/>
      <c r="CN3" s="210"/>
      <c r="CO3" s="210"/>
      <c r="CP3" s="211"/>
      <c r="CQ3" s="209" t="s">
        <v>35</v>
      </c>
      <c r="CR3" s="210"/>
      <c r="CS3" s="210"/>
      <c r="CT3" s="210"/>
      <c r="CU3" s="210"/>
      <c r="CV3" s="211"/>
      <c r="CW3" s="209" t="s">
        <v>39</v>
      </c>
      <c r="CX3" s="210"/>
      <c r="CY3" s="210"/>
      <c r="CZ3" s="210"/>
      <c r="DA3" s="210"/>
      <c r="DB3" s="211"/>
      <c r="DC3" s="209" t="s">
        <v>40</v>
      </c>
      <c r="DD3" s="210"/>
      <c r="DE3" s="210"/>
      <c r="DF3" s="210"/>
      <c r="DG3" s="210"/>
      <c r="DH3" s="211"/>
      <c r="DI3" s="87"/>
      <c r="DJ3" s="208"/>
      <c r="DM3" s="233"/>
      <c r="DN3" s="68"/>
      <c r="DO3" s="68"/>
      <c r="DP3" s="233"/>
      <c r="DQ3" s="68"/>
      <c r="DR3" s="160"/>
      <c r="DS3" s="171"/>
      <c r="DT3" s="102"/>
      <c r="DU3" s="176"/>
    </row>
    <row r="4" spans="1:125" ht="12.75" customHeight="1">
      <c r="A4" s="11"/>
      <c r="B4" s="12"/>
      <c r="C4" s="11"/>
      <c r="D4" s="221" t="s">
        <v>18</v>
      </c>
      <c r="E4" s="222"/>
      <c r="F4" s="223"/>
      <c r="G4" s="219" t="s">
        <v>36</v>
      </c>
      <c r="H4" s="220"/>
      <c r="I4" s="220"/>
      <c r="J4" s="221" t="s">
        <v>18</v>
      </c>
      <c r="K4" s="222"/>
      <c r="L4" s="223"/>
      <c r="M4" s="219" t="s">
        <v>36</v>
      </c>
      <c r="N4" s="220"/>
      <c r="O4" s="220"/>
      <c r="P4" s="221" t="s">
        <v>18</v>
      </c>
      <c r="Q4" s="222"/>
      <c r="R4" s="223"/>
      <c r="S4" s="219" t="s">
        <v>36</v>
      </c>
      <c r="T4" s="220"/>
      <c r="U4" s="220"/>
      <c r="V4" s="221" t="s">
        <v>37</v>
      </c>
      <c r="W4" s="222"/>
      <c r="X4" s="223"/>
      <c r="Y4" s="222" t="s">
        <v>38</v>
      </c>
      <c r="Z4" s="222"/>
      <c r="AA4" s="224"/>
      <c r="AB4" s="221" t="s">
        <v>37</v>
      </c>
      <c r="AC4" s="222"/>
      <c r="AD4" s="223"/>
      <c r="AE4" s="222" t="s">
        <v>38</v>
      </c>
      <c r="AF4" s="222"/>
      <c r="AG4" s="224"/>
      <c r="AH4" s="221" t="s">
        <v>37</v>
      </c>
      <c r="AI4" s="222"/>
      <c r="AJ4" s="223"/>
      <c r="AK4" s="222" t="s">
        <v>38</v>
      </c>
      <c r="AL4" s="222"/>
      <c r="AM4" s="224"/>
      <c r="AN4" s="221" t="s">
        <v>41</v>
      </c>
      <c r="AO4" s="222"/>
      <c r="AP4" s="223"/>
      <c r="AQ4" s="219" t="s">
        <v>42</v>
      </c>
      <c r="AR4" s="220"/>
      <c r="AS4" s="220"/>
      <c r="AT4" s="221" t="s">
        <v>41</v>
      </c>
      <c r="AU4" s="222"/>
      <c r="AV4" s="223"/>
      <c r="AW4" s="219" t="s">
        <v>42</v>
      </c>
      <c r="AX4" s="220"/>
      <c r="AY4" s="220"/>
      <c r="AZ4" s="221" t="s">
        <v>41</v>
      </c>
      <c r="BA4" s="222"/>
      <c r="BB4" s="223"/>
      <c r="BC4" s="219" t="s">
        <v>42</v>
      </c>
      <c r="BD4" s="220"/>
      <c r="BE4" s="220"/>
      <c r="BF4" s="85"/>
      <c r="BG4" s="221" t="s">
        <v>18</v>
      </c>
      <c r="BH4" s="222"/>
      <c r="BI4" s="223"/>
      <c r="BJ4" s="219" t="s">
        <v>36</v>
      </c>
      <c r="BK4" s="220"/>
      <c r="BL4" s="220"/>
      <c r="BM4" s="221" t="s">
        <v>18</v>
      </c>
      <c r="BN4" s="222"/>
      <c r="BO4" s="223"/>
      <c r="BP4" s="219" t="s">
        <v>36</v>
      </c>
      <c r="BQ4" s="220"/>
      <c r="BR4" s="232"/>
      <c r="BS4" s="221" t="s">
        <v>18</v>
      </c>
      <c r="BT4" s="222"/>
      <c r="BU4" s="223"/>
      <c r="BV4" s="219" t="s">
        <v>36</v>
      </c>
      <c r="BW4" s="220"/>
      <c r="BX4" s="220"/>
      <c r="BY4" s="221" t="s">
        <v>37</v>
      </c>
      <c r="BZ4" s="222"/>
      <c r="CA4" s="223"/>
      <c r="CB4" s="222" t="s">
        <v>38</v>
      </c>
      <c r="CC4" s="222"/>
      <c r="CD4" s="224"/>
      <c r="CE4" s="221" t="s">
        <v>37</v>
      </c>
      <c r="CF4" s="222"/>
      <c r="CG4" s="223"/>
      <c r="CH4" s="222" t="s">
        <v>38</v>
      </c>
      <c r="CI4" s="222"/>
      <c r="CJ4" s="224"/>
      <c r="CK4" s="221" t="s">
        <v>37</v>
      </c>
      <c r="CL4" s="222"/>
      <c r="CM4" s="223"/>
      <c r="CN4" s="222" t="s">
        <v>38</v>
      </c>
      <c r="CO4" s="222"/>
      <c r="CP4" s="224"/>
      <c r="CQ4" s="221" t="s">
        <v>41</v>
      </c>
      <c r="CR4" s="222"/>
      <c r="CS4" s="223"/>
      <c r="CT4" s="219" t="s">
        <v>42</v>
      </c>
      <c r="CU4" s="220"/>
      <c r="CV4" s="220"/>
      <c r="CW4" s="221" t="s">
        <v>41</v>
      </c>
      <c r="CX4" s="222"/>
      <c r="CY4" s="223"/>
      <c r="CZ4" s="219" t="s">
        <v>42</v>
      </c>
      <c r="DA4" s="220"/>
      <c r="DB4" s="232"/>
      <c r="DC4" s="221" t="s">
        <v>41</v>
      </c>
      <c r="DD4" s="222"/>
      <c r="DE4" s="223"/>
      <c r="DF4" s="219" t="s">
        <v>42</v>
      </c>
      <c r="DG4" s="220"/>
      <c r="DH4" s="220"/>
      <c r="DI4" s="87"/>
      <c r="DJ4" s="234" t="s">
        <v>12</v>
      </c>
      <c r="DK4" s="235"/>
      <c r="DL4" s="235"/>
      <c r="DM4" s="235" t="s">
        <v>13</v>
      </c>
      <c r="DN4" s="235"/>
      <c r="DO4" s="235"/>
      <c r="DP4" s="235" t="s">
        <v>14</v>
      </c>
      <c r="DQ4" s="235"/>
      <c r="DR4" s="236"/>
      <c r="DS4" s="172"/>
      <c r="DT4" s="104" t="s">
        <v>16</v>
      </c>
      <c r="DU4" s="105" t="s">
        <v>17</v>
      </c>
    </row>
    <row r="5" spans="1:125" ht="13.5" thickBot="1">
      <c r="A5" s="10" t="s">
        <v>45</v>
      </c>
      <c r="B5" s="13" t="s">
        <v>46</v>
      </c>
      <c r="C5" s="10" t="s">
        <v>47</v>
      </c>
      <c r="D5" s="106" t="s">
        <v>0</v>
      </c>
      <c r="E5" s="14" t="s">
        <v>1</v>
      </c>
      <c r="F5" s="22" t="s">
        <v>2</v>
      </c>
      <c r="G5" s="14" t="s">
        <v>0</v>
      </c>
      <c r="H5" s="14" t="s">
        <v>1</v>
      </c>
      <c r="I5" s="14" t="s">
        <v>2</v>
      </c>
      <c r="J5" s="106" t="s">
        <v>0</v>
      </c>
      <c r="K5" s="14" t="s">
        <v>1</v>
      </c>
      <c r="L5" s="22" t="s">
        <v>2</v>
      </c>
      <c r="M5" s="14" t="s">
        <v>0</v>
      </c>
      <c r="N5" s="14" t="s">
        <v>1</v>
      </c>
      <c r="O5" s="14" t="s">
        <v>2</v>
      </c>
      <c r="P5" s="106" t="s">
        <v>0</v>
      </c>
      <c r="Q5" s="14" t="s">
        <v>1</v>
      </c>
      <c r="R5" s="22" t="s">
        <v>2</v>
      </c>
      <c r="S5" s="14" t="s">
        <v>0</v>
      </c>
      <c r="T5" s="14" t="s">
        <v>1</v>
      </c>
      <c r="U5" s="14" t="s">
        <v>2</v>
      </c>
      <c r="V5" s="106" t="s">
        <v>0</v>
      </c>
      <c r="W5" s="14" t="s">
        <v>1</v>
      </c>
      <c r="X5" s="22" t="s">
        <v>2</v>
      </c>
      <c r="Y5" s="14" t="s">
        <v>0</v>
      </c>
      <c r="Z5" s="14" t="s">
        <v>1</v>
      </c>
      <c r="AA5" s="14" t="s">
        <v>2</v>
      </c>
      <c r="AB5" s="106" t="s">
        <v>0</v>
      </c>
      <c r="AC5" s="14" t="s">
        <v>1</v>
      </c>
      <c r="AD5" s="22" t="s">
        <v>2</v>
      </c>
      <c r="AE5" s="14" t="s">
        <v>0</v>
      </c>
      <c r="AF5" s="14" t="s">
        <v>1</v>
      </c>
      <c r="AG5" s="46" t="s">
        <v>2</v>
      </c>
      <c r="AH5" s="14" t="s">
        <v>0</v>
      </c>
      <c r="AI5" s="14" t="s">
        <v>1</v>
      </c>
      <c r="AJ5" s="22" t="s">
        <v>2</v>
      </c>
      <c r="AK5" s="14" t="s">
        <v>0</v>
      </c>
      <c r="AL5" s="14" t="s">
        <v>1</v>
      </c>
      <c r="AM5" s="46" t="s">
        <v>2</v>
      </c>
      <c r="AN5" s="14" t="s">
        <v>0</v>
      </c>
      <c r="AO5" s="14" t="s">
        <v>1</v>
      </c>
      <c r="AP5" s="22" t="s">
        <v>2</v>
      </c>
      <c r="AQ5" s="14" t="s">
        <v>0</v>
      </c>
      <c r="AR5" s="14" t="s">
        <v>1</v>
      </c>
      <c r="AS5" s="14" t="s">
        <v>2</v>
      </c>
      <c r="AT5" s="106" t="s">
        <v>0</v>
      </c>
      <c r="AU5" s="14" t="s">
        <v>1</v>
      </c>
      <c r="AV5" s="22" t="s">
        <v>2</v>
      </c>
      <c r="AW5" s="14" t="s">
        <v>0</v>
      </c>
      <c r="AX5" s="14" t="s">
        <v>1</v>
      </c>
      <c r="AY5" s="46" t="s">
        <v>2</v>
      </c>
      <c r="AZ5" s="14" t="s">
        <v>0</v>
      </c>
      <c r="BA5" s="14" t="s">
        <v>1</v>
      </c>
      <c r="BB5" s="22" t="s">
        <v>2</v>
      </c>
      <c r="BC5" s="14" t="s">
        <v>0</v>
      </c>
      <c r="BD5" s="14" t="s">
        <v>1</v>
      </c>
      <c r="BE5" s="46" t="s">
        <v>2</v>
      </c>
      <c r="BF5" s="85"/>
      <c r="BG5" s="106" t="s">
        <v>0</v>
      </c>
      <c r="BH5" s="14" t="s">
        <v>1</v>
      </c>
      <c r="BI5" s="22" t="s">
        <v>2</v>
      </c>
      <c r="BJ5" s="14" t="s">
        <v>0</v>
      </c>
      <c r="BK5" s="14" t="s">
        <v>1</v>
      </c>
      <c r="BL5" s="14" t="s">
        <v>2</v>
      </c>
      <c r="BM5" s="106" t="s">
        <v>0</v>
      </c>
      <c r="BN5" s="14" t="s">
        <v>1</v>
      </c>
      <c r="BO5" s="22" t="s">
        <v>2</v>
      </c>
      <c r="BP5" s="14" t="s">
        <v>0</v>
      </c>
      <c r="BQ5" s="14" t="s">
        <v>1</v>
      </c>
      <c r="BR5" s="46" t="s">
        <v>2</v>
      </c>
      <c r="BS5" s="14" t="s">
        <v>0</v>
      </c>
      <c r="BT5" s="14" t="s">
        <v>1</v>
      </c>
      <c r="BU5" s="22" t="s">
        <v>2</v>
      </c>
      <c r="BV5" s="14" t="s">
        <v>0</v>
      </c>
      <c r="BW5" s="14" t="s">
        <v>1</v>
      </c>
      <c r="BX5" s="14" t="s">
        <v>2</v>
      </c>
      <c r="BY5" s="106" t="s">
        <v>0</v>
      </c>
      <c r="BZ5" s="14" t="s">
        <v>1</v>
      </c>
      <c r="CA5" s="22" t="s">
        <v>2</v>
      </c>
      <c r="CB5" s="14" t="s">
        <v>0</v>
      </c>
      <c r="CC5" s="14" t="s">
        <v>1</v>
      </c>
      <c r="CD5" s="46" t="s">
        <v>2</v>
      </c>
      <c r="CE5" s="14" t="s">
        <v>0</v>
      </c>
      <c r="CF5" s="14" t="s">
        <v>1</v>
      </c>
      <c r="CG5" s="22" t="s">
        <v>2</v>
      </c>
      <c r="CH5" s="14" t="s">
        <v>0</v>
      </c>
      <c r="CI5" s="14" t="s">
        <v>1</v>
      </c>
      <c r="CJ5" s="14" t="s">
        <v>2</v>
      </c>
      <c r="CK5" s="106" t="s">
        <v>0</v>
      </c>
      <c r="CL5" s="14" t="s">
        <v>1</v>
      </c>
      <c r="CM5" s="22" t="s">
        <v>2</v>
      </c>
      <c r="CN5" s="14" t="s">
        <v>0</v>
      </c>
      <c r="CO5" s="14" t="s">
        <v>1</v>
      </c>
      <c r="CP5" s="46" t="s">
        <v>2</v>
      </c>
      <c r="CQ5" s="14" t="s">
        <v>0</v>
      </c>
      <c r="CR5" s="14" t="s">
        <v>1</v>
      </c>
      <c r="CS5" s="22" t="s">
        <v>2</v>
      </c>
      <c r="CT5" s="14" t="s">
        <v>0</v>
      </c>
      <c r="CU5" s="14" t="s">
        <v>1</v>
      </c>
      <c r="CV5" s="14" t="s">
        <v>2</v>
      </c>
      <c r="CW5" s="106" t="s">
        <v>0</v>
      </c>
      <c r="CX5" s="14" t="s">
        <v>1</v>
      </c>
      <c r="CY5" s="22" t="s">
        <v>2</v>
      </c>
      <c r="CZ5" s="14" t="s">
        <v>0</v>
      </c>
      <c r="DA5" s="14" t="s">
        <v>1</v>
      </c>
      <c r="DB5" s="46" t="s">
        <v>2</v>
      </c>
      <c r="DC5" s="14" t="s">
        <v>0</v>
      </c>
      <c r="DD5" s="14" t="s">
        <v>1</v>
      </c>
      <c r="DE5" s="22" t="s">
        <v>2</v>
      </c>
      <c r="DF5" s="14" t="s">
        <v>0</v>
      </c>
      <c r="DG5" s="14" t="s">
        <v>1</v>
      </c>
      <c r="DH5" s="46" t="s">
        <v>2</v>
      </c>
      <c r="DI5" s="87"/>
      <c r="DJ5" s="237" t="s">
        <v>0</v>
      </c>
      <c r="DK5" s="238" t="s">
        <v>1</v>
      </c>
      <c r="DL5" s="238" t="s">
        <v>2</v>
      </c>
      <c r="DM5" s="238" t="s">
        <v>0</v>
      </c>
      <c r="DN5" s="238" t="s">
        <v>1</v>
      </c>
      <c r="DO5" s="238" t="s">
        <v>2</v>
      </c>
      <c r="DP5" s="238" t="s">
        <v>0</v>
      </c>
      <c r="DQ5" s="238" t="s">
        <v>1</v>
      </c>
      <c r="DR5" s="239" t="s">
        <v>2</v>
      </c>
      <c r="DS5" s="172"/>
      <c r="DT5" s="106" t="s">
        <v>18</v>
      </c>
      <c r="DU5" s="46" t="s">
        <v>18</v>
      </c>
    </row>
    <row r="6" spans="1:125" ht="12.75" customHeight="1">
      <c r="A6" s="226" t="s">
        <v>3</v>
      </c>
      <c r="B6" s="3" t="s">
        <v>7</v>
      </c>
      <c r="C6" s="16">
        <v>0</v>
      </c>
      <c r="D6" s="128">
        <v>2286</v>
      </c>
      <c r="E6" s="20">
        <v>2286</v>
      </c>
      <c r="F6" s="62">
        <v>2120</v>
      </c>
      <c r="G6" s="43"/>
      <c r="H6" s="43"/>
      <c r="I6" s="43"/>
      <c r="J6" s="107"/>
      <c r="K6" s="31"/>
      <c r="L6" s="32"/>
      <c r="M6" s="31"/>
      <c r="N6" s="31"/>
      <c r="O6" s="109"/>
      <c r="P6" s="31"/>
      <c r="Q6" s="31"/>
      <c r="R6" s="32"/>
      <c r="S6" s="31"/>
      <c r="T6" s="31"/>
      <c r="U6" s="31"/>
      <c r="V6" s="140"/>
      <c r="W6" s="43"/>
      <c r="X6" s="90"/>
      <c r="Y6" s="43"/>
      <c r="Z6" s="43"/>
      <c r="AA6" s="43"/>
      <c r="AB6" s="107"/>
      <c r="AC6" s="31"/>
      <c r="AD6" s="29"/>
      <c r="AE6" s="28"/>
      <c r="AF6" s="28"/>
      <c r="AG6" s="108"/>
      <c r="AH6" s="39"/>
      <c r="AI6" s="39"/>
      <c r="AJ6" s="123"/>
      <c r="AK6" s="37"/>
      <c r="AL6" s="37"/>
      <c r="AM6" s="47"/>
      <c r="AN6" s="43"/>
      <c r="AO6" s="43"/>
      <c r="AP6" s="90"/>
      <c r="AQ6" s="43"/>
      <c r="AR6" s="43"/>
      <c r="AS6" s="43"/>
      <c r="AT6" s="107"/>
      <c r="AU6" s="31"/>
      <c r="AV6" s="29"/>
      <c r="AW6" s="28"/>
      <c r="AX6" s="28"/>
      <c r="AY6" s="108"/>
      <c r="AZ6" s="39"/>
      <c r="BA6" s="39"/>
      <c r="BB6" s="123"/>
      <c r="BC6" s="37"/>
      <c r="BD6" s="37"/>
      <c r="BE6" s="47"/>
      <c r="BF6" s="85"/>
      <c r="BG6" s="1">
        <v>45</v>
      </c>
      <c r="BH6" s="1">
        <v>36</v>
      </c>
      <c r="BI6" s="1">
        <v>32</v>
      </c>
      <c r="BJ6" s="1">
        <f>BG6/(DJ6)</f>
        <v>46.875</v>
      </c>
      <c r="BK6" s="1">
        <f>BH6/(DK6)</f>
        <v>39.56043956043956</v>
      </c>
      <c r="BL6" s="1">
        <f>BI6/(DL6)</f>
        <v>30.476190476190474</v>
      </c>
      <c r="BM6" s="107"/>
      <c r="BN6" s="31"/>
      <c r="BO6" s="32"/>
      <c r="BP6" s="31"/>
      <c r="BQ6" s="31"/>
      <c r="BR6" s="109"/>
      <c r="BS6" s="36"/>
      <c r="BT6" s="36"/>
      <c r="BU6" s="32"/>
      <c r="BV6" s="36"/>
      <c r="BW6" s="36"/>
      <c r="BX6" s="31"/>
      <c r="BY6" s="128"/>
      <c r="BZ6" s="20"/>
      <c r="CA6" s="62"/>
      <c r="CB6" s="20"/>
      <c r="CC6" s="20"/>
      <c r="CD6" s="103"/>
      <c r="CE6" s="36"/>
      <c r="CF6" s="36"/>
      <c r="CG6" s="29"/>
      <c r="CH6" s="28"/>
      <c r="CI6" s="28"/>
      <c r="CJ6" s="28"/>
      <c r="CK6" s="146"/>
      <c r="CL6" s="39"/>
      <c r="CM6" s="123"/>
      <c r="CN6" s="37"/>
      <c r="CO6" s="37"/>
      <c r="CP6" s="47"/>
      <c r="CQ6" s="43"/>
      <c r="CR6" s="43"/>
      <c r="CS6" s="90"/>
      <c r="CT6" s="45"/>
      <c r="CU6" s="45"/>
      <c r="CV6" s="45"/>
      <c r="CW6" s="140"/>
      <c r="CX6" s="43"/>
      <c r="CY6" s="90"/>
      <c r="CZ6" s="43"/>
      <c r="DA6" s="43"/>
      <c r="DB6" s="134"/>
      <c r="DC6" s="39"/>
      <c r="DD6" s="39"/>
      <c r="DE6" s="123"/>
      <c r="DF6" s="37"/>
      <c r="DG6" s="37"/>
      <c r="DH6" s="37"/>
      <c r="DI6" s="87"/>
      <c r="DJ6" s="156">
        <v>0.96</v>
      </c>
      <c r="DK6" s="67">
        <v>0.91</v>
      </c>
      <c r="DL6" s="67">
        <v>1.05</v>
      </c>
      <c r="DM6" s="27"/>
      <c r="DN6" s="28"/>
      <c r="DO6" s="29"/>
      <c r="DP6" s="28"/>
      <c r="DQ6" s="28"/>
      <c r="DR6" s="108"/>
      <c r="DS6" s="170"/>
      <c r="DT6" s="15"/>
      <c r="DU6" s="5"/>
    </row>
    <row r="7" spans="1:124" ht="12.75">
      <c r="A7" s="226"/>
      <c r="B7" s="6" t="s">
        <v>4</v>
      </c>
      <c r="C7" s="16">
        <v>0</v>
      </c>
      <c r="D7" s="128">
        <v>2567</v>
      </c>
      <c r="E7" s="20">
        <v>3071</v>
      </c>
      <c r="F7" s="62">
        <v>2906</v>
      </c>
      <c r="G7" s="43"/>
      <c r="H7" s="43"/>
      <c r="I7" s="43"/>
      <c r="J7" s="107"/>
      <c r="K7" s="31"/>
      <c r="L7" s="32"/>
      <c r="M7" s="31"/>
      <c r="N7" s="31"/>
      <c r="O7" s="109"/>
      <c r="P7" s="31"/>
      <c r="Q7" s="31"/>
      <c r="R7" s="32"/>
      <c r="S7" s="31"/>
      <c r="T7" s="31"/>
      <c r="U7" s="31"/>
      <c r="V7" s="140">
        <f>D7/AVERAGE(D$7:F$7)</f>
        <v>0.9013342696629213</v>
      </c>
      <c r="W7" s="43">
        <f>E7/AVERAGE(D$7:F$7)</f>
        <v>1.0783005617977528</v>
      </c>
      <c r="X7" s="90">
        <f>F7/AVERAGE(D$7:F$7)</f>
        <v>1.0203651685393258</v>
      </c>
      <c r="Y7" s="43"/>
      <c r="Z7" s="43"/>
      <c r="AA7" s="43"/>
      <c r="AB7" s="107"/>
      <c r="AC7" s="31"/>
      <c r="AD7" s="32"/>
      <c r="AE7" s="31"/>
      <c r="AF7" s="31"/>
      <c r="AG7" s="109"/>
      <c r="AH7" s="37"/>
      <c r="AI7" s="37"/>
      <c r="AJ7" s="124"/>
      <c r="AK7" s="37"/>
      <c r="AL7" s="37"/>
      <c r="AM7" s="47"/>
      <c r="AN7" s="43"/>
      <c r="AO7" s="43"/>
      <c r="AP7" s="90"/>
      <c r="AQ7" s="43"/>
      <c r="AR7" s="43"/>
      <c r="AS7" s="43"/>
      <c r="AT7" s="107"/>
      <c r="AU7" s="31"/>
      <c r="AV7" s="32"/>
      <c r="AW7" s="31"/>
      <c r="AX7" s="31"/>
      <c r="AY7" s="109"/>
      <c r="AZ7" s="37"/>
      <c r="BA7" s="37"/>
      <c r="BB7" s="124"/>
      <c r="BC7" s="37"/>
      <c r="BD7" s="37"/>
      <c r="BE7" s="47"/>
      <c r="BF7" s="85"/>
      <c r="BG7" s="1">
        <v>59</v>
      </c>
      <c r="BH7" s="1">
        <v>47</v>
      </c>
      <c r="BI7" s="1">
        <v>58</v>
      </c>
      <c r="BJ7" s="1">
        <f aca="true" t="shared" si="0" ref="BJ7:BJ70">BG7/(DJ7)</f>
        <v>64.83516483516483</v>
      </c>
      <c r="BK7" s="1">
        <f aca="true" t="shared" si="1" ref="BK7:BK70">BH7/(DK7)</f>
        <v>48.45360824742268</v>
      </c>
      <c r="BL7" s="1">
        <f aca="true" t="shared" si="2" ref="BL7:BL70">BI7/(DL7)</f>
        <v>51.78571428571428</v>
      </c>
      <c r="BM7" s="107"/>
      <c r="BN7" s="31"/>
      <c r="BO7" s="32"/>
      <c r="BP7" s="31"/>
      <c r="BQ7" s="31"/>
      <c r="BR7" s="109"/>
      <c r="BS7" s="36"/>
      <c r="BT7" s="36"/>
      <c r="BU7" s="32"/>
      <c r="BV7" s="36"/>
      <c r="BW7" s="36"/>
      <c r="BX7" s="31"/>
      <c r="BY7" s="128">
        <f>BG7/AVERAGE(BG$7:BI$7)</f>
        <v>1.079268292682927</v>
      </c>
      <c r="BZ7" s="20">
        <f>BH7/AVERAGE(BG$7:BI$7)</f>
        <v>0.8597560975609756</v>
      </c>
      <c r="CA7" s="62">
        <f>BI7/AVERAGE(BG$7:BI$7)</f>
        <v>1.0609756097560976</v>
      </c>
      <c r="CB7" s="20">
        <f>BY7/DJ7</f>
        <v>1.1860091128383812</v>
      </c>
      <c r="CC7" s="20">
        <f>BZ7/DK7</f>
        <v>0.8863464923309027</v>
      </c>
      <c r="CD7" s="103">
        <f>CA7/DL7</f>
        <v>0.9472996515679442</v>
      </c>
      <c r="CE7" s="36"/>
      <c r="CF7" s="36"/>
      <c r="CG7" s="32"/>
      <c r="CH7" s="31"/>
      <c r="CI7" s="31"/>
      <c r="CJ7" s="31"/>
      <c r="CK7" s="147"/>
      <c r="CL7" s="37"/>
      <c r="CM7" s="124"/>
      <c r="CN7" s="37"/>
      <c r="CO7" s="37"/>
      <c r="CP7" s="47"/>
      <c r="CQ7" s="43"/>
      <c r="CR7" s="43"/>
      <c r="CS7" s="90"/>
      <c r="CT7" s="43"/>
      <c r="CU7" s="43"/>
      <c r="CV7" s="43"/>
      <c r="CW7" s="140"/>
      <c r="CX7" s="43"/>
      <c r="CY7" s="90"/>
      <c r="CZ7" s="43"/>
      <c r="DA7" s="43"/>
      <c r="DB7" s="134"/>
      <c r="DC7" s="37"/>
      <c r="DD7" s="37"/>
      <c r="DE7" s="124"/>
      <c r="DF7" s="37"/>
      <c r="DG7" s="37"/>
      <c r="DH7" s="37"/>
      <c r="DI7" s="87"/>
      <c r="DJ7" s="157">
        <v>0.91</v>
      </c>
      <c r="DK7" s="68">
        <v>0.97</v>
      </c>
      <c r="DL7" s="68">
        <v>1.12</v>
      </c>
      <c r="DM7" s="30"/>
      <c r="DN7" s="31"/>
      <c r="DO7" s="32"/>
      <c r="DP7" s="31"/>
      <c r="DQ7" s="31"/>
      <c r="DR7" s="109"/>
      <c r="DS7" s="170"/>
      <c r="DT7" s="16"/>
    </row>
    <row r="8" spans="1:124" ht="12.75">
      <c r="A8" s="226"/>
      <c r="B8" s="6" t="s">
        <v>5</v>
      </c>
      <c r="C8" s="16">
        <v>1</v>
      </c>
      <c r="D8" s="128">
        <v>5234</v>
      </c>
      <c r="E8" s="20">
        <v>5018</v>
      </c>
      <c r="F8" s="62">
        <v>5573</v>
      </c>
      <c r="G8" s="43"/>
      <c r="H8" s="43"/>
      <c r="I8" s="43"/>
      <c r="J8" s="107"/>
      <c r="K8" s="31"/>
      <c r="L8" s="32"/>
      <c r="M8" s="31"/>
      <c r="N8" s="31"/>
      <c r="O8" s="109"/>
      <c r="P8" s="31"/>
      <c r="Q8" s="31"/>
      <c r="R8" s="32"/>
      <c r="S8" s="31"/>
      <c r="T8" s="31"/>
      <c r="U8" s="31"/>
      <c r="V8" s="140">
        <f>D8/AVERAGE(D$7:F$7)</f>
        <v>1.8377808988764044</v>
      </c>
      <c r="W8" s="43">
        <f>E8/AVERAGE(D$7:F$7)</f>
        <v>1.761938202247191</v>
      </c>
      <c r="X8" s="90">
        <f>F8/AVERAGE(D$7:F$7)</f>
        <v>1.956811797752809</v>
      </c>
      <c r="Y8" s="43"/>
      <c r="Z8" s="43"/>
      <c r="AA8" s="43"/>
      <c r="AB8" s="107"/>
      <c r="AC8" s="31"/>
      <c r="AD8" s="32"/>
      <c r="AE8" s="31"/>
      <c r="AF8" s="31"/>
      <c r="AG8" s="109"/>
      <c r="AH8" s="37"/>
      <c r="AI8" s="37"/>
      <c r="AJ8" s="124"/>
      <c r="AK8" s="37"/>
      <c r="AL8" s="37"/>
      <c r="AM8" s="47"/>
      <c r="AN8" s="43"/>
      <c r="AO8" s="43"/>
      <c r="AP8" s="90"/>
      <c r="AQ8" s="43"/>
      <c r="AR8" s="43"/>
      <c r="AS8" s="43"/>
      <c r="AT8" s="107"/>
      <c r="AU8" s="31"/>
      <c r="AV8" s="32"/>
      <c r="AW8" s="31"/>
      <c r="AX8" s="31"/>
      <c r="AY8" s="109"/>
      <c r="AZ8" s="37"/>
      <c r="BA8" s="37"/>
      <c r="BB8" s="124"/>
      <c r="BC8" s="37"/>
      <c r="BD8" s="37"/>
      <c r="BE8" s="47"/>
      <c r="BF8" s="85"/>
      <c r="BG8" s="1">
        <v>1373</v>
      </c>
      <c r="BH8" s="1">
        <v>1327</v>
      </c>
      <c r="BI8" s="1">
        <v>1490</v>
      </c>
      <c r="BJ8" s="1">
        <f t="shared" si="0"/>
        <v>1072.65625</v>
      </c>
      <c r="BK8" s="1">
        <f t="shared" si="1"/>
        <v>1078.8617886178863</v>
      </c>
      <c r="BL8" s="1">
        <f t="shared" si="2"/>
        <v>967.5324675324675</v>
      </c>
      <c r="BM8" s="107"/>
      <c r="BN8" s="31"/>
      <c r="BO8" s="32"/>
      <c r="BP8" s="31"/>
      <c r="BQ8" s="31"/>
      <c r="BR8" s="109"/>
      <c r="BS8" s="36"/>
      <c r="BT8" s="36"/>
      <c r="BU8" s="32"/>
      <c r="BV8" s="36"/>
      <c r="BW8" s="36"/>
      <c r="BX8" s="31"/>
      <c r="BY8" s="128">
        <f>BG8/AVERAGE(BG$7:BI$7)</f>
        <v>25.115853658536587</v>
      </c>
      <c r="BZ8" s="20">
        <f>BH8/AVERAGE(BG$7:BI$7)</f>
        <v>24.27439024390244</v>
      </c>
      <c r="CA8" s="62">
        <f>BI8/AVERAGE(BG$7:BI$7)</f>
        <v>27.25609756097561</v>
      </c>
      <c r="CB8" s="20">
        <f aca="true" t="shared" si="3" ref="CB8:CB70">BY8/DJ8</f>
        <v>19.621760670731707</v>
      </c>
      <c r="CC8" s="20">
        <f aca="true" t="shared" si="4" ref="CC8:CC70">BZ8/DK8</f>
        <v>19.735276621058897</v>
      </c>
      <c r="CD8" s="103">
        <f aca="true" t="shared" si="5" ref="CD8:CD70">CA8/DL8</f>
        <v>17.698764649984163</v>
      </c>
      <c r="CE8" s="36"/>
      <c r="CF8" s="36"/>
      <c r="CG8" s="32"/>
      <c r="CH8" s="31"/>
      <c r="CI8" s="31"/>
      <c r="CJ8" s="31"/>
      <c r="CK8" s="147"/>
      <c r="CL8" s="37"/>
      <c r="CM8" s="124"/>
      <c r="CN8" s="37"/>
      <c r="CO8" s="37"/>
      <c r="CP8" s="47"/>
      <c r="CQ8" s="43"/>
      <c r="CR8" s="43"/>
      <c r="CS8" s="90"/>
      <c r="CT8" s="43"/>
      <c r="CU8" s="43"/>
      <c r="CV8" s="43"/>
      <c r="CW8" s="140"/>
      <c r="CX8" s="43"/>
      <c r="CY8" s="90"/>
      <c r="CZ8" s="43"/>
      <c r="DA8" s="43"/>
      <c r="DB8" s="134"/>
      <c r="DC8" s="37"/>
      <c r="DD8" s="37"/>
      <c r="DE8" s="124"/>
      <c r="DF8" s="37"/>
      <c r="DG8" s="37"/>
      <c r="DH8" s="37"/>
      <c r="DI8" s="87"/>
      <c r="DJ8" s="157">
        <v>1.28</v>
      </c>
      <c r="DK8" s="68">
        <v>1.23</v>
      </c>
      <c r="DL8" s="68">
        <v>1.54</v>
      </c>
      <c r="DM8" s="30"/>
      <c r="DN8" s="31"/>
      <c r="DO8" s="32"/>
      <c r="DP8" s="31"/>
      <c r="DQ8" s="31"/>
      <c r="DR8" s="109"/>
      <c r="DS8" s="170"/>
      <c r="DT8" s="16"/>
    </row>
    <row r="9" spans="1:124" ht="12.75">
      <c r="A9" s="226"/>
      <c r="B9" s="6" t="s">
        <v>6</v>
      </c>
      <c r="C9" s="16">
        <v>10</v>
      </c>
      <c r="D9" s="128">
        <v>5703</v>
      </c>
      <c r="E9" s="20">
        <v>6424</v>
      </c>
      <c r="F9" s="62">
        <v>5537</v>
      </c>
      <c r="G9" s="43"/>
      <c r="H9" s="43"/>
      <c r="I9" s="43"/>
      <c r="J9" s="107"/>
      <c r="K9" s="31"/>
      <c r="L9" s="32"/>
      <c r="M9" s="31"/>
      <c r="N9" s="31"/>
      <c r="O9" s="109"/>
      <c r="P9" s="31"/>
      <c r="Q9" s="31"/>
      <c r="R9" s="32"/>
      <c r="S9" s="31"/>
      <c r="T9" s="31"/>
      <c r="U9" s="31"/>
      <c r="V9" s="140">
        <f>D9/AVERAGE(D$7:F$7)</f>
        <v>2.002457865168539</v>
      </c>
      <c r="W9" s="43">
        <f>E9/AVERAGE(D$7:F$7)</f>
        <v>2.25561797752809</v>
      </c>
      <c r="X9" s="90">
        <f>F9/AVERAGE(D$7:F$7)</f>
        <v>1.9441713483146068</v>
      </c>
      <c r="Y9" s="43"/>
      <c r="Z9" s="43"/>
      <c r="AA9" s="43"/>
      <c r="AB9" s="107"/>
      <c r="AC9" s="31"/>
      <c r="AD9" s="32"/>
      <c r="AE9" s="31"/>
      <c r="AF9" s="31"/>
      <c r="AG9" s="109"/>
      <c r="AH9" s="37"/>
      <c r="AI9" s="37"/>
      <c r="AJ9" s="124"/>
      <c r="AK9" s="37"/>
      <c r="AL9" s="37"/>
      <c r="AM9" s="47"/>
      <c r="AN9" s="43"/>
      <c r="AO9" s="43"/>
      <c r="AP9" s="90"/>
      <c r="AQ9" s="43"/>
      <c r="AR9" s="43"/>
      <c r="AS9" s="43"/>
      <c r="AT9" s="107"/>
      <c r="AU9" s="31"/>
      <c r="AV9" s="32"/>
      <c r="AW9" s="31"/>
      <c r="AX9" s="31"/>
      <c r="AY9" s="109"/>
      <c r="AZ9" s="37"/>
      <c r="BA9" s="37"/>
      <c r="BB9" s="124"/>
      <c r="BC9" s="37"/>
      <c r="BD9" s="37"/>
      <c r="BE9" s="47"/>
      <c r="BF9" s="85"/>
      <c r="BG9" s="1">
        <v>1703</v>
      </c>
      <c r="BH9" s="1">
        <v>2138</v>
      </c>
      <c r="BI9" s="1">
        <v>1787</v>
      </c>
      <c r="BJ9" s="1">
        <f t="shared" si="0"/>
        <v>1310</v>
      </c>
      <c r="BK9" s="1">
        <f t="shared" si="1"/>
        <v>1425.3333333333333</v>
      </c>
      <c r="BL9" s="1">
        <f t="shared" si="2"/>
        <v>1323.7037037037037</v>
      </c>
      <c r="BM9" s="107"/>
      <c r="BN9" s="31"/>
      <c r="BO9" s="32"/>
      <c r="BP9" s="31"/>
      <c r="BQ9" s="31"/>
      <c r="BR9" s="109"/>
      <c r="BS9" s="36"/>
      <c r="BT9" s="36"/>
      <c r="BU9" s="32"/>
      <c r="BV9" s="36"/>
      <c r="BW9" s="36"/>
      <c r="BX9" s="31"/>
      <c r="BY9" s="128">
        <f>BG9/AVERAGE(BG$7:BI$7)</f>
        <v>31.152439024390244</v>
      </c>
      <c r="BZ9" s="20">
        <f>BH9/AVERAGE(BG$7:BI$7)</f>
        <v>39.109756097560975</v>
      </c>
      <c r="CA9" s="62">
        <f>BI9/AVERAGE(BG$7:BI$7)</f>
        <v>32.6890243902439</v>
      </c>
      <c r="CB9" s="20">
        <f t="shared" si="3"/>
        <v>23.96341463414634</v>
      </c>
      <c r="CC9" s="20">
        <f t="shared" si="4"/>
        <v>26.073170731707318</v>
      </c>
      <c r="CD9" s="103">
        <f t="shared" si="5"/>
        <v>24.214092140921405</v>
      </c>
      <c r="CE9" s="36"/>
      <c r="CF9" s="36"/>
      <c r="CG9" s="32"/>
      <c r="CH9" s="31"/>
      <c r="CI9" s="31"/>
      <c r="CJ9" s="31"/>
      <c r="CK9" s="147"/>
      <c r="CL9" s="37"/>
      <c r="CM9" s="124"/>
      <c r="CN9" s="37"/>
      <c r="CO9" s="37"/>
      <c r="CP9" s="47"/>
      <c r="CQ9" s="43"/>
      <c r="CR9" s="43"/>
      <c r="CS9" s="90"/>
      <c r="CT9" s="43"/>
      <c r="CU9" s="43"/>
      <c r="CV9" s="43"/>
      <c r="CW9" s="140"/>
      <c r="CX9" s="43"/>
      <c r="CY9" s="90"/>
      <c r="CZ9" s="43"/>
      <c r="DA9" s="43"/>
      <c r="DB9" s="134"/>
      <c r="DC9" s="37"/>
      <c r="DD9" s="37"/>
      <c r="DE9" s="124"/>
      <c r="DF9" s="37"/>
      <c r="DG9" s="37"/>
      <c r="DH9" s="37"/>
      <c r="DI9" s="87"/>
      <c r="DJ9" s="157">
        <v>1.3</v>
      </c>
      <c r="DK9" s="68">
        <v>1.5</v>
      </c>
      <c r="DL9" s="68">
        <v>1.35</v>
      </c>
      <c r="DM9" s="30"/>
      <c r="DN9" s="31"/>
      <c r="DO9" s="32"/>
      <c r="DP9" s="31"/>
      <c r="DQ9" s="31"/>
      <c r="DR9" s="109"/>
      <c r="DS9" s="170"/>
      <c r="DT9" s="16"/>
    </row>
    <row r="10" spans="1:124" ht="12.75">
      <c r="A10" s="226"/>
      <c r="B10" s="6" t="s">
        <v>8</v>
      </c>
      <c r="C10" s="16">
        <v>0.3</v>
      </c>
      <c r="D10" s="128">
        <v>149</v>
      </c>
      <c r="E10" s="20">
        <v>77</v>
      </c>
      <c r="F10" s="62">
        <v>120</v>
      </c>
      <c r="G10" s="43"/>
      <c r="H10" s="43"/>
      <c r="I10" s="43"/>
      <c r="J10" s="107"/>
      <c r="K10" s="31"/>
      <c r="L10" s="32"/>
      <c r="M10" s="31"/>
      <c r="N10" s="31"/>
      <c r="O10" s="109"/>
      <c r="P10" s="31"/>
      <c r="Q10" s="31"/>
      <c r="R10" s="32"/>
      <c r="S10" s="31"/>
      <c r="T10" s="31"/>
      <c r="U10" s="31"/>
      <c r="V10" s="140">
        <f>D10/AVERAGE(D$7:F$7)</f>
        <v>0.05231741573033708</v>
      </c>
      <c r="W10" s="43">
        <f>E10/AVERAGE(D$7:F$7)</f>
        <v>0.027036516853932584</v>
      </c>
      <c r="X10" s="90">
        <f>F10/AVERAGE(D$7:F$7)</f>
        <v>0.042134831460674156</v>
      </c>
      <c r="Y10" s="43"/>
      <c r="Z10" s="43"/>
      <c r="AA10" s="43"/>
      <c r="AB10" s="107"/>
      <c r="AC10" s="31"/>
      <c r="AD10" s="32"/>
      <c r="AE10" s="31"/>
      <c r="AF10" s="31"/>
      <c r="AG10" s="109"/>
      <c r="AH10" s="37"/>
      <c r="AI10" s="37"/>
      <c r="AJ10" s="124"/>
      <c r="AK10" s="37"/>
      <c r="AL10" s="37"/>
      <c r="AM10" s="47"/>
      <c r="AN10" s="43"/>
      <c r="AO10" s="43"/>
      <c r="AP10" s="90"/>
      <c r="AQ10" s="43"/>
      <c r="AR10" s="43"/>
      <c r="AS10" s="43"/>
      <c r="AT10" s="107"/>
      <c r="AU10" s="31"/>
      <c r="AV10" s="32"/>
      <c r="AW10" s="31"/>
      <c r="AX10" s="31"/>
      <c r="AY10" s="109"/>
      <c r="AZ10" s="37"/>
      <c r="BA10" s="37"/>
      <c r="BB10" s="124"/>
      <c r="BC10" s="37"/>
      <c r="BD10" s="37"/>
      <c r="BE10" s="47"/>
      <c r="BF10" s="85"/>
      <c r="BG10" s="1">
        <v>18</v>
      </c>
      <c r="BH10" s="1">
        <v>21</v>
      </c>
      <c r="BI10" s="1">
        <v>21</v>
      </c>
      <c r="BJ10" s="1">
        <f t="shared" si="0"/>
        <v>16.9811320754717</v>
      </c>
      <c r="BK10" s="1">
        <f t="shared" si="1"/>
        <v>21.21212121212121</v>
      </c>
      <c r="BL10" s="1">
        <f t="shared" si="2"/>
        <v>24.705882352941178</v>
      </c>
      <c r="BM10" s="107"/>
      <c r="BN10" s="31"/>
      <c r="BO10" s="32"/>
      <c r="BP10" s="31"/>
      <c r="BQ10" s="31"/>
      <c r="BR10" s="109"/>
      <c r="BS10" s="36"/>
      <c r="BT10" s="36"/>
      <c r="BU10" s="32"/>
      <c r="BV10" s="36"/>
      <c r="BW10" s="36"/>
      <c r="BX10" s="31"/>
      <c r="BY10" s="128">
        <f>BG10/AVERAGE(BG$7:BI$7)</f>
        <v>0.32926829268292684</v>
      </c>
      <c r="BZ10" s="20">
        <f>BH10/AVERAGE(BG$7:BI$7)</f>
        <v>0.38414634146341464</v>
      </c>
      <c r="CA10" s="62">
        <f>BI10/AVERAGE(BG$7:BI$7)</f>
        <v>0.38414634146341464</v>
      </c>
      <c r="CB10" s="20">
        <f t="shared" si="3"/>
        <v>0.310630464795214</v>
      </c>
      <c r="CC10" s="20">
        <f t="shared" si="4"/>
        <v>0.3880266075388027</v>
      </c>
      <c r="CD10" s="103">
        <f t="shared" si="5"/>
        <v>0.4519368723098996</v>
      </c>
      <c r="CE10" s="36"/>
      <c r="CF10" s="36"/>
      <c r="CG10" s="32"/>
      <c r="CH10" s="31"/>
      <c r="CI10" s="31"/>
      <c r="CJ10" s="31"/>
      <c r="CK10" s="147"/>
      <c r="CL10" s="37"/>
      <c r="CM10" s="124"/>
      <c r="CN10" s="37"/>
      <c r="CO10" s="37"/>
      <c r="CP10" s="47"/>
      <c r="CQ10" s="43"/>
      <c r="CR10" s="43"/>
      <c r="CS10" s="90"/>
      <c r="CT10" s="43"/>
      <c r="CU10" s="43"/>
      <c r="CV10" s="43"/>
      <c r="CW10" s="140"/>
      <c r="CX10" s="43"/>
      <c r="CY10" s="90"/>
      <c r="CZ10" s="43"/>
      <c r="DA10" s="43"/>
      <c r="DB10" s="134"/>
      <c r="DC10" s="37"/>
      <c r="DD10" s="37"/>
      <c r="DE10" s="124"/>
      <c r="DF10" s="37"/>
      <c r="DG10" s="37"/>
      <c r="DH10" s="37"/>
      <c r="DI10" s="87"/>
      <c r="DJ10" s="157">
        <v>1.06</v>
      </c>
      <c r="DK10" s="68">
        <v>0.99</v>
      </c>
      <c r="DL10" s="68">
        <v>0.85</v>
      </c>
      <c r="DM10" s="30"/>
      <c r="DN10" s="31"/>
      <c r="DO10" s="32"/>
      <c r="DP10" s="31"/>
      <c r="DQ10" s="31"/>
      <c r="DR10" s="109"/>
      <c r="DS10" s="170"/>
      <c r="DT10" s="16"/>
    </row>
    <row r="11" spans="1:125" ht="12.75">
      <c r="A11" s="226"/>
      <c r="B11" s="6" t="s">
        <v>9</v>
      </c>
      <c r="C11" s="16">
        <v>3</v>
      </c>
      <c r="D11" s="128">
        <v>16</v>
      </c>
      <c r="E11" s="20">
        <v>5</v>
      </c>
      <c r="F11" s="62">
        <v>7</v>
      </c>
      <c r="G11" s="43"/>
      <c r="H11" s="43"/>
      <c r="I11" s="43"/>
      <c r="J11" s="107"/>
      <c r="K11" s="31"/>
      <c r="L11" s="32"/>
      <c r="M11" s="34"/>
      <c r="N11" s="34"/>
      <c r="O11" s="110"/>
      <c r="P11" s="31"/>
      <c r="Q11" s="31"/>
      <c r="R11" s="32"/>
      <c r="S11" s="31"/>
      <c r="T11" s="31"/>
      <c r="U11" s="31"/>
      <c r="V11" s="143">
        <f>D11/AVERAGE(D$7:F$7)</f>
        <v>0.0056179775280898875</v>
      </c>
      <c r="W11" s="40">
        <f>E11/AVERAGE(D$7:F$7)</f>
        <v>0.0017556179775280898</v>
      </c>
      <c r="X11" s="94">
        <f>F11/AVERAGE(D$7:F$7)</f>
        <v>0.0024578651685393258</v>
      </c>
      <c r="Y11" s="40"/>
      <c r="Z11" s="40"/>
      <c r="AA11" s="40"/>
      <c r="AB11" s="107"/>
      <c r="AC11" s="31"/>
      <c r="AD11" s="35"/>
      <c r="AE11" s="34"/>
      <c r="AF11" s="34"/>
      <c r="AG11" s="110"/>
      <c r="AH11" s="38"/>
      <c r="AI11" s="38"/>
      <c r="AJ11" s="125"/>
      <c r="AK11" s="204"/>
      <c r="AL11" s="38"/>
      <c r="AM11" s="203"/>
      <c r="AN11" s="40"/>
      <c r="AO11" s="40"/>
      <c r="AP11" s="94"/>
      <c r="AQ11" s="40"/>
      <c r="AR11" s="40"/>
      <c r="AS11" s="40"/>
      <c r="AT11" s="205"/>
      <c r="AU11" s="34"/>
      <c r="AV11" s="35"/>
      <c r="AW11" s="34"/>
      <c r="AX11" s="34"/>
      <c r="AY11" s="110"/>
      <c r="AZ11" s="38"/>
      <c r="BA11" s="38"/>
      <c r="BB11" s="125"/>
      <c r="BC11" s="38"/>
      <c r="BD11" s="38"/>
      <c r="BE11" s="203"/>
      <c r="BF11" s="85"/>
      <c r="BG11" s="1">
        <v>23</v>
      </c>
      <c r="BH11" s="1">
        <v>22</v>
      </c>
      <c r="BI11" s="1">
        <v>17</v>
      </c>
      <c r="BJ11" s="1">
        <f t="shared" si="0"/>
        <v>22.549019607843135</v>
      </c>
      <c r="BK11" s="1">
        <f t="shared" si="1"/>
        <v>22.916666666666668</v>
      </c>
      <c r="BL11" s="1">
        <f t="shared" si="2"/>
        <v>15.315315315315313</v>
      </c>
      <c r="BM11" s="107"/>
      <c r="BN11" s="31"/>
      <c r="BO11" s="32"/>
      <c r="BP11" s="31"/>
      <c r="BQ11" s="31"/>
      <c r="BR11" s="109"/>
      <c r="BS11" s="36"/>
      <c r="BT11" s="36"/>
      <c r="BU11" s="32"/>
      <c r="BV11" s="36"/>
      <c r="BW11" s="36"/>
      <c r="BX11" s="31"/>
      <c r="BY11" s="145">
        <f>BG11/AVERAGE(BG$7:BI$7)</f>
        <v>0.4207317073170732</v>
      </c>
      <c r="BZ11" s="18">
        <f>BH11/AVERAGE(BG$7:BI$7)</f>
        <v>0.4024390243902439</v>
      </c>
      <c r="CA11" s="155">
        <f>BI11/AVERAGE(BG$7:BI$7)</f>
        <v>0.31097560975609756</v>
      </c>
      <c r="CB11" s="202">
        <f t="shared" si="3"/>
        <v>0.4124820659971306</v>
      </c>
      <c r="CC11" s="18">
        <f t="shared" si="4"/>
        <v>0.41920731707317077</v>
      </c>
      <c r="CD11" s="178">
        <f t="shared" si="5"/>
        <v>0.28015820698747523</v>
      </c>
      <c r="CE11" s="34"/>
      <c r="CF11" s="34"/>
      <c r="CG11" s="35"/>
      <c r="CH11" s="34"/>
      <c r="CI11" s="34"/>
      <c r="CJ11" s="34"/>
      <c r="CK11" s="148"/>
      <c r="CL11" s="38"/>
      <c r="CM11" s="125"/>
      <c r="CN11" s="38"/>
      <c r="CO11" s="38"/>
      <c r="CP11" s="203"/>
      <c r="CQ11" s="40"/>
      <c r="CR11" s="40"/>
      <c r="CS11" s="94"/>
      <c r="CT11" s="40"/>
      <c r="CU11" s="40"/>
      <c r="CV11" s="40"/>
      <c r="CW11" s="143"/>
      <c r="CX11" s="40"/>
      <c r="CY11" s="94"/>
      <c r="CZ11" s="40"/>
      <c r="DA11" s="40"/>
      <c r="DB11" s="139"/>
      <c r="DC11" s="38"/>
      <c r="DD11" s="38"/>
      <c r="DE11" s="125"/>
      <c r="DF11" s="37"/>
      <c r="DG11" s="37"/>
      <c r="DH11" s="37"/>
      <c r="DI11" s="87"/>
      <c r="DJ11" s="158">
        <v>1.02</v>
      </c>
      <c r="DK11" s="69">
        <v>0.96</v>
      </c>
      <c r="DL11" s="69">
        <v>1.11</v>
      </c>
      <c r="DM11" s="33"/>
      <c r="DN11" s="34"/>
      <c r="DO11" s="35"/>
      <c r="DP11" s="34"/>
      <c r="DQ11" s="34"/>
      <c r="DR11" s="110"/>
      <c r="DS11" s="170"/>
      <c r="DT11" s="17"/>
      <c r="DU11" s="9"/>
    </row>
    <row r="12" spans="1:123" ht="12.75" customHeight="1">
      <c r="A12" s="229" t="s">
        <v>3</v>
      </c>
      <c r="B12" s="4" t="s">
        <v>7</v>
      </c>
      <c r="C12" s="15">
        <v>0</v>
      </c>
      <c r="D12" s="129">
        <v>2422.56</v>
      </c>
      <c r="E12" s="19">
        <v>2617.23</v>
      </c>
      <c r="F12" s="61">
        <v>2379.3</v>
      </c>
      <c r="G12" s="19">
        <f>D12/(DJ12)</f>
        <v>2668.23690811002</v>
      </c>
      <c r="H12" s="19">
        <f>E12/(DK12)</f>
        <v>2416.5265428529065</v>
      </c>
      <c r="I12" s="19">
        <f>F12/(DL12)</f>
        <v>2358.030327868853</v>
      </c>
      <c r="J12" s="129">
        <v>728.21</v>
      </c>
      <c r="K12" s="19">
        <v>700.812</v>
      </c>
      <c r="L12" s="61">
        <v>1182.44</v>
      </c>
      <c r="M12" s="20">
        <f>J12/(DJ12)</f>
        <v>802.0593086878335</v>
      </c>
      <c r="N12" s="20">
        <f>K12/(DK12)</f>
        <v>647.0699172597865</v>
      </c>
      <c r="O12" s="103">
        <f>L12/(DL12)</f>
        <v>1171.869617486339</v>
      </c>
      <c r="P12" s="19">
        <v>879.62</v>
      </c>
      <c r="Q12" s="19">
        <v>1052.66</v>
      </c>
      <c r="R12" s="61">
        <v>973.35</v>
      </c>
      <c r="S12" s="88">
        <f>P12/(DJ12)</f>
        <v>968.8241154447097</v>
      </c>
      <c r="T12" s="88">
        <f>Q12/(DK12)</f>
        <v>971.9362954725189</v>
      </c>
      <c r="U12" s="88">
        <f>R12/(DL12)</f>
        <v>964.6487704918035</v>
      </c>
      <c r="V12" s="142"/>
      <c r="W12" s="88"/>
      <c r="X12" s="89"/>
      <c r="Y12" s="88"/>
      <c r="Z12" s="88"/>
      <c r="AA12" s="88"/>
      <c r="AB12" s="142"/>
      <c r="AC12" s="88"/>
      <c r="AD12" s="90"/>
      <c r="AE12" s="43"/>
      <c r="AF12" s="43"/>
      <c r="AG12" s="134"/>
      <c r="AH12" s="41"/>
      <c r="AI12" s="41"/>
      <c r="AJ12" s="86"/>
      <c r="AK12" s="41"/>
      <c r="AL12" s="41"/>
      <c r="AM12" s="85"/>
      <c r="AN12" s="20"/>
      <c r="AO12" s="20"/>
      <c r="AP12" s="62"/>
      <c r="AQ12" s="20"/>
      <c r="AR12" s="20"/>
      <c r="AS12" s="20"/>
      <c r="AT12" s="140"/>
      <c r="AU12" s="43"/>
      <c r="AV12" s="90"/>
      <c r="AW12" s="43"/>
      <c r="AX12" s="43"/>
      <c r="AY12" s="134"/>
      <c r="AZ12" s="41"/>
      <c r="BA12" s="41"/>
      <c r="BB12" s="86"/>
      <c r="BC12" s="41"/>
      <c r="BD12" s="41"/>
      <c r="BE12" s="85"/>
      <c r="BF12" s="85"/>
      <c r="BG12" s="19">
        <v>63.196799999999996</v>
      </c>
      <c r="BH12" s="19">
        <v>61.017599999999995</v>
      </c>
      <c r="BI12" s="19">
        <v>62.9244</v>
      </c>
      <c r="BJ12" s="19">
        <f t="shared" si="0"/>
        <v>69.60572049173078</v>
      </c>
      <c r="BK12" s="19">
        <f t="shared" si="1"/>
        <v>56.33843795966785</v>
      </c>
      <c r="BL12" s="19">
        <f t="shared" si="2"/>
        <v>62.36188944771607</v>
      </c>
      <c r="BM12" s="129">
        <v>25.877999999999997</v>
      </c>
      <c r="BN12" s="19">
        <v>27.784799999999997</v>
      </c>
      <c r="BO12" s="61">
        <v>32.687999999999995</v>
      </c>
      <c r="BP12" s="19">
        <f>BM12/(DK12)</f>
        <v>23.89353395610913</v>
      </c>
      <c r="BQ12" s="19">
        <f>BN12/(DJ12)</f>
        <v>30.602515043778187</v>
      </c>
      <c r="BR12" s="119">
        <f>BO12/(DL12)</f>
        <v>32.395786726086264</v>
      </c>
      <c r="BS12" s="19">
        <v>10.0788</v>
      </c>
      <c r="BT12" s="19">
        <v>17.9784</v>
      </c>
      <c r="BU12" s="61">
        <v>12.530399999999998</v>
      </c>
      <c r="BV12" s="19">
        <f>BS12/(DJ12)</f>
        <v>11.10091231980189</v>
      </c>
      <c r="BW12" s="19">
        <f>BT12/(DK12)</f>
        <v>16.599718327402137</v>
      </c>
      <c r="BX12" s="19">
        <f>BU12/(DL12)</f>
        <v>12.4183849116664</v>
      </c>
      <c r="BY12" s="129"/>
      <c r="BZ12" s="19"/>
      <c r="CA12" s="61"/>
      <c r="CB12" s="20"/>
      <c r="CC12" s="20"/>
      <c r="CD12" s="103"/>
      <c r="CE12" s="20"/>
      <c r="CF12" s="20"/>
      <c r="CG12" s="62"/>
      <c r="CH12" s="20"/>
      <c r="CI12" s="20"/>
      <c r="CJ12" s="20"/>
      <c r="CQ12" s="20"/>
      <c r="CR12" s="20"/>
      <c r="CS12" s="62"/>
      <c r="CT12" s="19"/>
      <c r="CU12" s="19"/>
      <c r="CV12" s="19"/>
      <c r="CW12" s="129"/>
      <c r="CX12" s="19"/>
      <c r="CY12" s="61"/>
      <c r="CZ12" s="19"/>
      <c r="DA12" s="19"/>
      <c r="DB12" s="119"/>
      <c r="DC12" s="19"/>
      <c r="DD12" s="19"/>
      <c r="DE12" s="61"/>
      <c r="DF12" s="19"/>
      <c r="DG12" s="19"/>
      <c r="DH12" s="19"/>
      <c r="DI12" s="87"/>
      <c r="DJ12" s="159">
        <v>0.9079253767297449</v>
      </c>
      <c r="DK12" s="75">
        <v>1.083054522095233</v>
      </c>
      <c r="DL12" s="75">
        <v>1.009020101175022</v>
      </c>
      <c r="DM12" s="70">
        <v>0.9668907647980589</v>
      </c>
      <c r="DN12" s="68">
        <v>0.9913056664813223</v>
      </c>
      <c r="DO12" s="71">
        <v>1.0418035687206186</v>
      </c>
      <c r="DP12" s="68">
        <v>1.0474099654662063</v>
      </c>
      <c r="DQ12" s="68">
        <v>0.9709669462259497</v>
      </c>
      <c r="DR12" s="160">
        <v>0.9816230883078442</v>
      </c>
      <c r="DS12" s="173"/>
    </row>
    <row r="13" spans="1:123" ht="12.75">
      <c r="A13" s="226"/>
      <c r="B13" s="6" t="s">
        <v>4</v>
      </c>
      <c r="C13" s="16">
        <v>0</v>
      </c>
      <c r="D13" s="128">
        <v>2473.03</v>
      </c>
      <c r="E13" s="20">
        <v>2869.58</v>
      </c>
      <c r="F13" s="62">
        <v>2523.5</v>
      </c>
      <c r="G13" s="20">
        <f aca="true" t="shared" si="6" ref="G13:G76">D13/(DJ13)</f>
        <v>3054.1740655163294</v>
      </c>
      <c r="H13" s="20">
        <f aca="true" t="shared" si="7" ref="H13:H76">E13/(DK13)</f>
        <v>3078.900042503087</v>
      </c>
      <c r="I13" s="20">
        <f aca="true" t="shared" si="8" ref="I13:I76">F13/(DL13)</f>
        <v>2386.424772825069</v>
      </c>
      <c r="J13" s="128">
        <v>1016.61</v>
      </c>
      <c r="K13" s="20">
        <v>625.828</v>
      </c>
      <c r="L13" s="62">
        <v>692.16</v>
      </c>
      <c r="M13" s="43">
        <f aca="true" t="shared" si="9" ref="M13:M76">J13/(DJ13)</f>
        <v>1255.5059569615232</v>
      </c>
      <c r="N13" s="43">
        <f aca="true" t="shared" si="10" ref="N13:N76">K13/(DK13)</f>
        <v>671.4787027368542</v>
      </c>
      <c r="O13" s="134">
        <f aca="true" t="shared" si="11" ref="O13:O76">L13/(DL13)</f>
        <v>654.5622234034474</v>
      </c>
      <c r="P13" s="20">
        <v>901.25</v>
      </c>
      <c r="Q13" s="20">
        <v>1038.24</v>
      </c>
      <c r="R13" s="62">
        <v>1211.28</v>
      </c>
      <c r="S13" s="43">
        <f aca="true" t="shared" si="12" ref="S13:S76">P13/(DJ13)</f>
        <v>1113.037195887875</v>
      </c>
      <c r="T13" s="43">
        <f aca="true" t="shared" si="13" ref="T13:T76">Q13/(DK13)</f>
        <v>1113.973884724735</v>
      </c>
      <c r="U13" s="43">
        <f aca="true" t="shared" si="14" ref="U13:U76">R13/(DL13)</f>
        <v>1145.483890956033</v>
      </c>
      <c r="V13" s="140">
        <f>D13/AVERAGE(D$13:F$13)</f>
        <v>0.9431714023831348</v>
      </c>
      <c r="W13" s="43">
        <f>E13/AVERAGE(D$13:F$13)</f>
        <v>1.0944087992667277</v>
      </c>
      <c r="X13" s="90">
        <f>F13/AVERAGE(D$13:F$13)</f>
        <v>0.9624197983501375</v>
      </c>
      <c r="Y13" s="43">
        <f>V13/DJ13</f>
        <v>1.1648098229682764</v>
      </c>
      <c r="Z13" s="43">
        <f>W13/DK13</f>
        <v>1.1742398882686946</v>
      </c>
      <c r="AA13" s="43">
        <f>X13/DL13</f>
        <v>0.9101416479651577</v>
      </c>
      <c r="AB13" s="140">
        <f>J13/AVERAGE(J$13:L$13)</f>
        <v>1.3063619518221123</v>
      </c>
      <c r="AC13" s="43">
        <f>K13/AVERAGE(J$13:L$13)</f>
        <v>0.804200123533045</v>
      </c>
      <c r="AD13" s="90">
        <f>L13/AVERAGE(J$13:L$13)</f>
        <v>0.8894379246448424</v>
      </c>
      <c r="AE13" s="43">
        <f>AB13/DJ13</f>
        <v>1.613347510314225</v>
      </c>
      <c r="AF13" s="43">
        <f>AC13/DK13</f>
        <v>0.8628620894092098</v>
      </c>
      <c r="AG13" s="134">
        <f>AD13/DL13</f>
        <v>0.8411241122498786</v>
      </c>
      <c r="AH13" s="43">
        <f>P13/AVERAGE(P$13:R$13)</f>
        <v>0.8581235697940504</v>
      </c>
      <c r="AI13" s="43">
        <f>Q13/AVERAGE(P$13:R$13)</f>
        <v>0.988558352402746</v>
      </c>
      <c r="AJ13" s="90">
        <f>R13/AVERAGE(P$13:R$13)</f>
        <v>1.1533180778032037</v>
      </c>
      <c r="AK13" s="43">
        <f>AH13/DJ13</f>
        <v>1.059776368209557</v>
      </c>
      <c r="AL13" s="43">
        <f>AI13/DK13</f>
        <v>1.0606682348042558</v>
      </c>
      <c r="AM13" s="134">
        <f>AJ13/DL13</f>
        <v>1.0906704306782466</v>
      </c>
      <c r="AN13" s="43">
        <f>((V13-1)/(AVERAGE(V$15:X$15)-1))*100</f>
        <v>-3.2769556025369955</v>
      </c>
      <c r="AO13" s="43">
        <f>((W13-1)/(AVERAGE(V$15:V$15)-1))*100</f>
        <v>5.152576288144071</v>
      </c>
      <c r="AP13" s="90">
        <f>((X13-1)/(AVERAGE(V$15:V$15)-1))*100</f>
        <v>-2.0510255127563792</v>
      </c>
      <c r="AQ13" s="43">
        <f>AN13/DJ13</f>
        <v>-4.047016338304399</v>
      </c>
      <c r="AR13" s="43">
        <f>AO13/DK13</f>
        <v>5.528428324900222</v>
      </c>
      <c r="AS13" s="43">
        <f>AP13/DL13</f>
        <v>-1.939614857673098</v>
      </c>
      <c r="AT13" s="140">
        <f>((AB13-1)/(AVERAGE(AB$15:AD$15)-1))*100</f>
        <v>9.41891378655526</v>
      </c>
      <c r="AU13" s="43">
        <f>((AC13-1)/(AVERAGE(AB$15:AB$15)-1))*100</f>
        <v>-8.694459681843119</v>
      </c>
      <c r="AV13" s="90">
        <f>((AD13-1)/(AVERAGE(AB$15:AB$15)-1))*100</f>
        <v>-4.90948985189249</v>
      </c>
      <c r="AW13" s="43">
        <f aca="true" t="shared" si="15" ref="AW13:AY17">AT13/DJ13</f>
        <v>11.632290029733275</v>
      </c>
      <c r="AX13" s="43">
        <f t="shared" si="15"/>
        <v>-9.328672587614967</v>
      </c>
      <c r="AY13" s="134">
        <f t="shared" si="15"/>
        <v>-4.642808878339416</v>
      </c>
      <c r="AZ13" s="43">
        <f>((AH13-1)/(AVERAGE(AH$15:AJ$15)-1))*100</f>
        <v>-3.9415130324221233</v>
      </c>
      <c r="BA13" s="43">
        <f>((AI13-1)/(AVERAGE(AH$15:AH$15)-1))*100</f>
        <v>-0.35511363636363524</v>
      </c>
      <c r="BB13" s="90">
        <f>((AJ13-1)/(AVERAGE(AH$15:AH$15)-1))*100</f>
        <v>4.75852272727273</v>
      </c>
      <c r="BC13" s="43">
        <f aca="true" t="shared" si="16" ref="BC13:BC25">AZ13/DJ13</f>
        <v>-4.867739931387113</v>
      </c>
      <c r="BD13" s="43">
        <f aca="true" t="shared" si="17" ref="BD13:BD25">BA13/DK13</f>
        <v>-0.38101721858021814</v>
      </c>
      <c r="BE13" s="134">
        <f aca="true" t="shared" si="18" ref="BE13:BE25">BB13/DL13</f>
        <v>4.500042210586389</v>
      </c>
      <c r="BF13" s="85"/>
      <c r="BG13" s="20">
        <v>65.92079999999999</v>
      </c>
      <c r="BH13" s="20">
        <v>57.47639999999999</v>
      </c>
      <c r="BI13" s="20">
        <v>53.6628</v>
      </c>
      <c r="BJ13" s="20">
        <f t="shared" si="0"/>
        <v>81.41170860769533</v>
      </c>
      <c r="BK13" s="20">
        <f t="shared" si="1"/>
        <v>61.66898654260359</v>
      </c>
      <c r="BL13" s="20">
        <f t="shared" si="2"/>
        <v>50.74786419621839</v>
      </c>
      <c r="BM13" s="128">
        <v>35.6844</v>
      </c>
      <c r="BN13" s="20">
        <v>31.326</v>
      </c>
      <c r="BO13" s="62">
        <v>30.236399999999996</v>
      </c>
      <c r="BP13" s="20">
        <f aca="true" t="shared" si="19" ref="BP13:BP76">BM13/(DK13)</f>
        <v>38.2873802705264</v>
      </c>
      <c r="BQ13" s="20">
        <f aca="true" t="shared" si="20" ref="BQ13:BQ76">BN13/(DJ13)</f>
        <v>38.6873821896073</v>
      </c>
      <c r="BR13" s="103">
        <f aca="true" t="shared" si="21" ref="BR13:BR76">BO13/(DL13)</f>
        <v>28.593974242539293</v>
      </c>
      <c r="BS13" s="20">
        <v>13.892399999999999</v>
      </c>
      <c r="BT13" s="20">
        <v>18.250799999999998</v>
      </c>
      <c r="BU13" s="62">
        <v>16.071599999999997</v>
      </c>
      <c r="BV13" s="20">
        <f aca="true" t="shared" si="22" ref="BV13:BV76">BS13/(DJ13)</f>
        <v>17.157012971043233</v>
      </c>
      <c r="BW13" s="20">
        <f aca="true" t="shared" si="23" ref="BW13:BW76">BT13/(DK13)</f>
        <v>19.582095252864647</v>
      </c>
      <c r="BX13" s="20">
        <f aca="true" t="shared" si="24" ref="BX13:BX76">BU13/(DL13)</f>
        <v>15.198598921710072</v>
      </c>
      <c r="BY13" s="128">
        <f>BG13/AVERAGE(BG$13:BI$13)</f>
        <v>1.116923076923077</v>
      </c>
      <c r="BZ13" s="20">
        <f>BH13/AVERAGE(BG$13:BI$13)</f>
        <v>0.9738461538461539</v>
      </c>
      <c r="CA13" s="62">
        <f>BI13/AVERAGE(BG$13:BI$13)</f>
        <v>0.9092307692307694</v>
      </c>
      <c r="CB13" s="20">
        <f t="shared" si="3"/>
        <v>1.3793918774601042</v>
      </c>
      <c r="CC13" s="20">
        <f t="shared" si="4"/>
        <v>1.0448828624636328</v>
      </c>
      <c r="CD13" s="103">
        <f t="shared" si="5"/>
        <v>0.8598418196580548</v>
      </c>
      <c r="CE13" s="20">
        <f>BM13/AVERAGE(BM$13:BO$13)</f>
        <v>1.1008403361344534</v>
      </c>
      <c r="CF13" s="20">
        <f>BN13/AVERAGE(BM$13:BO$13)</f>
        <v>0.9663865546218486</v>
      </c>
      <c r="CG13" s="62">
        <f>BO13/AVERAGE(BM$13:BO$13)</f>
        <v>0.9327731092436973</v>
      </c>
      <c r="CH13" s="20">
        <f>CE13/DJ13</f>
        <v>1.359529809543809</v>
      </c>
      <c r="CI13" s="20">
        <f>CF13/DK13</f>
        <v>1.0368791265967918</v>
      </c>
      <c r="CJ13" s="20">
        <f>CG13/DL13</f>
        <v>0.8821053518225573</v>
      </c>
      <c r="CK13" s="128">
        <f>BS13/AVERAGE(BS$13:BU$13)</f>
        <v>0.8644067796610171</v>
      </c>
      <c r="CL13" s="20">
        <f>BT13/AVERAGE(BS$13:BU$13)</f>
        <v>1.1355932203389831</v>
      </c>
      <c r="CM13" s="62">
        <f>BU13/AVERAGE(BS$13:BU$13)</f>
        <v>1</v>
      </c>
      <c r="CN13" s="20">
        <f>CK13/DJ13</f>
        <v>1.06753608670221</v>
      </c>
      <c r="CO13" s="20">
        <f>CL13/DK13</f>
        <v>1.2184284858299517</v>
      </c>
      <c r="CP13" s="103">
        <f>CM13/DL13</f>
        <v>0.9456805123142734</v>
      </c>
      <c r="CQ13" s="43">
        <f>((BY13-1)/(AVERAGE(BY$15:CA$15)-1))*100</f>
        <v>0.3314435237679895</v>
      </c>
      <c r="CR13" s="43">
        <f>((BZ13-1)/(AVERAGE(BY$15:BY$15)-1))*100</f>
        <v>-0.07877664504170506</v>
      </c>
      <c r="CS13" s="90">
        <f>((CA13-1)/(AVERAGE(BY$15:BY$15)-1))*100</f>
        <v>-0.2734012974976825</v>
      </c>
      <c r="CT13" s="43">
        <f>CQ13/DJ13</f>
        <v>0.4093303415144736</v>
      </c>
      <c r="CU13" s="43">
        <f>CR13/DK13</f>
        <v>-0.08452296704296668</v>
      </c>
      <c r="CV13" s="43">
        <f>CS13/DL13</f>
        <v>-0.25855027908499545</v>
      </c>
      <c r="CW13" s="140">
        <f>((CE13-1)/(AVERAGE(CE$15:CG$15)-1))*100</f>
        <v>0.19414334250121276</v>
      </c>
      <c r="CX13" s="43">
        <f>((CF13-1)/(AVERAGE(CE$15:CE$15)-1))*100</f>
        <v>-0.07258210851025246</v>
      </c>
      <c r="CY13" s="90">
        <f>((CG13-1)/(AVERAGE(CE$15:CE$15)-1))*100</f>
        <v>-0.14516421702050492</v>
      </c>
      <c r="CZ13" s="43">
        <f>CW13/DJ13</f>
        <v>0.23976561613076192</v>
      </c>
      <c r="DA13" s="43">
        <f>CX13/DK13</f>
        <v>-0.07787657321879159</v>
      </c>
      <c r="DB13" s="134">
        <f>CY13/DL13</f>
        <v>-0.13727897112165147</v>
      </c>
      <c r="DC13" s="43">
        <f>((CK13-1)/(AVERAGE(CK$15:CM$15)-1))*100</f>
        <v>-0.16674772458834136</v>
      </c>
      <c r="DD13" s="43">
        <f>((CL13-1)/(AVERAGE(CK$15:CK$15)-1))*100</f>
        <v>0.17578554163920027</v>
      </c>
      <c r="DE13" s="90"/>
      <c r="DF13" s="43">
        <f>DC13/DJ13</f>
        <v>-0.2059322272360512</v>
      </c>
      <c r="DG13" s="43">
        <f>DD13/DK13</f>
        <v>0.18860812788783093</v>
      </c>
      <c r="DH13" s="43"/>
      <c r="DI13" s="87"/>
      <c r="DJ13" s="159">
        <v>0.8097213672010921</v>
      </c>
      <c r="DK13" s="75">
        <v>0.932014667701614</v>
      </c>
      <c r="DL13" s="75">
        <v>1.057439576028479</v>
      </c>
      <c r="DM13" s="70">
        <v>0.8461810645503716</v>
      </c>
      <c r="DN13" s="68">
        <v>0.8547490269423241</v>
      </c>
      <c r="DO13" s="71">
        <v>0.9031238942526412</v>
      </c>
      <c r="DP13" s="68">
        <v>0.8940799210656142</v>
      </c>
      <c r="DQ13" s="68">
        <v>0.9560187469166256</v>
      </c>
      <c r="DR13" s="160">
        <v>1.0928465712876172</v>
      </c>
      <c r="DS13" s="173"/>
    </row>
    <row r="14" spans="1:123" ht="12.75">
      <c r="A14" s="226"/>
      <c r="B14" s="6" t="s">
        <v>5</v>
      </c>
      <c r="C14" s="16">
        <v>1</v>
      </c>
      <c r="D14" s="128">
        <v>5320.98</v>
      </c>
      <c r="E14" s="20">
        <v>5840.1</v>
      </c>
      <c r="F14" s="62">
        <v>6178.97</v>
      </c>
      <c r="G14" s="20">
        <f t="shared" si="6"/>
        <v>3426.8868624915963</v>
      </c>
      <c r="H14" s="20">
        <f t="shared" si="7"/>
        <v>3899.3490617628145</v>
      </c>
      <c r="I14" s="20">
        <f t="shared" si="8"/>
        <v>4348.978903771524</v>
      </c>
      <c r="J14" s="128">
        <v>1571.78</v>
      </c>
      <c r="K14" s="20">
        <v>2033.22</v>
      </c>
      <c r="L14" s="62">
        <v>2076.48</v>
      </c>
      <c r="M14" s="43">
        <f t="shared" si="9"/>
        <v>1012.2782330937237</v>
      </c>
      <c r="N14" s="43">
        <f t="shared" si="10"/>
        <v>1357.5511548359427</v>
      </c>
      <c r="O14" s="134">
        <f t="shared" si="11"/>
        <v>1461.500495083079</v>
      </c>
      <c r="P14" s="20">
        <v>3705.94</v>
      </c>
      <c r="Q14" s="20">
        <v>3850.14</v>
      </c>
      <c r="R14" s="62">
        <v>4354.84</v>
      </c>
      <c r="S14" s="43">
        <f t="shared" si="12"/>
        <v>2386.747760597128</v>
      </c>
      <c r="T14" s="43">
        <f t="shared" si="13"/>
        <v>2570.6819740510405</v>
      </c>
      <c r="U14" s="43">
        <f t="shared" si="14"/>
        <v>3065.091316077013</v>
      </c>
      <c r="V14" s="140">
        <f>D14/AVERAGE(D$13:F$13)</f>
        <v>2.0293308890925754</v>
      </c>
      <c r="W14" s="43">
        <f>E14/AVERAGE(D$13:F$13)</f>
        <v>2.227314390467461</v>
      </c>
      <c r="X14" s="90">
        <f>F14/AVERAGE(D$13:F$13)</f>
        <v>2.3565536205316224</v>
      </c>
      <c r="Y14" s="43">
        <f aca="true" t="shared" si="25" ref="Y14:Y77">V14/DJ14</f>
        <v>1.306956117760213</v>
      </c>
      <c r="Z14" s="43">
        <f aca="true" t="shared" si="26" ref="Z14:Z77">W14/DK14</f>
        <v>1.4871451308573667</v>
      </c>
      <c r="AA14" s="43">
        <f aca="true" t="shared" si="27" ref="AA14:AA77">X14/DL14</f>
        <v>1.6586262728737038</v>
      </c>
      <c r="AB14" s="140">
        <f>J14/AVERAGE(J$13:L$13)</f>
        <v>2.0197652872143297</v>
      </c>
      <c r="AC14" s="43">
        <f>K14/AVERAGE(J$13:L$13)</f>
        <v>2.6127239036442247</v>
      </c>
      <c r="AD14" s="90">
        <f>L14/AVERAGE(J$13:L$13)</f>
        <v>2.6683137739345275</v>
      </c>
      <c r="AE14" s="43">
        <f aca="true" t="shared" si="28" ref="AE14:AE77">AB14/DJ14</f>
        <v>1.300795554215831</v>
      </c>
      <c r="AF14" s="43">
        <f aca="true" t="shared" si="29" ref="AF14:AF77">AC14/DK14</f>
        <v>1.744477406606117</v>
      </c>
      <c r="AG14" s="134">
        <f aca="true" t="shared" si="30" ref="AG14:AG77">AD14/DL14</f>
        <v>1.8780541597522302</v>
      </c>
      <c r="AH14" s="43">
        <f>P14/AVERAGE(P$13:R$13)</f>
        <v>3.528604118993135</v>
      </c>
      <c r="AI14" s="43">
        <f>Q14/AVERAGE(P$13:R$13)</f>
        <v>3.665903890160183</v>
      </c>
      <c r="AJ14" s="90">
        <f>R14/AVERAGE(P$13:R$13)</f>
        <v>4.146453089244852</v>
      </c>
      <c r="AK14" s="43">
        <f aca="true" t="shared" si="31" ref="AK14:AK77">AH14/DJ14</f>
        <v>2.2725375961404306</v>
      </c>
      <c r="AL14" s="43">
        <f aca="true" t="shared" si="32" ref="AL14:AL77">AI14/DK14</f>
        <v>2.4476702273263746</v>
      </c>
      <c r="AM14" s="134">
        <f aca="true" t="shared" si="33" ref="AM14:AM77">AJ14/DL14</f>
        <v>2.9184211948923724</v>
      </c>
      <c r="AN14" s="43">
        <f>((V14-1)/(AVERAGE(V$15:X$15)-1))*100</f>
        <v>59.355179704016926</v>
      </c>
      <c r="AO14" s="43">
        <f>((W14-1)/(AVERAGE(V$15:V$15)-1))*100</f>
        <v>66.98349174587293</v>
      </c>
      <c r="AP14" s="90">
        <f>((X14-1)/(AVERAGE(V$15:V$15)-1))*100</f>
        <v>74.03701850925464</v>
      </c>
      <c r="AQ14" s="43">
        <f aca="true" t="shared" si="34" ref="AQ14:AQ54">AN14/DJ14</f>
        <v>38.22669612524825</v>
      </c>
      <c r="AR14" s="43">
        <f aca="true" t="shared" si="35" ref="AR14:AR54">AO14/DK14</f>
        <v>44.723894401271686</v>
      </c>
      <c r="AS14" s="43">
        <f aca="true" t="shared" si="36" ref="AS14:AS54">AP14/DL14</f>
        <v>52.1098875046958</v>
      </c>
      <c r="AT14" s="140">
        <f>((AB14-1)/(AVERAGE(AB$15:AD$15)-1))*100</f>
        <v>31.352069882263578</v>
      </c>
      <c r="AU14" s="43">
        <f>((AC14-1)/(AVERAGE(AB$15:AB$15)-1))*100</f>
        <v>71.61272627537026</v>
      </c>
      <c r="AV14" s="90">
        <f>((AD14-1)/(AVERAGE(AB$15:AB$15)-1))*100</f>
        <v>74.08118486012069</v>
      </c>
      <c r="AW14" s="43">
        <f t="shared" si="15"/>
        <v>20.191768507201214</v>
      </c>
      <c r="AX14" s="43">
        <f t="shared" si="15"/>
        <v>47.81476635881958</v>
      </c>
      <c r="AY14" s="134">
        <f t="shared" si="15"/>
        <v>52.14097335365979</v>
      </c>
      <c r="AZ14" s="43">
        <f>((AH14-1)/(AVERAGE(AH$15:AJ$15)-1))*100</f>
        <v>70.24793388429754</v>
      </c>
      <c r="BA14" s="43">
        <f>((AI14-1)/(AVERAGE(AH$15:AH$15)-1))*100</f>
        <v>82.74147727272728</v>
      </c>
      <c r="BB14" s="90">
        <f>((AJ14-1)/(AVERAGE(AH$15:AH$15)-1))*100</f>
        <v>97.65625000000003</v>
      </c>
      <c r="BC14" s="43">
        <f t="shared" si="16"/>
        <v>45.24198958561722</v>
      </c>
      <c r="BD14" s="43">
        <f t="shared" si="17"/>
        <v>55.245270076244985</v>
      </c>
      <c r="BE14" s="134">
        <f t="shared" si="18"/>
        <v>68.73394288553561</v>
      </c>
      <c r="BF14" s="85"/>
      <c r="BG14" s="20">
        <v>1255.764</v>
      </c>
      <c r="BH14" s="20">
        <v>1430.1</v>
      </c>
      <c r="BI14" s="20">
        <v>1375.62</v>
      </c>
      <c r="BJ14" s="20">
        <f t="shared" si="0"/>
        <v>808.7534916481357</v>
      </c>
      <c r="BK14" s="20">
        <f t="shared" si="1"/>
        <v>954.8567821145186</v>
      </c>
      <c r="BL14" s="20">
        <f t="shared" si="2"/>
        <v>968.2102938849326</v>
      </c>
      <c r="BM14" s="128">
        <v>716.4119999999999</v>
      </c>
      <c r="BN14" s="20">
        <v>819.9239999999999</v>
      </c>
      <c r="BO14" s="62">
        <v>787.236</v>
      </c>
      <c r="BP14" s="20">
        <f t="shared" si="19"/>
        <v>478.3377784687969</v>
      </c>
      <c r="BQ14" s="20">
        <f t="shared" si="20"/>
        <v>528.0581366292599</v>
      </c>
      <c r="BR14" s="103">
        <f t="shared" si="21"/>
        <v>554.08470283712</v>
      </c>
      <c r="BS14" s="20">
        <v>332.328</v>
      </c>
      <c r="BT14" s="20">
        <v>348.67199999999997</v>
      </c>
      <c r="BU14" s="62">
        <v>416.772</v>
      </c>
      <c r="BV14" s="20">
        <f t="shared" si="22"/>
        <v>214.03020820189275</v>
      </c>
      <c r="BW14" s="20">
        <f t="shared" si="23"/>
        <v>232.803177353635</v>
      </c>
      <c r="BX14" s="20">
        <f t="shared" si="24"/>
        <v>293.33896032553406</v>
      </c>
      <c r="BY14" s="128">
        <f>BG14/AVERAGE(BG$13:BI$13)</f>
        <v>21.27692307692308</v>
      </c>
      <c r="BZ14" s="20">
        <f>BH14/AVERAGE(BG$13:BI$13)</f>
        <v>24.230769230769234</v>
      </c>
      <c r="CA14" s="62">
        <f>BI14/AVERAGE(BG$13:BI$13)</f>
        <v>23.30769230769231</v>
      </c>
      <c r="CB14" s="20">
        <f t="shared" si="3"/>
        <v>13.703041200408943</v>
      </c>
      <c r="CC14" s="20">
        <f t="shared" si="4"/>
        <v>16.17852900905657</v>
      </c>
      <c r="CD14" s="103">
        <f t="shared" si="5"/>
        <v>16.40478302075454</v>
      </c>
      <c r="CE14" s="20">
        <f>BM14/AVERAGE(BM$13:BO$13)</f>
        <v>22.100840336134446</v>
      </c>
      <c r="CF14" s="20">
        <f>BN14/AVERAGE(BM$13:BO$13)</f>
        <v>25.294117647058815</v>
      </c>
      <c r="CG14" s="62">
        <f>BO14/AVERAGE(BM$13:BO$13)</f>
        <v>24.28571428571428</v>
      </c>
      <c r="CH14" s="20">
        <f aca="true" t="shared" si="37" ref="CH14:CH77">CE14/DJ14</f>
        <v>14.233671127860562</v>
      </c>
      <c r="CI14" s="20">
        <f aca="true" t="shared" si="38" ref="CI14:CI77">CF14/DK14</f>
        <v>16.888511141106665</v>
      </c>
      <c r="CJ14" s="20">
        <f aca="true" t="shared" si="39" ref="CJ14:CJ77">CG14/DL14</f>
        <v>17.093149682162903</v>
      </c>
      <c r="CK14" s="128">
        <f>BS14/AVERAGE(BS$13:BU$13)</f>
        <v>20.677966101694917</v>
      </c>
      <c r="CL14" s="20">
        <f>BT14/AVERAGE(BS$13:BU$13)</f>
        <v>21.69491525423729</v>
      </c>
      <c r="CM14" s="62">
        <f>BU14/AVERAGE(BS$13:BU$13)</f>
        <v>25.932203389830512</v>
      </c>
      <c r="CN14" s="20">
        <f aca="true" t="shared" si="40" ref="CN14:CN77">CK14/DJ14</f>
        <v>13.317293125879985</v>
      </c>
      <c r="CO14" s="20">
        <f aca="true" t="shared" si="41" ref="CO14:CO77">CL14/DK14</f>
        <v>14.485376524654363</v>
      </c>
      <c r="CP14" s="103">
        <f aca="true" t="shared" si="42" ref="CP14:CP77">CM14/DL14</f>
        <v>18.252007287733274</v>
      </c>
      <c r="CQ14" s="43">
        <f>((BY14-1)/(AVERAGE(BY$15:CA$15)-1))*100</f>
        <v>57.479284779764505</v>
      </c>
      <c r="CR14" s="43">
        <f>((BZ14-1)/(AVERAGE(BY$15:BY$15)-1))*100</f>
        <v>69.97219647822057</v>
      </c>
      <c r="CS14" s="90">
        <f>((CA14-1)/(AVERAGE(BY$15:BY$15)-1))*100</f>
        <v>67.19184430027804</v>
      </c>
      <c r="CT14" s="43">
        <f aca="true" t="shared" si="43" ref="CT14:CT70">CQ14/DJ14</f>
        <v>37.01855783656172</v>
      </c>
      <c r="CU14" s="43">
        <f aca="true" t="shared" si="44" ref="CU14:CU70">CR14/DK14</f>
        <v>46.719408689377346</v>
      </c>
      <c r="CV14" s="43">
        <f aca="true" t="shared" si="45" ref="CV14:CV70">CS14/DL14</f>
        <v>47.29201037833329</v>
      </c>
      <c r="CW14" s="140">
        <f>((CE14-1)/(AVERAGE(CE$15:CG$15)-1))*100</f>
        <v>40.6244944183789</v>
      </c>
      <c r="CX14" s="43">
        <f>((CF14-1)/(AVERAGE(CE$15:CE$15)-1))*100</f>
        <v>52.45871892578479</v>
      </c>
      <c r="CY14" s="90">
        <f>((CG14-1)/(AVERAGE(CE$15:CE$15)-1))*100</f>
        <v>50.28125567047723</v>
      </c>
      <c r="CZ14" s="43">
        <f aca="true" t="shared" si="46" ref="CZ14:CZ77">CW14/DJ14</f>
        <v>26.163516160125738</v>
      </c>
      <c r="DA14" s="43">
        <f aca="true" t="shared" si="47" ref="DA14:DA77">CX14/DK14</f>
        <v>35.02591675220255</v>
      </c>
      <c r="DB14" s="134">
        <f aca="true" t="shared" si="48" ref="DB14:DB77">CY14/DL14</f>
        <v>35.38973650398817</v>
      </c>
      <c r="DC14" s="43">
        <f>((CK14-1)/(AVERAGE(CK$15:CM$15)-1))*100</f>
        <v>24.199263530883066</v>
      </c>
      <c r="DD14" s="43">
        <f>((CL14-1)/(AVERAGE(CK$15:CK$15)-1))*100</f>
        <v>26.82926829268293</v>
      </c>
      <c r="DE14" s="90">
        <f>((CM14-1)/(AVERAGE(CK$15:CK$15)-1))*100</f>
        <v>32.32256646890793</v>
      </c>
      <c r="DF14" s="43">
        <f aca="true" t="shared" si="49" ref="DF14:DF77">DC14/DJ14</f>
        <v>15.585124972459056</v>
      </c>
      <c r="DG14" s="43">
        <f aca="true" t="shared" si="50" ref="DG14:DG77">DD14/DK14</f>
        <v>17.913508697600385</v>
      </c>
      <c r="DH14" s="43">
        <f aca="true" t="shared" si="51" ref="DH14:DH77">DE14/DL14</f>
        <v>22.749772160899536</v>
      </c>
      <c r="DI14" s="87"/>
      <c r="DJ14" s="159">
        <v>1.5527153984101068</v>
      </c>
      <c r="DK14" s="75">
        <v>1.4977115173576723</v>
      </c>
      <c r="DL14" s="75">
        <v>1.4207863815208372</v>
      </c>
      <c r="DM14" s="70">
        <v>1.0645503715311124</v>
      </c>
      <c r="DN14" s="68">
        <v>1.1650912399534954</v>
      </c>
      <c r="DO14" s="71">
        <v>1.1055704392660364</v>
      </c>
      <c r="DP14" s="68">
        <v>1.0405278737049828</v>
      </c>
      <c r="DQ14" s="68">
        <v>0.9734089787863839</v>
      </c>
      <c r="DR14" s="160">
        <v>0.9546867291563887</v>
      </c>
      <c r="DS14" s="173"/>
    </row>
    <row r="15" spans="1:123" ht="12.75">
      <c r="A15" s="226"/>
      <c r="B15" s="6" t="s">
        <v>6</v>
      </c>
      <c r="C15" s="16">
        <v>10</v>
      </c>
      <c r="D15" s="128">
        <v>7426.3</v>
      </c>
      <c r="E15" s="20">
        <v>7426.3</v>
      </c>
      <c r="F15" s="62">
        <v>6654.83</v>
      </c>
      <c r="G15" s="20">
        <f t="shared" si="6"/>
        <v>5535.683531852916</v>
      </c>
      <c r="H15" s="20">
        <f t="shared" si="7"/>
        <v>5751.5338785240465</v>
      </c>
      <c r="I15" s="20">
        <f t="shared" si="8"/>
        <v>4459.590752439374</v>
      </c>
      <c r="J15" s="128">
        <v>2530.71</v>
      </c>
      <c r="K15" s="20">
        <v>3511.27</v>
      </c>
      <c r="L15" s="62">
        <v>3886.19</v>
      </c>
      <c r="M15" s="43">
        <f t="shared" si="9"/>
        <v>1886.4319608547314</v>
      </c>
      <c r="N15" s="43">
        <f t="shared" si="10"/>
        <v>2719.4145619817577</v>
      </c>
      <c r="O15" s="134">
        <f t="shared" si="11"/>
        <v>2604.2463873941742</v>
      </c>
      <c r="P15" s="20">
        <v>4434.15</v>
      </c>
      <c r="Q15" s="20">
        <v>4715.34</v>
      </c>
      <c r="R15" s="62">
        <v>5342.61</v>
      </c>
      <c r="S15" s="43">
        <f t="shared" si="12"/>
        <v>3305.2867690189737</v>
      </c>
      <c r="T15" s="43">
        <f t="shared" si="13"/>
        <v>3651.944812189055</v>
      </c>
      <c r="U15" s="43">
        <f t="shared" si="14"/>
        <v>3580.234829423159</v>
      </c>
      <c r="V15" s="140">
        <f>D15/AVERAGE(D$13:F$13)</f>
        <v>2.832263978001833</v>
      </c>
      <c r="W15" s="43">
        <f>E15/AVERAGE(D$13:F$13)</f>
        <v>2.832263978001833</v>
      </c>
      <c r="X15" s="90">
        <f>F15/AVERAGE(D$13:F$13)</f>
        <v>2.5380384967919336</v>
      </c>
      <c r="Y15" s="43">
        <f t="shared" si="25"/>
        <v>2.111215148981993</v>
      </c>
      <c r="Z15" s="43">
        <f t="shared" si="26"/>
        <v>2.1935367844553584</v>
      </c>
      <c r="AA15" s="43">
        <f t="shared" si="27"/>
        <v>1.7008117426934177</v>
      </c>
      <c r="AB15" s="140">
        <f>J15/AVERAGE(J$13:L$13)</f>
        <v>3.252007411982705</v>
      </c>
      <c r="AC15" s="43">
        <f>K15/AVERAGE(J$13:L$13)</f>
        <v>4.512044471896232</v>
      </c>
      <c r="AD15" s="90">
        <f>L15/AVERAGE(J$13:L$13)</f>
        <v>4.993823347745522</v>
      </c>
      <c r="AE15" s="43">
        <f t="shared" si="28"/>
        <v>2.4240986596254235</v>
      </c>
      <c r="AF15" s="43">
        <f t="shared" si="29"/>
        <v>3.4944961342146583</v>
      </c>
      <c r="AG15" s="134">
        <f t="shared" si="30"/>
        <v>3.3465029791777954</v>
      </c>
      <c r="AH15" s="43">
        <f>P15/AVERAGE(P$13:R$13)</f>
        <v>4.221967963386727</v>
      </c>
      <c r="AI15" s="43">
        <f>Q15/AVERAGE(P$13:R$13)</f>
        <v>4.489702517162471</v>
      </c>
      <c r="AJ15" s="90">
        <f>R15/AVERAGE(P$13:R$13)</f>
        <v>5.08695652173913</v>
      </c>
      <c r="AK15" s="43">
        <f t="shared" si="31"/>
        <v>3.1471228642702958</v>
      </c>
      <c r="AL15" s="43">
        <f t="shared" si="32"/>
        <v>3.477192697838041</v>
      </c>
      <c r="AM15" s="134">
        <f t="shared" si="33"/>
        <v>3.4089141664639047</v>
      </c>
      <c r="AN15" s="43">
        <f>((V15-1)/(AVERAGE(V$15:X$15)-1))*100</f>
        <v>105.65539112050742</v>
      </c>
      <c r="AO15" s="43">
        <f>((W15-1)/(AVERAGE(V$15:V$15)-1))*100</f>
        <v>100</v>
      </c>
      <c r="AP15" s="90">
        <f>((X15-1)/(AVERAGE(V$15:V$15)-1))*100</f>
        <v>83.94197098549273</v>
      </c>
      <c r="AQ15" s="43">
        <f t="shared" si="34"/>
        <v>78.75722885922622</v>
      </c>
      <c r="AR15" s="43">
        <f t="shared" si="35"/>
        <v>77.44817578772803</v>
      </c>
      <c r="AS15" s="43">
        <f t="shared" si="36"/>
        <v>56.251900882282136</v>
      </c>
      <c r="AT15" s="140">
        <f>((AB15-1)/(AVERAGE(AB$15:AD$15)-1))*100</f>
        <v>69.23661222939612</v>
      </c>
      <c r="AU15" s="43">
        <f>((AC15-1)/(AVERAGE(AB$15:AB$15)-1))*100</f>
        <v>155.95172792100934</v>
      </c>
      <c r="AV15" s="90">
        <f>((AD15-1)/(AVERAGE(AB$15:AB$15)-1))*100</f>
        <v>177.34503565551293</v>
      </c>
      <c r="AW15" s="43">
        <f t="shared" si="15"/>
        <v>51.61008498438714</v>
      </c>
      <c r="AX15" s="43">
        <f t="shared" si="15"/>
        <v>120.78176838426265</v>
      </c>
      <c r="AY15" s="134">
        <f t="shared" si="15"/>
        <v>118.84394958253728</v>
      </c>
      <c r="AZ15" s="43">
        <f>((AH15-1)/(AVERAGE(AH$15:AJ$15)-1))*100</f>
        <v>89.51048951048949</v>
      </c>
      <c r="BA15" s="43">
        <f>((AI15-1)/(AVERAGE(AH$15:AH$15)-1))*100</f>
        <v>108.30965909090911</v>
      </c>
      <c r="BB15" s="90">
        <f>((AJ15-1)/(AVERAGE(AH$15:AH$15)-1))*100</f>
        <v>126.84659090909092</v>
      </c>
      <c r="BC15" s="43">
        <f t="shared" si="16"/>
        <v>66.72255937833239</v>
      </c>
      <c r="BD15" s="43">
        <f t="shared" si="17"/>
        <v>83.88385516781624</v>
      </c>
      <c r="BE15" s="134">
        <f t="shared" si="18"/>
        <v>85.00350629492297</v>
      </c>
      <c r="BF15" s="85"/>
      <c r="BG15" s="20">
        <v>2018.484</v>
      </c>
      <c r="BH15" s="20">
        <v>2214.612</v>
      </c>
      <c r="BI15" s="20">
        <v>2190.0959999999995</v>
      </c>
      <c r="BJ15" s="20">
        <f t="shared" si="0"/>
        <v>1504.6104571736396</v>
      </c>
      <c r="BK15" s="20">
        <f t="shared" si="1"/>
        <v>1715.1765947761196</v>
      </c>
      <c r="BL15" s="20">
        <f t="shared" si="2"/>
        <v>1467.645585019371</v>
      </c>
      <c r="BM15" s="128">
        <v>1533.6119999999999</v>
      </c>
      <c r="BN15" s="20">
        <v>1765.152</v>
      </c>
      <c r="BO15" s="62">
        <v>1849.5959999999998</v>
      </c>
      <c r="BP15" s="20">
        <f t="shared" si="19"/>
        <v>1187.7545176616914</v>
      </c>
      <c r="BQ15" s="20">
        <f t="shared" si="20"/>
        <v>1315.7727074878792</v>
      </c>
      <c r="BR15" s="103">
        <f t="shared" si="21"/>
        <v>1239.4668560051655</v>
      </c>
      <c r="BS15" s="20">
        <v>1255.764</v>
      </c>
      <c r="BT15" s="20">
        <v>1351.1039999999998</v>
      </c>
      <c r="BU15" s="62">
        <v>1362</v>
      </c>
      <c r="BV15" s="20">
        <f t="shared" si="22"/>
        <v>936.066694678877</v>
      </c>
      <c r="BW15" s="20">
        <f t="shared" si="23"/>
        <v>1046.4054009950248</v>
      </c>
      <c r="BX15" s="20">
        <f t="shared" si="24"/>
        <v>912.714916056823</v>
      </c>
      <c r="BY15" s="128">
        <f>BG15/AVERAGE(BG$13:BI$13)</f>
        <v>34.2</v>
      </c>
      <c r="BZ15" s="20">
        <f>BH15/AVERAGE(BG$13:BI$13)</f>
        <v>37.52307692307693</v>
      </c>
      <c r="CA15" s="62">
        <f>BI15/AVERAGE(BG$13:BI$13)</f>
        <v>37.107692307692304</v>
      </c>
      <c r="CB15" s="20">
        <f t="shared" si="3"/>
        <v>25.49323038247441</v>
      </c>
      <c r="CC15" s="20">
        <f t="shared" si="4"/>
        <v>29.060938576349027</v>
      </c>
      <c r="CD15" s="103">
        <f t="shared" si="5"/>
        <v>24.866919434418353</v>
      </c>
      <c r="CE15" s="20">
        <f>BM15/AVERAGE(BM$13:BO$13)</f>
        <v>47.31092436974789</v>
      </c>
      <c r="CF15" s="20">
        <f>BN15/AVERAGE(BM$13:BO$13)</f>
        <v>54.45378151260503</v>
      </c>
      <c r="CG15" s="62">
        <f>BO15/AVERAGE(BM$13:BO$13)</f>
        <v>57.05882352941175</v>
      </c>
      <c r="CH15" s="20">
        <f t="shared" si="37"/>
        <v>35.26632440250894</v>
      </c>
      <c r="CI15" s="20">
        <f t="shared" si="38"/>
        <v>42.17346042894769</v>
      </c>
      <c r="CJ15" s="20">
        <f t="shared" si="39"/>
        <v>38.23673959467556</v>
      </c>
      <c r="CK15" s="128">
        <f>BS15/AVERAGE(BS$13:BU$13)</f>
        <v>78.13559322033899</v>
      </c>
      <c r="CL15" s="20">
        <f>BT15/AVERAGE(BS$13:BU$13)</f>
        <v>84.0677966101695</v>
      </c>
      <c r="CM15" s="62">
        <f>BU15/AVERAGE(BS$13:BU$13)</f>
        <v>84.74576271186443</v>
      </c>
      <c r="CN15" s="20">
        <f t="shared" si="40"/>
        <v>58.243528626824784</v>
      </c>
      <c r="CO15" s="20">
        <f t="shared" si="41"/>
        <v>65.10897489951374</v>
      </c>
      <c r="CP15" s="103">
        <f t="shared" si="42"/>
        <v>56.79054456661585</v>
      </c>
      <c r="CQ15" s="43">
        <f>((BY15-1)/(AVERAGE(BY$15:CA$15)-1))*100</f>
        <v>94.11251635412124</v>
      </c>
      <c r="CR15" s="43">
        <f>((BZ15-1)/(AVERAGE(BY$15:BY$15)-1))*100</f>
        <v>110.00926784059315</v>
      </c>
      <c r="CS15" s="90">
        <f>((CA15-1)/(AVERAGE(BY$15:BY$15)-1))*100</f>
        <v>108.75810936051897</v>
      </c>
      <c r="CT15" s="43">
        <f>CQ15/DJ15</f>
        <v>70.15298424824572</v>
      </c>
      <c r="CU15" s="43">
        <f>CR15/DK15</f>
        <v>85.20017113997514</v>
      </c>
      <c r="CV15" s="43">
        <f>CS15/DL15</f>
        <v>72.88190062810929</v>
      </c>
      <c r="CW15" s="140">
        <f>((CE15-1)/(AVERAGE(CE$15:CG$15)-1))*100</f>
        <v>89.16033004368225</v>
      </c>
      <c r="CX15" s="43">
        <f>((CF15-1)/(AVERAGE(CE$15:CE$15)-1))*100</f>
        <v>115.4236980584286</v>
      </c>
      <c r="CY15" s="90">
        <f>((CG15-1)/(AVERAGE(CE$15:CE$15)-1))*100</f>
        <v>121.04881146797312</v>
      </c>
      <c r="CZ15" s="43">
        <f>CW15/DJ15</f>
        <v>66.46154487663878</v>
      </c>
      <c r="DA15" s="43">
        <f>CX15/DK15</f>
        <v>89.39354857298821</v>
      </c>
      <c r="DB15" s="134">
        <f>CY15/DL15</f>
        <v>81.1182494844121</v>
      </c>
      <c r="DC15" s="43">
        <f>((CK15-1)/(AVERAGE(CK$15:CM$15)-1))*100</f>
        <v>94.8586118251928</v>
      </c>
      <c r="DD15" s="43">
        <f>((CL15-1)/(AVERAGE(CK$15:CK$15)-1))*100</f>
        <v>107.690617446715</v>
      </c>
      <c r="DE15" s="90">
        <f>((CM15-1)/(AVERAGE(CK$15:CK$15)-1))*100</f>
        <v>108.56954515491101</v>
      </c>
      <c r="DF15" s="43">
        <f>DC15/DJ15</f>
        <v>70.70913581933776</v>
      </c>
      <c r="DG15" s="43">
        <f>DD15/DK15</f>
        <v>83.40441870702153</v>
      </c>
      <c r="DH15" s="43">
        <f>DE15/DL15</f>
        <v>72.75553839382677</v>
      </c>
      <c r="DI15" s="87"/>
      <c r="DJ15" s="159">
        <v>1.341532614223388</v>
      </c>
      <c r="DK15" s="75">
        <v>1.2911859960921817</v>
      </c>
      <c r="DL15" s="75">
        <v>1.4922512780707156</v>
      </c>
      <c r="DM15" s="70">
        <v>1.0672799878683719</v>
      </c>
      <c r="DN15" s="68">
        <v>1.0085174139412627</v>
      </c>
      <c r="DO15" s="71">
        <v>1.0124601930950816</v>
      </c>
      <c r="DP15" s="68">
        <v>0.9189442525900345</v>
      </c>
      <c r="DQ15" s="68">
        <v>0.9182782437099162</v>
      </c>
      <c r="DR15" s="160">
        <v>0.9412925505673408</v>
      </c>
      <c r="DS15" s="173"/>
    </row>
    <row r="16" spans="1:123" ht="12.75">
      <c r="A16" s="226"/>
      <c r="B16" s="6" t="s">
        <v>8</v>
      </c>
      <c r="C16" s="16">
        <v>0.3</v>
      </c>
      <c r="D16" s="128">
        <v>231.44099999999997</v>
      </c>
      <c r="E16" s="20">
        <v>276.143</v>
      </c>
      <c r="F16" s="62">
        <v>205.485</v>
      </c>
      <c r="G16" s="20">
        <f t="shared" si="6"/>
        <v>200.06171076560003</v>
      </c>
      <c r="H16" s="20">
        <f t="shared" si="7"/>
        <v>247.74820793410655</v>
      </c>
      <c r="I16" s="20">
        <f t="shared" si="8"/>
        <v>213.48474972887297</v>
      </c>
      <c r="J16" s="128">
        <v>50.10949999999999</v>
      </c>
      <c r="K16" s="20">
        <v>22.711499999999997</v>
      </c>
      <c r="L16" s="62">
        <v>38.7898</v>
      </c>
      <c r="M16" s="43">
        <f t="shared" si="9"/>
        <v>43.31554173896947</v>
      </c>
      <c r="N16" s="43">
        <f t="shared" si="10"/>
        <v>20.376158093797272</v>
      </c>
      <c r="O16" s="134">
        <f t="shared" si="11"/>
        <v>40.29992819443286</v>
      </c>
      <c r="P16" s="20">
        <v>166.551</v>
      </c>
      <c r="Q16" s="20">
        <v>188.902</v>
      </c>
      <c r="R16" s="62">
        <v>181.25939999999997</v>
      </c>
      <c r="S16" s="43">
        <f t="shared" si="12"/>
        <v>143.96964232664675</v>
      </c>
      <c r="T16" s="43">
        <f t="shared" si="13"/>
        <v>169.4778863674567</v>
      </c>
      <c r="U16" s="43">
        <f t="shared" si="14"/>
        <v>188.31602133978475</v>
      </c>
      <c r="V16" s="140">
        <f>D16/AVERAGE(D$13:F$13)</f>
        <v>0.08826764436296973</v>
      </c>
      <c r="W16" s="43">
        <f>E16/AVERAGE(D$13:F$13)</f>
        <v>0.10531622364802931</v>
      </c>
      <c r="X16" s="90">
        <f>F16/AVERAGE(D$13:F$13)</f>
        <v>0.07836846929422549</v>
      </c>
      <c r="Y16" s="43">
        <f t="shared" si="25"/>
        <v>0.07630011941058541</v>
      </c>
      <c r="Z16" s="43">
        <f t="shared" si="26"/>
        <v>0.09448693494018258</v>
      </c>
      <c r="AA16" s="43">
        <f t="shared" si="27"/>
        <v>0.08141943720423678</v>
      </c>
      <c r="AB16" s="140">
        <f>J16/AVERAGE(J$13:L$13)</f>
        <v>0.06439159975293389</v>
      </c>
      <c r="AC16" s="43">
        <f>K16/AVERAGE(J$13:L$13)</f>
        <v>0.02918468190240889</v>
      </c>
      <c r="AD16" s="90">
        <f>L16/AVERAGE(J$13:L$13)</f>
        <v>0.04984558369363805</v>
      </c>
      <c r="AE16" s="43">
        <f t="shared" si="28"/>
        <v>0.05566124241385815</v>
      </c>
      <c r="AF16" s="43">
        <f t="shared" si="29"/>
        <v>0.026183725969692352</v>
      </c>
      <c r="AG16" s="134">
        <f t="shared" si="30"/>
        <v>0.05178612531292264</v>
      </c>
      <c r="AH16" s="43">
        <f>P16/AVERAGE(P$13:R$13)</f>
        <v>0.1585812356979405</v>
      </c>
      <c r="AI16" s="43">
        <f>Q16/AVERAGE(P$13:R$13)</f>
        <v>0.17986270022883294</v>
      </c>
      <c r="AJ16" s="90">
        <f>R16/AVERAGE(P$13:R$13)</f>
        <v>0.17258581235697937</v>
      </c>
      <c r="AK16" s="43">
        <f t="shared" si="31"/>
        <v>0.13708043652184712</v>
      </c>
      <c r="AL16" s="43">
        <f t="shared" si="32"/>
        <v>0.16136806529907613</v>
      </c>
      <c r="AM16" s="134">
        <f t="shared" si="33"/>
        <v>0.1793047616993161</v>
      </c>
      <c r="AN16" s="43">
        <f>((V16-1)/(AVERAGE(V$17:X$17)-1))*100</f>
        <v>92.78831354185128</v>
      </c>
      <c r="AO16" s="43">
        <f>((W16-1)/(AVERAGE(V$17:V$17)-1))*100</f>
        <v>91.01759555402218</v>
      </c>
      <c r="AP16" s="90">
        <f>((X16-1)/(AVERAGE(V$17:V$17)-1))*100</f>
        <v>93.75903322361367</v>
      </c>
      <c r="AQ16" s="43">
        <f t="shared" si="34"/>
        <v>80.20786613537645</v>
      </c>
      <c r="AR16" s="43">
        <f t="shared" si="35"/>
        <v>81.65858337520886</v>
      </c>
      <c r="AS16" s="43">
        <f t="shared" si="36"/>
        <v>97.4091721661642</v>
      </c>
      <c r="AT16" s="140">
        <f>((AB16-1)/(AVERAGE(AB$17:AD$17)-1))*100</f>
        <v>94.46670512480708</v>
      </c>
      <c r="AU16" s="43">
        <f>((AC16-1)/(AVERAGE(AB$17:AB$17)-1))*100</f>
        <v>98.39426568173282</v>
      </c>
      <c r="AV16" s="90">
        <f>((AD16-1)/(AVERAGE(AB$17:AB$17)-1))*100</f>
        <v>96.30023788656568</v>
      </c>
      <c r="AW16" s="43">
        <f t="shared" si="15"/>
        <v>81.65869762772535</v>
      </c>
      <c r="AX16" s="43">
        <f t="shared" si="15"/>
        <v>88.27673702987825</v>
      </c>
      <c r="AY16" s="134">
        <f t="shared" si="15"/>
        <v>100.0493086310164</v>
      </c>
      <c r="AZ16" s="43">
        <f>((AH16-1)/(AVERAGE(AH$17:AJ$17)-1))*100</f>
        <v>86.50339944009222</v>
      </c>
      <c r="BA16" s="43">
        <f>((AI16-1)/(AVERAGE(AH$17:AH$17)-1))*100</f>
        <v>83.6035363549418</v>
      </c>
      <c r="BB16" s="90">
        <f>((AJ16-1)/(AVERAGE(AH$17:AH$17)-1))*100</f>
        <v>84.3453311250554</v>
      </c>
      <c r="BC16" s="43">
        <f t="shared" si="16"/>
        <v>74.77507476646272</v>
      </c>
      <c r="BD16" s="43">
        <f t="shared" si="17"/>
        <v>75.00688523297985</v>
      </c>
      <c r="BE16" s="134">
        <f t="shared" si="18"/>
        <v>87.62898462676775</v>
      </c>
      <c r="BF16" s="85"/>
      <c r="BG16" s="20">
        <v>35.412</v>
      </c>
      <c r="BH16" s="20">
        <v>38.136</v>
      </c>
      <c r="BI16" s="20">
        <v>35.9568</v>
      </c>
      <c r="BJ16" s="20">
        <f t="shared" si="0"/>
        <v>30.610761713056153</v>
      </c>
      <c r="BK16" s="20">
        <f t="shared" si="1"/>
        <v>34.21461220373172</v>
      </c>
      <c r="BL16" s="20">
        <f t="shared" si="2"/>
        <v>37.35663648953033</v>
      </c>
      <c r="BM16" s="128">
        <v>27.5124</v>
      </c>
      <c r="BN16" s="20">
        <v>21.791999999999998</v>
      </c>
      <c r="BO16" s="62">
        <v>14.709599999999998</v>
      </c>
      <c r="BP16" s="20">
        <f t="shared" si="19"/>
        <v>24.68339880412074</v>
      </c>
      <c r="BQ16" s="20">
        <f t="shared" si="20"/>
        <v>18.83739182341917</v>
      </c>
      <c r="BR16" s="103">
        <f t="shared" si="21"/>
        <v>15.282260382080587</v>
      </c>
      <c r="BS16" s="20">
        <v>38.40839999999999</v>
      </c>
      <c r="BT16" s="20">
        <v>31.8708</v>
      </c>
      <c r="BU16" s="62">
        <v>27.784799999999997</v>
      </c>
      <c r="BV16" s="20">
        <f t="shared" si="22"/>
        <v>33.200903088776286</v>
      </c>
      <c r="BW16" s="20">
        <f t="shared" si="23"/>
        <v>28.593640198832937</v>
      </c>
      <c r="BX16" s="20">
        <f t="shared" si="24"/>
        <v>28.866491832818884</v>
      </c>
      <c r="BY16" s="128">
        <f>BG16/AVERAGE(BG$13:BI$13)</f>
        <v>0.6000000000000001</v>
      </c>
      <c r="BZ16" s="20">
        <f>BH16/AVERAGE(BG$13:BI$13)</f>
        <v>0.6461538461538463</v>
      </c>
      <c r="CA16" s="62">
        <f>BI16/AVERAGE(BG$13:BI$13)</f>
        <v>0.6092307692307694</v>
      </c>
      <c r="CB16" s="20">
        <f t="shared" si="3"/>
        <v>0.5186506559311447</v>
      </c>
      <c r="CC16" s="20">
        <f t="shared" si="4"/>
        <v>0.579712168819582</v>
      </c>
      <c r="CD16" s="103">
        <f t="shared" si="5"/>
        <v>0.6329487714254547</v>
      </c>
      <c r="CE16" s="20">
        <f>BM16/AVERAGE(BM$13:BO$13)</f>
        <v>0.8487394957983192</v>
      </c>
      <c r="CF16" s="20">
        <f>BN16/AVERAGE(BM$13:BO$13)</f>
        <v>0.672268907563025</v>
      </c>
      <c r="CG16" s="62">
        <f>BO16/AVERAGE(BM$13:BO$13)</f>
        <v>0.4537815126050419</v>
      </c>
      <c r="CH16" s="20">
        <f t="shared" si="37"/>
        <v>0.7336654936841119</v>
      </c>
      <c r="CI16" s="20">
        <f t="shared" si="38"/>
        <v>0.6031419123372999</v>
      </c>
      <c r="CJ16" s="20">
        <f t="shared" si="39"/>
        <v>0.4714477098088755</v>
      </c>
      <c r="CK16" s="128">
        <f>BS16/AVERAGE(BS$13:BU$13)</f>
        <v>2.3898305084745766</v>
      </c>
      <c r="CL16" s="20">
        <f>BT16/AVERAGE(BS$13:BU$13)</f>
        <v>1.9830508474576274</v>
      </c>
      <c r="CM16" s="62">
        <f>BU16/AVERAGE(BS$13:BU$13)</f>
        <v>1.7288135593220342</v>
      </c>
      <c r="CN16" s="20">
        <f t="shared" si="40"/>
        <v>2.0658119346409998</v>
      </c>
      <c r="CO16" s="20">
        <f t="shared" si="41"/>
        <v>1.7791408570915739</v>
      </c>
      <c r="CP16" s="103">
        <f t="shared" si="42"/>
        <v>1.796118111004436</v>
      </c>
      <c r="CQ16" s="43">
        <f>((BY16-1)/(AVERAGE(BY$17:CA$17)-1))*100</f>
        <v>98.85931558935359</v>
      </c>
      <c r="CR16" s="43">
        <f>((BZ16-1)/(AVERAGE(BY$17:BY$17)-1))*100</f>
        <v>83.63636363636361</v>
      </c>
      <c r="CS16" s="90">
        <f>((CA16-1)/(AVERAGE(BY$17:BY$17)-1))*100</f>
        <v>92.36363636363635</v>
      </c>
      <c r="CT16" s="43">
        <f t="shared" si="43"/>
        <v>85.45574812553711</v>
      </c>
      <c r="CU16" s="43">
        <f t="shared" si="44"/>
        <v>75.03633700305407</v>
      </c>
      <c r="CV16" s="43">
        <f t="shared" si="45"/>
        <v>95.95945102143483</v>
      </c>
      <c r="CW16" s="140">
        <f>((CE16-1)/(AVERAGE(CE$17:CG$17)-1))*100</f>
        <v>26.865671641791057</v>
      </c>
      <c r="CX16" s="43">
        <f>((CF16-1)/(AVERAGE(CE$17:CE$17)-1))*100</f>
        <v>69.64285714285715</v>
      </c>
      <c r="CY16" s="90">
        <f>((CG16-1)/(AVERAGE(CE$17:CE$17)-1))*100</f>
        <v>116.07142857142854</v>
      </c>
      <c r="CZ16" s="43">
        <f t="shared" si="46"/>
        <v>23.22316369840947</v>
      </c>
      <c r="DA16" s="43">
        <f t="shared" si="47"/>
        <v>62.48173248119218</v>
      </c>
      <c r="DB16" s="134">
        <f t="shared" si="48"/>
        <v>120.59021280990912</v>
      </c>
      <c r="DC16" s="43">
        <f>((CK16-1)/(AVERAGE(CK$17:CM$17)-1))*100</f>
        <v>279.54545454545456</v>
      </c>
      <c r="DD16" s="43">
        <f>((CL16-1)/(AVERAGE(CK$17:CK$17)-1))*100</f>
        <v>131.81818181818187</v>
      </c>
      <c r="DE16" s="90">
        <f>((CM16-1)/(AVERAGE(CK$17:CK$17)-1))*100</f>
        <v>97.72727272727276</v>
      </c>
      <c r="DF16" s="43">
        <f t="shared" si="49"/>
        <v>241.6440556042833</v>
      </c>
      <c r="DG16" s="43">
        <f t="shared" si="50"/>
        <v>118.26379201568314</v>
      </c>
      <c r="DH16" s="43">
        <f t="shared" si="51"/>
        <v>101.53189945673473</v>
      </c>
      <c r="DI16" s="87"/>
      <c r="DJ16" s="159">
        <v>1.1568480501057252</v>
      </c>
      <c r="DK16" s="75">
        <v>1.1146114932683815</v>
      </c>
      <c r="DL16" s="75">
        <v>0.9625277695993147</v>
      </c>
      <c r="DM16" s="70">
        <v>0.877874943132993</v>
      </c>
      <c r="DN16" s="68">
        <v>0.8253298286407521</v>
      </c>
      <c r="DO16" s="71">
        <v>0.733205277258252</v>
      </c>
      <c r="DP16" s="68">
        <v>1.15004933399112</v>
      </c>
      <c r="DQ16" s="68">
        <v>1.0105574740996546</v>
      </c>
      <c r="DR16" s="160">
        <v>1.007079427725703</v>
      </c>
      <c r="DS16" s="173"/>
    </row>
    <row r="17" spans="1:123" ht="12.75">
      <c r="A17" s="226"/>
      <c r="B17" s="6" t="s">
        <v>9</v>
      </c>
      <c r="C17" s="16">
        <v>3</v>
      </c>
      <c r="D17" s="128">
        <v>44.6299</v>
      </c>
      <c r="E17" s="20">
        <v>49.2443</v>
      </c>
      <c r="F17" s="62">
        <v>43.043699999999994</v>
      </c>
      <c r="G17" s="20">
        <f t="shared" si="6"/>
        <v>38.69436772254711</v>
      </c>
      <c r="H17" s="20">
        <f t="shared" si="7"/>
        <v>48.86630258432935</v>
      </c>
      <c r="I17" s="20">
        <f t="shared" si="8"/>
        <v>41.48045282829064</v>
      </c>
      <c r="J17" s="128">
        <v>10.382399999999999</v>
      </c>
      <c r="K17" s="20">
        <v>4.5423</v>
      </c>
      <c r="M17" s="43">
        <f t="shared" si="9"/>
        <v>9.001597660818714</v>
      </c>
      <c r="N17" s="43">
        <f t="shared" si="10"/>
        <v>4.5074334741035855</v>
      </c>
      <c r="O17" s="134"/>
      <c r="P17" s="20">
        <v>19.9717</v>
      </c>
      <c r="Q17" s="20">
        <v>47.586</v>
      </c>
      <c r="R17" s="62">
        <v>18.4576</v>
      </c>
      <c r="S17" s="43">
        <f t="shared" si="12"/>
        <v>17.315573278102665</v>
      </c>
      <c r="T17" s="43">
        <f t="shared" si="13"/>
        <v>47.22073163346613</v>
      </c>
      <c r="U17" s="43">
        <f t="shared" si="14"/>
        <v>17.787262854342387</v>
      </c>
      <c r="V17" s="143">
        <f>D17/AVERAGE(D$13:F$13)</f>
        <v>0.01702108157653529</v>
      </c>
      <c r="W17" s="40">
        <f>E17/AVERAGE(D$13:F$13)</f>
        <v>0.018780934922089824</v>
      </c>
      <c r="X17" s="94">
        <f>F17/AVERAGE(D$13:F$13)</f>
        <v>0.016416131989000913</v>
      </c>
      <c r="Y17" s="43">
        <f t="shared" si="25"/>
        <v>0.0147573709454408</v>
      </c>
      <c r="Z17" s="43">
        <f t="shared" si="26"/>
        <v>0.018636773163989317</v>
      </c>
      <c r="AA17" s="43">
        <f t="shared" si="27"/>
        <v>0.015819936218139832</v>
      </c>
      <c r="AB17" s="143">
        <f>J17/AVERAGE(J$13:L$13)</f>
        <v>0.013341568869672636</v>
      </c>
      <c r="AC17" s="40">
        <f>K17/AVERAGE(J$13:L$13)</f>
        <v>0.005836936380481779</v>
      </c>
      <c r="AD17" s="127"/>
      <c r="AE17" s="43">
        <f t="shared" si="28"/>
        <v>0.01156721327717069</v>
      </c>
      <c r="AF17" s="43">
        <f t="shared" si="29"/>
        <v>0.005792132273869315</v>
      </c>
      <c r="AG17" s="113"/>
      <c r="AH17" s="40">
        <f>P17/AVERAGE(P$13:R$13)</f>
        <v>0.019016018306636153</v>
      </c>
      <c r="AI17" s="40">
        <f>Q17/AVERAGE(P$13:R$13)</f>
        <v>0.04530892448512586</v>
      </c>
      <c r="AJ17" s="94">
        <f>R17/AVERAGE(P$13:R$13)</f>
        <v>0.01757437070938215</v>
      </c>
      <c r="AK17" s="43">
        <f t="shared" si="31"/>
        <v>0.01648699201601767</v>
      </c>
      <c r="AL17" s="43">
        <f t="shared" si="32"/>
        <v>0.04496113486557203</v>
      </c>
      <c r="AM17" s="134">
        <f t="shared" si="33"/>
        <v>0.016936110399371315</v>
      </c>
      <c r="AN17" s="40">
        <f>((V17-1)/(AVERAGE(V$17:X$17)-1))*100</f>
        <v>100.0391787390043</v>
      </c>
      <c r="AO17" s="40">
        <f>((W17-1)/(AVERAGE(V$17:V$17)-1))*100</f>
        <v>99.82096733586341</v>
      </c>
      <c r="AP17" s="94">
        <f>((X17-1)/(AVERAGE(V$17:V$17)-1))*100</f>
        <v>100.06154247829696</v>
      </c>
      <c r="AQ17" s="43">
        <f t="shared" si="34"/>
        <v>86.7345158467451</v>
      </c>
      <c r="AR17" s="43">
        <f t="shared" si="35"/>
        <v>99.05474530239556</v>
      </c>
      <c r="AS17" s="43">
        <f t="shared" si="36"/>
        <v>96.42753974906891</v>
      </c>
      <c r="AT17" s="143">
        <f>((AB17-1)/(AVERAGE(AB$17:AD$17)-1))*100</f>
        <v>99.62113534666895</v>
      </c>
      <c r="AU17" s="40">
        <f>((AC17-1)/(AVERAGE(AB$17:AB$17)-1))*100</f>
        <v>100.76061099286339</v>
      </c>
      <c r="AV17" s="94">
        <f>((AD17-1)/(AVERAGE(AB$17:AB$17)-1))*100</f>
        <v>101.35219732064604</v>
      </c>
      <c r="AW17" s="43">
        <f t="shared" si="15"/>
        <v>86.37206993611109</v>
      </c>
      <c r="AX17" s="43">
        <f t="shared" si="15"/>
        <v>99.98717628962467</v>
      </c>
      <c r="AY17" s="134">
        <f t="shared" si="15"/>
        <v>97.67132100638801</v>
      </c>
      <c r="AZ17" s="40">
        <f>((AH17-1)/(AVERAGE(AH$17:AJ$17)-1))*100</f>
        <v>100.8516244383278</v>
      </c>
      <c r="BA17" s="40">
        <f>((AI17-1)/(AVERAGE(AH$17:AH$17)-1))*100</f>
        <v>97.31974153817443</v>
      </c>
      <c r="BB17" s="94">
        <f>((AJ17-1)/(AVERAGE(AH$17:AH$17)-1))*100</f>
        <v>100.1469593412489</v>
      </c>
      <c r="BC17" s="43">
        <f t="shared" si="16"/>
        <v>87.43891071754305</v>
      </c>
      <c r="BD17" s="43">
        <f t="shared" si="17"/>
        <v>96.57271882092256</v>
      </c>
      <c r="BE17" s="134">
        <f t="shared" si="18"/>
        <v>96.50985447002503</v>
      </c>
      <c r="BF17" s="85"/>
      <c r="BG17" s="20">
        <v>34.05</v>
      </c>
      <c r="BH17" s="20">
        <v>39.49799999999999</v>
      </c>
      <c r="BI17" s="20">
        <v>31.8708</v>
      </c>
      <c r="BJ17" s="20">
        <f t="shared" si="0"/>
        <v>29.52153648008911</v>
      </c>
      <c r="BK17" s="20">
        <f t="shared" si="1"/>
        <v>39.19481482071712</v>
      </c>
      <c r="BL17" s="20">
        <f t="shared" si="2"/>
        <v>30.713326595991642</v>
      </c>
      <c r="BM17" s="128">
        <v>17.161199999999997</v>
      </c>
      <c r="BN17" s="20">
        <v>16.343999999999998</v>
      </c>
      <c r="BO17" s="62">
        <v>8.9892</v>
      </c>
      <c r="BP17" s="20">
        <f t="shared" si="19"/>
        <v>17.029471266932266</v>
      </c>
      <c r="BQ17" s="20">
        <f t="shared" si="20"/>
        <v>14.170337510442772</v>
      </c>
      <c r="BR17" s="103">
        <f t="shared" si="21"/>
        <v>8.662733142459182</v>
      </c>
      <c r="BS17" s="20">
        <v>28.057199999999995</v>
      </c>
      <c r="BT17" s="20">
        <v>23.426399999999997</v>
      </c>
      <c r="BU17" s="62">
        <v>20.702399999999997</v>
      </c>
      <c r="BV17" s="20">
        <f t="shared" si="22"/>
        <v>24.325746059593424</v>
      </c>
      <c r="BW17" s="20">
        <f t="shared" si="23"/>
        <v>23.24657982470119</v>
      </c>
      <c r="BX17" s="20">
        <f t="shared" si="24"/>
        <v>19.950536934148417</v>
      </c>
      <c r="BY17" s="128">
        <f>BG17/AVERAGE(BG$13:BI$13)</f>
        <v>0.576923076923077</v>
      </c>
      <c r="BZ17" s="20">
        <f>BH17/AVERAGE(BG$13:BI$13)</f>
        <v>0.6692307692307692</v>
      </c>
      <c r="CA17" s="62">
        <f>BI17/AVERAGE(BG$13:BI$13)</f>
        <v>0.54</v>
      </c>
      <c r="CB17" s="20">
        <f t="shared" si="3"/>
        <v>0.5001954673007306</v>
      </c>
      <c r="CC17" s="20">
        <f t="shared" si="4"/>
        <v>0.6640937787312289</v>
      </c>
      <c r="CD17" s="103">
        <f t="shared" si="5"/>
        <v>0.5203884546931827</v>
      </c>
      <c r="CE17" s="20">
        <f>BM17/AVERAGE(BM$13:BO$13)</f>
        <v>0.5294117647058821</v>
      </c>
      <c r="CF17" s="20">
        <f>BN17/AVERAGE(BM$13:BO$13)</f>
        <v>0.5042016806722688</v>
      </c>
      <c r="CG17" s="62">
        <f>BO17/AVERAGE(BM$13:BO$13)</f>
        <v>0.27731092436974786</v>
      </c>
      <c r="CH17" s="20">
        <f t="shared" si="37"/>
        <v>0.45900289940537603</v>
      </c>
      <c r="CI17" s="20">
        <f t="shared" si="38"/>
        <v>0.5003314473199637</v>
      </c>
      <c r="CJ17" s="20">
        <f t="shared" si="39"/>
        <v>0.26723963593020583</v>
      </c>
      <c r="CK17" s="128">
        <f>BS17/AVERAGE(BS$13:BU$13)</f>
        <v>1.7457627118644068</v>
      </c>
      <c r="CL17" s="20">
        <f>BT17/AVERAGE(BS$13:BU$13)</f>
        <v>1.457627118644068</v>
      </c>
      <c r="CM17" s="62">
        <f>BU17/AVERAGE(BS$13:BU$13)</f>
        <v>1.288135593220339</v>
      </c>
      <c r="CN17" s="20">
        <f t="shared" si="40"/>
        <v>1.5135858321258264</v>
      </c>
      <c r="CO17" s="20">
        <f t="shared" si="41"/>
        <v>1.44643842708263</v>
      </c>
      <c r="CP17" s="103">
        <f t="shared" si="42"/>
        <v>1.2413535014652193</v>
      </c>
      <c r="CQ17" s="43">
        <f>((BY17-1)/(AVERAGE(BY$17:CA$17)-1))*100</f>
        <v>104.56273764258555</v>
      </c>
      <c r="CR17" s="43">
        <f>((BZ17-1)/(AVERAGE(BY$17:BY$17)-1))*100</f>
        <v>78.1818181818182</v>
      </c>
      <c r="CS17" s="90">
        <f>((CA17-1)/(AVERAGE(BY$17:BY$17)-1))*100</f>
        <v>108.72727272727273</v>
      </c>
      <c r="CT17" s="43">
        <f t="shared" si="43"/>
        <v>90.65646619011972</v>
      </c>
      <c r="CU17" s="43">
        <f t="shared" si="44"/>
        <v>77.5816974526138</v>
      </c>
      <c r="CV17" s="43">
        <f t="shared" si="45"/>
        <v>104.7785508102772</v>
      </c>
      <c r="CW17" s="140">
        <f>((CE17-1)/(AVERAGE(CE$17:CG$17)-1))*100</f>
        <v>83.58208955223881</v>
      </c>
      <c r="CX17" s="43">
        <f>((CF17-1)/(AVERAGE(CE$17:CE$17)-1))*100</f>
        <v>105.35714285714283</v>
      </c>
      <c r="CY17" s="90">
        <f>((CG17-1)/(AVERAGE(CE$17:CE$17)-1))*100</f>
        <v>153.57142857142853</v>
      </c>
      <c r="CZ17" s="43">
        <f t="shared" si="46"/>
        <v>72.46612939202623</v>
      </c>
      <c r="DA17" s="43">
        <f t="shared" si="47"/>
        <v>104.54842534623408</v>
      </c>
      <c r="DB17" s="134">
        <f t="shared" si="48"/>
        <v>147.99407110983367</v>
      </c>
      <c r="DC17" s="43">
        <f>((CK17-1)/(AVERAGE(CK$17:CM$17)-1))*100</f>
        <v>149.99999999999997</v>
      </c>
      <c r="DD17" s="43">
        <f>((CL17-1)/(AVERAGE(CK$17:CK$17)-1))*100</f>
        <v>61.363636363636374</v>
      </c>
      <c r="DE17" s="90">
        <f>((CM17-1)/(AVERAGE(CK$17:CK$17)-1))*100</f>
        <v>38.636363636363654</v>
      </c>
      <c r="DF17" s="43">
        <f t="shared" si="49"/>
        <v>130.05082149818992</v>
      </c>
      <c r="DG17" s="43">
        <f t="shared" si="50"/>
        <v>60.892611372691064</v>
      </c>
      <c r="DH17" s="43">
        <f t="shared" si="51"/>
        <v>37.233180680909555</v>
      </c>
      <c r="DI17" s="87"/>
      <c r="DJ17" s="159">
        <v>1.1533952517330905</v>
      </c>
      <c r="DK17" s="75">
        <v>1.0077353389898558</v>
      </c>
      <c r="DL17" s="75">
        <v>1.0376863574315462</v>
      </c>
      <c r="DM17" s="70">
        <v>0.7711924379517767</v>
      </c>
      <c r="DN17" s="68">
        <v>0.5920234544811201</v>
      </c>
      <c r="DO17" s="71">
        <v>0.7558762573927109</v>
      </c>
      <c r="DP17" s="68">
        <v>1.0432659102121362</v>
      </c>
      <c r="DQ17" s="68">
        <v>1.0801924025653677</v>
      </c>
      <c r="DR17" s="160">
        <v>1.1257770103601383</v>
      </c>
      <c r="DS17" s="173"/>
    </row>
    <row r="18" spans="1:125" ht="12.75">
      <c r="A18" s="228" t="s">
        <v>20</v>
      </c>
      <c r="B18" s="25"/>
      <c r="C18" s="15">
        <v>0</v>
      </c>
      <c r="D18" s="130">
        <v>1867.39</v>
      </c>
      <c r="E18" s="15">
        <v>2624.44</v>
      </c>
      <c r="F18" s="24">
        <v>2602.81</v>
      </c>
      <c r="G18" s="19">
        <f t="shared" si="6"/>
        <v>1819.5878327493024</v>
      </c>
      <c r="H18" s="19">
        <f t="shared" si="7"/>
        <v>2616.6248945609245</v>
      </c>
      <c r="I18" s="19">
        <f t="shared" si="8"/>
        <v>2681.257117920382</v>
      </c>
      <c r="J18" s="135">
        <v>829.15</v>
      </c>
      <c r="K18" s="63">
        <v>886.83</v>
      </c>
      <c r="L18" s="141">
        <v>937.3</v>
      </c>
      <c r="M18" s="97">
        <f t="shared" si="9"/>
        <v>807.9250994832809</v>
      </c>
      <c r="N18" s="97">
        <f t="shared" si="10"/>
        <v>884.1891814038289</v>
      </c>
      <c r="O18" s="112">
        <f t="shared" si="11"/>
        <v>965.5496546527692</v>
      </c>
      <c r="P18" s="15">
        <v>1247.33</v>
      </c>
      <c r="Q18" s="15">
        <v>1225.7</v>
      </c>
      <c r="R18" s="24">
        <v>915.67</v>
      </c>
      <c r="S18" s="88">
        <f t="shared" si="12"/>
        <v>1215.4003670487616</v>
      </c>
      <c r="T18" s="88">
        <f t="shared" si="13"/>
        <v>1222.050088119113</v>
      </c>
      <c r="U18" s="88">
        <f t="shared" si="14"/>
        <v>943.2677395453976</v>
      </c>
      <c r="V18" s="140">
        <f>D18/AVERAGE(D$18:F$18)</f>
        <v>0.7896341463414636</v>
      </c>
      <c r="W18" s="43">
        <f>E18/AVERAGE(D$18:F$18)</f>
        <v>1.1097560975609757</v>
      </c>
      <c r="X18" s="90">
        <f>F18/AVERAGE(D$18:F$18)</f>
        <v>1.1006097560975612</v>
      </c>
      <c r="Y18" s="88">
        <f t="shared" si="25"/>
        <v>0.7694207878409486</v>
      </c>
      <c r="Z18" s="88">
        <f t="shared" si="26"/>
        <v>1.1064514455536538</v>
      </c>
      <c r="AA18" s="88">
        <f t="shared" si="27"/>
        <v>1.1337814679477956</v>
      </c>
      <c r="AB18" s="111">
        <f>J18/AVERAGE(J$18:L$18)</f>
        <v>0.9375</v>
      </c>
      <c r="AC18" s="98">
        <f>K18/AVERAGE(J$18:L$18)</f>
        <v>1.002717391304348</v>
      </c>
      <c r="AD18" s="126">
        <f>L18/AVERAGE(J$18:L$18)</f>
        <v>1.059782608695652</v>
      </c>
      <c r="AE18" s="97">
        <f t="shared" si="28"/>
        <v>0.9135015145215893</v>
      </c>
      <c r="AF18" s="97">
        <f t="shared" si="29"/>
        <v>0.9997314811145024</v>
      </c>
      <c r="AG18" s="112">
        <f t="shared" si="30"/>
        <v>1.0917238150358453</v>
      </c>
      <c r="AH18" s="43">
        <f>P18/AVERAGE(P$18:R$18)</f>
        <v>1.1042553191489362</v>
      </c>
      <c r="AI18" s="43">
        <f>Q18/AVERAGE(P$18:R$18)</f>
        <v>1.0851063829787235</v>
      </c>
      <c r="AJ18" s="90">
        <f>R18/AVERAGE(P$18:R$18)</f>
        <v>0.8106382978723404</v>
      </c>
      <c r="AK18" s="88">
        <f t="shared" si="31"/>
        <v>1.0759881668918125</v>
      </c>
      <c r="AL18" s="88">
        <f t="shared" si="32"/>
        <v>1.0818751333423848</v>
      </c>
      <c r="AM18" s="138">
        <f t="shared" si="33"/>
        <v>0.8350704454912482</v>
      </c>
      <c r="AN18" s="43">
        <f aca="true" t="shared" si="52" ref="AN18:AN25">((V18-1)/(AVERAGE(V$15:X$15)-1))*100</f>
        <v>-12.13050456350229</v>
      </c>
      <c r="AO18" s="43">
        <f aca="true" t="shared" si="53" ref="AO18:AO25">((W18-1)/(AVERAGE(V$15:V$15)-1))*100</f>
        <v>5.990190217059755</v>
      </c>
      <c r="AP18" s="90">
        <f aca="true" t="shared" si="54" ref="AP18:AP25">((X18-1)/(AVERAGE(V$15:V$15)-1))*100</f>
        <v>5.4910076989714485</v>
      </c>
      <c r="AQ18" s="88">
        <f t="shared" si="34"/>
        <v>-11.819983243381753</v>
      </c>
      <c r="AR18" s="88">
        <f t="shared" si="35"/>
        <v>5.972352519056965</v>
      </c>
      <c r="AS18" s="88">
        <f t="shared" si="36"/>
        <v>5.656503347314178</v>
      </c>
      <c r="AT18" s="111"/>
      <c r="AU18" s="98"/>
      <c r="AV18" s="126"/>
      <c r="AW18" s="97"/>
      <c r="AX18" s="97"/>
      <c r="AY18" s="112"/>
      <c r="AZ18" s="43">
        <f aca="true" t="shared" si="55" ref="AZ18:AZ25">((AH18-1)/(AVERAGE(AH$15:AJ$15)-1))*100</f>
        <v>2.8963492986703816</v>
      </c>
      <c r="BA18" s="43">
        <f aca="true" t="shared" si="56" ref="BA18:BA25">((AI18-1)/(AVERAGE(AH$15:AH$15)-1))*100</f>
        <v>2.6414410058027125</v>
      </c>
      <c r="BB18" s="90">
        <f aca="true" t="shared" si="57" ref="BB18:BB25">((AJ18-1)/(AVERAGE(AH$15:AH$15)-1))*100</f>
        <v>-5.877206237911026</v>
      </c>
      <c r="BC18" s="88">
        <f t="shared" si="16"/>
        <v>2.822207435646866</v>
      </c>
      <c r="BD18" s="88">
        <f t="shared" si="17"/>
        <v>2.63357527445757</v>
      </c>
      <c r="BE18" s="138">
        <f t="shared" si="18"/>
        <v>-6.054341676451608</v>
      </c>
      <c r="BF18" s="85"/>
      <c r="BG18" s="130">
        <v>56.386799999999994</v>
      </c>
      <c r="BH18" s="15">
        <v>55.2972</v>
      </c>
      <c r="BI18" s="15">
        <v>56.386799999999994</v>
      </c>
      <c r="BJ18" s="15">
        <f t="shared" si="0"/>
        <v>54.94338901229435</v>
      </c>
      <c r="BK18" s="15">
        <f t="shared" si="1"/>
        <v>55.132534986326355</v>
      </c>
      <c r="BL18" s="15">
        <f t="shared" si="2"/>
        <v>58.08626402109758</v>
      </c>
      <c r="BM18" s="130">
        <v>27.784799999999997</v>
      </c>
      <c r="BN18" s="15">
        <v>35.9568</v>
      </c>
      <c r="BO18" s="24">
        <v>38.68079999999999</v>
      </c>
      <c r="BP18" s="15">
        <f t="shared" si="19"/>
        <v>27.702061914311763</v>
      </c>
      <c r="BQ18" s="15">
        <f t="shared" si="20"/>
        <v>35.03636400783988</v>
      </c>
      <c r="BR18" s="5">
        <f t="shared" si="21"/>
        <v>39.8466158985307</v>
      </c>
      <c r="BS18" s="15">
        <v>29.964</v>
      </c>
      <c r="BT18" s="15">
        <v>19.885199999999998</v>
      </c>
      <c r="BU18" s="24">
        <v>17.706</v>
      </c>
      <c r="BV18" s="15">
        <f t="shared" si="22"/>
        <v>29.19697000653323</v>
      </c>
      <c r="BW18" s="15">
        <f t="shared" si="23"/>
        <v>19.825985487693714</v>
      </c>
      <c r="BX18" s="15">
        <f t="shared" si="24"/>
        <v>18.239648122566873</v>
      </c>
      <c r="BY18" s="129">
        <f>BG18/AVERAGE(BG$18:BI$18)</f>
        <v>1.006482982171799</v>
      </c>
      <c r="BZ18" s="19">
        <f>BH18/AVERAGE(BG$18:BI$18)</f>
        <v>0.987034035656402</v>
      </c>
      <c r="CA18" s="61">
        <f>BI18/AVERAGE(BG$18:BI$18)</f>
        <v>1.006482982171799</v>
      </c>
      <c r="CB18" s="19">
        <f t="shared" si="3"/>
        <v>0.9807186437910873</v>
      </c>
      <c r="CC18" s="19">
        <f t="shared" si="4"/>
        <v>0.9840948276498898</v>
      </c>
      <c r="CD18" s="119">
        <f t="shared" si="5"/>
        <v>1.036817770030801</v>
      </c>
      <c r="CE18" s="19">
        <f>BM18/AVERAGE(BM$18:BO$18)</f>
        <v>0.8138297872340426</v>
      </c>
      <c r="CF18" s="19">
        <f>BN18/AVERAGE(BM$18:BO$18)</f>
        <v>1.0531914893617025</v>
      </c>
      <c r="CG18" s="61">
        <f>BO18/AVERAGE(BM$18:BO$18)</f>
        <v>1.1329787234042554</v>
      </c>
      <c r="CH18" s="19">
        <f t="shared" si="37"/>
        <v>0.7929970594144862</v>
      </c>
      <c r="CI18" s="19">
        <f t="shared" si="38"/>
        <v>1.0500552764793738</v>
      </c>
      <c r="CJ18" s="19">
        <f t="shared" si="39"/>
        <v>1.1671260163361934</v>
      </c>
      <c r="CK18" s="129">
        <f>BS18/AVERAGE(BS$18:BU$18)</f>
        <v>1.3306451612903225</v>
      </c>
      <c r="CL18" s="19">
        <f>BT18/AVERAGE(BS$18:BU$18)</f>
        <v>0.8830645161290321</v>
      </c>
      <c r="CM18" s="61">
        <f>BU18/AVERAGE(BS$18:BU$18)</f>
        <v>0.7862903225806451</v>
      </c>
      <c r="CN18" s="19">
        <f t="shared" si="40"/>
        <v>1.2965827948048365</v>
      </c>
      <c r="CO18" s="19">
        <f t="shared" si="41"/>
        <v>0.8804349104596114</v>
      </c>
      <c r="CP18" s="119">
        <f t="shared" si="42"/>
        <v>0.8099886369620787</v>
      </c>
      <c r="CQ18" s="88">
        <f aca="true" t="shared" si="58" ref="CQ18:CQ25">((BY18-1)/(AVERAGE(BY$15:CA$15)-1))*100</f>
        <v>0.018377402580328897</v>
      </c>
      <c r="CR18" s="88">
        <f aca="true" t="shared" si="59" ref="CR18:CR25">((BZ18-1)/(AVERAGE(BY$15:BY$15)-1))*100</f>
        <v>-0.039054109468668614</v>
      </c>
      <c r="CS18" s="89">
        <f aca="true" t="shared" si="60" ref="CS18:CS25">((CA18-1)/(AVERAGE(BY$15:BY$15)-1))*100</f>
        <v>0.01952705473433464</v>
      </c>
      <c r="CT18" s="88">
        <f t="shared" si="43"/>
        <v>0.01790697076277697</v>
      </c>
      <c r="CU18" s="88">
        <f t="shared" si="44"/>
        <v>-0.038937813427102855</v>
      </c>
      <c r="CV18" s="88">
        <f t="shared" si="45"/>
        <v>0.020115588344310823</v>
      </c>
      <c r="CW18" s="142">
        <f aca="true" t="shared" si="61" ref="CW18:CW25">((CE18-1)/(AVERAGE(CE$15:CG$15)-1))*100</f>
        <v>-0.35842509819040497</v>
      </c>
      <c r="CX18" s="88">
        <f aca="true" t="shared" si="62" ref="CX18:CX25">((CF18-1)/(AVERAGE(CE$15:CE$15)-1))*100</f>
        <v>0.11485732596702225</v>
      </c>
      <c r="CY18" s="89">
        <f aca="true" t="shared" si="63" ref="CY18:CY25">((CG18-1)/(AVERAGE(CE$15:CE$15)-1))*100</f>
        <v>0.28714331491755396</v>
      </c>
      <c r="CZ18" s="88">
        <f t="shared" si="46"/>
        <v>-0.34924999470878326</v>
      </c>
      <c r="DA18" s="88">
        <f t="shared" si="47"/>
        <v>0.1145153017207516</v>
      </c>
      <c r="DB18" s="138">
        <f t="shared" si="48"/>
        <v>0.2957976406214612</v>
      </c>
      <c r="DC18" s="88">
        <f aca="true" t="shared" si="64" ref="DC18:DC25">((CK18-1)/(AVERAGE(CK$15:CM$15)-1))*100</f>
        <v>0.40661567114838515</v>
      </c>
      <c r="DD18" s="88">
        <f aca="true" t="shared" si="65" ref="DD18:DD25">((CL18-1)/(AVERAGE(CK$15:CK$15)-1))*100</f>
        <v>-0.1515973093471128</v>
      </c>
      <c r="DE18" s="89">
        <f aca="true" t="shared" si="66" ref="DE18:DE25">((CM18-1)/(AVERAGE(CK$15:CK$15)-1))*100</f>
        <v>-0.2770571515654128</v>
      </c>
      <c r="DF18" s="88">
        <f t="shared" si="49"/>
        <v>0.3962069668504132</v>
      </c>
      <c r="DG18" s="88">
        <f t="shared" si="50"/>
        <v>-0.15114588010627367</v>
      </c>
      <c r="DH18" s="138">
        <f t="shared" si="51"/>
        <v>-0.2854074864110362</v>
      </c>
      <c r="DI18" s="87"/>
      <c r="DJ18" s="161">
        <v>1.0262708765085944</v>
      </c>
      <c r="DK18" s="72">
        <v>1.002986712178471</v>
      </c>
      <c r="DL18" s="72">
        <v>0.9707424113129342</v>
      </c>
      <c r="DM18" s="73">
        <v>1.009399871416853</v>
      </c>
      <c r="DN18" s="67">
        <v>1.1127091283378527</v>
      </c>
      <c r="DO18" s="74">
        <v>1.143801197595231</v>
      </c>
      <c r="DP18" s="67">
        <v>0.9838792408587967</v>
      </c>
      <c r="DQ18" s="67">
        <v>1.0121783709354306</v>
      </c>
      <c r="DR18" s="162">
        <v>1.00942657866987</v>
      </c>
      <c r="DS18" s="173"/>
      <c r="DT18" s="15"/>
      <c r="DU18" s="5"/>
    </row>
    <row r="19" spans="1:124" ht="12.75">
      <c r="A19" s="226"/>
      <c r="B19" s="6"/>
      <c r="C19" s="16">
        <v>0.0001</v>
      </c>
      <c r="D19" s="118">
        <v>2610.02</v>
      </c>
      <c r="E19" s="16">
        <v>2934.47</v>
      </c>
      <c r="F19" s="21">
        <v>2047.64</v>
      </c>
      <c r="G19" s="20">
        <f t="shared" si="6"/>
        <v>2701.406101823229</v>
      </c>
      <c r="H19" s="20">
        <f t="shared" si="7"/>
        <v>3197.165282241998</v>
      </c>
      <c r="I19" s="20">
        <f t="shared" si="8"/>
        <v>2259.3033721164848</v>
      </c>
      <c r="J19" s="136">
        <v>807.52</v>
      </c>
      <c r="K19" s="44">
        <v>651.0629999999999</v>
      </c>
      <c r="L19" s="65">
        <v>701.533</v>
      </c>
      <c r="M19" s="98">
        <f t="shared" si="9"/>
        <v>835.7941530502809</v>
      </c>
      <c r="N19" s="98">
        <f t="shared" si="10"/>
        <v>709.3464987382122</v>
      </c>
      <c r="O19" s="113">
        <f t="shared" si="11"/>
        <v>774.0500637568097</v>
      </c>
      <c r="P19" s="16">
        <v>1225.7</v>
      </c>
      <c r="Q19" s="16">
        <v>1131.97</v>
      </c>
      <c r="R19" s="21">
        <v>973.35</v>
      </c>
      <c r="S19" s="43">
        <f t="shared" si="12"/>
        <v>1268.616125165605</v>
      </c>
      <c r="T19" s="43">
        <f t="shared" si="13"/>
        <v>1233.3045437641124</v>
      </c>
      <c r="U19" s="43">
        <f t="shared" si="14"/>
        <v>1073.9646311117092</v>
      </c>
      <c r="V19" s="140">
        <f aca="true" t="shared" si="67" ref="V19:V25">D19/AVERAGE(D$18:F$18)</f>
        <v>1.103658536585366</v>
      </c>
      <c r="W19" s="43">
        <f aca="true" t="shared" si="68" ref="W19:W25">E19/AVERAGE(D$18:F$18)</f>
        <v>1.2408536585365855</v>
      </c>
      <c r="X19" s="90">
        <f aca="true" t="shared" si="69" ref="X19:X25">F19/AVERAGE(D$18:F$18)</f>
        <v>0.8658536585365856</v>
      </c>
      <c r="Y19" s="43">
        <f t="shared" si="25"/>
        <v>1.1423015551838696</v>
      </c>
      <c r="Z19" s="43">
        <f t="shared" si="26"/>
        <v>1.3519355241035478</v>
      </c>
      <c r="AA19" s="43">
        <f t="shared" si="27"/>
        <v>0.9553564544993763</v>
      </c>
      <c r="AB19" s="111">
        <f aca="true" t="shared" si="70" ref="AB19:AB25">J19/AVERAGE(J$18:L$18)</f>
        <v>0.9130434782608696</v>
      </c>
      <c r="AC19" s="98">
        <f aca="true" t="shared" si="71" ref="AC19:AC25">K19/AVERAGE(J$18:L$18)</f>
        <v>0.736141304347826</v>
      </c>
      <c r="AD19" s="126">
        <f aca="true" t="shared" si="72" ref="AD19:AD25">L19/AVERAGE(J$18:L$18)</f>
        <v>0.7932065217391305</v>
      </c>
      <c r="AE19" s="98">
        <f t="shared" si="28"/>
        <v>0.9450123843510081</v>
      </c>
      <c r="AF19" s="98">
        <f t="shared" si="29"/>
        <v>0.8020410571875703</v>
      </c>
      <c r="AG19" s="113">
        <f t="shared" si="30"/>
        <v>0.8751998248471436</v>
      </c>
      <c r="AH19" s="43">
        <f aca="true" t="shared" si="73" ref="AH19:AH25">P19/AVERAGE(P$18:R$18)</f>
        <v>1.0851063829787235</v>
      </c>
      <c r="AI19" s="43">
        <f aca="true" t="shared" si="74" ref="AI19:AI25">Q19/AVERAGE(P$18:R$18)</f>
        <v>1.0021276595744681</v>
      </c>
      <c r="AJ19" s="90">
        <f aca="true" t="shared" si="75" ref="AJ19:AJ25">R19/AVERAGE(P$18:R$18)</f>
        <v>0.8617021276595745</v>
      </c>
      <c r="AK19" s="43">
        <f t="shared" si="31"/>
        <v>1.1230998245630524</v>
      </c>
      <c r="AL19" s="43">
        <f t="shared" si="32"/>
        <v>1.0918386494208212</v>
      </c>
      <c r="AM19" s="134">
        <f t="shared" si="33"/>
        <v>0.9507757822572455</v>
      </c>
      <c r="AN19" s="43">
        <f t="shared" si="52"/>
        <v>5.977350074769254</v>
      </c>
      <c r="AO19" s="43">
        <f t="shared" si="53"/>
        <v>13.145139642992234</v>
      </c>
      <c r="AP19" s="90">
        <f t="shared" si="54"/>
        <v>-7.321343598628571</v>
      </c>
      <c r="AQ19" s="43">
        <f t="shared" si="34"/>
        <v>6.18663840304488</v>
      </c>
      <c r="AR19" s="43">
        <f t="shared" si="35"/>
        <v>14.321899387895511</v>
      </c>
      <c r="AS19" s="43">
        <f t="shared" si="36"/>
        <v>-8.078146686334009</v>
      </c>
      <c r="AT19" s="111"/>
      <c r="AU19" s="98"/>
      <c r="AV19" s="126"/>
      <c r="AW19" s="98"/>
      <c r="AX19" s="98"/>
      <c r="AY19" s="113"/>
      <c r="AZ19" s="43">
        <f t="shared" si="55"/>
        <v>2.364366774424805</v>
      </c>
      <c r="BA19" s="43">
        <f t="shared" si="56"/>
        <v>0.06603602514506952</v>
      </c>
      <c r="BB19" s="90">
        <f t="shared" si="57"/>
        <v>-4.292341634429399</v>
      </c>
      <c r="BC19" s="43">
        <f t="shared" si="16"/>
        <v>2.447151681358486</v>
      </c>
      <c r="BD19" s="43">
        <f t="shared" si="17"/>
        <v>0.071947604497942</v>
      </c>
      <c r="BE19" s="134">
        <f t="shared" si="18"/>
        <v>-4.736038526763652</v>
      </c>
      <c r="BF19" s="85"/>
      <c r="BG19" s="118">
        <v>66.19319999999999</v>
      </c>
      <c r="BH19" s="16">
        <v>68.64479999999999</v>
      </c>
      <c r="BI19" s="16">
        <v>49.849199999999996</v>
      </c>
      <c r="BJ19" s="16">
        <f t="shared" si="0"/>
        <v>68.51085983218725</v>
      </c>
      <c r="BK19" s="16">
        <f t="shared" si="1"/>
        <v>74.78991823615354</v>
      </c>
      <c r="BL19" s="16">
        <f t="shared" si="2"/>
        <v>55.00208320667161</v>
      </c>
      <c r="BM19" s="118">
        <v>33.505199999999995</v>
      </c>
      <c r="BN19" s="16">
        <v>23.426399999999997</v>
      </c>
      <c r="BO19" s="21">
        <v>27.24</v>
      </c>
      <c r="BP19" s="16">
        <f t="shared" si="19"/>
        <v>36.50460294859875</v>
      </c>
      <c r="BQ19" s="16">
        <f t="shared" si="20"/>
        <v>24.246641751309067</v>
      </c>
      <c r="BR19" s="7">
        <f t="shared" si="21"/>
        <v>30.055783173044595</v>
      </c>
      <c r="BS19" s="16">
        <v>22.0644</v>
      </c>
      <c r="BT19" s="16">
        <v>29.146799999999995</v>
      </c>
      <c r="BU19" s="21">
        <v>20.43</v>
      </c>
      <c r="BV19" s="16">
        <f t="shared" si="22"/>
        <v>22.83695327739575</v>
      </c>
      <c r="BW19" s="16">
        <f t="shared" si="23"/>
        <v>31.756036711382652</v>
      </c>
      <c r="BX19" s="16">
        <f t="shared" si="24"/>
        <v>22.541837379783445</v>
      </c>
      <c r="BY19" s="128">
        <f aca="true" t="shared" si="76" ref="BY19:BY25">BG19/AVERAGE(BG$18:BI$18)</f>
        <v>1.1815235008103726</v>
      </c>
      <c r="BZ19" s="20">
        <f aca="true" t="shared" si="77" ref="BZ19:BZ25">BH19/AVERAGE(BG$18:BI$18)</f>
        <v>1.225283630470016</v>
      </c>
      <c r="CA19" s="62">
        <f aca="true" t="shared" si="78" ref="CA19:CA25">BI19/AVERAGE(BG$18:BI$18)</f>
        <v>0.8897893030794165</v>
      </c>
      <c r="CB19" s="20">
        <f t="shared" si="3"/>
        <v>1.2228928493025661</v>
      </c>
      <c r="CC19" s="20">
        <f t="shared" si="4"/>
        <v>1.33497165901787</v>
      </c>
      <c r="CD19" s="103">
        <f t="shared" si="5"/>
        <v>0.9817663128872762</v>
      </c>
      <c r="CE19" s="20">
        <f aca="true" t="shared" si="79" ref="CE19:CE25">BM19/AVERAGE(BM$18:BO$18)</f>
        <v>0.9813829787234043</v>
      </c>
      <c r="CF19" s="20">
        <f aca="true" t="shared" si="80" ref="CF19:CF25">BN19/AVERAGE(BM$18:BO$18)</f>
        <v>0.6861702127659576</v>
      </c>
      <c r="CG19" s="62">
        <f aca="true" t="shared" si="81" ref="CG19:CG25">BO19/AVERAGE(BM$18:BO$18)</f>
        <v>0.797872340425532</v>
      </c>
      <c r="CH19" s="20">
        <f t="shared" si="37"/>
        <v>1.015744694273937</v>
      </c>
      <c r="CI19" s="20">
        <f t="shared" si="38"/>
        <v>0.7475965274696706</v>
      </c>
      <c r="CJ19" s="20">
        <f t="shared" si="39"/>
        <v>0.8803479465344866</v>
      </c>
      <c r="CK19" s="128">
        <f aca="true" t="shared" si="82" ref="CK19:CK25">BS19/AVERAGE(BS$18:BU$18)</f>
        <v>0.9798387096774194</v>
      </c>
      <c r="CL19" s="20">
        <f aca="true" t="shared" si="83" ref="CL19:CL25">BT19/AVERAGE(BS$18:BU$18)</f>
        <v>1.2943548387096773</v>
      </c>
      <c r="CM19" s="62">
        <f aca="true" t="shared" si="84" ref="CM19:CM25">BU19/AVERAGE(BS$18:BU$18)</f>
        <v>0.907258064516129</v>
      </c>
      <c r="CN19" s="20">
        <f t="shared" si="40"/>
        <v>1.014146354865166</v>
      </c>
      <c r="CO19" s="20">
        <f t="shared" si="41"/>
        <v>1.4102261577813102</v>
      </c>
      <c r="CP19" s="103">
        <f t="shared" si="42"/>
        <v>1.001040810172279</v>
      </c>
      <c r="CQ19" s="43">
        <f t="shared" si="58"/>
        <v>0.5145672722492027</v>
      </c>
      <c r="CR19" s="43">
        <f t="shared" si="59"/>
        <v>0.6785651520181207</v>
      </c>
      <c r="CS19" s="90">
        <f t="shared" si="60"/>
        <v>-0.33195993048368516</v>
      </c>
      <c r="CT19" s="43">
        <f t="shared" si="43"/>
        <v>0.5325841062721861</v>
      </c>
      <c r="CU19" s="43">
        <f t="shared" si="44"/>
        <v>0.7393106577240862</v>
      </c>
      <c r="CV19" s="43">
        <f t="shared" si="45"/>
        <v>-0.3662744380600807</v>
      </c>
      <c r="CW19" s="140">
        <f t="shared" si="61"/>
        <v>-0.035842509819040434</v>
      </c>
      <c r="CX19" s="43">
        <f t="shared" si="62"/>
        <v>-0.6776582232054266</v>
      </c>
      <c r="CY19" s="90">
        <f t="shared" si="63"/>
        <v>-0.4364578386746815</v>
      </c>
      <c r="CZ19" s="43">
        <f t="shared" si="46"/>
        <v>-0.0370974838238078</v>
      </c>
      <c r="DA19" s="43">
        <f t="shared" si="47"/>
        <v>-0.738322540171884</v>
      </c>
      <c r="DB19" s="134">
        <f t="shared" si="48"/>
        <v>-0.4815742350727572</v>
      </c>
      <c r="DC19" s="43">
        <f t="shared" si="64"/>
        <v>-0.024793638484657612</v>
      </c>
      <c r="DD19" s="43">
        <f t="shared" si="65"/>
        <v>0.38160702008066266</v>
      </c>
      <c r="DE19" s="90">
        <f t="shared" si="66"/>
        <v>-0.12023234879253765</v>
      </c>
      <c r="DF19" s="43">
        <f t="shared" si="49"/>
        <v>-0.025661752127896842</v>
      </c>
      <c r="DG19" s="43">
        <f t="shared" si="50"/>
        <v>0.41576867920330407</v>
      </c>
      <c r="DH19" s="134">
        <f t="shared" si="51"/>
        <v>-0.13266069771271594</v>
      </c>
      <c r="DI19" s="87"/>
      <c r="DJ19" s="159">
        <v>0.9661709130805801</v>
      </c>
      <c r="DK19" s="75">
        <v>0.917834938437157</v>
      </c>
      <c r="DL19" s="75">
        <v>0.9063147628916248</v>
      </c>
      <c r="DM19" s="70">
        <v>0.9230718070366017</v>
      </c>
      <c r="DN19" s="68">
        <v>1.0133729998178849</v>
      </c>
      <c r="DO19" s="71">
        <v>1.2627634504563536</v>
      </c>
      <c r="DP19" s="68">
        <v>1.0521726386751669</v>
      </c>
      <c r="DQ19" s="68">
        <v>1.0010154436123482</v>
      </c>
      <c r="DR19" s="160">
        <v>0.899241388754216</v>
      </c>
      <c r="DS19" s="173"/>
      <c r="DT19" s="16"/>
    </row>
    <row r="20" spans="1:124" ht="12.75">
      <c r="A20" s="226"/>
      <c r="B20" s="6"/>
      <c r="C20" s="16">
        <v>0.001</v>
      </c>
      <c r="D20" s="118">
        <v>2119.74</v>
      </c>
      <c r="E20" s="16">
        <v>2242.31</v>
      </c>
      <c r="F20" s="21">
        <v>2163</v>
      </c>
      <c r="G20" s="20">
        <f t="shared" si="6"/>
        <v>2267.7831392239973</v>
      </c>
      <c r="H20" s="20">
        <f t="shared" si="7"/>
        <v>2128.4041807451986</v>
      </c>
      <c r="I20" s="20">
        <f t="shared" si="8"/>
        <v>2263.726588415412</v>
      </c>
      <c r="J20" s="136">
        <v>635.922</v>
      </c>
      <c r="K20" s="44">
        <v>728.21</v>
      </c>
      <c r="L20" s="65">
        <v>843.57</v>
      </c>
      <c r="M20" s="98">
        <f t="shared" si="9"/>
        <v>680.3349417671993</v>
      </c>
      <c r="N20" s="98">
        <f t="shared" si="10"/>
        <v>691.218077991206</v>
      </c>
      <c r="O20" s="113">
        <f t="shared" si="11"/>
        <v>882.8533694820109</v>
      </c>
      <c r="P20" s="16">
        <v>922.88</v>
      </c>
      <c r="Q20" s="16">
        <v>1168.02</v>
      </c>
      <c r="R20" s="21">
        <v>778.68</v>
      </c>
      <c r="S20" s="43">
        <f t="shared" si="12"/>
        <v>987.3341558526248</v>
      </c>
      <c r="T20" s="43">
        <f t="shared" si="13"/>
        <v>1108.6864221245085</v>
      </c>
      <c r="U20" s="43">
        <f t="shared" si="14"/>
        <v>814.9415718295484</v>
      </c>
      <c r="V20" s="140">
        <f t="shared" si="67"/>
        <v>0.8963414634146342</v>
      </c>
      <c r="W20" s="43">
        <f t="shared" si="68"/>
        <v>0.9481707317073171</v>
      </c>
      <c r="X20" s="90">
        <f t="shared" si="69"/>
        <v>0.9146341463414636</v>
      </c>
      <c r="Y20" s="43">
        <f t="shared" si="25"/>
        <v>0.9589421616420273</v>
      </c>
      <c r="Z20" s="43">
        <f t="shared" si="26"/>
        <v>0.9000051506821483</v>
      </c>
      <c r="AA20" s="43">
        <f t="shared" si="27"/>
        <v>0.9572268311353695</v>
      </c>
      <c r="AB20" s="111">
        <f t="shared" si="70"/>
        <v>0.7190217391304349</v>
      </c>
      <c r="AC20" s="98">
        <f t="shared" si="71"/>
        <v>0.8233695652173914</v>
      </c>
      <c r="AD20" s="126">
        <f t="shared" si="72"/>
        <v>0.953804347826087</v>
      </c>
      <c r="AE20" s="98">
        <f t="shared" si="28"/>
        <v>0.7692383861867568</v>
      </c>
      <c r="AF20" s="98">
        <f t="shared" si="29"/>
        <v>0.7815436870490932</v>
      </c>
      <c r="AG20" s="113">
        <f t="shared" si="30"/>
        <v>0.9982211106426886</v>
      </c>
      <c r="AH20" s="43">
        <f t="shared" si="73"/>
        <v>0.8170212765957447</v>
      </c>
      <c r="AI20" s="43">
        <f t="shared" si="74"/>
        <v>1.0340425531914894</v>
      </c>
      <c r="AJ20" s="90">
        <f t="shared" si="75"/>
        <v>0.6893617021276596</v>
      </c>
      <c r="AK20" s="43">
        <f t="shared" si="31"/>
        <v>0.8740822343547303</v>
      </c>
      <c r="AL20" s="43">
        <f t="shared" si="32"/>
        <v>0.9815148187722507</v>
      </c>
      <c r="AM20" s="134">
        <f t="shared" si="33"/>
        <v>0.7214638992795601</v>
      </c>
      <c r="AN20" s="43">
        <f t="shared" si="52"/>
        <v>-5.977350074769247</v>
      </c>
      <c r="AO20" s="43">
        <f t="shared" si="53"/>
        <v>-2.828700935833767</v>
      </c>
      <c r="AP20" s="90">
        <f t="shared" si="54"/>
        <v>-4.659036835490909</v>
      </c>
      <c r="AQ20" s="43">
        <f t="shared" si="34"/>
        <v>-6.394809607216451</v>
      </c>
      <c r="AR20" s="43">
        <f t="shared" si="35"/>
        <v>-2.6850073798477663</v>
      </c>
      <c r="AS20" s="43">
        <f t="shared" si="36"/>
        <v>-4.875998872356715</v>
      </c>
      <c r="AT20" s="111"/>
      <c r="AU20" s="98"/>
      <c r="AV20" s="126"/>
      <c r="AW20" s="98"/>
      <c r="AX20" s="98"/>
      <c r="AY20" s="113"/>
      <c r="AZ20" s="43">
        <f t="shared" si="55"/>
        <v>-5.083388565013322</v>
      </c>
      <c r="BA20" s="43">
        <f t="shared" si="56"/>
        <v>1.0565764023210849</v>
      </c>
      <c r="BB20" s="90">
        <f t="shared" si="57"/>
        <v>-9.641259671179887</v>
      </c>
      <c r="BC20" s="43">
        <f t="shared" si="16"/>
        <v>-5.438413615755367</v>
      </c>
      <c r="BD20" s="43">
        <f t="shared" si="17"/>
        <v>1.0029039838278015</v>
      </c>
      <c r="BE20" s="134">
        <f t="shared" si="18"/>
        <v>-10.090233871228454</v>
      </c>
      <c r="BF20" s="85"/>
      <c r="BG20" s="118">
        <v>59.1108</v>
      </c>
      <c r="BH20" s="16">
        <v>65.92079999999999</v>
      </c>
      <c r="BI20" s="16">
        <v>60.47279999999999</v>
      </c>
      <c r="BJ20" s="16">
        <f t="shared" si="0"/>
        <v>63.23911214867949</v>
      </c>
      <c r="BK20" s="16">
        <f t="shared" si="1"/>
        <v>62.57212710020829</v>
      </c>
      <c r="BL20" s="16">
        <f t="shared" si="2"/>
        <v>63.28889747384537</v>
      </c>
      <c r="BM20" s="118">
        <v>25.6056</v>
      </c>
      <c r="BN20" s="16">
        <v>18.7956</v>
      </c>
      <c r="BO20" s="21">
        <v>25.877999999999997</v>
      </c>
      <c r="BP20" s="16">
        <f t="shared" si="19"/>
        <v>24.30487581578339</v>
      </c>
      <c r="BQ20" s="16">
        <f t="shared" si="20"/>
        <v>20.108289116400393</v>
      </c>
      <c r="BR20" s="7">
        <f t="shared" si="21"/>
        <v>27.083086756825722</v>
      </c>
      <c r="BS20" s="16">
        <v>23.426399999999997</v>
      </c>
      <c r="BT20" s="16">
        <v>20.9748</v>
      </c>
      <c r="BU20" s="21">
        <v>16.071599999999997</v>
      </c>
      <c r="BV20" s="16">
        <f t="shared" si="22"/>
        <v>25.06250527551353</v>
      </c>
      <c r="BW20" s="16">
        <f t="shared" si="23"/>
        <v>19.909313168248097</v>
      </c>
      <c r="BX20" s="16">
        <f t="shared" si="24"/>
        <v>16.82002230160755</v>
      </c>
      <c r="BY20" s="128">
        <f t="shared" si="76"/>
        <v>1.0551053484602917</v>
      </c>
      <c r="BZ20" s="20">
        <f t="shared" si="77"/>
        <v>1.1766612641815233</v>
      </c>
      <c r="CA20" s="62">
        <f t="shared" si="78"/>
        <v>1.079416531604538</v>
      </c>
      <c r="CB20" s="20">
        <f t="shared" si="3"/>
        <v>1.1287941536902215</v>
      </c>
      <c r="CC20" s="20">
        <f t="shared" si="4"/>
        <v>1.1168887236844525</v>
      </c>
      <c r="CD20" s="103">
        <f t="shared" si="5"/>
        <v>1.1296828028517514</v>
      </c>
      <c r="CE20" s="20">
        <f t="shared" si="79"/>
        <v>0.7500000000000001</v>
      </c>
      <c r="CF20" s="20">
        <f t="shared" si="80"/>
        <v>0.5505319148936172</v>
      </c>
      <c r="CG20" s="62">
        <f t="shared" si="81"/>
        <v>0.7579787234042554</v>
      </c>
      <c r="CH20" s="20">
        <f t="shared" si="37"/>
        <v>0.8023801760678189</v>
      </c>
      <c r="CI20" s="20">
        <f t="shared" si="38"/>
        <v>0.5225657599944854</v>
      </c>
      <c r="CJ20" s="20">
        <f t="shared" si="39"/>
        <v>0.7932762781430349</v>
      </c>
      <c r="CK20" s="128">
        <f t="shared" si="82"/>
        <v>1.0403225806451613</v>
      </c>
      <c r="CL20" s="20">
        <f t="shared" si="83"/>
        <v>0.9314516129032258</v>
      </c>
      <c r="CM20" s="62">
        <f t="shared" si="84"/>
        <v>0.7137096774193546</v>
      </c>
      <c r="CN20" s="20">
        <f t="shared" si="40"/>
        <v>1.1129789539005228</v>
      </c>
      <c r="CO20" s="20">
        <f t="shared" si="41"/>
        <v>0.8841353368022637</v>
      </c>
      <c r="CP20" s="103">
        <f t="shared" si="42"/>
        <v>0.7469457111343413</v>
      </c>
      <c r="CQ20" s="43">
        <f t="shared" si="58"/>
        <v>0.15620792193279373</v>
      </c>
      <c r="CR20" s="43">
        <f t="shared" si="59"/>
        <v>0.5321122415106122</v>
      </c>
      <c r="CS20" s="90">
        <f t="shared" si="60"/>
        <v>0.23920642049559665</v>
      </c>
      <c r="CT20" s="43">
        <f t="shared" si="43"/>
        <v>0.1671175198714975</v>
      </c>
      <c r="CU20" s="43">
        <f t="shared" si="44"/>
        <v>0.5050817770321168</v>
      </c>
      <c r="CV20" s="43">
        <f t="shared" si="45"/>
        <v>0.25034578557353654</v>
      </c>
      <c r="CW20" s="140">
        <f t="shared" si="61"/>
        <v>-0.48131370328425804</v>
      </c>
      <c r="CX20" s="43">
        <f t="shared" si="62"/>
        <v>-0.9705444044213313</v>
      </c>
      <c r="CY20" s="90">
        <f t="shared" si="63"/>
        <v>-0.5226008331499477</v>
      </c>
      <c r="CZ20" s="43">
        <f t="shared" si="46"/>
        <v>-0.5149287653134358</v>
      </c>
      <c r="DA20" s="43">
        <f t="shared" si="47"/>
        <v>-0.9212422760319582</v>
      </c>
      <c r="DB20" s="134">
        <f t="shared" si="48"/>
        <v>-0.546937309814879</v>
      </c>
      <c r="DC20" s="43">
        <f t="shared" si="64"/>
        <v>0.049587276969315225</v>
      </c>
      <c r="DD20" s="43">
        <f t="shared" si="65"/>
        <v>-0.08886738823796266</v>
      </c>
      <c r="DE20" s="90">
        <f t="shared" si="66"/>
        <v>-0.3711520332291381</v>
      </c>
      <c r="DF20" s="43">
        <f t="shared" si="49"/>
        <v>0.05305046403381713</v>
      </c>
      <c r="DG20" s="43">
        <f t="shared" si="50"/>
        <v>-0.084353064766953</v>
      </c>
      <c r="DH20" s="134">
        <f t="shared" si="51"/>
        <v>-0.38843584187019903</v>
      </c>
      <c r="DI20" s="87"/>
      <c r="DJ20" s="159">
        <v>0.9347190052419846</v>
      </c>
      <c r="DK20" s="75">
        <v>1.053517005973424</v>
      </c>
      <c r="DL20" s="75">
        <v>0.9555040838717541</v>
      </c>
      <c r="DM20" s="70">
        <v>0.9410956170882566</v>
      </c>
      <c r="DN20" s="68">
        <v>1.020452956614217</v>
      </c>
      <c r="DO20" s="71">
        <v>1.2235555074220459</v>
      </c>
      <c r="DP20" s="68">
        <v>0.8916978090422804</v>
      </c>
      <c r="DQ20" s="68">
        <v>0.8648715064563248</v>
      </c>
      <c r="DR20" s="160">
        <v>0.9804927913918171</v>
      </c>
      <c r="DS20" s="173"/>
      <c r="DT20" s="16"/>
    </row>
    <row r="21" spans="1:124" ht="12.75">
      <c r="A21" s="226"/>
      <c r="B21" s="6"/>
      <c r="C21" s="16">
        <v>0.01</v>
      </c>
      <c r="D21" s="118">
        <v>2610.02</v>
      </c>
      <c r="E21" s="16">
        <v>2602.81</v>
      </c>
      <c r="F21" s="21">
        <v>3496.85</v>
      </c>
      <c r="G21" s="20">
        <f t="shared" si="6"/>
        <v>2644.6784089926505</v>
      </c>
      <c r="H21" s="20">
        <f t="shared" si="7"/>
        <v>2731.1609120562844</v>
      </c>
      <c r="I21" s="20">
        <f t="shared" si="8"/>
        <v>3631.6592454263478</v>
      </c>
      <c r="J21" s="136">
        <v>872.41</v>
      </c>
      <c r="K21" s="44">
        <v>793.1</v>
      </c>
      <c r="L21" s="65">
        <v>615.7339999999999</v>
      </c>
      <c r="M21" s="98">
        <f t="shared" si="9"/>
        <v>883.9947168179854</v>
      </c>
      <c r="N21" s="98">
        <f t="shared" si="10"/>
        <v>832.2096961944357</v>
      </c>
      <c r="O21" s="113">
        <f t="shared" si="11"/>
        <v>639.4715454833197</v>
      </c>
      <c r="P21" s="16">
        <v>1124.76</v>
      </c>
      <c r="Q21" s="16">
        <v>1160.81</v>
      </c>
      <c r="R21" s="21">
        <v>1499.68</v>
      </c>
      <c r="S21" s="43">
        <f t="shared" si="12"/>
        <v>1139.6956679636837</v>
      </c>
      <c r="T21" s="43">
        <f t="shared" si="13"/>
        <v>1218.0523735209467</v>
      </c>
      <c r="U21" s="43">
        <f t="shared" si="14"/>
        <v>1557.495099069444</v>
      </c>
      <c r="V21" s="140">
        <f t="shared" si="67"/>
        <v>1.103658536585366</v>
      </c>
      <c r="W21" s="43">
        <f t="shared" si="68"/>
        <v>1.1006097560975612</v>
      </c>
      <c r="X21" s="90">
        <f t="shared" si="69"/>
        <v>1.478658536585366</v>
      </c>
      <c r="Y21" s="43">
        <f t="shared" si="25"/>
        <v>1.1183139985930157</v>
      </c>
      <c r="Z21" s="43">
        <f t="shared" si="26"/>
        <v>1.1548835087007734</v>
      </c>
      <c r="AA21" s="43">
        <f t="shared" si="27"/>
        <v>1.5356632241070785</v>
      </c>
      <c r="AB21" s="111">
        <f t="shared" si="70"/>
        <v>0.9864130434782609</v>
      </c>
      <c r="AC21" s="98">
        <f t="shared" si="71"/>
        <v>0.8967391304347827</v>
      </c>
      <c r="AD21" s="126">
        <f t="shared" si="72"/>
        <v>0.696195652173913</v>
      </c>
      <c r="AE21" s="98">
        <f t="shared" si="28"/>
        <v>0.9995116046757057</v>
      </c>
      <c r="AF21" s="98">
        <f t="shared" si="29"/>
        <v>0.9409595250344129</v>
      </c>
      <c r="AG21" s="113">
        <f t="shared" si="30"/>
        <v>0.7230351249962157</v>
      </c>
      <c r="AH21" s="43">
        <f t="shared" si="73"/>
        <v>0.9957446808510638</v>
      </c>
      <c r="AI21" s="43">
        <f t="shared" si="74"/>
        <v>1.0276595744680852</v>
      </c>
      <c r="AJ21" s="90">
        <f t="shared" si="75"/>
        <v>1.3276595744680852</v>
      </c>
      <c r="AK21" s="43">
        <f t="shared" si="31"/>
        <v>1.0089671566946177</v>
      </c>
      <c r="AL21" s="43">
        <f t="shared" si="32"/>
        <v>1.0783359756139053</v>
      </c>
      <c r="AM21" s="134">
        <f t="shared" si="33"/>
        <v>1.3788430068192323</v>
      </c>
      <c r="AN21" s="43">
        <f t="shared" si="52"/>
        <v>5.977350074769254</v>
      </c>
      <c r="AO21" s="43">
        <f t="shared" si="53"/>
        <v>5.4910076989714485</v>
      </c>
      <c r="AP21" s="90">
        <f t="shared" si="54"/>
        <v>26.12388511328836</v>
      </c>
      <c r="AQ21" s="43">
        <f t="shared" si="34"/>
        <v>6.056723199719869</v>
      </c>
      <c r="AR21" s="43">
        <f t="shared" si="35"/>
        <v>5.761782686877236</v>
      </c>
      <c r="AS21" s="43">
        <f t="shared" si="36"/>
        <v>27.131003302437737</v>
      </c>
      <c r="AT21" s="111"/>
      <c r="AU21" s="98"/>
      <c r="AV21" s="126"/>
      <c r="AW21" s="98"/>
      <c r="AX21" s="98"/>
      <c r="AY21" s="113"/>
      <c r="AZ21" s="43">
        <f t="shared" si="55"/>
        <v>-0.11821833872124027</v>
      </c>
      <c r="BA21" s="43">
        <f t="shared" si="56"/>
        <v>0.8584683268858831</v>
      </c>
      <c r="BB21" s="90">
        <f t="shared" si="57"/>
        <v>10.16954787234043</v>
      </c>
      <c r="BC21" s="43">
        <f t="shared" si="16"/>
        <v>-0.11978815793099055</v>
      </c>
      <c r="BD21" s="43">
        <f t="shared" si="17"/>
        <v>0.9008014947802878</v>
      </c>
      <c r="BE21" s="134">
        <f t="shared" si="18"/>
        <v>10.561600455378688</v>
      </c>
      <c r="BF21" s="85"/>
      <c r="BG21" s="118">
        <v>62.379599999999996</v>
      </c>
      <c r="BH21" s="16">
        <v>59.1108</v>
      </c>
      <c r="BI21" s="16">
        <v>52.8456</v>
      </c>
      <c r="BJ21" s="16">
        <f t="shared" si="0"/>
        <v>63.20793759496017</v>
      </c>
      <c r="BK21" s="16">
        <f t="shared" si="1"/>
        <v>62.025697780620405</v>
      </c>
      <c r="BL21" s="16">
        <f t="shared" si="2"/>
        <v>54.88288368677598</v>
      </c>
      <c r="BM21" s="118">
        <v>36.501599999999996</v>
      </c>
      <c r="BN21" s="16">
        <v>38.40839999999999</v>
      </c>
      <c r="BO21" s="21">
        <v>20.43</v>
      </c>
      <c r="BP21" s="16">
        <f t="shared" si="19"/>
        <v>38.30158296130477</v>
      </c>
      <c r="BQ21" s="16">
        <f t="shared" si="20"/>
        <v>38.91842445803224</v>
      </c>
      <c r="BR21" s="7">
        <f t="shared" si="21"/>
        <v>21.217609672722674</v>
      </c>
      <c r="BS21" s="16">
        <v>29.964</v>
      </c>
      <c r="BT21" s="16">
        <v>37.0464</v>
      </c>
      <c r="BU21" s="21">
        <v>32.687999999999995</v>
      </c>
      <c r="BV21" s="16">
        <f t="shared" si="22"/>
        <v>30.361891421159907</v>
      </c>
      <c r="BW21" s="16">
        <f t="shared" si="23"/>
        <v>38.873248378637676</v>
      </c>
      <c r="BX21" s="16">
        <f t="shared" si="24"/>
        <v>33.948175476356276</v>
      </c>
      <c r="BY21" s="128">
        <f t="shared" si="76"/>
        <v>1.113452188006483</v>
      </c>
      <c r="BZ21" s="20">
        <f t="shared" si="77"/>
        <v>1.0551053484602917</v>
      </c>
      <c r="CA21" s="62">
        <f t="shared" si="78"/>
        <v>0.9432739059967585</v>
      </c>
      <c r="CB21" s="20">
        <f t="shared" si="3"/>
        <v>1.1282376997365426</v>
      </c>
      <c r="CC21" s="20">
        <f t="shared" si="4"/>
        <v>1.107135167690409</v>
      </c>
      <c r="CD21" s="103">
        <f t="shared" si="5"/>
        <v>0.9796386466913226</v>
      </c>
      <c r="CE21" s="20">
        <f t="shared" si="79"/>
        <v>1.069148936170213</v>
      </c>
      <c r="CF21" s="20">
        <f t="shared" si="80"/>
        <v>1.125</v>
      </c>
      <c r="CG21" s="62">
        <f t="shared" si="81"/>
        <v>0.5984042553191491</v>
      </c>
      <c r="CH21" s="20">
        <f t="shared" si="37"/>
        <v>1.0833461458099263</v>
      </c>
      <c r="CI21" s="20">
        <f t="shared" si="38"/>
        <v>1.1804764950431725</v>
      </c>
      <c r="CJ21" s="20">
        <f t="shared" si="39"/>
        <v>0.6214737110062646</v>
      </c>
      <c r="CK21" s="128">
        <f t="shared" si="82"/>
        <v>1.3306451612903225</v>
      </c>
      <c r="CL21" s="20">
        <f t="shared" si="83"/>
        <v>1.6451612903225805</v>
      </c>
      <c r="CM21" s="62">
        <f t="shared" si="84"/>
        <v>1.4516129032258063</v>
      </c>
      <c r="CN21" s="20">
        <f t="shared" si="40"/>
        <v>1.3483147746358493</v>
      </c>
      <c r="CO21" s="20">
        <f t="shared" si="41"/>
        <v>1.7262882078050694</v>
      </c>
      <c r="CP21" s="103">
        <f t="shared" si="42"/>
        <v>1.507574937666809</v>
      </c>
      <c r="CQ21" s="43">
        <f t="shared" si="58"/>
        <v>0.32160454515575193</v>
      </c>
      <c r="CR21" s="43">
        <f t="shared" si="59"/>
        <v>0.16597996524184244</v>
      </c>
      <c r="CS21" s="90">
        <f t="shared" si="60"/>
        <v>-0.1708617289254261</v>
      </c>
      <c r="CT21" s="43">
        <f t="shared" si="43"/>
        <v>0.3258751261704198</v>
      </c>
      <c r="CU21" s="43">
        <f t="shared" si="44"/>
        <v>0.17416484232540244</v>
      </c>
      <c r="CV21" s="43">
        <f t="shared" si="45"/>
        <v>-0.17744872600813705</v>
      </c>
      <c r="CW21" s="140">
        <f t="shared" si="61"/>
        <v>0.13312932218500786</v>
      </c>
      <c r="CX21" s="43">
        <f t="shared" si="62"/>
        <v>0.26991471602250056</v>
      </c>
      <c r="CY21" s="90">
        <f t="shared" si="63"/>
        <v>-0.8671728110510121</v>
      </c>
      <c r="CZ21" s="43">
        <f t="shared" si="46"/>
        <v>0.1348971440780211</v>
      </c>
      <c r="DA21" s="43">
        <f t="shared" si="47"/>
        <v>0.28322486927183527</v>
      </c>
      <c r="DB21" s="134">
        <f t="shared" si="48"/>
        <v>-0.9006037309680893</v>
      </c>
      <c r="DC21" s="43">
        <f t="shared" si="64"/>
        <v>0.40661567114838515</v>
      </c>
      <c r="DD21" s="43">
        <f t="shared" si="65"/>
        <v>0.8363989481220006</v>
      </c>
      <c r="DE21" s="90">
        <f t="shared" si="66"/>
        <v>0.5854792636854003</v>
      </c>
      <c r="DF21" s="43">
        <f t="shared" si="49"/>
        <v>0.4120151133877097</v>
      </c>
      <c r="DG21" s="43">
        <f t="shared" si="50"/>
        <v>0.8776438210994271</v>
      </c>
      <c r="DH21" s="134">
        <f t="shared" si="51"/>
        <v>0.6080504399583895</v>
      </c>
      <c r="DI21" s="87"/>
      <c r="DJ21" s="159">
        <v>0.986895038400585</v>
      </c>
      <c r="DK21" s="75">
        <v>0.9530049981714006</v>
      </c>
      <c r="DL21" s="75">
        <v>0.9628794343532852</v>
      </c>
      <c r="DM21" s="70">
        <v>0.9300552020750659</v>
      </c>
      <c r="DN21" s="68">
        <v>0.9455354545958848</v>
      </c>
      <c r="DO21" s="71">
        <v>1.1450608905441242</v>
      </c>
      <c r="DP21" s="68">
        <v>1.0268190811167288</v>
      </c>
      <c r="DQ21" s="68">
        <v>0.9605954322594881</v>
      </c>
      <c r="DR21" s="160">
        <v>1.07351010752612</v>
      </c>
      <c r="DS21" s="173"/>
      <c r="DT21" s="16"/>
    </row>
    <row r="22" spans="1:124" ht="12.75">
      <c r="A22" s="226"/>
      <c r="B22" s="6"/>
      <c r="C22" s="16">
        <v>0.1</v>
      </c>
      <c r="D22" s="118">
        <v>2537.92</v>
      </c>
      <c r="E22" s="16">
        <v>2379.3</v>
      </c>
      <c r="F22" s="21">
        <v>2646.07</v>
      </c>
      <c r="G22" s="20">
        <f t="shared" si="6"/>
        <v>2624.794523104079</v>
      </c>
      <c r="H22" s="20">
        <f t="shared" si="7"/>
        <v>2479.186776754526</v>
      </c>
      <c r="I22" s="20">
        <f t="shared" si="8"/>
        <v>2832.7193748776513</v>
      </c>
      <c r="J22" s="136">
        <v>658.273</v>
      </c>
      <c r="K22" s="44">
        <v>1131.97</v>
      </c>
      <c r="L22" s="65">
        <v>735.42</v>
      </c>
      <c r="M22" s="98">
        <f t="shared" si="9"/>
        <v>680.8060794301205</v>
      </c>
      <c r="N22" s="98">
        <f t="shared" si="10"/>
        <v>1179.4918907589713</v>
      </c>
      <c r="O22" s="113">
        <f t="shared" si="11"/>
        <v>787.2953030995106</v>
      </c>
      <c r="P22" s="16">
        <v>944.51</v>
      </c>
      <c r="Q22" s="16">
        <v>1492.47</v>
      </c>
      <c r="R22" s="21">
        <v>1420.37</v>
      </c>
      <c r="S22" s="43">
        <f t="shared" si="12"/>
        <v>976.8411435415749</v>
      </c>
      <c r="T22" s="43">
        <f t="shared" si="13"/>
        <v>1555.1262508732934</v>
      </c>
      <c r="U22" s="43">
        <f t="shared" si="14"/>
        <v>1520.5605363784666</v>
      </c>
      <c r="V22" s="140">
        <f t="shared" si="67"/>
        <v>1.0731707317073174</v>
      </c>
      <c r="W22" s="43">
        <f t="shared" si="68"/>
        <v>1.00609756097561</v>
      </c>
      <c r="X22" s="90">
        <f t="shared" si="69"/>
        <v>1.1189024390243905</v>
      </c>
      <c r="Y22" s="43">
        <f t="shared" si="25"/>
        <v>1.109906009228409</v>
      </c>
      <c r="Z22" s="43">
        <f t="shared" si="26"/>
        <v>1.048335127682811</v>
      </c>
      <c r="AA22" s="43">
        <f t="shared" si="27"/>
        <v>1.1978279552779219</v>
      </c>
      <c r="AB22" s="111">
        <f t="shared" si="70"/>
        <v>0.7442934782608697</v>
      </c>
      <c r="AC22" s="98">
        <f t="shared" si="71"/>
        <v>1.2798913043478262</v>
      </c>
      <c r="AD22" s="126">
        <f t="shared" si="72"/>
        <v>0.8315217391304348</v>
      </c>
      <c r="AE22" s="98">
        <f t="shared" si="28"/>
        <v>0.7697710902318495</v>
      </c>
      <c r="AF22" s="98">
        <f t="shared" si="29"/>
        <v>1.3336231653941213</v>
      </c>
      <c r="AG22" s="113">
        <f t="shared" si="30"/>
        <v>0.8901758989999292</v>
      </c>
      <c r="AH22" s="43">
        <f t="shared" si="73"/>
        <v>0.8361702127659575</v>
      </c>
      <c r="AI22" s="43">
        <f t="shared" si="74"/>
        <v>1.321276595744681</v>
      </c>
      <c r="AJ22" s="90">
        <f t="shared" si="75"/>
        <v>1.2574468085106383</v>
      </c>
      <c r="AK22" s="43">
        <f t="shared" si="31"/>
        <v>0.8647928204399105</v>
      </c>
      <c r="AL22" s="43">
        <f t="shared" si="32"/>
        <v>1.3767458767727685</v>
      </c>
      <c r="AM22" s="134">
        <f t="shared" si="33"/>
        <v>1.346145014057131</v>
      </c>
      <c r="AN22" s="43">
        <f t="shared" si="52"/>
        <v>4.21930593513125</v>
      </c>
      <c r="AO22" s="43">
        <f t="shared" si="53"/>
        <v>0.33278834539222074</v>
      </c>
      <c r="AP22" s="90">
        <f t="shared" si="54"/>
        <v>6.489372735148074</v>
      </c>
      <c r="AQ22" s="43">
        <f t="shared" si="34"/>
        <v>4.363735306799678</v>
      </c>
      <c r="AR22" s="43">
        <f t="shared" si="35"/>
        <v>0.3467593264213893</v>
      </c>
      <c r="AS22" s="43">
        <f t="shared" si="36"/>
        <v>6.9471222899079486</v>
      </c>
      <c r="AT22" s="111"/>
      <c r="AU22" s="98"/>
      <c r="AV22" s="126"/>
      <c r="AW22" s="98"/>
      <c r="AX22" s="98"/>
      <c r="AY22" s="113"/>
      <c r="AZ22" s="43">
        <f t="shared" si="55"/>
        <v>-4.551406040767742</v>
      </c>
      <c r="BA22" s="43">
        <f t="shared" si="56"/>
        <v>9.97143979690523</v>
      </c>
      <c r="BB22" s="90">
        <f t="shared" si="57"/>
        <v>7.990359042553193</v>
      </c>
      <c r="BC22" s="43">
        <f t="shared" si="16"/>
        <v>-4.707203398148874</v>
      </c>
      <c r="BD22" s="43">
        <f t="shared" si="17"/>
        <v>10.390056608956954</v>
      </c>
      <c r="BE22" s="134">
        <f t="shared" si="18"/>
        <v>8.553985673874564</v>
      </c>
      <c r="BF22" s="85"/>
      <c r="BG22" s="118">
        <v>55.0248</v>
      </c>
      <c r="BH22" s="16">
        <v>63.4692</v>
      </c>
      <c r="BI22" s="16">
        <v>57.748799999999996</v>
      </c>
      <c r="BJ22" s="16">
        <f t="shared" si="0"/>
        <v>56.90833189182374</v>
      </c>
      <c r="BK22" s="16">
        <f t="shared" si="1"/>
        <v>66.13373738964752</v>
      </c>
      <c r="BL22" s="16">
        <f t="shared" si="2"/>
        <v>61.82230426101142</v>
      </c>
      <c r="BM22" s="118">
        <v>34.05</v>
      </c>
      <c r="BN22" s="16">
        <v>37.8636</v>
      </c>
      <c r="BO22" s="21">
        <v>30.508799999999997</v>
      </c>
      <c r="BP22" s="16">
        <f t="shared" si="19"/>
        <v>35.47947284852334</v>
      </c>
      <c r="BQ22" s="16">
        <f t="shared" si="20"/>
        <v>39.159693727542084</v>
      </c>
      <c r="BR22" s="7">
        <f t="shared" si="21"/>
        <v>32.660839986949426</v>
      </c>
      <c r="BS22" s="16">
        <v>25.333199999999998</v>
      </c>
      <c r="BT22" s="16">
        <v>34.322399999999995</v>
      </c>
      <c r="BU22" s="21">
        <v>27.784799999999997</v>
      </c>
      <c r="BV22" s="16">
        <f t="shared" si="22"/>
        <v>26.200370623463407</v>
      </c>
      <c r="BW22" s="16">
        <f t="shared" si="23"/>
        <v>35.763308631311524</v>
      </c>
      <c r="BX22" s="16">
        <f t="shared" si="24"/>
        <v>29.74469355954323</v>
      </c>
      <c r="BY22" s="128">
        <f t="shared" si="76"/>
        <v>0.9821717990275527</v>
      </c>
      <c r="BZ22" s="20">
        <f t="shared" si="77"/>
        <v>1.1329011345218802</v>
      </c>
      <c r="CA22" s="62">
        <f t="shared" si="78"/>
        <v>1.0307941653160455</v>
      </c>
      <c r="CB22" s="20">
        <f t="shared" si="3"/>
        <v>1.0157921285284013</v>
      </c>
      <c r="CC22" s="20">
        <f t="shared" si="4"/>
        <v>1.1804621157806268</v>
      </c>
      <c r="CD22" s="103">
        <f t="shared" si="5"/>
        <v>1.1035046705497582</v>
      </c>
      <c r="CE22" s="20">
        <f t="shared" si="79"/>
        <v>0.997340425531915</v>
      </c>
      <c r="CF22" s="20">
        <f t="shared" si="80"/>
        <v>1.1090425531914896</v>
      </c>
      <c r="CG22" s="62">
        <f t="shared" si="81"/>
        <v>0.8936170212765959</v>
      </c>
      <c r="CH22" s="20">
        <f t="shared" si="37"/>
        <v>1.0314799862117254</v>
      </c>
      <c r="CI22" s="20">
        <f t="shared" si="38"/>
        <v>1.1556019134747273</v>
      </c>
      <c r="CJ22" s="20">
        <f t="shared" si="39"/>
        <v>0.9566512790253725</v>
      </c>
      <c r="CK22" s="128">
        <f t="shared" si="82"/>
        <v>1.125</v>
      </c>
      <c r="CL22" s="20">
        <f t="shared" si="83"/>
        <v>1.5241935483870965</v>
      </c>
      <c r="CM22" s="62">
        <f t="shared" si="84"/>
        <v>1.2338709677419353</v>
      </c>
      <c r="CN22" s="20">
        <f t="shared" si="40"/>
        <v>1.163509424446826</v>
      </c>
      <c r="CO22" s="20">
        <f t="shared" si="41"/>
        <v>1.5881816039910264</v>
      </c>
      <c r="CP22" s="103">
        <f t="shared" si="42"/>
        <v>1.3209061727095721</v>
      </c>
      <c r="CQ22" s="43">
        <f t="shared" si="58"/>
        <v>-0.05053785709590383</v>
      </c>
      <c r="CR22" s="43">
        <f t="shared" si="59"/>
        <v>0.4003046220538561</v>
      </c>
      <c r="CS22" s="90">
        <f t="shared" si="60"/>
        <v>0.09275350998808887</v>
      </c>
      <c r="CT22" s="43">
        <f t="shared" si="43"/>
        <v>-0.0522677982421609</v>
      </c>
      <c r="CU22" s="43">
        <f t="shared" si="44"/>
        <v>0.41711004315119493</v>
      </c>
      <c r="CV22" s="43">
        <f t="shared" si="45"/>
        <v>0.09929618824565</v>
      </c>
      <c r="CW22" s="140">
        <f t="shared" si="61"/>
        <v>-0.005120358545576929</v>
      </c>
      <c r="CX22" s="43">
        <f t="shared" si="62"/>
        <v>0.23545751823239458</v>
      </c>
      <c r="CY22" s="90">
        <f t="shared" si="63"/>
        <v>-0.2297146519340426</v>
      </c>
      <c r="CZ22" s="43">
        <f t="shared" si="46"/>
        <v>-0.005295631488289422</v>
      </c>
      <c r="DA22" s="43">
        <f t="shared" si="47"/>
        <v>0.2453423972131258</v>
      </c>
      <c r="DB22" s="134">
        <f t="shared" si="48"/>
        <v>-0.2459183412482808</v>
      </c>
      <c r="DC22" s="43">
        <f t="shared" si="64"/>
        <v>0.15372055860487732</v>
      </c>
      <c r="DD22" s="43">
        <f t="shared" si="65"/>
        <v>0.6795741453491253</v>
      </c>
      <c r="DE22" s="90">
        <f t="shared" si="66"/>
        <v>0.303194618694225</v>
      </c>
      <c r="DF22" s="43">
        <f t="shared" si="49"/>
        <v>0.15898250548267148</v>
      </c>
      <c r="DG22" s="43">
        <f t="shared" si="50"/>
        <v>0.7081037426864244</v>
      </c>
      <c r="DH22" s="134">
        <f t="shared" si="51"/>
        <v>0.3245814625968976</v>
      </c>
      <c r="DI22" s="87"/>
      <c r="DJ22" s="159">
        <v>0.9669023527977568</v>
      </c>
      <c r="DK22" s="75">
        <v>0.9597098622455198</v>
      </c>
      <c r="DL22" s="75">
        <v>0.9341094721443374</v>
      </c>
      <c r="DM22" s="70">
        <v>0.9516039639080407</v>
      </c>
      <c r="DN22" s="68">
        <v>1.0042701982226003</v>
      </c>
      <c r="DO22" s="71">
        <v>0.9733489954480891</v>
      </c>
      <c r="DP22" s="68">
        <v>0.9709826335458343</v>
      </c>
      <c r="DQ22" s="68">
        <v>0.9535912425665737</v>
      </c>
      <c r="DR22" s="160">
        <v>0.9604389388282563</v>
      </c>
      <c r="DS22" s="173"/>
      <c r="DT22" s="16"/>
    </row>
    <row r="23" spans="1:124" ht="12.75">
      <c r="A23" s="226"/>
      <c r="B23" s="6"/>
      <c r="C23" s="16">
        <v>1</v>
      </c>
      <c r="D23" s="118">
        <v>3626.63</v>
      </c>
      <c r="E23" s="16">
        <v>3338.23</v>
      </c>
      <c r="F23" s="21">
        <v>3417.54</v>
      </c>
      <c r="G23" s="20">
        <f t="shared" si="6"/>
        <v>3677.059006241889</v>
      </c>
      <c r="H23" s="20">
        <f t="shared" si="7"/>
        <v>3099.4341471420494</v>
      </c>
      <c r="I23" s="20">
        <f t="shared" si="8"/>
        <v>4035.4225737728525</v>
      </c>
      <c r="J23" s="136">
        <v>901.25</v>
      </c>
      <c r="K23" s="44">
        <v>987.77</v>
      </c>
      <c r="L23" s="65">
        <v>1297.8</v>
      </c>
      <c r="M23" s="98">
        <f t="shared" si="9"/>
        <v>913.7820592052409</v>
      </c>
      <c r="N23" s="98">
        <f t="shared" si="10"/>
        <v>917.111183927561</v>
      </c>
      <c r="O23" s="113">
        <f t="shared" si="11"/>
        <v>1532.43895206564</v>
      </c>
      <c r="P23" s="16">
        <v>1629.46</v>
      </c>
      <c r="Q23" s="16">
        <v>1622.25</v>
      </c>
      <c r="R23" s="21">
        <v>1506.89</v>
      </c>
      <c r="S23" s="43">
        <f t="shared" si="12"/>
        <v>1652.1179630430754</v>
      </c>
      <c r="T23" s="43">
        <f t="shared" si="13"/>
        <v>1506.2044991511038</v>
      </c>
      <c r="U23" s="43">
        <f t="shared" si="14"/>
        <v>1779.3318943428824</v>
      </c>
      <c r="V23" s="140">
        <f t="shared" si="67"/>
        <v>1.533536585365854</v>
      </c>
      <c r="W23" s="43">
        <f t="shared" si="68"/>
        <v>1.4115853658536588</v>
      </c>
      <c r="X23" s="90">
        <f t="shared" si="69"/>
        <v>1.4451219512195124</v>
      </c>
      <c r="Y23" s="43">
        <f t="shared" si="25"/>
        <v>1.5548607143879987</v>
      </c>
      <c r="Z23" s="43">
        <f t="shared" si="26"/>
        <v>1.3106094800336803</v>
      </c>
      <c r="AA23" s="43">
        <f t="shared" si="27"/>
        <v>1.706396338830238</v>
      </c>
      <c r="AB23" s="111">
        <f t="shared" si="70"/>
        <v>1.0190217391304348</v>
      </c>
      <c r="AC23" s="98">
        <f t="shared" si="71"/>
        <v>1.1168478260869565</v>
      </c>
      <c r="AD23" s="126">
        <f t="shared" si="72"/>
        <v>1.4673913043478262</v>
      </c>
      <c r="AE23" s="98">
        <f t="shared" si="28"/>
        <v>1.0331914376227622</v>
      </c>
      <c r="AF23" s="98">
        <f t="shared" si="29"/>
        <v>1.0369555990256147</v>
      </c>
      <c r="AG23" s="113">
        <f t="shared" si="30"/>
        <v>1.7326919345854643</v>
      </c>
      <c r="AH23" s="43">
        <f t="shared" si="73"/>
        <v>1.442553191489362</v>
      </c>
      <c r="AI23" s="43">
        <f t="shared" si="74"/>
        <v>1.4361702127659575</v>
      </c>
      <c r="AJ23" s="90">
        <f t="shared" si="75"/>
        <v>1.3340425531914895</v>
      </c>
      <c r="AK23" s="43">
        <f t="shared" si="31"/>
        <v>1.4626121784546366</v>
      </c>
      <c r="AL23" s="43">
        <f t="shared" si="32"/>
        <v>1.333435682548857</v>
      </c>
      <c r="AM23" s="134">
        <f t="shared" si="33"/>
        <v>1.5752340670548135</v>
      </c>
      <c r="AN23" s="43">
        <f t="shared" si="52"/>
        <v>30.765772443665266</v>
      </c>
      <c r="AO23" s="43">
        <f t="shared" si="53"/>
        <v>22.463213313974077</v>
      </c>
      <c r="AP23" s="90">
        <f t="shared" si="54"/>
        <v>24.293549213631216</v>
      </c>
      <c r="AQ23" s="43">
        <f t="shared" si="34"/>
        <v>31.193576584313234</v>
      </c>
      <c r="AR23" s="43">
        <f t="shared" si="35"/>
        <v>20.856337160671124</v>
      </c>
      <c r="AS23" s="43">
        <f t="shared" si="36"/>
        <v>28.685761364533885</v>
      </c>
      <c r="AT23" s="111"/>
      <c r="AU23" s="98"/>
      <c r="AV23" s="126"/>
      <c r="AW23" s="98"/>
      <c r="AX23" s="98"/>
      <c r="AY23" s="113"/>
      <c r="AZ23" s="43">
        <f t="shared" si="55"/>
        <v>12.294707227008974</v>
      </c>
      <c r="BA23" s="43">
        <f t="shared" si="56"/>
        <v>13.537385154738882</v>
      </c>
      <c r="BB23" s="90">
        <f t="shared" si="57"/>
        <v>10.367655947775633</v>
      </c>
      <c r="BC23" s="43">
        <f t="shared" si="16"/>
        <v>12.465667558637245</v>
      </c>
      <c r="BD23" s="43">
        <f t="shared" si="17"/>
        <v>12.569006273268032</v>
      </c>
      <c r="BE23" s="134">
        <f t="shared" si="18"/>
        <v>12.24210187701217</v>
      </c>
      <c r="BF23" s="85"/>
      <c r="BG23" s="118">
        <v>79.8132</v>
      </c>
      <c r="BH23" s="16">
        <v>76.5444</v>
      </c>
      <c r="BI23" s="16">
        <v>80.90279999999998</v>
      </c>
      <c r="BJ23" s="16">
        <f t="shared" si="0"/>
        <v>80.92301830541994</v>
      </c>
      <c r="BK23" s="16">
        <f t="shared" si="1"/>
        <v>71.0688979286927</v>
      </c>
      <c r="BL23" s="16">
        <f t="shared" si="2"/>
        <v>95.52982127537067</v>
      </c>
      <c r="BM23" s="118">
        <v>47.94239999999999</v>
      </c>
      <c r="BN23" s="16">
        <v>46.5804</v>
      </c>
      <c r="BO23" s="21">
        <v>51.2112</v>
      </c>
      <c r="BP23" s="16">
        <f t="shared" si="19"/>
        <v>44.51290404074703</v>
      </c>
      <c r="BQ23" s="16">
        <f t="shared" si="20"/>
        <v>47.22810965947717</v>
      </c>
      <c r="BR23" s="7">
        <f t="shared" si="21"/>
        <v>60.47005521807976</v>
      </c>
      <c r="BS23" s="16">
        <v>44.6736</v>
      </c>
      <c r="BT23" s="16">
        <v>45.218399999999995</v>
      </c>
      <c r="BU23" s="21">
        <v>39.49799999999999</v>
      </c>
      <c r="BV23" s="16">
        <f t="shared" si="22"/>
        <v>45.29479522897226</v>
      </c>
      <c r="BW23" s="16">
        <f t="shared" si="23"/>
        <v>41.983761765704585</v>
      </c>
      <c r="BX23" s="16">
        <f t="shared" si="24"/>
        <v>46.63913833309342</v>
      </c>
      <c r="BY23" s="128">
        <f t="shared" si="76"/>
        <v>1.4246353322528365</v>
      </c>
      <c r="BZ23" s="20">
        <f t="shared" si="77"/>
        <v>1.3662884927066452</v>
      </c>
      <c r="CA23" s="62">
        <f t="shared" si="78"/>
        <v>1.4440842787682333</v>
      </c>
      <c r="CB23" s="20">
        <f t="shared" si="3"/>
        <v>1.444445167847478</v>
      </c>
      <c r="CC23" s="20">
        <f t="shared" si="4"/>
        <v>1.2685528585933914</v>
      </c>
      <c r="CD23" s="103">
        <f t="shared" si="5"/>
        <v>1.7051710578286772</v>
      </c>
      <c r="CE23" s="20">
        <f t="shared" si="79"/>
        <v>1.4042553191489362</v>
      </c>
      <c r="CF23" s="20">
        <f t="shared" si="80"/>
        <v>1.3643617021276597</v>
      </c>
      <c r="CG23" s="62">
        <f t="shared" si="81"/>
        <v>1.5000000000000002</v>
      </c>
      <c r="CH23" s="20">
        <f t="shared" si="37"/>
        <v>1.4237817666372568</v>
      </c>
      <c r="CI23" s="20">
        <f t="shared" si="38"/>
        <v>1.2667638984214142</v>
      </c>
      <c r="CJ23" s="20">
        <f t="shared" si="39"/>
        <v>1.7711961997984749</v>
      </c>
      <c r="CK23" s="128">
        <f t="shared" si="82"/>
        <v>1.9838709677419355</v>
      </c>
      <c r="CL23" s="20">
        <f t="shared" si="83"/>
        <v>2.008064516129032</v>
      </c>
      <c r="CM23" s="62">
        <f t="shared" si="84"/>
        <v>1.7540322580645158</v>
      </c>
      <c r="CN23" s="20">
        <f t="shared" si="40"/>
        <v>2.0114570852712563</v>
      </c>
      <c r="CO23" s="20">
        <f t="shared" si="41"/>
        <v>1.8644202858864123</v>
      </c>
      <c r="CP23" s="103">
        <f t="shared" si="42"/>
        <v>2.071156846538538</v>
      </c>
      <c r="CQ23" s="43">
        <f t="shared" si="58"/>
        <v>1.2037198690115294</v>
      </c>
      <c r="CR23" s="43">
        <f t="shared" si="59"/>
        <v>1.1032785924898951</v>
      </c>
      <c r="CS23" s="90">
        <f t="shared" si="60"/>
        <v>1.3376032493019074</v>
      </c>
      <c r="CT23" s="43">
        <f t="shared" si="43"/>
        <v>1.2204578314692018</v>
      </c>
      <c r="CU23" s="43">
        <f t="shared" si="44"/>
        <v>1.0243570225460794</v>
      </c>
      <c r="CV23" s="43">
        <f t="shared" si="45"/>
        <v>1.5794385280010865</v>
      </c>
      <c r="CW23" s="140">
        <f t="shared" si="61"/>
        <v>0.7782944989277369</v>
      </c>
      <c r="CX23" s="43">
        <f t="shared" si="62"/>
        <v>0.7867726828740975</v>
      </c>
      <c r="CY23" s="90">
        <f t="shared" si="63"/>
        <v>1.0796588640900024</v>
      </c>
      <c r="CZ23" s="43">
        <f t="shared" si="46"/>
        <v>0.7891168376125366</v>
      </c>
      <c r="DA23" s="43">
        <f t="shared" si="47"/>
        <v>0.7304919431370938</v>
      </c>
      <c r="DB23" s="134">
        <f t="shared" si="48"/>
        <v>1.2748584514366332</v>
      </c>
      <c r="DC23" s="43">
        <f t="shared" si="64"/>
        <v>1.2099295580512928</v>
      </c>
      <c r="DD23" s="43">
        <f t="shared" si="65"/>
        <v>1.3068733564406259</v>
      </c>
      <c r="DE23" s="90">
        <f t="shared" si="66"/>
        <v>0.9775412706175879</v>
      </c>
      <c r="DF23" s="43">
        <f t="shared" si="49"/>
        <v>1.2267538674611898</v>
      </c>
      <c r="DG23" s="43">
        <f t="shared" si="50"/>
        <v>1.2133879052498535</v>
      </c>
      <c r="DH23" s="134">
        <f t="shared" si="51"/>
        <v>1.1542782557760292</v>
      </c>
      <c r="DI23" s="87"/>
      <c r="DJ23" s="159">
        <v>0.9862855053029378</v>
      </c>
      <c r="DK23" s="75">
        <v>1.0770449835426061</v>
      </c>
      <c r="DL23" s="75">
        <v>0.8468852858710226</v>
      </c>
      <c r="DM23" s="70">
        <v>0.6901589553727802</v>
      </c>
      <c r="DN23" s="68">
        <v>1.0635106530490541</v>
      </c>
      <c r="DO23" s="71">
        <v>1.02082367345951</v>
      </c>
      <c r="DP23" s="68">
        <v>0.9484868469260643</v>
      </c>
      <c r="DQ23" s="68">
        <v>0.9702261930872454</v>
      </c>
      <c r="DR23" s="160">
        <v>0.9728708474285449</v>
      </c>
      <c r="DS23" s="173"/>
      <c r="DT23" s="16"/>
    </row>
    <row r="24" spans="1:124" ht="12.75">
      <c r="A24" s="226"/>
      <c r="B24" s="6"/>
      <c r="C24" s="16">
        <v>10</v>
      </c>
      <c r="D24" s="118">
        <v>2602.81</v>
      </c>
      <c r="E24" s="16">
        <v>3345.44</v>
      </c>
      <c r="F24" s="21">
        <v>2523.5</v>
      </c>
      <c r="G24" s="20">
        <f t="shared" si="6"/>
        <v>2637.698490332942</v>
      </c>
      <c r="H24" s="20">
        <f t="shared" si="7"/>
        <v>3845.3926042177545</v>
      </c>
      <c r="I24" s="20">
        <f t="shared" si="8"/>
        <v>2806.626059250221</v>
      </c>
      <c r="J24" s="136">
        <v>1081.5</v>
      </c>
      <c r="K24" s="44">
        <v>1773.66</v>
      </c>
      <c r="L24" s="65">
        <v>1319.43</v>
      </c>
      <c r="M24" s="98">
        <f t="shared" si="9"/>
        <v>1095.9966026314164</v>
      </c>
      <c r="N24" s="98">
        <f t="shared" si="10"/>
        <v>2038.721078960275</v>
      </c>
      <c r="O24" s="113">
        <f t="shared" si="11"/>
        <v>1467.4644824079726</v>
      </c>
      <c r="P24" s="16">
        <v>1752.03</v>
      </c>
      <c r="Q24" s="16">
        <v>1463.63</v>
      </c>
      <c r="R24" s="21">
        <v>1622.25</v>
      </c>
      <c r="S24" s="43">
        <f t="shared" si="12"/>
        <v>1775.5144962628947</v>
      </c>
      <c r="T24" s="43">
        <f t="shared" si="13"/>
        <v>1682.3592643452675</v>
      </c>
      <c r="U24" s="43">
        <f t="shared" si="14"/>
        <v>1804.259609517999</v>
      </c>
      <c r="V24" s="140">
        <f t="shared" si="67"/>
        <v>1.1006097560975612</v>
      </c>
      <c r="W24" s="43">
        <f t="shared" si="68"/>
        <v>1.4146341463414636</v>
      </c>
      <c r="X24" s="90">
        <f t="shared" si="69"/>
        <v>1.0670731707317074</v>
      </c>
      <c r="Y24" s="43">
        <f t="shared" si="25"/>
        <v>1.1153625090207295</v>
      </c>
      <c r="Z24" s="43">
        <f t="shared" si="26"/>
        <v>1.6260413231190398</v>
      </c>
      <c r="AA24" s="43">
        <f t="shared" si="27"/>
        <v>1.1867942809995522</v>
      </c>
      <c r="AB24" s="111">
        <f t="shared" si="70"/>
        <v>1.2228260869565217</v>
      </c>
      <c r="AC24" s="98">
        <f t="shared" si="71"/>
        <v>2.005434782608696</v>
      </c>
      <c r="AD24" s="126">
        <f t="shared" si="72"/>
        <v>1.4918478260869568</v>
      </c>
      <c r="AE24" s="98">
        <f t="shared" si="28"/>
        <v>1.2392170475389892</v>
      </c>
      <c r="AF24" s="98">
        <f t="shared" si="29"/>
        <v>2.305132981396922</v>
      </c>
      <c r="AG24" s="113">
        <f t="shared" si="30"/>
        <v>1.6592268615539703</v>
      </c>
      <c r="AH24" s="43">
        <f t="shared" si="73"/>
        <v>1.5510638297872341</v>
      </c>
      <c r="AI24" s="43">
        <f t="shared" si="74"/>
        <v>1.295744680851064</v>
      </c>
      <c r="AJ24" s="90">
        <f t="shared" si="75"/>
        <v>1.4361702127659575</v>
      </c>
      <c r="AK24" s="43">
        <f t="shared" si="31"/>
        <v>1.5718545426826465</v>
      </c>
      <c r="AL24" s="43">
        <f t="shared" si="32"/>
        <v>1.489384658729248</v>
      </c>
      <c r="AM24" s="134">
        <f t="shared" si="33"/>
        <v>1.5973024547921024</v>
      </c>
      <c r="AN24" s="43">
        <f t="shared" si="52"/>
        <v>5.801545660805458</v>
      </c>
      <c r="AO24" s="43">
        <f t="shared" si="53"/>
        <v>22.629607486670174</v>
      </c>
      <c r="AP24" s="90">
        <f t="shared" si="54"/>
        <v>3.6606717993142945</v>
      </c>
      <c r="AQ24" s="43">
        <f t="shared" si="34"/>
        <v>5.879310526355819</v>
      </c>
      <c r="AR24" s="43">
        <f t="shared" si="35"/>
        <v>26.01144401501513</v>
      </c>
      <c r="AS24" s="43">
        <f t="shared" si="36"/>
        <v>4.071383739377014</v>
      </c>
      <c r="AT24" s="111"/>
      <c r="AU24" s="98"/>
      <c r="AV24" s="126"/>
      <c r="AW24" s="98"/>
      <c r="AX24" s="98"/>
      <c r="AY24" s="113"/>
      <c r="AZ24" s="43">
        <f t="shared" si="55"/>
        <v>15.309274864400594</v>
      </c>
      <c r="BA24" s="43">
        <f t="shared" si="56"/>
        <v>9.179007495164416</v>
      </c>
      <c r="BB24" s="90">
        <f t="shared" si="57"/>
        <v>13.537385154738882</v>
      </c>
      <c r="BC24" s="43">
        <f t="shared" si="16"/>
        <v>15.51448288500563</v>
      </c>
      <c r="BD24" s="43">
        <f t="shared" si="17"/>
        <v>10.55074595149355</v>
      </c>
      <c r="BE24" s="134">
        <f t="shared" si="18"/>
        <v>15.056222686505738</v>
      </c>
      <c r="BF24" s="85"/>
      <c r="BG24" s="118">
        <v>120.6732</v>
      </c>
      <c r="BH24" s="16">
        <v>128.57279999999997</v>
      </c>
      <c r="BI24" s="16">
        <v>111.68399999999998</v>
      </c>
      <c r="BJ24" s="16">
        <f t="shared" si="0"/>
        <v>122.29072328124035</v>
      </c>
      <c r="BK24" s="16">
        <f t="shared" si="1"/>
        <v>147.7871054998949</v>
      </c>
      <c r="BL24" s="16">
        <f t="shared" si="2"/>
        <v>124.21447386617857</v>
      </c>
      <c r="BM24" s="118">
        <v>88.53</v>
      </c>
      <c r="BN24" s="16">
        <v>94.25039999999998</v>
      </c>
      <c r="BO24" s="21">
        <v>104.874</v>
      </c>
      <c r="BP24" s="16">
        <f t="shared" si="19"/>
        <v>101.76018916835986</v>
      </c>
      <c r="BQ24" s="16">
        <f t="shared" si="20"/>
        <v>95.51374775464821</v>
      </c>
      <c r="BR24" s="7">
        <f t="shared" si="21"/>
        <v>116.64042058165549</v>
      </c>
      <c r="BS24" s="16">
        <v>68.64479999999999</v>
      </c>
      <c r="BT24" s="16">
        <v>66.738</v>
      </c>
      <c r="BU24" s="21">
        <v>78.45119999999999</v>
      </c>
      <c r="BV24" s="16">
        <f t="shared" si="22"/>
        <v>69.56492611032182</v>
      </c>
      <c r="BW24" s="16">
        <f t="shared" si="23"/>
        <v>76.71152721922512</v>
      </c>
      <c r="BX24" s="16">
        <f t="shared" si="24"/>
        <v>87.25309383770592</v>
      </c>
      <c r="BY24" s="128">
        <f t="shared" si="76"/>
        <v>2.153970826580227</v>
      </c>
      <c r="BZ24" s="20">
        <f t="shared" si="77"/>
        <v>2.2949756888168555</v>
      </c>
      <c r="CA24" s="62">
        <f t="shared" si="78"/>
        <v>1.993517017828201</v>
      </c>
      <c r="CB24" s="20">
        <f t="shared" si="3"/>
        <v>2.1828430033278896</v>
      </c>
      <c r="CC24" s="20">
        <f t="shared" si="4"/>
        <v>2.6379437504889887</v>
      </c>
      <c r="CD24" s="103">
        <f t="shared" si="5"/>
        <v>2.217181221238524</v>
      </c>
      <c r="CE24" s="20">
        <f t="shared" si="79"/>
        <v>2.593085106382979</v>
      </c>
      <c r="CF24" s="20">
        <f t="shared" si="80"/>
        <v>2.7606382978723407</v>
      </c>
      <c r="CG24" s="62">
        <f t="shared" si="81"/>
        <v>3.0718085106382986</v>
      </c>
      <c r="CH24" s="20">
        <f t="shared" si="37"/>
        <v>2.627843242653602</v>
      </c>
      <c r="CI24" s="20">
        <f t="shared" si="38"/>
        <v>3.1731963788197035</v>
      </c>
      <c r="CJ24" s="20">
        <f t="shared" si="39"/>
        <v>3.4164524727497754</v>
      </c>
      <c r="CK24" s="128">
        <f t="shared" si="82"/>
        <v>3.048387096774193</v>
      </c>
      <c r="CL24" s="20">
        <f t="shared" si="83"/>
        <v>2.963709677419355</v>
      </c>
      <c r="CM24" s="62">
        <f t="shared" si="84"/>
        <v>3.483870967741935</v>
      </c>
      <c r="CN24" s="20">
        <f t="shared" si="40"/>
        <v>3.089248175284293</v>
      </c>
      <c r="CO24" s="20">
        <f t="shared" si="41"/>
        <v>3.4066153554082494</v>
      </c>
      <c r="CP24" s="103">
        <f t="shared" si="42"/>
        <v>3.874746600011809</v>
      </c>
      <c r="CQ24" s="43">
        <f t="shared" si="58"/>
        <v>3.2711776592985067</v>
      </c>
      <c r="CR24" s="43">
        <f t="shared" si="59"/>
        <v>3.9005291831832998</v>
      </c>
      <c r="CS24" s="90">
        <f t="shared" si="60"/>
        <v>2.9925211380367496</v>
      </c>
      <c r="CT24" s="43">
        <f t="shared" si="43"/>
        <v>3.315025058895009</v>
      </c>
      <c r="CU24" s="43">
        <f t="shared" si="44"/>
        <v>4.483435982575858</v>
      </c>
      <c r="CV24" s="43">
        <f t="shared" si="45"/>
        <v>3.3282693912704846</v>
      </c>
      <c r="CW24" s="140">
        <f t="shared" si="61"/>
        <v>3.0670947688007533</v>
      </c>
      <c r="CX24" s="43">
        <f t="shared" si="62"/>
        <v>3.801777489508412</v>
      </c>
      <c r="CY24" s="90">
        <f t="shared" si="63"/>
        <v>4.473692846415489</v>
      </c>
      <c r="CZ24" s="43">
        <f t="shared" si="46"/>
        <v>3.1082066080020483</v>
      </c>
      <c r="DA24" s="43">
        <f t="shared" si="47"/>
        <v>4.369926539121069</v>
      </c>
      <c r="DB24" s="134">
        <f t="shared" si="48"/>
        <v>4.975622319726969</v>
      </c>
      <c r="DC24" s="43">
        <f t="shared" si="64"/>
        <v>2.5190336700412153</v>
      </c>
      <c r="DD24" s="43">
        <f t="shared" si="65"/>
        <v>2.54578929834634</v>
      </c>
      <c r="DE24" s="90">
        <f t="shared" si="66"/>
        <v>3.220135950269702</v>
      </c>
      <c r="DF24" s="43">
        <f t="shared" si="49"/>
        <v>2.552799208764975</v>
      </c>
      <c r="DG24" s="43">
        <f t="shared" si="50"/>
        <v>2.9262396993393165</v>
      </c>
      <c r="DH24" s="134">
        <f t="shared" si="51"/>
        <v>3.5814216256609543</v>
      </c>
      <c r="DI24" s="87"/>
      <c r="DJ24" s="159">
        <v>0.9867731317810556</v>
      </c>
      <c r="DK24" s="75">
        <v>0.8699865902718517</v>
      </c>
      <c r="DL24" s="75">
        <v>0.8991222723393879</v>
      </c>
      <c r="DM24" s="70">
        <v>0.7383111268760946</v>
      </c>
      <c r="DN24" s="68">
        <v>0.9948061743417889</v>
      </c>
      <c r="DO24" s="71">
        <v>1.0480645334793304</v>
      </c>
      <c r="DP24" s="68">
        <v>0.9148530812632812</v>
      </c>
      <c r="DQ24" s="68">
        <v>0.9462952116364546</v>
      </c>
      <c r="DR24" s="160">
        <v>0.9130052875616784</v>
      </c>
      <c r="DS24" s="173"/>
      <c r="DT24" s="16"/>
    </row>
    <row r="25" spans="1:125" ht="12.75">
      <c r="A25" s="227"/>
      <c r="B25" s="8"/>
      <c r="C25" s="17">
        <v>100</v>
      </c>
      <c r="D25" s="131">
        <v>3316.6</v>
      </c>
      <c r="E25" s="17">
        <v>3641.05</v>
      </c>
      <c r="F25" s="23">
        <v>3878.98</v>
      </c>
      <c r="G25" s="18">
        <f t="shared" si="6"/>
        <v>3553.329824332267</v>
      </c>
      <c r="H25" s="18">
        <f t="shared" si="7"/>
        <v>3798.2492719526936</v>
      </c>
      <c r="I25" s="18">
        <f t="shared" si="8"/>
        <v>4213.078178086726</v>
      </c>
      <c r="J25" s="137">
        <v>1643.88</v>
      </c>
      <c r="K25" s="64">
        <v>2040.43</v>
      </c>
      <c r="L25" s="66">
        <v>1499.68</v>
      </c>
      <c r="M25" s="99">
        <f t="shared" si="9"/>
        <v>1761.2156520603412</v>
      </c>
      <c r="N25" s="99">
        <f t="shared" si="10"/>
        <v>2128.523849430915</v>
      </c>
      <c r="O25" s="115">
        <f t="shared" si="11"/>
        <v>1628.848068851374</v>
      </c>
      <c r="P25" s="17">
        <v>2934.47</v>
      </c>
      <c r="Q25" s="17">
        <v>2660.49</v>
      </c>
      <c r="R25" s="23">
        <v>1867.39</v>
      </c>
      <c r="S25" s="40">
        <f t="shared" si="12"/>
        <v>3143.9244315287665</v>
      </c>
      <c r="T25" s="40">
        <f t="shared" si="13"/>
        <v>2775.354418515928</v>
      </c>
      <c r="U25" s="40">
        <f t="shared" si="14"/>
        <v>2028.2290857332014</v>
      </c>
      <c r="V25" s="143">
        <f t="shared" si="67"/>
        <v>1.402439024390244</v>
      </c>
      <c r="W25" s="40">
        <f t="shared" si="68"/>
        <v>1.5396341463414638</v>
      </c>
      <c r="X25" s="94">
        <f t="shared" si="69"/>
        <v>1.6402439024390247</v>
      </c>
      <c r="Y25" s="40">
        <f t="shared" si="25"/>
        <v>1.5025412808820184</v>
      </c>
      <c r="Z25" s="40">
        <f t="shared" si="26"/>
        <v>1.6061065559151815</v>
      </c>
      <c r="AA25" s="40">
        <f t="shared" si="27"/>
        <v>1.781518799299215</v>
      </c>
      <c r="AB25" s="114">
        <f t="shared" si="70"/>
        <v>1.8586956521739133</v>
      </c>
      <c r="AC25" s="99">
        <f t="shared" si="71"/>
        <v>2.3070652173913047</v>
      </c>
      <c r="AD25" s="127">
        <f t="shared" si="72"/>
        <v>1.6956521739130437</v>
      </c>
      <c r="AE25" s="99">
        <f t="shared" si="28"/>
        <v>1.9913642571387205</v>
      </c>
      <c r="AF25" s="99">
        <f t="shared" si="29"/>
        <v>2.406670818116726</v>
      </c>
      <c r="AG25" s="115">
        <f t="shared" si="30"/>
        <v>1.8416994084884077</v>
      </c>
      <c r="AH25" s="40">
        <f t="shared" si="73"/>
        <v>2.597872340425532</v>
      </c>
      <c r="AI25" s="40">
        <f t="shared" si="74"/>
        <v>2.3553191489361702</v>
      </c>
      <c r="AJ25" s="94">
        <f t="shared" si="75"/>
        <v>1.6531914893617023</v>
      </c>
      <c r="AK25" s="40">
        <f t="shared" si="31"/>
        <v>2.7833013529041524</v>
      </c>
      <c r="AL25" s="40">
        <f t="shared" si="32"/>
        <v>2.4570080725788017</v>
      </c>
      <c r="AM25" s="139">
        <f t="shared" si="33"/>
        <v>1.7955815673265867</v>
      </c>
      <c r="AN25" s="40">
        <f t="shared" si="52"/>
        <v>23.206182643221794</v>
      </c>
      <c r="AO25" s="40">
        <f t="shared" si="53"/>
        <v>29.451768567210458</v>
      </c>
      <c r="AP25" s="94">
        <f t="shared" si="54"/>
        <v>34.94277626618189</v>
      </c>
      <c r="AQ25" s="40">
        <f t="shared" si="34"/>
        <v>24.862576402056867</v>
      </c>
      <c r="AR25" s="40">
        <f t="shared" si="35"/>
        <v>30.72332390879728</v>
      </c>
      <c r="AS25" s="40">
        <f t="shared" si="36"/>
        <v>37.95241227560279</v>
      </c>
      <c r="AT25" s="114"/>
      <c r="AU25" s="99"/>
      <c r="AV25" s="127"/>
      <c r="AW25" s="99"/>
      <c r="AX25" s="99"/>
      <c r="AY25" s="115"/>
      <c r="AZ25" s="40">
        <f t="shared" si="55"/>
        <v>44.390986189825654</v>
      </c>
      <c r="BA25" s="40">
        <f t="shared" si="56"/>
        <v>42.064948017408135</v>
      </c>
      <c r="BB25" s="94">
        <f t="shared" si="57"/>
        <v>20.273059719535794</v>
      </c>
      <c r="BC25" s="40">
        <f t="shared" si="16"/>
        <v>47.55949320383203</v>
      </c>
      <c r="BD25" s="40">
        <f t="shared" si="17"/>
        <v>43.88106677520175</v>
      </c>
      <c r="BE25" s="139">
        <f t="shared" si="18"/>
        <v>22.019186875783138</v>
      </c>
      <c r="BF25" s="85"/>
      <c r="BG25" s="131">
        <v>207.8412</v>
      </c>
      <c r="BH25" s="17">
        <v>227.72639999999998</v>
      </c>
      <c r="BI25" s="17">
        <v>239.43959999999998</v>
      </c>
      <c r="BJ25" s="17">
        <f t="shared" si="0"/>
        <v>222.6763356102658</v>
      </c>
      <c r="BK25" s="17">
        <f t="shared" si="1"/>
        <v>237.5582958224709</v>
      </c>
      <c r="BL25" s="17">
        <f t="shared" si="2"/>
        <v>260.0626334061569</v>
      </c>
      <c r="BM25" s="131">
        <v>209.4756</v>
      </c>
      <c r="BN25" s="17">
        <v>232.902</v>
      </c>
      <c r="BO25" s="23">
        <v>204.3</v>
      </c>
      <c r="BP25" s="17">
        <f t="shared" si="19"/>
        <v>218.51953287976093</v>
      </c>
      <c r="BQ25" s="17">
        <f t="shared" si="20"/>
        <v>249.52590687651016</v>
      </c>
      <c r="BR25" s="9">
        <f t="shared" si="21"/>
        <v>221.89644488579944</v>
      </c>
      <c r="BS25" s="17">
        <v>177.60479999999998</v>
      </c>
      <c r="BT25" s="17">
        <v>173.5188</v>
      </c>
      <c r="BU25" s="23">
        <v>158.26439999999997</v>
      </c>
      <c r="BV25" s="17">
        <f t="shared" si="22"/>
        <v>190.2817441912101</v>
      </c>
      <c r="BW25" s="17">
        <f t="shared" si="23"/>
        <v>181.0103282762129</v>
      </c>
      <c r="BX25" s="17">
        <f t="shared" si="24"/>
        <v>171.89577930486593</v>
      </c>
      <c r="BY25" s="145">
        <f t="shared" si="76"/>
        <v>3.7098865478119936</v>
      </c>
      <c r="BZ25" s="18">
        <f t="shared" si="77"/>
        <v>4.06482982171799</v>
      </c>
      <c r="CA25" s="155">
        <f t="shared" si="78"/>
        <v>4.273905996758509</v>
      </c>
      <c r="CB25" s="18">
        <f t="shared" si="3"/>
        <v>3.9746880887744775</v>
      </c>
      <c r="CC25" s="18">
        <f t="shared" si="4"/>
        <v>4.24032543111244</v>
      </c>
      <c r="CD25" s="178">
        <f t="shared" si="5"/>
        <v>4.642019316969222</v>
      </c>
      <c r="CE25" s="18">
        <f t="shared" si="79"/>
        <v>6.135638297872341</v>
      </c>
      <c r="CF25" s="18">
        <f t="shared" si="80"/>
        <v>6.8218085106382995</v>
      </c>
      <c r="CG25" s="155">
        <f t="shared" si="81"/>
        <v>5.984042553191491</v>
      </c>
      <c r="CH25" s="18">
        <f t="shared" si="37"/>
        <v>6.573583354985544</v>
      </c>
      <c r="CI25" s="18">
        <f t="shared" si="38"/>
        <v>7.116334356554458</v>
      </c>
      <c r="CJ25" s="18">
        <f t="shared" si="39"/>
        <v>6.49945065393311</v>
      </c>
      <c r="CK25" s="145">
        <f t="shared" si="82"/>
        <v>7.887096774193548</v>
      </c>
      <c r="CL25" s="18">
        <f t="shared" si="83"/>
        <v>7.705645161290323</v>
      </c>
      <c r="CM25" s="155">
        <f t="shared" si="84"/>
        <v>7.028225806451611</v>
      </c>
      <c r="CN25" s="18">
        <f t="shared" si="40"/>
        <v>8.45005614036566</v>
      </c>
      <c r="CO25" s="18">
        <f t="shared" si="41"/>
        <v>8.03832991137083</v>
      </c>
      <c r="CP25" s="178">
        <f t="shared" si="42"/>
        <v>7.633569849761347</v>
      </c>
      <c r="CQ25" s="40">
        <f t="shared" si="58"/>
        <v>7.681754278577392</v>
      </c>
      <c r="CR25" s="40">
        <f t="shared" si="59"/>
        <v>9.231415125656596</v>
      </c>
      <c r="CS25" s="94">
        <f t="shared" si="60"/>
        <v>9.86116264083888</v>
      </c>
      <c r="CT25" s="40">
        <f t="shared" si="43"/>
        <v>8.230056859814583</v>
      </c>
      <c r="CU25" s="40">
        <f t="shared" si="44"/>
        <v>9.62997371091258</v>
      </c>
      <c r="CV25" s="40">
        <f t="shared" si="45"/>
        <v>10.710508724634405</v>
      </c>
      <c r="CW25" s="143">
        <f t="shared" si="61"/>
        <v>9.887412351509607</v>
      </c>
      <c r="CX25" s="40">
        <f t="shared" si="62"/>
        <v>12.571134327090508</v>
      </c>
      <c r="CY25" s="94">
        <f t="shared" si="63"/>
        <v>10.762131443109919</v>
      </c>
      <c r="CZ25" s="40">
        <f t="shared" si="46"/>
        <v>10.593148765027534</v>
      </c>
      <c r="DA25" s="40">
        <f t="shared" si="47"/>
        <v>13.113882480463337</v>
      </c>
      <c r="DB25" s="139">
        <f t="shared" si="48"/>
        <v>11.689078348603863</v>
      </c>
      <c r="DC25" s="40">
        <f t="shared" si="64"/>
        <v>8.469506906359047</v>
      </c>
      <c r="DD25" s="40">
        <f t="shared" si="65"/>
        <v>8.693321567043046</v>
      </c>
      <c r="DE25" s="94">
        <f t="shared" si="66"/>
        <v>7.815102671514943</v>
      </c>
      <c r="DF25" s="40">
        <f t="shared" si="49"/>
        <v>9.074037112631526</v>
      </c>
      <c r="DG25" s="40">
        <f t="shared" si="50"/>
        <v>9.068648415394433</v>
      </c>
      <c r="DH25" s="139">
        <f t="shared" si="51"/>
        <v>8.488220750008221</v>
      </c>
      <c r="DI25" s="87"/>
      <c r="DJ25" s="159">
        <v>0.9333780324271607</v>
      </c>
      <c r="DK25" s="75">
        <v>0.9586127026697548</v>
      </c>
      <c r="DL25" s="75">
        <v>0.9206997439960989</v>
      </c>
      <c r="DM25" s="70">
        <v>0.5849424701265878</v>
      </c>
      <c r="DN25" s="68">
        <v>0.7306081947072267</v>
      </c>
      <c r="DO25" s="71">
        <v>0.9374477464046264</v>
      </c>
      <c r="DP25" s="68">
        <v>0.7243350186854253</v>
      </c>
      <c r="DQ25" s="68">
        <v>0.752220788895285</v>
      </c>
      <c r="DR25" s="160">
        <v>0.7849862287610865</v>
      </c>
      <c r="DS25" s="173"/>
      <c r="DT25" s="17"/>
      <c r="DU25" s="9"/>
    </row>
    <row r="26" spans="1:123" ht="12.75">
      <c r="A26" s="225" t="s">
        <v>21</v>
      </c>
      <c r="B26" s="6"/>
      <c r="C26" s="16">
        <v>0</v>
      </c>
      <c r="D26" s="118">
        <v>2307.2</v>
      </c>
      <c r="E26" s="16">
        <v>2134.16</v>
      </c>
      <c r="F26" s="21">
        <v>2199.05</v>
      </c>
      <c r="G26" s="20">
        <f t="shared" si="6"/>
        <v>2341.1494392444556</v>
      </c>
      <c r="H26" s="20">
        <f t="shared" si="7"/>
        <v>2103.568363025761</v>
      </c>
      <c r="I26" s="20">
        <f t="shared" si="8"/>
        <v>2199.1413757998844</v>
      </c>
      <c r="J26" s="136">
        <v>600.593</v>
      </c>
      <c r="K26" s="44">
        <v>710.906</v>
      </c>
      <c r="L26" s="65">
        <v>872.41</v>
      </c>
      <c r="M26" s="98">
        <f t="shared" si="9"/>
        <v>609.4304634033224</v>
      </c>
      <c r="N26" s="98">
        <f t="shared" si="10"/>
        <v>700.7156776835812</v>
      </c>
      <c r="O26" s="113">
        <f t="shared" si="11"/>
        <v>872.446250727167</v>
      </c>
      <c r="P26" s="41">
        <v>680.6239999999999</v>
      </c>
      <c r="Q26" s="41">
        <v>901.25</v>
      </c>
      <c r="R26" s="86">
        <v>785.89</v>
      </c>
      <c r="S26" s="43">
        <f t="shared" si="12"/>
        <v>690.6390845771144</v>
      </c>
      <c r="T26" s="43">
        <f t="shared" si="13"/>
        <v>888.3312343858788</v>
      </c>
      <c r="U26" s="43">
        <f t="shared" si="14"/>
        <v>785.922655613729</v>
      </c>
      <c r="V26" s="140">
        <f>D26/AVERAGE(D$26:F$26)</f>
        <v>1.0423452768729642</v>
      </c>
      <c r="W26" s="43">
        <f>E26/AVERAGE(D$26:F$26)</f>
        <v>0.9641693811074918</v>
      </c>
      <c r="X26" s="90">
        <f>F26/AVERAGE(D$26:F$26)</f>
        <v>0.9934853420195442</v>
      </c>
      <c r="Y26" s="43">
        <f t="shared" si="25"/>
        <v>1.0576829318872432</v>
      </c>
      <c r="Z26" s="43">
        <f t="shared" si="26"/>
        <v>0.9503487117628706</v>
      </c>
      <c r="AA26" s="43">
        <f t="shared" si="27"/>
        <v>0.9935266237174593</v>
      </c>
      <c r="AB26" s="111">
        <f>J26/AVERAGE(J$26:L$26)</f>
        <v>0.8250247606470784</v>
      </c>
      <c r="AC26" s="98">
        <f>K26/AVERAGE(J$26:L$26)</f>
        <v>0.9765599207659295</v>
      </c>
      <c r="AD26" s="126">
        <f>L26/AVERAGE(J$26:L$26)</f>
        <v>1.1984153185869926</v>
      </c>
      <c r="AE26" s="98">
        <f t="shared" si="28"/>
        <v>0.8371646392821165</v>
      </c>
      <c r="AF26" s="98">
        <f t="shared" si="29"/>
        <v>0.9625616420147286</v>
      </c>
      <c r="AG26" s="113">
        <f t="shared" si="30"/>
        <v>1.1984651156167687</v>
      </c>
      <c r="AH26" s="43">
        <f>P26/AVERAGE(P$26:R$26)</f>
        <v>0.8623629719853837</v>
      </c>
      <c r="AI26" s="43">
        <f>Q26/AVERAGE(P$26:R$26)</f>
        <v>1.1419001218026799</v>
      </c>
      <c r="AJ26" s="90">
        <f>R26/AVERAGE(P$26:R$26)</f>
        <v>0.9957369062119368</v>
      </c>
      <c r="AK26" s="43">
        <f t="shared" si="31"/>
        <v>0.8750522660752269</v>
      </c>
      <c r="AL26" s="43">
        <f t="shared" si="32"/>
        <v>1.1255318110916617</v>
      </c>
      <c r="AM26" s="134">
        <f t="shared" si="33"/>
        <v>0.9957782814677423</v>
      </c>
      <c r="AN26" s="43">
        <f aca="true" t="shared" si="85" ref="AN26:AN33">((V26-1)/(AVERAGE(V$17:X$17)-1))*100</f>
        <v>-4.309539749480315</v>
      </c>
      <c r="AO26" s="43">
        <f aca="true" t="shared" si="86" ref="AO26:AO33">((W26-1)/(AVERAGE(V$17:V$17)-1))*100</f>
        <v>3.645105527794486</v>
      </c>
      <c r="AP26" s="90">
        <f aca="true" t="shared" si="87" ref="AP26:AP33">((X26-1)/(AVERAGE(V$17:V$17)-1))*100</f>
        <v>0.6627464595989747</v>
      </c>
      <c r="AQ26" s="43">
        <f t="shared" si="34"/>
        <v>-4.372952742674035</v>
      </c>
      <c r="AR26" s="43">
        <f t="shared" si="35"/>
        <v>3.5928555816615435</v>
      </c>
      <c r="AS26" s="43">
        <f t="shared" si="36"/>
        <v>0.6627739983033544</v>
      </c>
      <c r="AT26" s="111"/>
      <c r="AU26" s="98"/>
      <c r="AV26" s="126"/>
      <c r="AW26" s="98"/>
      <c r="AX26" s="98"/>
      <c r="AY26" s="113"/>
      <c r="AZ26" s="43">
        <f aca="true" t="shared" si="88" ref="AZ26:AZ33">((AH26-1)/(AVERAGE(AH$17:AJ$17)-1))*100</f>
        <v>14.149994410894045</v>
      </c>
      <c r="BA26" s="43">
        <f aca="true" t="shared" si="89" ref="BA26:BA33">((AI26-1)/(AVERAGE(AH$17:AH$17)-1))*100</f>
        <v>-14.465080414231984</v>
      </c>
      <c r="BB26" s="90">
        <f aca="true" t="shared" si="90" ref="BB26:BB33">((AJ26-1)/(AVERAGE(AH$17:AH$17)-1))*100</f>
        <v>0.43457323132884546</v>
      </c>
      <c r="BC26" s="43">
        <f aca="true" t="shared" si="91" ref="BC26:BC33">AZ26/DJ26</f>
        <v>14.358205391980228</v>
      </c>
      <c r="BD26" s="43">
        <f aca="true" t="shared" si="92" ref="BD26:BD33">BA26/DK26</f>
        <v>-14.257733969337806</v>
      </c>
      <c r="BE26" s="134">
        <f aca="true" t="shared" si="93" ref="BE26:BE33">BB26/DL26</f>
        <v>0.43459128888852844</v>
      </c>
      <c r="BF26" s="85"/>
      <c r="BG26" s="130">
        <v>62.379599999999996</v>
      </c>
      <c r="BH26" s="15">
        <v>61.5624</v>
      </c>
      <c r="BI26" s="15">
        <v>65.6484</v>
      </c>
      <c r="BJ26" s="15">
        <f t="shared" si="0"/>
        <v>63.29748854034911</v>
      </c>
      <c r="BK26" s="15">
        <f t="shared" si="1"/>
        <v>60.67994761027154</v>
      </c>
      <c r="BL26" s="15">
        <f t="shared" si="2"/>
        <v>65.65112784841686</v>
      </c>
      <c r="BM26" s="135">
        <v>28.601999999999997</v>
      </c>
      <c r="BN26" s="63">
        <v>35.6844</v>
      </c>
      <c r="BO26" s="141">
        <v>34.322399999999995</v>
      </c>
      <c r="BP26" s="63">
        <f t="shared" si="19"/>
        <v>28.192011057869518</v>
      </c>
      <c r="BQ26" s="63">
        <f t="shared" si="20"/>
        <v>36.2094803440425</v>
      </c>
      <c r="BR26" s="179">
        <f t="shared" si="21"/>
        <v>34.32382617801047</v>
      </c>
      <c r="BS26" s="63">
        <v>11.1684</v>
      </c>
      <c r="BT26" s="63">
        <v>21.2472</v>
      </c>
      <c r="BU26" s="141">
        <v>20.702399999999997</v>
      </c>
      <c r="BV26" s="63">
        <f t="shared" si="22"/>
        <v>11.3327381229446</v>
      </c>
      <c r="BW26" s="63">
        <f t="shared" si="23"/>
        <v>20.94263678584593</v>
      </c>
      <c r="BX26" s="63">
        <f t="shared" si="24"/>
        <v>20.703260234355522</v>
      </c>
      <c r="BY26" s="129">
        <f>BG26/AVERAGE(BG$26:BI$26)</f>
        <v>0.9870689655172414</v>
      </c>
      <c r="BZ26" s="19">
        <f>BH26/AVERAGE(BG$26:BI$26)</f>
        <v>0.9741379310344828</v>
      </c>
      <c r="CA26" s="61">
        <f>BI26/AVERAGE(BG$26:BI$26)</f>
        <v>1.0387931034482758</v>
      </c>
      <c r="CB26" s="19">
        <f t="shared" si="3"/>
        <v>1.0015932537778671</v>
      </c>
      <c r="CC26" s="19">
        <f t="shared" si="4"/>
        <v>0.9601743697508662</v>
      </c>
      <c r="CD26" s="119">
        <f t="shared" si="5"/>
        <v>1.0388362677923069</v>
      </c>
      <c r="CE26" s="97">
        <f>BM26/AVERAGE(BM$26:BO$26)</f>
        <v>0.8701657458563538</v>
      </c>
      <c r="CF26" s="97">
        <f>BN26/AVERAGE(BM$26:BO$26)</f>
        <v>1.0856353591160224</v>
      </c>
      <c r="CG26" s="180">
        <f>BO26/AVERAGE(BM$26:BO$26)</f>
        <v>1.0441988950276244</v>
      </c>
      <c r="CH26" s="97">
        <f t="shared" si="37"/>
        <v>0.8829698543521742</v>
      </c>
      <c r="CI26" s="97">
        <f t="shared" si="38"/>
        <v>1.0700735630030436</v>
      </c>
      <c r="CJ26" s="97">
        <f t="shared" si="39"/>
        <v>1.0442422839952563</v>
      </c>
      <c r="CK26" s="181">
        <f>BS26/AVERAGE(BS$26:BU$26)</f>
        <v>0.6307692307692307</v>
      </c>
      <c r="CL26" s="97">
        <f>BT26/AVERAGE(BS$26:BU$26)</f>
        <v>1.2</v>
      </c>
      <c r="CM26" s="180">
        <f>BU26/AVERAGE(BS$26:BU$26)</f>
        <v>1.169230769230769</v>
      </c>
      <c r="CN26" s="97">
        <f t="shared" si="40"/>
        <v>0.6400507242146504</v>
      </c>
      <c r="CO26" s="97">
        <f t="shared" si="41"/>
        <v>1.1827988696400051</v>
      </c>
      <c r="CP26" s="112">
        <f t="shared" si="42"/>
        <v>1.1692793535725474</v>
      </c>
      <c r="CQ26" s="88">
        <f aca="true" t="shared" si="94" ref="CQ26:CQ33">((BY26-1)/(AVERAGE(BY$17:CA$17)-1))*100</f>
        <v>3.195883047069607</v>
      </c>
      <c r="CR26" s="88">
        <f aca="true" t="shared" si="95" ref="CR26:CR33">((BZ26-1)/(AVERAGE(BY$17:BY$17)-1))*100</f>
        <v>6.112852664576803</v>
      </c>
      <c r="CS26" s="89">
        <f aca="true" t="shared" si="96" ref="CS26:CS33">((CA26-1)/(AVERAGE(BY$17:BY$17)-1))*100</f>
        <v>-9.16927899686519</v>
      </c>
      <c r="CT26" s="88">
        <f t="shared" si="43"/>
        <v>3.2429090688010898</v>
      </c>
      <c r="CU26" s="88">
        <f t="shared" si="44"/>
        <v>6.025229351614446</v>
      </c>
      <c r="CV26" s="88">
        <f t="shared" si="45"/>
        <v>-9.16966000239153</v>
      </c>
      <c r="CW26" s="195"/>
      <c r="CX26" s="192"/>
      <c r="CY26" s="196"/>
      <c r="CZ26" s="192"/>
      <c r="DA26" s="192"/>
      <c r="DB26" s="197"/>
      <c r="DC26" s="192"/>
      <c r="DD26" s="192"/>
      <c r="DE26" s="196"/>
      <c r="DF26" s="192"/>
      <c r="DG26" s="192"/>
      <c r="DH26" s="197"/>
      <c r="DI26" s="87"/>
      <c r="DJ26" s="161">
        <v>0.9854988158058752</v>
      </c>
      <c r="DK26" s="72">
        <v>1.0145427348651679</v>
      </c>
      <c r="DL26" s="72">
        <v>0.9999584493289565</v>
      </c>
      <c r="DM26" s="73">
        <v>0.9929294160672925</v>
      </c>
      <c r="DN26" s="67">
        <v>0.9889831999478331</v>
      </c>
      <c r="DO26" s="74">
        <v>1.0288450449816873</v>
      </c>
      <c r="DP26" s="67">
        <v>1.0186324524336041</v>
      </c>
      <c r="DQ26" s="67">
        <v>1.0759500564743292</v>
      </c>
      <c r="DR26" s="162">
        <v>1.0682343191201857</v>
      </c>
      <c r="DS26" s="173"/>
    </row>
    <row r="27" spans="1:123" ht="12.75">
      <c r="A27" s="226"/>
      <c r="B27" s="6"/>
      <c r="C27" s="16">
        <v>0.0001</v>
      </c>
      <c r="D27" s="118">
        <v>1095.92</v>
      </c>
      <c r="E27" s="16">
        <v>1586.2</v>
      </c>
      <c r="F27" s="21">
        <v>1521.31</v>
      </c>
      <c r="G27" s="20">
        <f t="shared" si="6"/>
        <v>1085.6798649872399</v>
      </c>
      <c r="H27" s="20">
        <f t="shared" si="7"/>
        <v>1583.9951619261012</v>
      </c>
      <c r="I27" s="20">
        <f t="shared" si="8"/>
        <v>1531.491520056887</v>
      </c>
      <c r="J27" s="136">
        <v>2047.64</v>
      </c>
      <c r="K27" s="44">
        <v>2314.41</v>
      </c>
      <c r="L27" s="65">
        <v>1939.49</v>
      </c>
      <c r="M27" s="98">
        <f t="shared" si="9"/>
        <v>2028.5071161603692</v>
      </c>
      <c r="N27" s="98">
        <f t="shared" si="10"/>
        <v>2311.1929408103565</v>
      </c>
      <c r="O27" s="113">
        <f t="shared" si="11"/>
        <v>1952.4702317312922</v>
      </c>
      <c r="P27" s="41">
        <v>1131.97</v>
      </c>
      <c r="Q27" s="41">
        <v>1153.6</v>
      </c>
      <c r="R27" s="86">
        <v>1254.54</v>
      </c>
      <c r="S27" s="43">
        <f t="shared" si="12"/>
        <v>1121.3930184407675</v>
      </c>
      <c r="T27" s="43">
        <f t="shared" si="13"/>
        <v>1151.9964814008008</v>
      </c>
      <c r="U27" s="43">
        <f t="shared" si="14"/>
        <v>1262.936135023215</v>
      </c>
      <c r="V27" s="140">
        <f>D27/AVERAGE(D$26:F$26)</f>
        <v>0.49511400651465803</v>
      </c>
      <c r="W27" s="43">
        <f>E27/AVERAGE(D$26:F$26)</f>
        <v>0.716612377850163</v>
      </c>
      <c r="X27" s="90">
        <f>F27/AVERAGE(D$26:F$26)</f>
        <v>0.6872964169381108</v>
      </c>
      <c r="Y27" s="43">
        <f t="shared" si="25"/>
        <v>0.49048772514976025</v>
      </c>
      <c r="Z27" s="43">
        <f t="shared" si="26"/>
        <v>0.7156162775759787</v>
      </c>
      <c r="AA27" s="43">
        <f t="shared" si="27"/>
        <v>0.6918962172773461</v>
      </c>
      <c r="AB27" s="111">
        <f>J27/AVERAGE(J$26:L$26)</f>
        <v>2.812809508088479</v>
      </c>
      <c r="AC27" s="98">
        <f>K27/AVERAGE(J$26:L$26)</f>
        <v>3.1792670848464843</v>
      </c>
      <c r="AD27" s="126">
        <f>L27/AVERAGE(J$26:L$26)</f>
        <v>2.664245625619017</v>
      </c>
      <c r="AE27" s="98">
        <f t="shared" si="28"/>
        <v>2.786526979137459</v>
      </c>
      <c r="AF27" s="98">
        <f t="shared" si="29"/>
        <v>3.174847863363845</v>
      </c>
      <c r="AG27" s="113">
        <f t="shared" si="30"/>
        <v>2.682076357208051</v>
      </c>
      <c r="AH27" s="43">
        <f>P27/AVERAGE(P$26:R$26)</f>
        <v>1.4342265529841658</v>
      </c>
      <c r="AI27" s="43">
        <f>Q27/AVERAGE(P$26:R$26)</f>
        <v>1.46163215590743</v>
      </c>
      <c r="AJ27" s="90">
        <f>R27/AVERAGE(P$26:R$26)</f>
        <v>1.58952496954933</v>
      </c>
      <c r="AK27" s="43">
        <f t="shared" si="31"/>
        <v>1.4208253252107483</v>
      </c>
      <c r="AL27" s="43">
        <f t="shared" si="32"/>
        <v>1.459600468713268</v>
      </c>
      <c r="AM27" s="134">
        <f t="shared" si="33"/>
        <v>1.6001630251450927</v>
      </c>
      <c r="AN27" s="43">
        <f t="shared" si="85"/>
        <v>51.38297393611143</v>
      </c>
      <c r="AO27" s="43">
        <f t="shared" si="86"/>
        <v>28.82947099255636</v>
      </c>
      <c r="AP27" s="90">
        <f t="shared" si="87"/>
        <v>31.81183006075185</v>
      </c>
      <c r="AQ27" s="43">
        <f t="shared" si="34"/>
        <v>50.90285806044266</v>
      </c>
      <c r="AR27" s="43">
        <f t="shared" si="35"/>
        <v>28.789397663029977</v>
      </c>
      <c r="AS27" s="43">
        <f t="shared" si="36"/>
        <v>32.0247339303181</v>
      </c>
      <c r="AT27" s="111"/>
      <c r="AU27" s="98"/>
      <c r="AV27" s="126"/>
      <c r="AW27" s="98"/>
      <c r="AX27" s="98"/>
      <c r="AY27" s="113"/>
      <c r="AZ27" s="43">
        <f t="shared" si="88"/>
        <v>-44.641354048528584</v>
      </c>
      <c r="BA27" s="43">
        <f t="shared" si="89"/>
        <v>-47.058072763896256</v>
      </c>
      <c r="BB27" s="90">
        <f t="shared" si="90"/>
        <v>-60.09526970376198</v>
      </c>
      <c r="BC27" s="43">
        <f t="shared" si="91"/>
        <v>-44.22423099884488</v>
      </c>
      <c r="BD27" s="43">
        <f t="shared" si="92"/>
        <v>-46.99266144721857</v>
      </c>
      <c r="BE27" s="134">
        <f t="shared" si="93"/>
        <v>-60.49746333544316</v>
      </c>
      <c r="BF27" s="85"/>
      <c r="BG27" s="118">
        <v>70.2792</v>
      </c>
      <c r="BH27" s="16">
        <v>64.28639999999999</v>
      </c>
      <c r="BI27" s="16">
        <v>62.379599999999996</v>
      </c>
      <c r="BJ27" s="16">
        <f t="shared" si="0"/>
        <v>69.62252022721661</v>
      </c>
      <c r="BK27" s="16">
        <f t="shared" si="1"/>
        <v>64.1970410904338</v>
      </c>
      <c r="BL27" s="16">
        <f t="shared" si="2"/>
        <v>62.797081741749274</v>
      </c>
      <c r="BM27" s="136">
        <v>39.49799999999999</v>
      </c>
      <c r="BN27" s="44">
        <v>41.1324</v>
      </c>
      <c r="BO27" s="65">
        <v>36.501599999999996</v>
      </c>
      <c r="BP27" s="44">
        <f t="shared" si="19"/>
        <v>39.44309728013941</v>
      </c>
      <c r="BQ27" s="44">
        <f t="shared" si="20"/>
        <v>40.74806416399111</v>
      </c>
      <c r="BR27" s="144">
        <f t="shared" si="21"/>
        <v>36.74589062617643</v>
      </c>
      <c r="BS27" s="44">
        <v>34.05</v>
      </c>
      <c r="BT27" s="44">
        <v>34.322399999999995</v>
      </c>
      <c r="BU27" s="65">
        <v>32.14319999999999</v>
      </c>
      <c r="BV27" s="44">
        <f t="shared" si="22"/>
        <v>33.73184119535688</v>
      </c>
      <c r="BW27" s="44">
        <f t="shared" si="23"/>
        <v>34.27469142963839</v>
      </c>
      <c r="BX27" s="44">
        <f t="shared" si="24"/>
        <v>32.35832159618521</v>
      </c>
      <c r="BY27" s="128">
        <f>BG27/AVERAGE(BG$26:BI$26)</f>
        <v>1.1120689655172415</v>
      </c>
      <c r="BZ27" s="20">
        <f>BH27/AVERAGE(BG$26:BI$26)</f>
        <v>1.0172413793103448</v>
      </c>
      <c r="CA27" s="62">
        <f>BI27/AVERAGE(BG$26:BI$26)</f>
        <v>0.9870689655172414</v>
      </c>
      <c r="CB27" s="20">
        <f t="shared" si="3"/>
        <v>1.1016779366552834</v>
      </c>
      <c r="CC27" s="20">
        <f t="shared" si="4"/>
        <v>1.015827400919569</v>
      </c>
      <c r="CD27" s="103">
        <f t="shared" si="5"/>
        <v>0.9936750237630589</v>
      </c>
      <c r="CE27" s="98">
        <f>BM27/AVERAGE(BM$26:BO$26)</f>
        <v>1.201657458563536</v>
      </c>
      <c r="CF27" s="98">
        <f>BN27/AVERAGE(BM$26:BO$26)</f>
        <v>1.2513812154696136</v>
      </c>
      <c r="CG27" s="126">
        <f>BO27/AVERAGE(BM$26:BO$26)</f>
        <v>1.110497237569061</v>
      </c>
      <c r="CH27" s="98">
        <f t="shared" si="37"/>
        <v>1.190429326387117</v>
      </c>
      <c r="CI27" s="98">
        <f t="shared" si="38"/>
        <v>1.2496417797434571</v>
      </c>
      <c r="CJ27" s="98">
        <f t="shared" si="39"/>
        <v>1.117929351929334</v>
      </c>
      <c r="CK27" s="111">
        <f>BS27/AVERAGE(BS$26:BU$26)</f>
        <v>1.923076923076923</v>
      </c>
      <c r="CL27" s="98">
        <f>BT27/AVERAGE(BS$26:BU$26)</f>
        <v>1.9384615384615382</v>
      </c>
      <c r="CM27" s="126">
        <f>BU27/AVERAGE(BS$26:BU$26)</f>
        <v>1.8153846153846152</v>
      </c>
      <c r="CN27" s="98">
        <f t="shared" si="40"/>
        <v>1.90510794054879</v>
      </c>
      <c r="CO27" s="98">
        <f t="shared" si="41"/>
        <v>1.9357670523911887</v>
      </c>
      <c r="CP27" s="113">
        <f t="shared" si="42"/>
        <v>1.8275342593575745</v>
      </c>
      <c r="CQ27" s="43">
        <f t="shared" si="94"/>
        <v>-27.697653074603423</v>
      </c>
      <c r="CR27" s="43">
        <f t="shared" si="95"/>
        <v>-4.075235109717851</v>
      </c>
      <c r="CS27" s="90">
        <f t="shared" si="96"/>
        <v>3.056426332288388</v>
      </c>
      <c r="CT27" s="43">
        <f t="shared" si="43"/>
        <v>-27.43884977963615</v>
      </c>
      <c r="CU27" s="43">
        <f t="shared" si="44"/>
        <v>-4.069570481341861</v>
      </c>
      <c r="CV27" s="43">
        <f t="shared" si="45"/>
        <v>3.07688177266845</v>
      </c>
      <c r="CW27" s="198"/>
      <c r="CX27" s="188"/>
      <c r="CY27" s="189"/>
      <c r="CZ27" s="188"/>
      <c r="DA27" s="188"/>
      <c r="DB27" s="199"/>
      <c r="DC27" s="188"/>
      <c r="DD27" s="188"/>
      <c r="DE27" s="189"/>
      <c r="DF27" s="188"/>
      <c r="DG27" s="188"/>
      <c r="DH27" s="199"/>
      <c r="DI27" s="87"/>
      <c r="DJ27" s="159">
        <v>1.0094320023268375</v>
      </c>
      <c r="DK27" s="75">
        <v>1.0013919474799517</v>
      </c>
      <c r="DL27" s="75">
        <v>0.993351892633066</v>
      </c>
      <c r="DM27" s="70">
        <v>1.0910886261123978</v>
      </c>
      <c r="DN27" s="68">
        <v>1.0454083613444558</v>
      </c>
      <c r="DO27" s="71">
        <v>1.0795549838895047</v>
      </c>
      <c r="DP27" s="68">
        <v>0.9324546230814703</v>
      </c>
      <c r="DQ27" s="68">
        <v>0.9648435007199818</v>
      </c>
      <c r="DR27" s="160">
        <v>1.0301273312680708</v>
      </c>
      <c r="DS27" s="173"/>
    </row>
    <row r="28" spans="1:123" ht="12.75">
      <c r="A28" s="226"/>
      <c r="B28" s="6"/>
      <c r="C28" s="16">
        <v>0.001</v>
      </c>
      <c r="D28" s="118">
        <v>1254.54</v>
      </c>
      <c r="E28" s="16">
        <v>1405.95</v>
      </c>
      <c r="F28" s="21">
        <v>1802.5</v>
      </c>
      <c r="G28" s="20">
        <f t="shared" si="6"/>
        <v>1176.7026844382087</v>
      </c>
      <c r="H28" s="20">
        <f t="shared" si="7"/>
        <v>1383.841426906325</v>
      </c>
      <c r="I28" s="20">
        <f t="shared" si="8"/>
        <v>1788.0865380652076</v>
      </c>
      <c r="J28" s="136">
        <v>1701.56</v>
      </c>
      <c r="K28" s="44">
        <v>2400.93</v>
      </c>
      <c r="L28" s="65">
        <v>2350.46</v>
      </c>
      <c r="M28" s="98">
        <f t="shared" si="9"/>
        <v>1595.9875490081452</v>
      </c>
      <c r="N28" s="98">
        <f t="shared" si="10"/>
        <v>2363.1753597938778</v>
      </c>
      <c r="O28" s="113">
        <f t="shared" si="11"/>
        <v>2331.664845637031</v>
      </c>
      <c r="P28" s="41">
        <v>1124.76</v>
      </c>
      <c r="Q28" s="41">
        <v>1189.65</v>
      </c>
      <c r="R28" s="86">
        <v>1204.07</v>
      </c>
      <c r="S28" s="43">
        <f t="shared" si="12"/>
        <v>1054.9748205308078</v>
      </c>
      <c r="T28" s="43">
        <f t="shared" si="13"/>
        <v>1170.9427458438136</v>
      </c>
      <c r="U28" s="43">
        <f t="shared" si="14"/>
        <v>1194.4418074275586</v>
      </c>
      <c r="V28" s="140">
        <f aca="true" t="shared" si="97" ref="V28:V33">D28/AVERAGE(D$26:F$26)</f>
        <v>0.5667752442996743</v>
      </c>
      <c r="W28" s="43">
        <f aca="true" t="shared" si="98" ref="W28:W33">E28/AVERAGE(D$26:F$26)</f>
        <v>0.6351791530944626</v>
      </c>
      <c r="X28" s="90">
        <f aca="true" t="shared" si="99" ref="X28:X33">F28/AVERAGE(D$26:F$26)</f>
        <v>0.8143322475570033</v>
      </c>
      <c r="Y28" s="43">
        <f t="shared" si="25"/>
        <v>0.5316099538002362</v>
      </c>
      <c r="Z28" s="43">
        <f t="shared" si="26"/>
        <v>0.625190956690773</v>
      </c>
      <c r="AA28" s="43">
        <f t="shared" si="27"/>
        <v>0.8078205433392852</v>
      </c>
      <c r="AB28" s="111">
        <f aca="true" t="shared" si="100" ref="AB28:AB33">J28/AVERAGE(J$26:L$26)</f>
        <v>2.3374050841862006</v>
      </c>
      <c r="AC28" s="98">
        <f aca="true" t="shared" si="101" ref="AC28:AC33">K28/AVERAGE(J$26:L$26)</f>
        <v>3.298118190822054</v>
      </c>
      <c r="AD28" s="126">
        <f aca="true" t="shared" si="102" ref="AD28:AD33">L28/AVERAGE(J$26:L$26)</f>
        <v>3.228788379002972</v>
      </c>
      <c r="AE28" s="98">
        <f t="shared" si="28"/>
        <v>2.192381938544343</v>
      </c>
      <c r="AF28" s="98">
        <f t="shared" si="29"/>
        <v>3.2462552603527137</v>
      </c>
      <c r="AG28" s="113">
        <f t="shared" si="30"/>
        <v>3.202969783498806</v>
      </c>
      <c r="AH28" s="43">
        <f aca="true" t="shared" si="103" ref="AH28:AH33">P28/AVERAGE(P$26:R$26)</f>
        <v>1.4250913520097443</v>
      </c>
      <c r="AI28" s="43">
        <f aca="true" t="shared" si="104" ref="AI28:AI33">Q28/AVERAGE(P$26:R$26)</f>
        <v>1.5073081607795373</v>
      </c>
      <c r="AJ28" s="90">
        <f aca="true" t="shared" si="105" ref="AJ28:AJ33">R28/AVERAGE(P$26:R$26)</f>
        <v>1.52557856272838</v>
      </c>
      <c r="AK28" s="43">
        <f t="shared" si="31"/>
        <v>1.3366722619283105</v>
      </c>
      <c r="AL28" s="43">
        <f t="shared" si="32"/>
        <v>1.483605729933997</v>
      </c>
      <c r="AM28" s="134">
        <f t="shared" si="33"/>
        <v>1.513379467836607</v>
      </c>
      <c r="AN28" s="43">
        <f t="shared" si="85"/>
        <v>44.089906667760125</v>
      </c>
      <c r="AO28" s="43">
        <f t="shared" si="86"/>
        <v>37.11380173754383</v>
      </c>
      <c r="AP28" s="90">
        <f t="shared" si="87"/>
        <v>18.888274098571415</v>
      </c>
      <c r="AQ28" s="43">
        <f t="shared" si="34"/>
        <v>41.35437015366861</v>
      </c>
      <c r="AR28" s="43">
        <f t="shared" si="35"/>
        <v>36.53018695856972</v>
      </c>
      <c r="AS28" s="43">
        <f t="shared" si="36"/>
        <v>18.73723641772055</v>
      </c>
      <c r="AT28" s="111"/>
      <c r="AU28" s="98"/>
      <c r="AV28" s="126"/>
      <c r="AW28" s="98"/>
      <c r="AX28" s="98"/>
      <c r="AY28" s="113"/>
      <c r="AZ28" s="43">
        <f t="shared" si="88"/>
        <v>-43.702195127451546</v>
      </c>
      <c r="BA28" s="43">
        <f t="shared" si="89"/>
        <v>-51.714214528134036</v>
      </c>
      <c r="BB28" s="90">
        <f t="shared" si="90"/>
        <v>-53.57667123382912</v>
      </c>
      <c r="BC28" s="43">
        <f t="shared" si="91"/>
        <v>-40.99071398465943</v>
      </c>
      <c r="BD28" s="43">
        <f t="shared" si="92"/>
        <v>-50.90100816099634</v>
      </c>
      <c r="BE28" s="134">
        <f t="shared" si="93"/>
        <v>-53.14825219836632</v>
      </c>
      <c r="BF28" s="85"/>
      <c r="BG28" s="118">
        <v>70.824</v>
      </c>
      <c r="BH28" s="16">
        <v>69.7344</v>
      </c>
      <c r="BI28" s="16">
        <v>61.834799999999994</v>
      </c>
      <c r="BJ28" s="16">
        <f t="shared" si="0"/>
        <v>66.42975985034491</v>
      </c>
      <c r="BK28" s="16">
        <f t="shared" si="1"/>
        <v>68.6378260965585</v>
      </c>
      <c r="BL28" s="16">
        <f t="shared" si="2"/>
        <v>61.34034588846296</v>
      </c>
      <c r="BM28" s="136">
        <v>33.7776</v>
      </c>
      <c r="BN28" s="44">
        <v>40.86</v>
      </c>
      <c r="BO28" s="65">
        <v>38.40839999999999</v>
      </c>
      <c r="BP28" s="44">
        <f t="shared" si="19"/>
        <v>33.24644701552052</v>
      </c>
      <c r="BQ28" s="44">
        <f t="shared" si="20"/>
        <v>38.324861452122065</v>
      </c>
      <c r="BR28" s="144">
        <f t="shared" si="21"/>
        <v>38.10127211574131</v>
      </c>
      <c r="BS28" s="44">
        <v>29.419199999999996</v>
      </c>
      <c r="BT28" s="44">
        <v>30.508799999999997</v>
      </c>
      <c r="BU28" s="65">
        <v>30.236399999999996</v>
      </c>
      <c r="BV28" s="44">
        <f t="shared" si="22"/>
        <v>27.59390024552788</v>
      </c>
      <c r="BW28" s="44">
        <f t="shared" si="23"/>
        <v>30.029048917244342</v>
      </c>
      <c r="BX28" s="44">
        <f t="shared" si="24"/>
        <v>29.99461847409422</v>
      </c>
      <c r="BY28" s="128">
        <f aca="true" t="shared" si="106" ref="BY28:BY33">BG28/AVERAGE(BG$26:BI$26)</f>
        <v>1.120689655172414</v>
      </c>
      <c r="BZ28" s="20">
        <f aca="true" t="shared" si="107" ref="BZ28:BZ33">BH28/AVERAGE(BG$26:BI$26)</f>
        <v>1.103448275862069</v>
      </c>
      <c r="CA28" s="62">
        <f aca="true" t="shared" si="108" ref="CA28:CA33">BI28/AVERAGE(BG$26:BI$26)</f>
        <v>0.978448275862069</v>
      </c>
      <c r="CB28" s="20">
        <f t="shared" si="3"/>
        <v>1.0511570182405583</v>
      </c>
      <c r="CC28" s="20">
        <f t="shared" si="4"/>
        <v>1.0860965443908315</v>
      </c>
      <c r="CD28" s="103">
        <f t="shared" si="5"/>
        <v>0.9706242387029559</v>
      </c>
      <c r="CE28" s="98">
        <f aca="true" t="shared" si="109" ref="CE28:CE33">BM28/AVERAGE(BM$26:BO$26)</f>
        <v>1.0276243093922655</v>
      </c>
      <c r="CF28" s="98">
        <f aca="true" t="shared" si="110" ref="CF28:CF33">BN28/AVERAGE(BM$26:BO$26)</f>
        <v>1.243093922651934</v>
      </c>
      <c r="CG28" s="126">
        <f aca="true" t="shared" si="111" ref="CG28:CG33">BO28/AVERAGE(BM$26:BO$26)</f>
        <v>1.1685082872928179</v>
      </c>
      <c r="CH28" s="98">
        <f t="shared" si="37"/>
        <v>0.9638658659395788</v>
      </c>
      <c r="CI28" s="98">
        <f t="shared" si="38"/>
        <v>1.2235462624568676</v>
      </c>
      <c r="CJ28" s="98">
        <f t="shared" si="39"/>
        <v>1.1591644594318555</v>
      </c>
      <c r="CK28" s="111">
        <f aca="true" t="shared" si="112" ref="CK28:CK33">BS28/AVERAGE(BS$26:BU$26)</f>
        <v>1.6615384615384614</v>
      </c>
      <c r="CL28" s="98">
        <f aca="true" t="shared" si="113" ref="CL28:CL33">BT28/AVERAGE(BS$26:BU$26)</f>
        <v>1.723076923076923</v>
      </c>
      <c r="CM28" s="126">
        <f aca="true" t="shared" si="114" ref="CM28:CM33">BU28/AVERAGE(BS$26:BU$26)</f>
        <v>1.7076923076923076</v>
      </c>
      <c r="CN28" s="98">
        <f t="shared" si="40"/>
        <v>1.5584491271618595</v>
      </c>
      <c r="CO28" s="98">
        <f t="shared" si="41"/>
        <v>1.6959815270102985</v>
      </c>
      <c r="CP28" s="113">
        <f t="shared" si="42"/>
        <v>1.694036963407558</v>
      </c>
      <c r="CQ28" s="43">
        <f t="shared" si="94"/>
        <v>-29.828241772649832</v>
      </c>
      <c r="CR28" s="43">
        <f t="shared" si="95"/>
        <v>-24.45141065830721</v>
      </c>
      <c r="CS28" s="90">
        <f t="shared" si="96"/>
        <v>5.09404388714734</v>
      </c>
      <c r="CT28" s="43">
        <f t="shared" si="43"/>
        <v>-27.977563223132762</v>
      </c>
      <c r="CU28" s="43">
        <f t="shared" si="44"/>
        <v>-24.06691206320593</v>
      </c>
      <c r="CV28" s="43">
        <f t="shared" si="45"/>
        <v>5.0533100132713</v>
      </c>
      <c r="CW28" s="198"/>
      <c r="CX28" s="188"/>
      <c r="CY28" s="189"/>
      <c r="CZ28" s="188"/>
      <c r="DA28" s="188"/>
      <c r="DB28" s="199"/>
      <c r="DC28" s="188"/>
      <c r="DD28" s="188"/>
      <c r="DE28" s="189"/>
      <c r="DF28" s="188"/>
      <c r="DG28" s="188"/>
      <c r="DH28" s="199"/>
      <c r="DI28" s="87"/>
      <c r="DJ28" s="159">
        <v>1.066148668300993</v>
      </c>
      <c r="DK28" s="75">
        <v>1.015976233016163</v>
      </c>
      <c r="DL28" s="75">
        <v>1.0080608301824074</v>
      </c>
      <c r="DM28" s="70">
        <v>1.0823844934779956</v>
      </c>
      <c r="DN28" s="68">
        <v>1.1050662142794265</v>
      </c>
      <c r="DO28" s="71">
        <v>1.0119171989021545</v>
      </c>
      <c r="DP28" s="68">
        <v>0.7488669454601187</v>
      </c>
      <c r="DQ28" s="68">
        <v>0.10263997249261693</v>
      </c>
      <c r="DR28" s="160">
        <v>0.9965378066030134</v>
      </c>
      <c r="DS28" s="173"/>
    </row>
    <row r="29" spans="1:123" ht="12.75">
      <c r="A29" s="226"/>
      <c r="B29" s="6"/>
      <c r="C29" s="16">
        <v>0.01</v>
      </c>
      <c r="D29" s="118">
        <v>1312.22</v>
      </c>
      <c r="E29" s="16">
        <v>1687.14</v>
      </c>
      <c r="F29" s="21">
        <v>1391.53</v>
      </c>
      <c r="G29" s="20">
        <f t="shared" si="6"/>
        <v>1260.8019937321596</v>
      </c>
      <c r="H29" s="20">
        <f t="shared" si="7"/>
        <v>1612.9177691711852</v>
      </c>
      <c r="I29" s="20">
        <f t="shared" si="8"/>
        <v>1383.3107191243287</v>
      </c>
      <c r="J29" s="136">
        <v>2768.64</v>
      </c>
      <c r="K29" s="44">
        <v>2537.92</v>
      </c>
      <c r="L29" s="65">
        <v>2638.86</v>
      </c>
      <c r="M29" s="98">
        <f t="shared" si="9"/>
        <v>2660.153657105216</v>
      </c>
      <c r="N29" s="98">
        <f t="shared" si="10"/>
        <v>2426.269464736142</v>
      </c>
      <c r="O29" s="113">
        <f t="shared" si="11"/>
        <v>2623.2731771995045</v>
      </c>
      <c r="P29" s="41">
        <v>1283.38</v>
      </c>
      <c r="Q29" s="41">
        <v>1442</v>
      </c>
      <c r="R29" s="86">
        <v>1168.02</v>
      </c>
      <c r="S29" s="43">
        <f t="shared" si="12"/>
        <v>1233.0920598039804</v>
      </c>
      <c r="T29" s="43">
        <f t="shared" si="13"/>
        <v>1378.562195872808</v>
      </c>
      <c r="U29" s="43">
        <f t="shared" si="14"/>
        <v>1161.1209144981412</v>
      </c>
      <c r="V29" s="140">
        <f t="shared" si="97"/>
        <v>0.5928338762214984</v>
      </c>
      <c r="W29" s="43">
        <f t="shared" si="98"/>
        <v>0.7622149837133552</v>
      </c>
      <c r="X29" s="90">
        <f t="shared" si="99"/>
        <v>0.6286644951140066</v>
      </c>
      <c r="Y29" s="43">
        <f t="shared" si="25"/>
        <v>0.5696042836506299</v>
      </c>
      <c r="Z29" s="43">
        <f t="shared" si="26"/>
        <v>0.7286829137829677</v>
      </c>
      <c r="AA29" s="43">
        <f t="shared" si="27"/>
        <v>0.6249511938830564</v>
      </c>
      <c r="AB29" s="111">
        <f t="shared" si="100"/>
        <v>3.8032353912182244</v>
      </c>
      <c r="AC29" s="98">
        <f t="shared" si="101"/>
        <v>3.486299108616706</v>
      </c>
      <c r="AD29" s="126">
        <f t="shared" si="102"/>
        <v>3.6249587322548704</v>
      </c>
      <c r="AE29" s="98">
        <f t="shared" si="28"/>
        <v>3.654209480026709</v>
      </c>
      <c r="AF29" s="98">
        <f t="shared" si="29"/>
        <v>3.3329265982275027</v>
      </c>
      <c r="AG29" s="113">
        <f t="shared" si="30"/>
        <v>3.603547369234943</v>
      </c>
      <c r="AH29" s="43">
        <f t="shared" si="103"/>
        <v>1.626065773447016</v>
      </c>
      <c r="AI29" s="43">
        <f t="shared" si="104"/>
        <v>1.8270401948842876</v>
      </c>
      <c r="AJ29" s="90">
        <f t="shared" si="105"/>
        <v>1.479902557856273</v>
      </c>
      <c r="AK29" s="43">
        <f t="shared" si="31"/>
        <v>1.562350039704946</v>
      </c>
      <c r="AL29" s="43">
        <f t="shared" si="32"/>
        <v>1.7466633446654414</v>
      </c>
      <c r="AM29" s="134">
        <f t="shared" si="33"/>
        <v>1.4711612911989642</v>
      </c>
      <c r="AN29" s="43">
        <f t="shared" si="85"/>
        <v>41.437882206541474</v>
      </c>
      <c r="AO29" s="43">
        <f t="shared" si="86"/>
        <v>24.19024577536338</v>
      </c>
      <c r="AP29" s="90">
        <f t="shared" si="87"/>
        <v>37.77654819714283</v>
      </c>
      <c r="AQ29" s="43">
        <f t="shared" si="34"/>
        <v>39.81418093158607</v>
      </c>
      <c r="AR29" s="43">
        <f t="shared" si="35"/>
        <v>23.126046001933325</v>
      </c>
      <c r="AS29" s="43">
        <f t="shared" si="36"/>
        <v>37.55341534327288</v>
      </c>
      <c r="AT29" s="111"/>
      <c r="AU29" s="98"/>
      <c r="AV29" s="126"/>
      <c r="AW29" s="98"/>
      <c r="AX29" s="98"/>
      <c r="AY29" s="113"/>
      <c r="AZ29" s="43">
        <f t="shared" si="88"/>
        <v>-64.3636913911464</v>
      </c>
      <c r="BA29" s="43">
        <f t="shared" si="89"/>
        <v>-84.30720687779834</v>
      </c>
      <c r="BB29" s="90">
        <f t="shared" si="90"/>
        <v>-48.920529469591386</v>
      </c>
      <c r="BC29" s="43">
        <f t="shared" si="91"/>
        <v>-61.84166559717031</v>
      </c>
      <c r="BD29" s="43">
        <f t="shared" si="92"/>
        <v>-80.59828588166488</v>
      </c>
      <c r="BE29" s="134">
        <f t="shared" si="93"/>
        <v>-48.631573017127465</v>
      </c>
      <c r="BF29" s="85"/>
      <c r="BG29" s="118">
        <v>73.548</v>
      </c>
      <c r="BH29" s="16">
        <v>68.3724</v>
      </c>
      <c r="BI29" s="16">
        <v>71.0964</v>
      </c>
      <c r="BJ29" s="16">
        <f t="shared" si="0"/>
        <v>70.66609641295886</v>
      </c>
      <c r="BK29" s="16">
        <f t="shared" si="1"/>
        <v>65.36449783709706</v>
      </c>
      <c r="BL29" s="16">
        <f t="shared" si="2"/>
        <v>70.67645843866171</v>
      </c>
      <c r="BM29" s="136">
        <v>44.946</v>
      </c>
      <c r="BN29" s="44">
        <v>47.94239999999999</v>
      </c>
      <c r="BO29" s="65">
        <v>39.49799999999999</v>
      </c>
      <c r="BP29" s="44">
        <f t="shared" si="19"/>
        <v>42.96869379729488</v>
      </c>
      <c r="BQ29" s="44">
        <f t="shared" si="20"/>
        <v>46.06382580992874</v>
      </c>
      <c r="BR29" s="144">
        <f t="shared" si="21"/>
        <v>39.264699132589826</v>
      </c>
      <c r="BS29" s="44">
        <v>34.8672</v>
      </c>
      <c r="BT29" s="44">
        <v>36.774</v>
      </c>
      <c r="BU29" s="65">
        <v>26.967599999999997</v>
      </c>
      <c r="BV29" s="44">
        <f t="shared" si="22"/>
        <v>33.50096422540272</v>
      </c>
      <c r="BW29" s="44">
        <f t="shared" si="23"/>
        <v>35.15620401596854</v>
      </c>
      <c r="BX29" s="44">
        <f t="shared" si="24"/>
        <v>26.808311821561336</v>
      </c>
      <c r="BY29" s="128">
        <f t="shared" si="106"/>
        <v>1.163793103448276</v>
      </c>
      <c r="BZ29" s="20">
        <f t="shared" si="107"/>
        <v>1.081896551724138</v>
      </c>
      <c r="CA29" s="62">
        <f t="shared" si="108"/>
        <v>1.1250000000000002</v>
      </c>
      <c r="CB29" s="20">
        <f t="shared" si="3"/>
        <v>1.1181910541824724</v>
      </c>
      <c r="CC29" s="20">
        <f t="shared" si="4"/>
        <v>1.034300753156759</v>
      </c>
      <c r="CD29" s="103">
        <f t="shared" si="5"/>
        <v>1.1183550185873607</v>
      </c>
      <c r="CE29" s="98">
        <f t="shared" si="109"/>
        <v>1.3674033149171274</v>
      </c>
      <c r="CF29" s="98">
        <f t="shared" si="110"/>
        <v>1.4585635359116023</v>
      </c>
      <c r="CG29" s="126">
        <f t="shared" si="111"/>
        <v>1.201657458563536</v>
      </c>
      <c r="CH29" s="98">
        <f t="shared" si="37"/>
        <v>1.3138230065716714</v>
      </c>
      <c r="CI29" s="98">
        <f t="shared" si="38"/>
        <v>1.3943970533192132</v>
      </c>
      <c r="CJ29" s="98">
        <f t="shared" si="39"/>
        <v>1.19455968836219</v>
      </c>
      <c r="CK29" s="111">
        <f t="shared" si="112"/>
        <v>1.9692307692307691</v>
      </c>
      <c r="CL29" s="98">
        <f t="shared" si="113"/>
        <v>2.076923076923077</v>
      </c>
      <c r="CM29" s="126">
        <f t="shared" si="114"/>
        <v>1.523076923076923</v>
      </c>
      <c r="CN29" s="98">
        <f t="shared" si="40"/>
        <v>1.8920684641027177</v>
      </c>
      <c r="CO29" s="98">
        <f t="shared" si="41"/>
        <v>1.9855531467281455</v>
      </c>
      <c r="CP29" s="113">
        <f t="shared" si="42"/>
        <v>1.514080640549042</v>
      </c>
      <c r="CQ29" s="43">
        <f t="shared" si="94"/>
        <v>-40.48118526288191</v>
      </c>
      <c r="CR29" s="43">
        <f t="shared" si="95"/>
        <v>-19.35736677115987</v>
      </c>
      <c r="CS29" s="90">
        <f t="shared" si="96"/>
        <v>-29.545454545454604</v>
      </c>
      <c r="CT29" s="43">
        <f t="shared" si="43"/>
        <v>-38.8949711847727</v>
      </c>
      <c r="CU29" s="43">
        <f t="shared" si="44"/>
        <v>-18.505779502333894</v>
      </c>
      <c r="CV29" s="43">
        <f t="shared" si="45"/>
        <v>-29.370939882092355</v>
      </c>
      <c r="CW29" s="198"/>
      <c r="CX29" s="188"/>
      <c r="CY29" s="189"/>
      <c r="CZ29" s="188"/>
      <c r="DA29" s="188"/>
      <c r="DB29" s="199"/>
      <c r="DC29" s="188"/>
      <c r="DD29" s="188"/>
      <c r="DE29" s="189"/>
      <c r="DF29" s="188"/>
      <c r="DG29" s="188"/>
      <c r="DH29" s="199"/>
      <c r="DI29" s="87"/>
      <c r="DJ29" s="159">
        <v>1.0407819836290355</v>
      </c>
      <c r="DK29" s="75">
        <v>1.046017368180496</v>
      </c>
      <c r="DL29" s="75">
        <v>1.0059417459591973</v>
      </c>
      <c r="DM29" s="70">
        <v>1.0131171522613678</v>
      </c>
      <c r="DN29" s="68">
        <v>1.0286571415548336</v>
      </c>
      <c r="DO29" s="71">
        <v>1.0002885046388232</v>
      </c>
      <c r="DP29" s="68">
        <v>0.8199373809471678</v>
      </c>
      <c r="DQ29" s="68">
        <v>0.9390273615940498</v>
      </c>
      <c r="DR29" s="160">
        <v>0.7029026994442693</v>
      </c>
      <c r="DS29" s="173"/>
    </row>
    <row r="30" spans="1:123" ht="12.75">
      <c r="A30" s="226"/>
      <c r="B30" s="6"/>
      <c r="C30" s="16">
        <v>0.1</v>
      </c>
      <c r="D30" s="118">
        <v>1405.95</v>
      </c>
      <c r="E30" s="16">
        <v>1499.68</v>
      </c>
      <c r="F30" s="21">
        <v>1189.65</v>
      </c>
      <c r="G30" s="20">
        <f t="shared" si="6"/>
        <v>1499.76724286949</v>
      </c>
      <c r="H30" s="20">
        <f t="shared" si="7"/>
        <v>1486.49321719075</v>
      </c>
      <c r="I30" s="20">
        <f t="shared" si="8"/>
        <v>1145.7793204874245</v>
      </c>
      <c r="J30" s="136">
        <v>1723.19</v>
      </c>
      <c r="K30" s="44">
        <v>2884</v>
      </c>
      <c r="L30" s="65">
        <v>2552.34</v>
      </c>
      <c r="M30" s="98">
        <f t="shared" si="9"/>
        <v>1838.176261773375</v>
      </c>
      <c r="N30" s="98">
        <f t="shared" si="10"/>
        <v>2858.6408022899036</v>
      </c>
      <c r="O30" s="113">
        <f t="shared" si="11"/>
        <v>2458.217451227565</v>
      </c>
      <c r="P30" s="41">
        <v>994.98</v>
      </c>
      <c r="Q30" s="41">
        <v>1225.7</v>
      </c>
      <c r="R30" s="86">
        <v>1182.44</v>
      </c>
      <c r="S30" s="43">
        <f t="shared" si="12"/>
        <v>1061.3737411076393</v>
      </c>
      <c r="T30" s="43">
        <f t="shared" si="13"/>
        <v>1214.9223409732092</v>
      </c>
      <c r="U30" s="43">
        <f t="shared" si="14"/>
        <v>1138.8352033935612</v>
      </c>
      <c r="V30" s="140">
        <f t="shared" si="97"/>
        <v>0.6351791530944626</v>
      </c>
      <c r="W30" s="43">
        <f t="shared" si="98"/>
        <v>0.6775244299674268</v>
      </c>
      <c r="X30" s="90">
        <f t="shared" si="99"/>
        <v>0.5374592833876223</v>
      </c>
      <c r="Y30" s="43">
        <f t="shared" si="25"/>
        <v>0.6775638444928055</v>
      </c>
      <c r="Z30" s="43">
        <f t="shared" si="26"/>
        <v>0.6715669140267319</v>
      </c>
      <c r="AA30" s="43">
        <f t="shared" si="27"/>
        <v>0.5176394170634454</v>
      </c>
      <c r="AB30" s="111">
        <f t="shared" si="100"/>
        <v>2.367117860680093</v>
      </c>
      <c r="AC30" s="98">
        <f t="shared" si="101"/>
        <v>3.961703532518984</v>
      </c>
      <c r="AD30" s="126">
        <f t="shared" si="102"/>
        <v>3.506107626279301</v>
      </c>
      <c r="AE30" s="98">
        <f t="shared" si="28"/>
        <v>2.5250726039043414</v>
      </c>
      <c r="AF30" s="98">
        <f t="shared" si="29"/>
        <v>3.9268680182506293</v>
      </c>
      <c r="AG30" s="113">
        <f t="shared" si="30"/>
        <v>3.3768130236574403</v>
      </c>
      <c r="AH30" s="43">
        <f t="shared" si="103"/>
        <v>1.2606577344701584</v>
      </c>
      <c r="AI30" s="43">
        <f t="shared" si="104"/>
        <v>1.5529841656516445</v>
      </c>
      <c r="AJ30" s="90">
        <f t="shared" si="105"/>
        <v>1.498172959805116</v>
      </c>
      <c r="AK30" s="43">
        <f t="shared" si="31"/>
        <v>1.3447798105397826</v>
      </c>
      <c r="AL30" s="43">
        <f t="shared" si="32"/>
        <v>1.5393286758813918</v>
      </c>
      <c r="AM30" s="134">
        <f t="shared" si="33"/>
        <v>1.4429248903947707</v>
      </c>
      <c r="AN30" s="43">
        <f t="shared" si="85"/>
        <v>37.12834245706115</v>
      </c>
      <c r="AO30" s="43">
        <f t="shared" si="86"/>
        <v>32.80594975015035</v>
      </c>
      <c r="AP30" s="90">
        <f t="shared" si="87"/>
        <v>47.054998631528775</v>
      </c>
      <c r="AQ30" s="43">
        <f t="shared" si="34"/>
        <v>39.60586919815131</v>
      </c>
      <c r="AR30" s="43">
        <f t="shared" si="35"/>
        <v>32.51748492151597</v>
      </c>
      <c r="AS30" s="43">
        <f t="shared" si="36"/>
        <v>45.31975316905789</v>
      </c>
      <c r="AT30" s="111"/>
      <c r="AU30" s="98"/>
      <c r="AV30" s="126"/>
      <c r="AW30" s="98"/>
      <c r="AX30" s="98"/>
      <c r="AY30" s="113"/>
      <c r="AZ30" s="43">
        <f t="shared" si="88"/>
        <v>-26.79733454806484</v>
      </c>
      <c r="BA30" s="43">
        <f t="shared" si="89"/>
        <v>-56.370356292371795</v>
      </c>
      <c r="BB30" s="90">
        <f t="shared" si="90"/>
        <v>-50.78298617528648</v>
      </c>
      <c r="BC30" s="43">
        <f t="shared" si="91"/>
        <v>-28.585486362532478</v>
      </c>
      <c r="BD30" s="43">
        <f t="shared" si="92"/>
        <v>-55.874688119623244</v>
      </c>
      <c r="BE30" s="134">
        <f t="shared" si="93"/>
        <v>-48.91026385259699</v>
      </c>
      <c r="BF30" s="85"/>
      <c r="BG30" s="118">
        <v>59.1108</v>
      </c>
      <c r="BH30" s="16">
        <v>65.10359999999999</v>
      </c>
      <c r="BI30" s="16">
        <v>69.1896</v>
      </c>
      <c r="BJ30" s="16">
        <f t="shared" si="0"/>
        <v>63.055187979522636</v>
      </c>
      <c r="BK30" s="16">
        <f t="shared" si="1"/>
        <v>64.53113985296842</v>
      </c>
      <c r="BL30" s="16">
        <f t="shared" si="2"/>
        <v>66.63809765292035</v>
      </c>
      <c r="BM30" s="136">
        <v>34.322399999999995</v>
      </c>
      <c r="BN30" s="44">
        <v>40.04279999999999</v>
      </c>
      <c r="BO30" s="65">
        <v>38.953199999999995</v>
      </c>
      <c r="BP30" s="44">
        <f t="shared" si="19"/>
        <v>34.020600926669545</v>
      </c>
      <c r="BQ30" s="44">
        <f t="shared" si="20"/>
        <v>42.71480476032178</v>
      </c>
      <c r="BR30" s="144">
        <f t="shared" si="21"/>
        <v>37.51672426916382</v>
      </c>
      <c r="BS30" s="44">
        <v>18.7956</v>
      </c>
      <c r="BT30" s="44">
        <v>27.24</v>
      </c>
      <c r="BU30" s="65">
        <v>31.326</v>
      </c>
      <c r="BV30" s="44">
        <f t="shared" si="22"/>
        <v>20.04980631606941</v>
      </c>
      <c r="BW30" s="44">
        <f t="shared" si="23"/>
        <v>27.000476925928215</v>
      </c>
      <c r="BX30" s="44">
        <f t="shared" si="24"/>
        <v>30.17079224443244</v>
      </c>
      <c r="BY30" s="128">
        <f t="shared" si="106"/>
        <v>0.935344827586207</v>
      </c>
      <c r="BZ30" s="20">
        <f t="shared" si="107"/>
        <v>1.0301724137931032</v>
      </c>
      <c r="CA30" s="62">
        <f t="shared" si="108"/>
        <v>1.0948275862068966</v>
      </c>
      <c r="CB30" s="20">
        <f t="shared" si="3"/>
        <v>0.9977591900147261</v>
      </c>
      <c r="CC30" s="20">
        <f t="shared" si="4"/>
        <v>1.0211140414224837</v>
      </c>
      <c r="CD30" s="103">
        <f t="shared" si="5"/>
        <v>1.054453669377569</v>
      </c>
      <c r="CE30" s="98">
        <f t="shared" si="109"/>
        <v>1.0441988950276244</v>
      </c>
      <c r="CF30" s="98">
        <f t="shared" si="110"/>
        <v>1.2182320441988952</v>
      </c>
      <c r="CG30" s="126">
        <f t="shared" si="111"/>
        <v>1.185082872928177</v>
      </c>
      <c r="CH30" s="98">
        <f t="shared" si="37"/>
        <v>1.1138769499647558</v>
      </c>
      <c r="CI30" s="98">
        <f t="shared" si="38"/>
        <v>1.2075200513883493</v>
      </c>
      <c r="CJ30" s="98">
        <f t="shared" si="39"/>
        <v>1.1413806151934867</v>
      </c>
      <c r="CK30" s="111">
        <f t="shared" si="112"/>
        <v>1.0615384615384615</v>
      </c>
      <c r="CL30" s="98">
        <f t="shared" si="113"/>
        <v>1.5384615384615383</v>
      </c>
      <c r="CM30" s="126">
        <f t="shared" si="114"/>
        <v>1.7692307692307694</v>
      </c>
      <c r="CN30" s="98">
        <f t="shared" si="40"/>
        <v>1.132373563541704</v>
      </c>
      <c r="CO30" s="98">
        <f t="shared" si="41"/>
        <v>1.5249337470873272</v>
      </c>
      <c r="CP30" s="113">
        <f t="shared" si="42"/>
        <v>1.7039869109020922</v>
      </c>
      <c r="CQ30" s="43">
        <f t="shared" si="94"/>
        <v>15.97941523534809</v>
      </c>
      <c r="CR30" s="43">
        <f t="shared" si="95"/>
        <v>-7.131661442006212</v>
      </c>
      <c r="CS30" s="90">
        <f t="shared" si="96"/>
        <v>-22.413793103448285</v>
      </c>
      <c r="CT30" s="43">
        <f t="shared" si="43"/>
        <v>17.04570114882089</v>
      </c>
      <c r="CU30" s="43">
        <f t="shared" si="44"/>
        <v>-7.068952283715884</v>
      </c>
      <c r="CV30" s="43">
        <f t="shared" si="45"/>
        <v>-21.5872404754463</v>
      </c>
      <c r="CW30" s="198"/>
      <c r="CX30" s="188"/>
      <c r="CY30" s="189"/>
      <c r="CZ30" s="188"/>
      <c r="DA30" s="188"/>
      <c r="DB30" s="199"/>
      <c r="DC30" s="188"/>
      <c r="DD30" s="188"/>
      <c r="DE30" s="189"/>
      <c r="DF30" s="188"/>
      <c r="DG30" s="188"/>
      <c r="DH30" s="199"/>
      <c r="DI30" s="87"/>
      <c r="DJ30" s="159">
        <v>0.9374454647442556</v>
      </c>
      <c r="DK30" s="75">
        <v>1.0088710682677524</v>
      </c>
      <c r="DL30" s="75">
        <v>1.0382889433664353</v>
      </c>
      <c r="DM30" s="70">
        <v>1.032866024625137</v>
      </c>
      <c r="DN30" s="68">
        <v>1.0132283864854446</v>
      </c>
      <c r="DO30" s="71">
        <v>0.6867553555135648</v>
      </c>
      <c r="DP30" s="68">
        <v>0.9101219538896065</v>
      </c>
      <c r="DQ30" s="68">
        <v>1.013908044703944</v>
      </c>
      <c r="DR30" s="160">
        <v>1.0417124384735894</v>
      </c>
      <c r="DS30" s="173"/>
    </row>
    <row r="31" spans="1:123" ht="12.75">
      <c r="A31" s="226"/>
      <c r="B31" s="6"/>
      <c r="C31" s="16">
        <v>1</v>
      </c>
      <c r="D31" s="118">
        <v>2509.08</v>
      </c>
      <c r="E31" s="16">
        <v>2436.98</v>
      </c>
      <c r="F31" s="21">
        <v>2379.3</v>
      </c>
      <c r="G31" s="20">
        <f t="shared" si="6"/>
        <v>2534.618915821948</v>
      </c>
      <c r="H31" s="20">
        <f t="shared" si="7"/>
        <v>2306.135757790229</v>
      </c>
      <c r="I31" s="20">
        <f t="shared" si="8"/>
        <v>2626.966377649326</v>
      </c>
      <c r="J31" s="136">
        <v>1052.66</v>
      </c>
      <c r="K31" s="44">
        <v>1305.01</v>
      </c>
      <c r="L31" s="65">
        <v>800.31</v>
      </c>
      <c r="M31" s="98">
        <f t="shared" si="9"/>
        <v>1063.3746026149554</v>
      </c>
      <c r="N31" s="98">
        <f t="shared" si="10"/>
        <v>1234.942521183525</v>
      </c>
      <c r="O31" s="113">
        <f t="shared" si="11"/>
        <v>883.6159633911369</v>
      </c>
      <c r="P31" s="41">
        <v>1081.5</v>
      </c>
      <c r="Q31" s="41">
        <v>1002.19</v>
      </c>
      <c r="R31" s="86">
        <v>1333.85</v>
      </c>
      <c r="S31" s="43">
        <f t="shared" si="12"/>
        <v>1092.5081533715295</v>
      </c>
      <c r="T31" s="43">
        <f t="shared" si="13"/>
        <v>948.3812731740884</v>
      </c>
      <c r="U31" s="43">
        <f t="shared" si="14"/>
        <v>1472.6932723185614</v>
      </c>
      <c r="V31" s="140">
        <f t="shared" si="97"/>
        <v>1.1335504885993486</v>
      </c>
      <c r="W31" s="43">
        <f t="shared" si="98"/>
        <v>1.1009771986970684</v>
      </c>
      <c r="X31" s="90">
        <f t="shared" si="99"/>
        <v>1.0749185667752446</v>
      </c>
      <c r="Y31" s="43">
        <f t="shared" si="25"/>
        <v>1.145088442952445</v>
      </c>
      <c r="Z31" s="43">
        <f t="shared" si="26"/>
        <v>1.041864474237387</v>
      </c>
      <c r="AA31" s="43">
        <f t="shared" si="27"/>
        <v>1.1868091176520696</v>
      </c>
      <c r="AB31" s="111">
        <f t="shared" si="100"/>
        <v>1.4460217893694294</v>
      </c>
      <c r="AC31" s="98">
        <f t="shared" si="101"/>
        <v>1.7926708484648401</v>
      </c>
      <c r="AD31" s="126">
        <f t="shared" si="102"/>
        <v>1.099372730274018</v>
      </c>
      <c r="AE31" s="98">
        <f t="shared" si="28"/>
        <v>1.4607402633740083</v>
      </c>
      <c r="AF31" s="98">
        <f t="shared" si="29"/>
        <v>1.6964203011895531</v>
      </c>
      <c r="AG31" s="113">
        <f t="shared" si="30"/>
        <v>1.2138087668366269</v>
      </c>
      <c r="AH31" s="43">
        <f t="shared" si="103"/>
        <v>1.3702801461632157</v>
      </c>
      <c r="AI31" s="43">
        <f t="shared" si="104"/>
        <v>1.26979293544458</v>
      </c>
      <c r="AJ31" s="90">
        <f t="shared" si="105"/>
        <v>1.690012180267966</v>
      </c>
      <c r="AK31" s="43">
        <f t="shared" si="31"/>
        <v>1.3842276764553345</v>
      </c>
      <c r="AL31" s="43">
        <f t="shared" si="32"/>
        <v>1.2016163010850176</v>
      </c>
      <c r="AM31" s="134">
        <f t="shared" si="33"/>
        <v>1.8659291284755088</v>
      </c>
      <c r="AN31" s="43">
        <f t="shared" si="85"/>
        <v>-13.59162536374561</v>
      </c>
      <c r="AO31" s="43">
        <f t="shared" si="86"/>
        <v>-10.27257012378446</v>
      </c>
      <c r="AP31" s="90">
        <f t="shared" si="87"/>
        <v>-7.621584285388493</v>
      </c>
      <c r="AQ31" s="43">
        <f t="shared" si="34"/>
        <v>-13.729969049896772</v>
      </c>
      <c r="AR31" s="43">
        <f t="shared" si="35"/>
        <v>-9.721024090007692</v>
      </c>
      <c r="AS31" s="43">
        <f t="shared" si="36"/>
        <v>-8.414931140308509</v>
      </c>
      <c r="AT31" s="111"/>
      <c r="AU31" s="98"/>
      <c r="AV31" s="126"/>
      <c r="AW31" s="98"/>
      <c r="AX31" s="98"/>
      <c r="AY31" s="113"/>
      <c r="AZ31" s="43">
        <f t="shared" si="88"/>
        <v>-38.06724160098931</v>
      </c>
      <c r="BA31" s="43">
        <f t="shared" si="89"/>
        <v>-27.50227735409771</v>
      </c>
      <c r="BB31" s="90">
        <f t="shared" si="90"/>
        <v>-70.33878158508506</v>
      </c>
      <c r="BC31" s="43">
        <f t="shared" si="91"/>
        <v>-38.454712737350626</v>
      </c>
      <c r="BD31" s="43">
        <f t="shared" si="92"/>
        <v>-26.025648641740673</v>
      </c>
      <c r="BE31" s="134">
        <f t="shared" si="93"/>
        <v>-77.66049437600891</v>
      </c>
      <c r="BF31" s="85"/>
      <c r="BG31" s="118">
        <v>60.200399999999995</v>
      </c>
      <c r="BH31" s="16">
        <v>61.5624</v>
      </c>
      <c r="BI31" s="16">
        <v>53.935199999999995</v>
      </c>
      <c r="BJ31" s="16">
        <f t="shared" si="0"/>
        <v>60.81315565069572</v>
      </c>
      <c r="BK31" s="16">
        <f t="shared" si="1"/>
        <v>58.25704436449425</v>
      </c>
      <c r="BL31" s="16">
        <f t="shared" si="2"/>
        <v>59.54942923203964</v>
      </c>
      <c r="BM31" s="136">
        <v>40.587599999999995</v>
      </c>
      <c r="BN31" s="44">
        <v>40.86</v>
      </c>
      <c r="BO31" s="65">
        <v>37.3188</v>
      </c>
      <c r="BP31" s="44">
        <f t="shared" si="19"/>
        <v>38.4084053553524</v>
      </c>
      <c r="BQ31" s="44">
        <f t="shared" si="20"/>
        <v>41.27589750047221</v>
      </c>
      <c r="BR31" s="144">
        <f t="shared" si="21"/>
        <v>41.20339295348198</v>
      </c>
      <c r="BS31" s="44">
        <v>30.508799999999997</v>
      </c>
      <c r="BT31" s="44">
        <v>28.874399999999998</v>
      </c>
      <c r="BU31" s="65">
        <v>27.5124</v>
      </c>
      <c r="BV31" s="44">
        <f t="shared" si="22"/>
        <v>30.81933680035258</v>
      </c>
      <c r="BW31" s="44">
        <f t="shared" si="23"/>
        <v>27.32410045414332</v>
      </c>
      <c r="BX31" s="44">
        <f t="shared" si="24"/>
        <v>30.37622400220204</v>
      </c>
      <c r="BY31" s="128">
        <f t="shared" si="106"/>
        <v>0.9525862068965517</v>
      </c>
      <c r="BZ31" s="20">
        <f t="shared" si="107"/>
        <v>0.9741379310344828</v>
      </c>
      <c r="CA31" s="62">
        <f t="shared" si="108"/>
        <v>0.853448275862069</v>
      </c>
      <c r="CB31" s="20">
        <f t="shared" si="3"/>
        <v>0.9622821986349898</v>
      </c>
      <c r="CC31" s="20">
        <f t="shared" si="4"/>
        <v>0.9218353518610792</v>
      </c>
      <c r="CD31" s="103">
        <f t="shared" si="5"/>
        <v>0.9422855149634103</v>
      </c>
      <c r="CE31" s="98">
        <f t="shared" si="109"/>
        <v>1.2348066298342544</v>
      </c>
      <c r="CF31" s="98">
        <f t="shared" si="110"/>
        <v>1.243093922651934</v>
      </c>
      <c r="CG31" s="126">
        <f t="shared" si="111"/>
        <v>1.1353591160221</v>
      </c>
      <c r="CH31" s="98">
        <f t="shared" si="37"/>
        <v>1.2473752297097946</v>
      </c>
      <c r="CI31" s="98">
        <f t="shared" si="38"/>
        <v>1.1763507888121143</v>
      </c>
      <c r="CJ31" s="98">
        <f t="shared" si="39"/>
        <v>1.2535410517159318</v>
      </c>
      <c r="CK31" s="111">
        <f t="shared" si="112"/>
        <v>1.723076923076923</v>
      </c>
      <c r="CL31" s="98">
        <f t="shared" si="113"/>
        <v>1.6307692307692307</v>
      </c>
      <c r="CM31" s="126">
        <f t="shared" si="114"/>
        <v>1.5538461538461539</v>
      </c>
      <c r="CN31" s="98">
        <f t="shared" si="40"/>
        <v>1.7406154298177217</v>
      </c>
      <c r="CO31" s="98">
        <f t="shared" si="41"/>
        <v>1.5432113664375535</v>
      </c>
      <c r="CP31" s="113">
        <f t="shared" si="42"/>
        <v>1.7155892918898703</v>
      </c>
      <c r="CQ31" s="43">
        <f t="shared" si="94"/>
        <v>11.71823783925528</v>
      </c>
      <c r="CR31" s="43">
        <f t="shared" si="95"/>
        <v>6.112852664576803</v>
      </c>
      <c r="CS31" s="90">
        <f t="shared" si="96"/>
        <v>34.63949843260189</v>
      </c>
      <c r="CT31" s="43">
        <f t="shared" si="43"/>
        <v>11.837513067529514</v>
      </c>
      <c r="CU31" s="43">
        <f t="shared" si="44"/>
        <v>5.784646616666467</v>
      </c>
      <c r="CV31" s="43">
        <f t="shared" si="45"/>
        <v>38.24519720971786</v>
      </c>
      <c r="CW31" s="198"/>
      <c r="CX31" s="188"/>
      <c r="CY31" s="189"/>
      <c r="CZ31" s="188"/>
      <c r="DA31" s="188"/>
      <c r="DB31" s="199"/>
      <c r="DC31" s="188"/>
      <c r="DD31" s="188"/>
      <c r="DE31" s="189"/>
      <c r="DF31" s="188"/>
      <c r="DG31" s="188"/>
      <c r="DH31" s="199"/>
      <c r="DI31" s="87"/>
      <c r="DJ31" s="159">
        <v>0.9899239622719905</v>
      </c>
      <c r="DK31" s="75">
        <v>1.056737441309677</v>
      </c>
      <c r="DL31" s="75">
        <v>0.9057215274026674</v>
      </c>
      <c r="DM31" s="70">
        <v>1.063367060831403</v>
      </c>
      <c r="DN31" s="68">
        <v>1.1879406700807158</v>
      </c>
      <c r="DO31" s="71">
        <v>1.0487904636232235</v>
      </c>
      <c r="DP31" s="68">
        <v>0.8918617126092001</v>
      </c>
      <c r="DQ31" s="68">
        <v>1.033964131282961</v>
      </c>
      <c r="DR31" s="160">
        <v>0.8101560189821531</v>
      </c>
      <c r="DS31" s="173"/>
    </row>
    <row r="32" spans="1:123" ht="12.75">
      <c r="A32" s="226"/>
      <c r="B32" s="6"/>
      <c r="C32" s="16">
        <v>10</v>
      </c>
      <c r="D32" s="118">
        <v>1355.48</v>
      </c>
      <c r="E32" s="16">
        <v>1665.51</v>
      </c>
      <c r="F32" s="21">
        <v>1578.99</v>
      </c>
      <c r="G32" s="20">
        <f t="shared" si="6"/>
        <v>1348.9780903940784</v>
      </c>
      <c r="H32" s="20">
        <f t="shared" si="7"/>
        <v>1849.1836398865132</v>
      </c>
      <c r="I32" s="20">
        <f t="shared" si="8"/>
        <v>1540.5514271815143</v>
      </c>
      <c r="J32" s="136">
        <v>516.957</v>
      </c>
      <c r="K32" s="44">
        <v>638.8059999999999</v>
      </c>
      <c r="L32" s="65">
        <v>915.67</v>
      </c>
      <c r="M32" s="98">
        <f t="shared" si="9"/>
        <v>514.4772823471034</v>
      </c>
      <c r="N32" s="98">
        <f t="shared" si="10"/>
        <v>709.253984822273</v>
      </c>
      <c r="O32" s="113">
        <f t="shared" si="11"/>
        <v>893.3791381372253</v>
      </c>
      <c r="P32" s="41">
        <v>785.89</v>
      </c>
      <c r="Q32" s="41">
        <v>728.21</v>
      </c>
      <c r="R32" s="86">
        <v>1023.82</v>
      </c>
      <c r="S32" s="43">
        <f t="shared" si="12"/>
        <v>782.120275813588</v>
      </c>
      <c r="T32" s="43">
        <f t="shared" si="13"/>
        <v>808.5175222014625</v>
      </c>
      <c r="U32" s="43">
        <f t="shared" si="14"/>
        <v>998.896359177055</v>
      </c>
      <c r="V32" s="140">
        <f t="shared" si="97"/>
        <v>0.6123778501628665</v>
      </c>
      <c r="W32" s="43">
        <f t="shared" si="98"/>
        <v>0.7524429967426711</v>
      </c>
      <c r="X32" s="90">
        <f t="shared" si="99"/>
        <v>0.713355048859935</v>
      </c>
      <c r="Y32" s="43">
        <f t="shared" si="25"/>
        <v>0.60944042177851</v>
      </c>
      <c r="Z32" s="43">
        <f t="shared" si="26"/>
        <v>0.8354229512423992</v>
      </c>
      <c r="AA32" s="43">
        <f t="shared" si="27"/>
        <v>0.6959892960742701</v>
      </c>
      <c r="AB32" s="111">
        <f t="shared" si="100"/>
        <v>0.7101353582040278</v>
      </c>
      <c r="AC32" s="98">
        <f t="shared" si="101"/>
        <v>0.8775173324529548</v>
      </c>
      <c r="AD32" s="126">
        <f t="shared" si="102"/>
        <v>1.2578408715747773</v>
      </c>
      <c r="AE32" s="98">
        <f t="shared" si="28"/>
        <v>0.7067290107057164</v>
      </c>
      <c r="AF32" s="98">
        <f t="shared" si="29"/>
        <v>0.974290574592082</v>
      </c>
      <c r="AG32" s="113">
        <f t="shared" si="30"/>
        <v>1.2272202799712242</v>
      </c>
      <c r="AH32" s="43">
        <f t="shared" si="103"/>
        <v>0.9957369062119368</v>
      </c>
      <c r="AI32" s="43">
        <f t="shared" si="104"/>
        <v>0.9226552984165654</v>
      </c>
      <c r="AJ32" s="90">
        <f t="shared" si="105"/>
        <v>1.2971985383678444</v>
      </c>
      <c r="AK32" s="43">
        <f t="shared" si="31"/>
        <v>0.9909605971882183</v>
      </c>
      <c r="AL32" s="43">
        <f t="shared" si="32"/>
        <v>1.024406387885105</v>
      </c>
      <c r="AM32" s="134">
        <f t="shared" si="33"/>
        <v>1.2656198326907435</v>
      </c>
      <c r="AN32" s="43">
        <f t="shared" si="85"/>
        <v>39.44886386062748</v>
      </c>
      <c r="AO32" s="43">
        <f t="shared" si="86"/>
        <v>25.184365464761875</v>
      </c>
      <c r="AP32" s="90">
        <f t="shared" si="87"/>
        <v>29.16084422235586</v>
      </c>
      <c r="AQ32" s="43">
        <f t="shared" si="34"/>
        <v>39.259637205215306</v>
      </c>
      <c r="AR32" s="43">
        <f t="shared" si="35"/>
        <v>27.961715389496646</v>
      </c>
      <c r="AS32" s="43">
        <f t="shared" si="36"/>
        <v>28.45095927432608</v>
      </c>
      <c r="AT32" s="111"/>
      <c r="AU32" s="98"/>
      <c r="AV32" s="126"/>
      <c r="AW32" s="98"/>
      <c r="AX32" s="98"/>
      <c r="AY32" s="113"/>
      <c r="AZ32" s="140">
        <f t="shared" si="88"/>
        <v>0.43827416316927276</v>
      </c>
      <c r="BA32" s="43">
        <f t="shared" si="89"/>
        <v>7.884400054109249</v>
      </c>
      <c r="BB32" s="90">
        <f t="shared" si="90"/>
        <v>-30.295962412640364</v>
      </c>
      <c r="BC32" s="43">
        <f t="shared" si="91"/>
        <v>0.4361718680475908</v>
      </c>
      <c r="BD32" s="43">
        <f t="shared" si="92"/>
        <v>8.753897358994639</v>
      </c>
      <c r="BE32" s="134">
        <f t="shared" si="93"/>
        <v>-29.558444406000437</v>
      </c>
      <c r="BF32" s="85"/>
      <c r="BG32" s="118">
        <v>49.57679999999999</v>
      </c>
      <c r="BH32" s="16">
        <v>51.483599999999996</v>
      </c>
      <c r="BI32" s="16">
        <v>52.300799999999995</v>
      </c>
      <c r="BJ32" s="16">
        <f t="shared" si="0"/>
        <v>49.338992085349204</v>
      </c>
      <c r="BK32" s="16">
        <f t="shared" si="1"/>
        <v>57.16124841187461</v>
      </c>
      <c r="BL32" s="16">
        <f t="shared" si="2"/>
        <v>51.02760124049863</v>
      </c>
      <c r="BM32" s="136">
        <v>17.4336</v>
      </c>
      <c r="BN32" s="44">
        <v>30.236399999999996</v>
      </c>
      <c r="BO32" s="65">
        <v>28.601999999999997</v>
      </c>
      <c r="BP32" s="44">
        <f t="shared" si="19"/>
        <v>19.356189938412566</v>
      </c>
      <c r="BQ32" s="44">
        <f t="shared" si="20"/>
        <v>30.09136330480089</v>
      </c>
      <c r="BR32" s="144">
        <f t="shared" si="21"/>
        <v>27.905719428397692</v>
      </c>
      <c r="BS32" s="44">
        <v>14.982</v>
      </c>
      <c r="BT32" s="44">
        <v>21.2472</v>
      </c>
      <c r="BU32" s="65">
        <v>22.3368</v>
      </c>
      <c r="BV32" s="44">
        <f t="shared" si="22"/>
        <v>14.91013497084729</v>
      </c>
      <c r="BW32" s="44">
        <f t="shared" si="23"/>
        <v>23.590356487440317</v>
      </c>
      <c r="BX32" s="44">
        <f t="shared" si="24"/>
        <v>21.793038029796296</v>
      </c>
      <c r="BY32" s="128">
        <f t="shared" si="106"/>
        <v>0.7844827586206896</v>
      </c>
      <c r="BZ32" s="20">
        <f t="shared" si="107"/>
        <v>0.814655172413793</v>
      </c>
      <c r="CA32" s="62">
        <f t="shared" si="108"/>
        <v>0.8275862068965517</v>
      </c>
      <c r="CB32" s="20">
        <f t="shared" si="3"/>
        <v>0.7807197846306967</v>
      </c>
      <c r="CC32" s="20">
        <f t="shared" si="4"/>
        <v>0.9044959303615786</v>
      </c>
      <c r="CD32" s="103">
        <f t="shared" si="5"/>
        <v>0.8074396368249442</v>
      </c>
      <c r="CE32" s="98">
        <f t="shared" si="109"/>
        <v>0.5303867403314918</v>
      </c>
      <c r="CF32" s="98">
        <f t="shared" si="110"/>
        <v>0.9198895027624311</v>
      </c>
      <c r="CG32" s="126">
        <f t="shared" si="111"/>
        <v>0.8701657458563538</v>
      </c>
      <c r="CH32" s="98">
        <f t="shared" si="37"/>
        <v>0.527842603463508</v>
      </c>
      <c r="CI32" s="98">
        <f t="shared" si="38"/>
        <v>1.0213355782983153</v>
      </c>
      <c r="CJ32" s="98">
        <f t="shared" si="39"/>
        <v>0.8489826291892113</v>
      </c>
      <c r="CK32" s="111">
        <f t="shared" si="112"/>
        <v>0.8461538461538461</v>
      </c>
      <c r="CL32" s="98">
        <f t="shared" si="113"/>
        <v>1.2</v>
      </c>
      <c r="CM32" s="126">
        <f t="shared" si="114"/>
        <v>1.2615384615384615</v>
      </c>
      <c r="CN32" s="98">
        <f t="shared" si="40"/>
        <v>0.8420950508780803</v>
      </c>
      <c r="CO32" s="98">
        <f t="shared" si="41"/>
        <v>1.332336862500865</v>
      </c>
      <c r="CP32" s="113">
        <f t="shared" si="42"/>
        <v>1.2308278566472548</v>
      </c>
      <c r="CQ32" s="43">
        <f t="shared" si="94"/>
        <v>53.26471745116036</v>
      </c>
      <c r="CR32" s="43">
        <f t="shared" si="95"/>
        <v>43.808777429467106</v>
      </c>
      <c r="CS32" s="90">
        <f t="shared" si="96"/>
        <v>40.75235109717869</v>
      </c>
      <c r="CT32" s="43">
        <f t="shared" si="43"/>
        <v>53.00921948877626</v>
      </c>
      <c r="CU32" s="43">
        <f t="shared" si="44"/>
        <v>48.6400408919791</v>
      </c>
      <c r="CV32" s="43">
        <f t="shared" si="45"/>
        <v>39.76028514668287</v>
      </c>
      <c r="CW32" s="198"/>
      <c r="CX32" s="188"/>
      <c r="CY32" s="189"/>
      <c r="CZ32" s="188"/>
      <c r="DA32" s="188"/>
      <c r="DB32" s="199"/>
      <c r="DC32" s="188"/>
      <c r="DD32" s="188"/>
      <c r="DE32" s="189"/>
      <c r="DF32" s="188"/>
      <c r="DG32" s="188"/>
      <c r="DH32" s="199"/>
      <c r="DI32" s="87"/>
      <c r="DJ32" s="159">
        <v>1.004819877841027</v>
      </c>
      <c r="DK32" s="75">
        <v>0.900673120870902</v>
      </c>
      <c r="DL32" s="75">
        <v>1.024951177961524</v>
      </c>
      <c r="DM32" s="70">
        <v>1.1266365963671827</v>
      </c>
      <c r="DN32" s="68">
        <v>1.0914007455036818</v>
      </c>
      <c r="DO32" s="71">
        <v>1.0427553184992162</v>
      </c>
      <c r="DP32" s="68">
        <v>0.9415847437216737</v>
      </c>
      <c r="DQ32" s="68">
        <v>0.9685216065631926</v>
      </c>
      <c r="DR32" s="160">
        <v>0.8635640918226889</v>
      </c>
      <c r="DS32" s="173"/>
    </row>
    <row r="33" spans="1:123" ht="12.75">
      <c r="A33" s="226"/>
      <c r="B33" s="6"/>
      <c r="C33" s="16">
        <v>100</v>
      </c>
      <c r="D33" s="118">
        <v>561.659</v>
      </c>
      <c r="E33" s="16">
        <v>604.198</v>
      </c>
      <c r="F33" s="21">
        <v>602.035</v>
      </c>
      <c r="G33" s="20">
        <f t="shared" si="6"/>
        <v>571.2603128578976</v>
      </c>
      <c r="H33" s="20">
        <f t="shared" si="7"/>
        <v>592.950976247273</v>
      </c>
      <c r="I33" s="20">
        <f t="shared" si="8"/>
        <v>609.4290786540485</v>
      </c>
      <c r="J33" s="136">
        <v>172.319</v>
      </c>
      <c r="K33" s="44">
        <v>165.10899999999998</v>
      </c>
      <c r="L33" s="65">
        <v>171.59799999999998</v>
      </c>
      <c r="M33" s="98">
        <f t="shared" si="9"/>
        <v>175.26471729529848</v>
      </c>
      <c r="N33" s="98">
        <f t="shared" si="10"/>
        <v>162.03552930862233</v>
      </c>
      <c r="O33" s="113">
        <f t="shared" si="11"/>
        <v>173.7055337960042</v>
      </c>
      <c r="P33" s="41">
        <v>188.18099999999998</v>
      </c>
      <c r="Q33" s="41">
        <v>284.795</v>
      </c>
      <c r="R33" s="86">
        <v>303.541</v>
      </c>
      <c r="S33" s="43">
        <f t="shared" si="12"/>
        <v>191.39787118858956</v>
      </c>
      <c r="T33" s="43">
        <f t="shared" si="13"/>
        <v>279.49359858910844</v>
      </c>
      <c r="U33" s="43">
        <f t="shared" si="14"/>
        <v>307.2690324710831</v>
      </c>
      <c r="V33" s="143">
        <f t="shared" si="97"/>
        <v>0.25374592833876225</v>
      </c>
      <c r="W33" s="40">
        <f t="shared" si="98"/>
        <v>0.2729641693811075</v>
      </c>
      <c r="X33" s="94">
        <f t="shared" si="99"/>
        <v>0.2719869706840391</v>
      </c>
      <c r="Y33" s="43">
        <f t="shared" si="25"/>
        <v>0.25808360305669276</v>
      </c>
      <c r="Z33" s="43">
        <f t="shared" si="26"/>
        <v>0.26788299649296043</v>
      </c>
      <c r="AA33" s="43">
        <f t="shared" si="27"/>
        <v>0.2753274626057947</v>
      </c>
      <c r="AB33" s="114">
        <f t="shared" si="100"/>
        <v>0.23671178606800927</v>
      </c>
      <c r="AC33" s="99">
        <f t="shared" si="101"/>
        <v>0.2268075272367118</v>
      </c>
      <c r="AD33" s="127">
        <f t="shared" si="102"/>
        <v>0.23572136018487952</v>
      </c>
      <c r="AE33" s="98">
        <f t="shared" si="28"/>
        <v>0.2407582696375607</v>
      </c>
      <c r="AF33" s="98">
        <f t="shared" si="29"/>
        <v>0.22258555092078794</v>
      </c>
      <c r="AG33" s="113">
        <f t="shared" si="30"/>
        <v>0.23861644481890626</v>
      </c>
      <c r="AH33" s="40">
        <f t="shared" si="103"/>
        <v>0.2384287454323995</v>
      </c>
      <c r="AI33" s="40">
        <f t="shared" si="104"/>
        <v>0.3608404384896468</v>
      </c>
      <c r="AJ33" s="94">
        <f t="shared" si="105"/>
        <v>0.3845919610231425</v>
      </c>
      <c r="AK33" s="43">
        <f t="shared" si="31"/>
        <v>0.2425045796649365</v>
      </c>
      <c r="AL33" s="43">
        <f t="shared" si="32"/>
        <v>0.3541234665985822</v>
      </c>
      <c r="AM33" s="134">
        <f t="shared" si="33"/>
        <v>0.38931544588618183</v>
      </c>
      <c r="AN33" s="40">
        <f t="shared" si="85"/>
        <v>75.94735050814921</v>
      </c>
      <c r="AO33" s="40">
        <f t="shared" si="86"/>
        <v>73.96250489124806</v>
      </c>
      <c r="AP33" s="94">
        <f t="shared" si="87"/>
        <v>74.06191686018792</v>
      </c>
      <c r="AQ33" s="43">
        <f t="shared" si="34"/>
        <v>77.245636964802</v>
      </c>
      <c r="AR33" s="43">
        <f t="shared" si="35"/>
        <v>72.58570779936254</v>
      </c>
      <c r="AS33" s="43">
        <f t="shared" si="36"/>
        <v>74.97153114928047</v>
      </c>
      <c r="AT33" s="114"/>
      <c r="AU33" s="99"/>
      <c r="AV33" s="127"/>
      <c r="AW33" s="98"/>
      <c r="AX33" s="98"/>
      <c r="AY33" s="113"/>
      <c r="AZ33" s="143">
        <f t="shared" si="88"/>
        <v>78.2945487204558</v>
      </c>
      <c r="BA33" s="40">
        <f t="shared" si="89"/>
        <v>65.15494375423366</v>
      </c>
      <c r="BB33" s="94">
        <f t="shared" si="90"/>
        <v>62.73375003683004</v>
      </c>
      <c r="BC33" s="43">
        <f t="shared" si="91"/>
        <v>79.63295949520169</v>
      </c>
      <c r="BD33" s="43">
        <f t="shared" si="92"/>
        <v>63.94209763423416</v>
      </c>
      <c r="BE33" s="134">
        <f t="shared" si="93"/>
        <v>63.504233948954315</v>
      </c>
      <c r="BF33" s="85"/>
      <c r="BG33" s="131">
        <v>30.236399999999996</v>
      </c>
      <c r="BH33" s="17">
        <v>29.146799999999995</v>
      </c>
      <c r="BI33" s="17">
        <v>20.9748</v>
      </c>
      <c r="BJ33" s="17">
        <f t="shared" si="0"/>
        <v>30.7532779207607</v>
      </c>
      <c r="BK33" s="17">
        <f t="shared" si="1"/>
        <v>28.604238204171505</v>
      </c>
      <c r="BL33" s="17">
        <f t="shared" si="2"/>
        <v>21.23240847949527</v>
      </c>
      <c r="BM33" s="137">
        <v>9.534</v>
      </c>
      <c r="BN33" s="64">
        <v>11.713199999999999</v>
      </c>
      <c r="BO33" s="66">
        <v>8.171999999999999</v>
      </c>
      <c r="BP33" s="64">
        <f t="shared" si="19"/>
        <v>9.356526515383205</v>
      </c>
      <c r="BQ33" s="64">
        <f t="shared" si="20"/>
        <v>11.913431987321712</v>
      </c>
      <c r="BR33" s="182">
        <f t="shared" si="21"/>
        <v>8.272366940063092</v>
      </c>
      <c r="BS33" s="64">
        <v>9.806399999999998</v>
      </c>
      <c r="BT33" s="64">
        <v>11.4408</v>
      </c>
      <c r="BU33" s="66">
        <v>8.7168</v>
      </c>
      <c r="BV33" s="64">
        <f t="shared" si="22"/>
        <v>9.974036082408874</v>
      </c>
      <c r="BW33" s="64">
        <f t="shared" si="23"/>
        <v>11.227831818459844</v>
      </c>
      <c r="BX33" s="64">
        <f t="shared" si="24"/>
        <v>8.823858069400632</v>
      </c>
      <c r="BY33" s="145">
        <f t="shared" si="106"/>
        <v>0.47844827586206895</v>
      </c>
      <c r="BZ33" s="18">
        <f t="shared" si="107"/>
        <v>0.4612068965517241</v>
      </c>
      <c r="CA33" s="155">
        <f t="shared" si="108"/>
        <v>0.3318965517241379</v>
      </c>
      <c r="CB33" s="18">
        <f t="shared" si="3"/>
        <v>0.48662713809497793</v>
      </c>
      <c r="CC33" s="18">
        <f t="shared" si="4"/>
        <v>0.45262162331275485</v>
      </c>
      <c r="CD33" s="178">
        <f t="shared" si="5"/>
        <v>0.33597284165488234</v>
      </c>
      <c r="CE33" s="99">
        <f t="shared" si="109"/>
        <v>0.2900552486187846</v>
      </c>
      <c r="CF33" s="99">
        <f t="shared" si="110"/>
        <v>0.35635359116022103</v>
      </c>
      <c r="CG33" s="127">
        <f t="shared" si="111"/>
        <v>0.24861878453038677</v>
      </c>
      <c r="CH33" s="99">
        <f t="shared" si="37"/>
        <v>0.2950136151509051</v>
      </c>
      <c r="CI33" s="99">
        <f t="shared" si="38"/>
        <v>0.3497201410260786</v>
      </c>
      <c r="CJ33" s="99">
        <f t="shared" si="39"/>
        <v>0.25167227286194827</v>
      </c>
      <c r="CK33" s="114">
        <f t="shared" si="112"/>
        <v>0.5538461538461538</v>
      </c>
      <c r="CL33" s="99">
        <f t="shared" si="113"/>
        <v>0.6461538461538462</v>
      </c>
      <c r="CM33" s="127">
        <f t="shared" si="114"/>
        <v>0.4923076923076923</v>
      </c>
      <c r="CN33" s="99">
        <f t="shared" si="40"/>
        <v>0.5633139095452884</v>
      </c>
      <c r="CO33" s="99">
        <f t="shared" si="41"/>
        <v>0.6341258227979129</v>
      </c>
      <c r="CP33" s="115">
        <f t="shared" si="42"/>
        <v>0.4983541211680013</v>
      </c>
      <c r="CQ33" s="40">
        <f t="shared" si="94"/>
        <v>128.90061623180807</v>
      </c>
      <c r="CR33" s="40">
        <f t="shared" si="95"/>
        <v>127.35109717868343</v>
      </c>
      <c r="CS33" s="94">
        <f t="shared" si="96"/>
        <v>157.91536050156742</v>
      </c>
      <c r="CT33" s="40">
        <f t="shared" si="43"/>
        <v>131.10411540838564</v>
      </c>
      <c r="CU33" s="40">
        <f t="shared" si="44"/>
        <v>124.98048222314817</v>
      </c>
      <c r="CV33" s="40">
        <f t="shared" si="45"/>
        <v>159.8548467378012</v>
      </c>
      <c r="CW33" s="200"/>
      <c r="CX33" s="190"/>
      <c r="CY33" s="191"/>
      <c r="CZ33" s="190"/>
      <c r="DA33" s="190"/>
      <c r="DB33" s="201"/>
      <c r="DC33" s="190"/>
      <c r="DD33" s="190"/>
      <c r="DE33" s="191"/>
      <c r="DF33" s="190"/>
      <c r="DG33" s="190"/>
      <c r="DH33" s="201"/>
      <c r="DI33" s="87"/>
      <c r="DJ33" s="163">
        <v>0.9831927535629699</v>
      </c>
      <c r="DK33" s="76">
        <v>1.0189678813312835</v>
      </c>
      <c r="DL33" s="76">
        <v>0.9878672040553453</v>
      </c>
      <c r="DM33" s="77">
        <v>0.9451664025356576</v>
      </c>
      <c r="DN33" s="69">
        <v>0.9405662971348459</v>
      </c>
      <c r="DO33" s="78">
        <v>1.0061028517704889</v>
      </c>
      <c r="DP33" s="69">
        <v>0.9061152102993014</v>
      </c>
      <c r="DQ33" s="69">
        <v>0.8817044290187275</v>
      </c>
      <c r="DR33" s="164">
        <v>0.9268085764414953</v>
      </c>
      <c r="DS33" s="173"/>
    </row>
    <row r="34" spans="1:125" ht="12.75">
      <c r="A34" s="228" t="s">
        <v>22</v>
      </c>
      <c r="B34" s="25"/>
      <c r="C34" s="15">
        <v>0</v>
      </c>
      <c r="D34" s="130">
        <v>1478.05</v>
      </c>
      <c r="E34" s="15">
        <v>1687.14</v>
      </c>
      <c r="F34" s="24">
        <v>1679.93</v>
      </c>
      <c r="G34" s="19">
        <f t="shared" si="6"/>
        <v>1501.2954564933254</v>
      </c>
      <c r="H34" s="19">
        <f t="shared" si="7"/>
        <v>1596.2890784982935</v>
      </c>
      <c r="I34" s="19">
        <f t="shared" si="8"/>
        <v>1752.5380526396866</v>
      </c>
      <c r="J34" s="130">
        <v>1975.54</v>
      </c>
      <c r="K34" s="15">
        <v>2415.35</v>
      </c>
      <c r="L34" s="24">
        <v>2148.58</v>
      </c>
      <c r="M34" s="88">
        <f t="shared" si="9"/>
        <v>2006.6095369715667</v>
      </c>
      <c r="N34" s="88">
        <f t="shared" si="10"/>
        <v>2285.2856465680693</v>
      </c>
      <c r="O34" s="138">
        <f t="shared" si="11"/>
        <v>2241.443517968354</v>
      </c>
      <c r="P34" s="15">
        <v>1103.13</v>
      </c>
      <c r="Q34" s="15">
        <v>1016.61</v>
      </c>
      <c r="R34" s="24">
        <v>1038.24</v>
      </c>
      <c r="S34" s="88">
        <f t="shared" si="12"/>
        <v>1120.47904801697</v>
      </c>
      <c r="T34" s="88">
        <f t="shared" si="13"/>
        <v>961.8664960182024</v>
      </c>
      <c r="U34" s="88">
        <f t="shared" si="14"/>
        <v>1083.1136462665875</v>
      </c>
      <c r="V34" s="140">
        <f>D34/AVERAGE(D$34:F$34)</f>
        <v>0.9151785714285714</v>
      </c>
      <c r="W34" s="43">
        <f>E34/AVERAGE(D$34:F$34)</f>
        <v>1.0446428571428572</v>
      </c>
      <c r="X34" s="90">
        <f>F34/AVERAGE(D$34:F$34)</f>
        <v>1.0401785714285714</v>
      </c>
      <c r="Y34" s="88">
        <f t="shared" si="25"/>
        <v>0.9295716864556454</v>
      </c>
      <c r="Z34" s="88">
        <f t="shared" si="26"/>
        <v>0.9883898098488542</v>
      </c>
      <c r="AA34" s="88">
        <f t="shared" si="27"/>
        <v>1.0851360044578997</v>
      </c>
      <c r="AB34" s="140">
        <f>J34/AVERAGE(J$34:L$34)</f>
        <v>0.906284454244763</v>
      </c>
      <c r="AC34" s="43">
        <f>K34/AVERAGE(J$34:L$34)</f>
        <v>1.1080485115766263</v>
      </c>
      <c r="AD34" s="90">
        <f>L34/AVERAGE(J$34:L$34)</f>
        <v>0.9856670341786108</v>
      </c>
      <c r="AE34" s="88">
        <f t="shared" si="28"/>
        <v>0.9205376905031601</v>
      </c>
      <c r="AF34" s="88">
        <f t="shared" si="29"/>
        <v>1.048381128700676</v>
      </c>
      <c r="AG34" s="138">
        <f t="shared" si="30"/>
        <v>1.028268430607536</v>
      </c>
      <c r="AH34" s="43">
        <f>P34/AVERAGE(P$34:R$34)</f>
        <v>1.047945205479452</v>
      </c>
      <c r="AI34" s="43">
        <f>Q34/AVERAGE(P$34:R$34)</f>
        <v>0.9657534246575342</v>
      </c>
      <c r="AJ34" s="90">
        <f>R34/AVERAGE(P$34:R$34)</f>
        <v>0.9863013698630136</v>
      </c>
      <c r="AK34" s="88">
        <f t="shared" si="31"/>
        <v>1.0644263561045064</v>
      </c>
      <c r="AL34" s="88">
        <f t="shared" si="32"/>
        <v>0.9137485000077921</v>
      </c>
      <c r="AM34" s="138">
        <f t="shared" si="33"/>
        <v>1.0289301828383213</v>
      </c>
      <c r="AN34" s="43">
        <f aca="true" t="shared" si="115" ref="AN34:AN41">((V34-1)/(AVERAGE(V$15:X$15)-1))*100</f>
        <v>-4.891129945635763</v>
      </c>
      <c r="AO34" s="43">
        <f aca="true" t="shared" si="116" ref="AO34:AO41">((W34-1)/(AVERAGE(V$15:V$15)-1))*100</f>
        <v>2.4364861001929574</v>
      </c>
      <c r="AP34" s="90">
        <f aca="true" t="shared" si="117" ref="AP34:AP41">((X34-1)/(AVERAGE(V$15:V$15)-1))*100</f>
        <v>2.1928374901736567</v>
      </c>
      <c r="AQ34" s="88">
        <f t="shared" si="34"/>
        <v>-4.968053289470192</v>
      </c>
      <c r="AR34" s="88">
        <f t="shared" si="35"/>
        <v>2.3052835874028927</v>
      </c>
      <c r="AS34" s="88">
        <f t="shared" si="36"/>
        <v>2.2876138558060384</v>
      </c>
      <c r="AT34" s="140">
        <f aca="true" t="shared" si="118" ref="AT34:AT41">((AB34-1)/(AVERAGE(AB$15:AD$15)-1))*100</f>
        <v>-2.8812280398353343</v>
      </c>
      <c r="AU34" s="43">
        <f aca="true" t="shared" si="119" ref="AU34:AU41">((AC34-1)/(AVERAGE(AB$15:AB$15)-1))*100</f>
        <v>4.797875486630774</v>
      </c>
      <c r="AV34" s="90">
        <f aca="true" t="shared" si="120" ref="AV34:AV41">((AD34-1)/(AVERAGE(AB$15:AB$15)-1))*100</f>
        <v>-0.636452870675511</v>
      </c>
      <c r="AW34" s="88">
        <f aca="true" t="shared" si="121" ref="AW34:AW48">AT34/DJ34</f>
        <v>-2.926541433189647</v>
      </c>
      <c r="AX34" s="88">
        <f aca="true" t="shared" si="122" ref="AX34:AX48">AU34/DK34</f>
        <v>4.539514349315048</v>
      </c>
      <c r="AY34" s="138">
        <f aca="true" t="shared" si="123" ref="AY34:AY48">AV34/DL34</f>
        <v>-0.6639609237114632</v>
      </c>
      <c r="AZ34" s="43">
        <f aca="true" t="shared" si="124" ref="AZ34:AZ41">((AH34-1)/(AVERAGE(AH$15:AJ$15)-1))*100</f>
        <v>1.3319805972358891</v>
      </c>
      <c r="BA34" s="43">
        <f aca="true" t="shared" si="125" ref="BA34:BA41">((AI34-1)/(AVERAGE(AH$15:AH$15)-1))*100</f>
        <v>-1.0629086239103371</v>
      </c>
      <c r="BB34" s="90">
        <f aca="true" t="shared" si="126" ref="BB34:BB41">((AJ34-1)/(AVERAGE(AH$15:AH$15)-1))*100</f>
        <v>-0.42516344956413626</v>
      </c>
      <c r="BC34" s="88">
        <f aca="true" t="shared" si="127" ref="BC34:BE48">AZ34/DJ34</f>
        <v>1.352928804010356</v>
      </c>
      <c r="BD34" s="88">
        <f t="shared" si="127"/>
        <v>-1.005671982046375</v>
      </c>
      <c r="BE34" s="138">
        <f t="shared" si="127"/>
        <v>-0.4435393879225342</v>
      </c>
      <c r="BF34" s="85"/>
      <c r="BG34" s="16">
        <v>68.64479999999999</v>
      </c>
      <c r="BH34" s="16">
        <v>57.20399999999999</v>
      </c>
      <c r="BI34" s="16">
        <v>54.2076</v>
      </c>
      <c r="BJ34" s="16">
        <f t="shared" si="0"/>
        <v>69.7243843928778</v>
      </c>
      <c r="BK34" s="16">
        <f t="shared" si="1"/>
        <v>54.123617747440264</v>
      </c>
      <c r="BL34" s="16">
        <f t="shared" si="2"/>
        <v>56.55050016504918</v>
      </c>
      <c r="BM34" s="118">
        <v>35.412</v>
      </c>
      <c r="BN34" s="16">
        <v>39.49799999999999</v>
      </c>
      <c r="BO34" s="21">
        <v>38.953199999999995</v>
      </c>
      <c r="BP34" s="16">
        <f t="shared" si="19"/>
        <v>33.50509670079636</v>
      </c>
      <c r="BQ34" s="16">
        <f t="shared" si="20"/>
        <v>40.11918943240983</v>
      </c>
      <c r="BR34" s="7">
        <f t="shared" si="21"/>
        <v>40.63679157588961</v>
      </c>
      <c r="BS34" s="16">
        <v>23.971199999999996</v>
      </c>
      <c r="BT34" s="16">
        <v>19.068</v>
      </c>
      <c r="BU34" s="21">
        <v>22.3368</v>
      </c>
      <c r="BV34" s="16">
        <f t="shared" si="22"/>
        <v>24.348197724497005</v>
      </c>
      <c r="BW34" s="16">
        <f t="shared" si="23"/>
        <v>18.041205915813425</v>
      </c>
      <c r="BX34" s="16">
        <f t="shared" si="24"/>
        <v>23.302216148412224</v>
      </c>
      <c r="BY34" s="128">
        <f>BG34/AVERAGE(BG$34:BI$34)</f>
        <v>1.1437216338880483</v>
      </c>
      <c r="BZ34" s="20">
        <f>BH34/AVERAGE(BG$34:BI$34)</f>
        <v>0.9531013615733736</v>
      </c>
      <c r="CA34" s="62">
        <f>BI34/AVERAGE(BG$34:BI$34)</f>
        <v>0.903177004538578</v>
      </c>
      <c r="CB34" s="20">
        <f t="shared" si="3"/>
        <v>1.1617090710390376</v>
      </c>
      <c r="CC34" s="20">
        <f t="shared" si="4"/>
        <v>0.9017777387658578</v>
      </c>
      <c r="CD34" s="103">
        <f t="shared" si="5"/>
        <v>0.9422131093099027</v>
      </c>
      <c r="CE34" s="20">
        <f>BM34/AVERAGE(BM$34:BO$34)</f>
        <v>0.9330143540669856</v>
      </c>
      <c r="CF34" s="20">
        <f>BN34/AVERAGE(BM$34:BO$34)</f>
        <v>1.04066985645933</v>
      </c>
      <c r="CG34" s="62">
        <f>BO34/AVERAGE(BM$34:BO$34)</f>
        <v>1.026315789473684</v>
      </c>
      <c r="CH34" s="20">
        <f t="shared" si="37"/>
        <v>0.9476879744283484</v>
      </c>
      <c r="CI34" s="20">
        <f t="shared" si="38"/>
        <v>0.9846307515608752</v>
      </c>
      <c r="CJ34" s="20">
        <f t="shared" si="39"/>
        <v>1.070674060870139</v>
      </c>
      <c r="CK34" s="128">
        <f>BS34/AVERAGE(BS$34:BU$34)</f>
        <v>1.0999999999999999</v>
      </c>
      <c r="CL34" s="20">
        <f>BT34/AVERAGE(BS$34:BU$34)</f>
        <v>0.8750000000000001</v>
      </c>
      <c r="CM34" s="62">
        <f>BU34/AVERAGE(BS$34:BU$34)</f>
        <v>1.0250000000000001</v>
      </c>
      <c r="CN34" s="20">
        <f t="shared" si="40"/>
        <v>1.1172998221593706</v>
      </c>
      <c r="CO34" s="20">
        <f t="shared" si="41"/>
        <v>0.8278820629503224</v>
      </c>
      <c r="CP34" s="103">
        <f t="shared" si="42"/>
        <v>1.0693014018177418</v>
      </c>
      <c r="CQ34" s="43">
        <f aca="true" t="shared" si="128" ref="CQ34:CQ41">((BY34-1)/(AVERAGE(BY$15:CA$15)-1))*100</f>
        <v>0.40740977770270986</v>
      </c>
      <c r="CR34" s="43">
        <f aca="true" t="shared" si="129" ref="CR34:CR41">((BZ34-1)/(AVERAGE(BY$15:BY$15)-1))*100</f>
        <v>-0.14126095911634473</v>
      </c>
      <c r="CS34" s="90">
        <f aca="true" t="shared" si="130" ref="CS34:CS41">((CA34-1)/(AVERAGE(BY$15:BY$15)-1))*100</f>
        <v>-0.29163552849825913</v>
      </c>
      <c r="CT34" s="43">
        <f t="shared" si="43"/>
        <v>0.413817156521115</v>
      </c>
      <c r="CU34" s="43">
        <f t="shared" si="44"/>
        <v>-0.13365418771152068</v>
      </c>
      <c r="CV34" s="43">
        <f t="shared" si="45"/>
        <v>-0.30424027262736236</v>
      </c>
      <c r="CW34" s="140">
        <f aca="true" t="shared" si="131" ref="CW34:CW41">((CE34-1)/(AVERAGE(CE$15:CG$15)-1))*100</f>
        <v>-0.12896443724362905</v>
      </c>
      <c r="CX34" s="43">
        <f aca="true" t="shared" si="132" ref="CX34:CX41">((CF34-1)/(AVERAGE(CE$15:CE$15)-1))*100</f>
        <v>0.08781914205516725</v>
      </c>
      <c r="CY34" s="90">
        <f aca="true" t="shared" si="133" ref="CY34:CY41">((CG34-1)/(AVERAGE(CE$15:CE$15)-1))*100</f>
        <v>0.05682415074157876</v>
      </c>
      <c r="CZ34" s="43">
        <f aca="true" t="shared" si="134" ref="CZ34:CZ41">CW34/DJ34</f>
        <v>-0.1309926752701728</v>
      </c>
      <c r="DA34" s="43">
        <f aca="true" t="shared" si="135" ref="DA34:DA41">CX34/DK34</f>
        <v>0.08309016284703916</v>
      </c>
      <c r="DB34" s="134">
        <f aca="true" t="shared" si="136" ref="DB34:DB41">CY34/DL34</f>
        <v>0.05928014053177837</v>
      </c>
      <c r="DC34" s="43">
        <f aca="true" t="shared" si="137" ref="DC34:DC41">((CK34-1)/(AVERAGE(CK$15:CM$15)-1))*100</f>
        <v>0.1229764468839017</v>
      </c>
      <c r="DD34" s="43">
        <f aca="true" t="shared" si="138" ref="DD34:DD41">((CL34-1)/(AVERAGE(CK$15:CK$15)-1))*100</f>
        <v>-0.1620522961986375</v>
      </c>
      <c r="DE34" s="90">
        <f aca="true" t="shared" si="139" ref="DE34:DE41">((CM34-1)/(AVERAGE(CK$15:CK$15)-1))*100</f>
        <v>0.032410459239727706</v>
      </c>
      <c r="DF34" s="43">
        <f aca="true" t="shared" si="140" ref="DF34:DF41">DC34/DJ34</f>
        <v>0.1249105111210679</v>
      </c>
      <c r="DG34" s="43">
        <f aca="true" t="shared" si="141" ref="DG34:DG41">DD34/DK34</f>
        <v>-0.15332593060887392</v>
      </c>
      <c r="DH34" s="43">
        <f aca="true" t="shared" si="142" ref="DH34:DH41">DE34/DL34</f>
        <v>0.03381126780350987</v>
      </c>
      <c r="DI34" s="87"/>
      <c r="DJ34" s="159">
        <v>0.9845164012234997</v>
      </c>
      <c r="DK34" s="75">
        <v>1.0569138276553107</v>
      </c>
      <c r="DL34" s="75">
        <v>0.9585697711211898</v>
      </c>
      <c r="DM34" s="70">
        <v>0.9228556271933405</v>
      </c>
      <c r="DN34" s="68">
        <v>1.0398349918525502</v>
      </c>
      <c r="DO34" s="71">
        <v>1.0311078210792948</v>
      </c>
      <c r="DP34" s="68">
        <v>1.0390923388002695</v>
      </c>
      <c r="DQ34" s="68">
        <v>1.1434498786944902</v>
      </c>
      <c r="DR34" s="160">
        <v>1.141920091268492</v>
      </c>
      <c r="DS34" s="173"/>
      <c r="DT34" s="15"/>
      <c r="DU34" s="5"/>
    </row>
    <row r="35" spans="1:124" ht="12.75">
      <c r="A35" s="226"/>
      <c r="B35" s="6"/>
      <c r="C35" s="16">
        <v>0.0001</v>
      </c>
      <c r="D35" s="118">
        <v>1679.93</v>
      </c>
      <c r="E35" s="16">
        <v>2148.58</v>
      </c>
      <c r="F35" s="21">
        <v>2480.24</v>
      </c>
      <c r="G35" s="20">
        <f t="shared" si="6"/>
        <v>1904.4188165100318</v>
      </c>
      <c r="H35" s="20">
        <f t="shared" si="7"/>
        <v>2223.09749650777</v>
      </c>
      <c r="I35" s="20">
        <f t="shared" si="8"/>
        <v>2585.219375549692</v>
      </c>
      <c r="J35" s="118">
        <v>2573.97</v>
      </c>
      <c r="K35" s="16">
        <v>2256.73</v>
      </c>
      <c r="L35" s="21">
        <v>1889.02</v>
      </c>
      <c r="M35" s="43">
        <f t="shared" si="9"/>
        <v>2917.92925963125</v>
      </c>
      <c r="N35" s="43">
        <f t="shared" si="10"/>
        <v>2334.9983772044698</v>
      </c>
      <c r="O35" s="134">
        <f t="shared" si="11"/>
        <v>1968.9752220756377</v>
      </c>
      <c r="P35" s="16">
        <v>570.3109999999999</v>
      </c>
      <c r="Q35" s="16">
        <v>850.78</v>
      </c>
      <c r="R35" s="21">
        <v>951.72</v>
      </c>
      <c r="S35" s="43">
        <f t="shared" si="12"/>
        <v>646.5215810555515</v>
      </c>
      <c r="T35" s="43">
        <f t="shared" si="13"/>
        <v>880.286928147372</v>
      </c>
      <c r="U35" s="43">
        <f t="shared" si="14"/>
        <v>992.002783641161</v>
      </c>
      <c r="V35" s="140">
        <f>D35/AVERAGE(D$34:F$34)</f>
        <v>1.0401785714285714</v>
      </c>
      <c r="W35" s="43">
        <f>E35/AVERAGE(D$34:F$34)</f>
        <v>1.3303571428571428</v>
      </c>
      <c r="X35" s="90">
        <f>F35/AVERAGE(D$34:F$34)</f>
        <v>1.5357142857142856</v>
      </c>
      <c r="Y35" s="43">
        <f t="shared" si="25"/>
        <v>1.1791774918949571</v>
      </c>
      <c r="Z35" s="43">
        <f t="shared" si="26"/>
        <v>1.3764968647883458</v>
      </c>
      <c r="AA35" s="43">
        <f t="shared" si="27"/>
        <v>1.6007153850986304</v>
      </c>
      <c r="AB35" s="140">
        <f>J35/AVERAGE(J$34:L$34)</f>
        <v>1.1808158765159866</v>
      </c>
      <c r="AC35" s="43">
        <f>K35/AVERAGE(J$34:L$34)</f>
        <v>1.0352811466372658</v>
      </c>
      <c r="AD35" s="90">
        <f>L35/AVERAGE(J$34:L$34)</f>
        <v>0.8665931642778391</v>
      </c>
      <c r="AE35" s="43">
        <f t="shared" si="28"/>
        <v>1.338608140857554</v>
      </c>
      <c r="AF35" s="43">
        <f t="shared" si="29"/>
        <v>1.0711869817605113</v>
      </c>
      <c r="AG35" s="134">
        <f t="shared" si="30"/>
        <v>0.9032728441642692</v>
      </c>
      <c r="AH35" s="43">
        <f>P35/AVERAGE(P$34:R$34)</f>
        <v>0.5417808219178081</v>
      </c>
      <c r="AI35" s="43">
        <f>Q35/AVERAGE(P$34:R$34)</f>
        <v>0.8082191780821917</v>
      </c>
      <c r="AJ35" s="90">
        <f>R35/AVERAGE(P$34:R$34)</f>
        <v>0.9041095890410958</v>
      </c>
      <c r="AK35" s="43">
        <f t="shared" si="31"/>
        <v>0.6141789191719561</v>
      </c>
      <c r="AL35" s="43">
        <f t="shared" si="32"/>
        <v>0.8362500029899226</v>
      </c>
      <c r="AM35" s="134">
        <f t="shared" si="33"/>
        <v>0.9423772002746955</v>
      </c>
      <c r="AN35" s="43">
        <f t="shared" si="115"/>
        <v>2.3168510268800953</v>
      </c>
      <c r="AO35" s="43">
        <f t="shared" si="116"/>
        <v>18.029997141427856</v>
      </c>
      <c r="AP35" s="90">
        <f t="shared" si="117"/>
        <v>29.23783320231544</v>
      </c>
      <c r="AQ35" s="43">
        <f t="shared" si="34"/>
        <v>2.6264515132422437</v>
      </c>
      <c r="AR35" s="43">
        <f t="shared" si="35"/>
        <v>18.655317236105017</v>
      </c>
      <c r="AS35" s="43">
        <f t="shared" si="36"/>
        <v>30.475362422070436</v>
      </c>
      <c r="AT35" s="140">
        <f t="shared" si="118"/>
        <v>5.559075276858762</v>
      </c>
      <c r="AU35" s="43">
        <f t="shared" si="119"/>
        <v>1.5666532201243362</v>
      </c>
      <c r="AV35" s="90">
        <f t="shared" si="120"/>
        <v>-5.923907488595134</v>
      </c>
      <c r="AW35" s="43">
        <f t="shared" si="121"/>
        <v>6.301933747028471</v>
      </c>
      <c r="AX35" s="43">
        <f t="shared" si="122"/>
        <v>1.6209882115416918</v>
      </c>
      <c r="AY35" s="134">
        <f t="shared" si="123"/>
        <v>-6.174644557978284</v>
      </c>
      <c r="AZ35" s="43">
        <f t="shared" si="124"/>
        <v>-12.729928850725866</v>
      </c>
      <c r="BA35" s="43">
        <f t="shared" si="125"/>
        <v>-5.952288293897888</v>
      </c>
      <c r="BB35" s="90">
        <f t="shared" si="126"/>
        <v>-2.976144146948944</v>
      </c>
      <c r="BC35" s="43">
        <f t="shared" si="127"/>
        <v>-14.431027504810475</v>
      </c>
      <c r="BD35" s="43">
        <f t="shared" si="127"/>
        <v>-6.158726789161633</v>
      </c>
      <c r="BE35" s="134">
        <f t="shared" si="127"/>
        <v>-3.102113308841572</v>
      </c>
      <c r="BF35" s="85"/>
      <c r="BG35" s="16">
        <v>67.01039999999999</v>
      </c>
      <c r="BH35" s="16">
        <v>61.834799999999994</v>
      </c>
      <c r="BI35" s="16">
        <v>85.26119999999999</v>
      </c>
      <c r="BJ35" s="16">
        <f t="shared" si="0"/>
        <v>75.9649906019083</v>
      </c>
      <c r="BK35" s="16">
        <f t="shared" si="1"/>
        <v>63.979367338920895</v>
      </c>
      <c r="BL35" s="16">
        <f t="shared" si="2"/>
        <v>88.86999089709762</v>
      </c>
      <c r="BM35" s="118">
        <v>31.598399999999998</v>
      </c>
      <c r="BN35" s="16">
        <v>35.412</v>
      </c>
      <c r="BO35" s="21">
        <v>29.419199999999996</v>
      </c>
      <c r="BP35" s="16">
        <f t="shared" si="19"/>
        <v>32.69430225248821</v>
      </c>
      <c r="BQ35" s="16">
        <f t="shared" si="20"/>
        <v>40.14410072458569</v>
      </c>
      <c r="BR35" s="7">
        <f t="shared" si="21"/>
        <v>30.66440580474934</v>
      </c>
      <c r="BS35" s="16">
        <v>14.709599999999998</v>
      </c>
      <c r="BT35" s="16">
        <v>24.516</v>
      </c>
      <c r="BU35" s="21">
        <v>23.6988</v>
      </c>
      <c r="BV35" s="16">
        <f t="shared" si="22"/>
        <v>16.675241839443284</v>
      </c>
      <c r="BW35" s="16">
        <f t="shared" si="23"/>
        <v>25.366268988999472</v>
      </c>
      <c r="BX35" s="16">
        <f t="shared" si="24"/>
        <v>24.701882453825856</v>
      </c>
      <c r="BY35" s="128">
        <f>BG35/AVERAGE(BG$34:BI$34)</f>
        <v>1.1164901664145233</v>
      </c>
      <c r="BZ35" s="20">
        <f>BH35/AVERAGE(BG$34:BI$34)</f>
        <v>1.0302571860816943</v>
      </c>
      <c r="CA35" s="62">
        <f>BI35/AVERAGE(BG$34:BI$34)</f>
        <v>1.420574886535552</v>
      </c>
      <c r="CB35" s="20">
        <f t="shared" si="3"/>
        <v>1.2656865948987366</v>
      </c>
      <c r="CC35" s="20">
        <f t="shared" si="4"/>
        <v>1.0659887791645433</v>
      </c>
      <c r="CD35" s="103">
        <f t="shared" si="5"/>
        <v>1.4807025614823626</v>
      </c>
      <c r="CE35" s="20">
        <f>BM35/AVERAGE(BM$34:BO$34)</f>
        <v>0.832535885167464</v>
      </c>
      <c r="CF35" s="20">
        <f>BN35/AVERAGE(BM$34:BO$34)</f>
        <v>0.9330143540669856</v>
      </c>
      <c r="CG35" s="62">
        <f>BO35/AVERAGE(BM$34:BO$34)</f>
        <v>0.7751196172248803</v>
      </c>
      <c r="CH35" s="20">
        <f t="shared" si="37"/>
        <v>0.9437875418218339</v>
      </c>
      <c r="CI35" s="20">
        <f t="shared" si="38"/>
        <v>0.9653733511119577</v>
      </c>
      <c r="CJ35" s="20">
        <f t="shared" si="39"/>
        <v>0.807927560566083</v>
      </c>
      <c r="CK35" s="128">
        <f>BS35/AVERAGE(BS$34:BU$34)</f>
        <v>0.6749999999999999</v>
      </c>
      <c r="CL35" s="20">
        <f>BT35/AVERAGE(BS$34:BU$34)</f>
        <v>1.125</v>
      </c>
      <c r="CM35" s="62">
        <f>BU35/AVERAGE(BS$34:BU$34)</f>
        <v>1.0875000000000001</v>
      </c>
      <c r="CN35" s="20">
        <f t="shared" si="40"/>
        <v>0.7652001578305473</v>
      </c>
      <c r="CO35" s="20">
        <f t="shared" si="41"/>
        <v>1.1640174829753798</v>
      </c>
      <c r="CP35" s="103">
        <f t="shared" si="42"/>
        <v>1.1335298482849605</v>
      </c>
      <c r="CQ35" s="43">
        <f t="shared" si="128"/>
        <v>0.3302163461379857</v>
      </c>
      <c r="CR35" s="43">
        <f t="shared" si="129"/>
        <v>0.09113610265570558</v>
      </c>
      <c r="CS35" s="90">
        <f t="shared" si="130"/>
        <v>1.2667918269143132</v>
      </c>
      <c r="CT35" s="43">
        <f t="shared" si="43"/>
        <v>0.3743431113822419</v>
      </c>
      <c r="CU35" s="43">
        <f t="shared" si="44"/>
        <v>0.09429690384131577</v>
      </c>
      <c r="CV35" s="43">
        <f t="shared" si="45"/>
        <v>1.3204104343639627</v>
      </c>
      <c r="CW35" s="140">
        <f t="shared" si="131"/>
        <v>-0.32241109310907273</v>
      </c>
      <c r="CX35" s="43">
        <f t="shared" si="132"/>
        <v>-0.14464329279674673</v>
      </c>
      <c r="CY35" s="90">
        <f t="shared" si="133"/>
        <v>-0.48558819724622115</v>
      </c>
      <c r="CZ35" s="43">
        <f t="shared" si="134"/>
        <v>-0.36549484345686184</v>
      </c>
      <c r="DA35" s="43">
        <f t="shared" si="135"/>
        <v>-0.1496598414315911</v>
      </c>
      <c r="DB35" s="134">
        <f t="shared" si="136"/>
        <v>-0.5061413476353807</v>
      </c>
      <c r="DC35" s="43">
        <f t="shared" si="137"/>
        <v>-0.3996734523726812</v>
      </c>
      <c r="DD35" s="43">
        <f t="shared" si="138"/>
        <v>0.16205229619863765</v>
      </c>
      <c r="DE35" s="90">
        <f t="shared" si="139"/>
        <v>0.11343660733904654</v>
      </c>
      <c r="DF35" s="43">
        <f t="shared" si="140"/>
        <v>-0.4530817612388969</v>
      </c>
      <c r="DG35" s="43">
        <f t="shared" si="141"/>
        <v>0.16767262749468345</v>
      </c>
      <c r="DH35" s="43">
        <f t="shared" si="142"/>
        <v>0.11823795890297936</v>
      </c>
      <c r="DI35" s="87"/>
      <c r="DJ35" s="159">
        <v>0.8821221390148719</v>
      </c>
      <c r="DK35" s="75">
        <v>0.9664803290792111</v>
      </c>
      <c r="DL35" s="75">
        <v>0.9593924691488239</v>
      </c>
      <c r="DM35" s="70">
        <v>0.9918999428711337</v>
      </c>
      <c r="DN35" s="68">
        <v>0.8887884407239112</v>
      </c>
      <c r="DO35" s="71">
        <v>0.896664005995376</v>
      </c>
      <c r="DP35" s="68">
        <v>0.8571669287800492</v>
      </c>
      <c r="DQ35" s="68">
        <v>0.9367894991087675</v>
      </c>
      <c r="DR35" s="160">
        <v>0.9254283560890346</v>
      </c>
      <c r="DS35" s="173"/>
      <c r="DT35" s="16"/>
    </row>
    <row r="36" spans="1:124" ht="12.75">
      <c r="A36" s="226"/>
      <c r="B36" s="6"/>
      <c r="C36" s="16">
        <v>0.001</v>
      </c>
      <c r="D36" s="118">
        <v>1658.3</v>
      </c>
      <c r="E36" s="16">
        <v>2292.78</v>
      </c>
      <c r="F36" s="21">
        <v>2494.66</v>
      </c>
      <c r="G36" s="20">
        <f t="shared" si="6"/>
        <v>1687.2000407786577</v>
      </c>
      <c r="H36" s="20">
        <f t="shared" si="7"/>
        <v>2432.3427526015444</v>
      </c>
      <c r="I36" s="20">
        <f t="shared" si="8"/>
        <v>2595.1142703533023</v>
      </c>
      <c r="J36" s="118">
        <v>2040.43</v>
      </c>
      <c r="K36" s="16">
        <v>1752.03</v>
      </c>
      <c r="L36" s="21">
        <v>1319.43</v>
      </c>
      <c r="M36" s="43">
        <f t="shared" si="9"/>
        <v>2075.9896153928703</v>
      </c>
      <c r="N36" s="43">
        <f t="shared" si="10"/>
        <v>1858.677009063444</v>
      </c>
      <c r="O36" s="134">
        <f t="shared" si="11"/>
        <v>1372.5604377880184</v>
      </c>
      <c r="P36" s="16">
        <v>708.7429999999999</v>
      </c>
      <c r="Q36" s="16">
        <v>872.41</v>
      </c>
      <c r="R36" s="21">
        <v>735.42</v>
      </c>
      <c r="S36" s="43">
        <f t="shared" si="12"/>
        <v>721.0946261240958</v>
      </c>
      <c r="T36" s="43">
        <f t="shared" si="13"/>
        <v>925.514066241468</v>
      </c>
      <c r="U36" s="43">
        <f t="shared" si="14"/>
        <v>765.0336866359446</v>
      </c>
      <c r="V36" s="140">
        <f aca="true" t="shared" si="143" ref="V36:V41">D36/AVERAGE(D$34:F$34)</f>
        <v>1.0267857142857142</v>
      </c>
      <c r="W36" s="43">
        <f aca="true" t="shared" si="144" ref="W36:W41">E36/AVERAGE(D$34:F$34)</f>
        <v>1.4196428571428572</v>
      </c>
      <c r="X36" s="90">
        <f aca="true" t="shared" si="145" ref="X36:X41">F36/AVERAGE(D$34:F$34)</f>
        <v>1.544642857142857</v>
      </c>
      <c r="Y36" s="43">
        <f t="shared" si="25"/>
        <v>1.0446800331748176</v>
      </c>
      <c r="Z36" s="43">
        <f t="shared" si="26"/>
        <v>1.506057281925862</v>
      </c>
      <c r="AA36" s="43">
        <f t="shared" si="27"/>
        <v>1.606842103200727</v>
      </c>
      <c r="AB36" s="140">
        <f aca="true" t="shared" si="146" ref="AB36:AB41">J36/AVERAGE(J$34:L$34)</f>
        <v>0.9360529217199559</v>
      </c>
      <c r="AC36" s="43">
        <f aca="true" t="shared" si="147" ref="AC36:AC41">K36/AVERAGE(J$34:L$34)</f>
        <v>0.8037486218302095</v>
      </c>
      <c r="AD36" s="90">
        <f aca="true" t="shared" si="148" ref="AD36:AD41">L36/AVERAGE(J$34:L$34)</f>
        <v>0.6052921719955899</v>
      </c>
      <c r="AE36" s="43">
        <f t="shared" si="28"/>
        <v>0.9523659939075507</v>
      </c>
      <c r="AF36" s="43">
        <f t="shared" si="29"/>
        <v>0.8526732330281096</v>
      </c>
      <c r="AG36" s="134">
        <f t="shared" si="30"/>
        <v>0.6296659076903871</v>
      </c>
      <c r="AH36" s="43">
        <f aca="true" t="shared" si="149" ref="AH36:AH41">P36/AVERAGE(P$34:R$34)</f>
        <v>0.6732876712328766</v>
      </c>
      <c r="AI36" s="43">
        <f aca="true" t="shared" si="150" ref="AI36:AI41">Q36/AVERAGE(P$34:R$34)</f>
        <v>0.8287671232876711</v>
      </c>
      <c r="AJ36" s="90">
        <f aca="true" t="shared" si="151" ref="AJ36:AJ41">R36/AVERAGE(P$34:R$34)</f>
        <v>0.6986301369863013</v>
      </c>
      <c r="AK36" s="43">
        <f t="shared" si="31"/>
        <v>0.6850213992401115</v>
      </c>
      <c r="AL36" s="43">
        <f t="shared" si="32"/>
        <v>0.8792146241345429</v>
      </c>
      <c r="AM36" s="134">
        <f t="shared" si="33"/>
        <v>0.7267623797198949</v>
      </c>
      <c r="AN36" s="43">
        <f t="shared" si="115"/>
        <v>1.5445673512533926</v>
      </c>
      <c r="AO36" s="43">
        <f t="shared" si="116"/>
        <v>22.90296934181377</v>
      </c>
      <c r="AP36" s="90">
        <f t="shared" si="117"/>
        <v>29.725130422354027</v>
      </c>
      <c r="AQ36" s="43">
        <f t="shared" si="34"/>
        <v>1.5714853150938355</v>
      </c>
      <c r="AR36" s="43">
        <f t="shared" si="35"/>
        <v>24.297085412301257</v>
      </c>
      <c r="AS36" s="43">
        <f t="shared" si="36"/>
        <v>30.92209365090394</v>
      </c>
      <c r="AT36" s="140">
        <f t="shared" si="118"/>
        <v>-1.9660144271817583</v>
      </c>
      <c r="AU36" s="43">
        <f t="shared" si="119"/>
        <v>-8.714508536941604</v>
      </c>
      <c r="AV36" s="90">
        <f t="shared" si="120"/>
        <v>-17.526932900140977</v>
      </c>
      <c r="AW36" s="43">
        <f t="shared" si="121"/>
        <v>-2.0002771643927466</v>
      </c>
      <c r="AX36" s="43">
        <f t="shared" si="122"/>
        <v>-9.24496536183768</v>
      </c>
      <c r="AY36" s="134">
        <f t="shared" si="123"/>
        <v>-18.232702526468795</v>
      </c>
      <c r="AZ36" s="43">
        <f t="shared" si="124"/>
        <v>-9.076496355450283</v>
      </c>
      <c r="BA36" s="43">
        <f t="shared" si="125"/>
        <v>-5.314543119551686</v>
      </c>
      <c r="BB36" s="90">
        <f t="shared" si="126"/>
        <v>-9.353595890410963</v>
      </c>
      <c r="BC36" s="43">
        <f t="shared" si="127"/>
        <v>-9.234677091625795</v>
      </c>
      <c r="BD36" s="43">
        <f t="shared" si="127"/>
        <v>-5.638042219589296</v>
      </c>
      <c r="BE36" s="134">
        <f t="shared" si="127"/>
        <v>-9.730243870637079</v>
      </c>
      <c r="BF36" s="85"/>
      <c r="BG36" s="16">
        <v>62.652</v>
      </c>
      <c r="BH36" s="16">
        <v>62.9244</v>
      </c>
      <c r="BI36" s="16">
        <v>68.3724</v>
      </c>
      <c r="BJ36" s="16">
        <f t="shared" si="0"/>
        <v>63.74386839224776</v>
      </c>
      <c r="BK36" s="16">
        <f t="shared" si="1"/>
        <v>66.75464209466263</v>
      </c>
      <c r="BL36" s="16">
        <f t="shared" si="2"/>
        <v>71.12560065832784</v>
      </c>
      <c r="BM36" s="118">
        <v>26.6952</v>
      </c>
      <c r="BN36" s="16">
        <v>27.5124</v>
      </c>
      <c r="BO36" s="21">
        <v>21.519599999999997</v>
      </c>
      <c r="BP36" s="16">
        <f t="shared" si="19"/>
        <v>28.320151191675055</v>
      </c>
      <c r="BQ36" s="16">
        <f t="shared" si="20"/>
        <v>27.991872641813146</v>
      </c>
      <c r="BR36" s="7">
        <f t="shared" si="21"/>
        <v>22.3861452271231</v>
      </c>
      <c r="BS36" s="16">
        <v>15.5268</v>
      </c>
      <c r="BT36" s="16">
        <v>18.250799999999998</v>
      </c>
      <c r="BU36" s="21">
        <v>26.150399999999998</v>
      </c>
      <c r="BV36" s="16">
        <f t="shared" si="22"/>
        <v>15.797393471122271</v>
      </c>
      <c r="BW36" s="16">
        <f t="shared" si="23"/>
        <v>19.36173601879825</v>
      </c>
      <c r="BX36" s="16">
        <f t="shared" si="24"/>
        <v>27.203416984858453</v>
      </c>
      <c r="BY36" s="128">
        <f aca="true" t="shared" si="152" ref="BY36:BY41">BG36/AVERAGE(BG$34:BI$34)</f>
        <v>1.0438729198184569</v>
      </c>
      <c r="BZ36" s="20">
        <f aca="true" t="shared" si="153" ref="BZ36:BZ41">BH36/AVERAGE(BG$34:BI$34)</f>
        <v>1.048411497730711</v>
      </c>
      <c r="CA36" s="62">
        <f aca="true" t="shared" si="154" ref="CA36:CA41">BI36/AVERAGE(BG$34:BI$34)</f>
        <v>1.1391830559757943</v>
      </c>
      <c r="CB36" s="20">
        <f t="shared" si="3"/>
        <v>1.0620650261625983</v>
      </c>
      <c r="CC36" s="20">
        <f t="shared" si="4"/>
        <v>1.1122288698651528</v>
      </c>
      <c r="CD36" s="103">
        <f t="shared" si="5"/>
        <v>1.1850553602925724</v>
      </c>
      <c r="CE36" s="20">
        <f aca="true" t="shared" si="155" ref="CE36:CE41">BM36/AVERAGE(BM$34:BO$34)</f>
        <v>0.7033492822966507</v>
      </c>
      <c r="CF36" s="20">
        <f aca="true" t="shared" si="156" ref="CF36:CF41">BN36/AVERAGE(BM$34:BO$34)</f>
        <v>0.7248803827751196</v>
      </c>
      <c r="CG36" s="62">
        <f aca="true" t="shared" si="157" ref="CG36:CG41">BO36/AVERAGE(BM$34:BO$34)</f>
        <v>0.5669856459330143</v>
      </c>
      <c r="CH36" s="20">
        <f t="shared" si="37"/>
        <v>0.7156069093484585</v>
      </c>
      <c r="CI36" s="20">
        <f t="shared" si="38"/>
        <v>0.7690042418139094</v>
      </c>
      <c r="CJ36" s="20">
        <f t="shared" si="39"/>
        <v>0.5898168651624871</v>
      </c>
      <c r="CK36" s="128">
        <f aca="true" t="shared" si="158" ref="CK36:CK41">BS36/AVERAGE(BS$34:BU$34)</f>
        <v>0.7125</v>
      </c>
      <c r="CL36" s="20">
        <f aca="true" t="shared" si="159" ref="CL36:CL41">BT36/AVERAGE(BS$34:BU$34)</f>
        <v>0.8375</v>
      </c>
      <c r="CM36" s="62">
        <f aca="true" t="shared" si="160" ref="CM36:CM41">BU36/AVERAGE(BS$34:BU$34)</f>
        <v>1.2</v>
      </c>
      <c r="CN36" s="20">
        <f t="shared" si="40"/>
        <v>0.7249171012813084</v>
      </c>
      <c r="CO36" s="20">
        <f t="shared" si="41"/>
        <v>0.8884790757524896</v>
      </c>
      <c r="CP36" s="103">
        <f t="shared" si="42"/>
        <v>1.2483212639894665</v>
      </c>
      <c r="CQ36" s="43">
        <f t="shared" si="128"/>
        <v>0.12436719529872203</v>
      </c>
      <c r="CR36" s="43">
        <f t="shared" si="129"/>
        <v>0.14581776424912973</v>
      </c>
      <c r="CS36" s="90">
        <f t="shared" si="130"/>
        <v>0.4192260722162478</v>
      </c>
      <c r="CT36" s="43">
        <f t="shared" si="43"/>
        <v>0.12653460590938376</v>
      </c>
      <c r="CU36" s="43">
        <f t="shared" si="44"/>
        <v>0.15469377003983428</v>
      </c>
      <c r="CV36" s="43">
        <f t="shared" si="45"/>
        <v>0.4361073503052716</v>
      </c>
      <c r="CW36" s="140">
        <f t="shared" si="131"/>
        <v>-0.5711282220789285</v>
      </c>
      <c r="CX36" s="43">
        <f t="shared" si="132"/>
        <v>-0.5940706668437812</v>
      </c>
      <c r="CY36" s="90">
        <f t="shared" si="133"/>
        <v>-0.9350155712932555</v>
      </c>
      <c r="CZ36" s="43">
        <f t="shared" si="134"/>
        <v>-0.5810815652061814</v>
      </c>
      <c r="DA36" s="43">
        <f t="shared" si="135"/>
        <v>-0.630232068070481</v>
      </c>
      <c r="DB36" s="134">
        <f t="shared" si="136"/>
        <v>-0.972666516505525</v>
      </c>
      <c r="DC36" s="43">
        <f t="shared" si="137"/>
        <v>-0.35355728479121784</v>
      </c>
      <c r="DD36" s="43">
        <f t="shared" si="138"/>
        <v>-0.21066798505822892</v>
      </c>
      <c r="DE36" s="90">
        <f t="shared" si="139"/>
        <v>0.2592836739178202</v>
      </c>
      <c r="DF36" s="43">
        <f t="shared" si="140"/>
        <v>-0.3597189081091083</v>
      </c>
      <c r="DG36" s="43">
        <f t="shared" si="141"/>
        <v>-0.2234914586927457</v>
      </c>
      <c r="DH36" s="43">
        <f t="shared" si="142"/>
        <v>0.26972443629743836</v>
      </c>
      <c r="DI36" s="87"/>
      <c r="DJ36" s="159">
        <v>0.9828710051682312</v>
      </c>
      <c r="DK36" s="75">
        <v>0.9426220862778188</v>
      </c>
      <c r="DL36" s="75">
        <v>0.9612910030587491</v>
      </c>
      <c r="DM36" s="70">
        <v>0.9641720395005307</v>
      </c>
      <c r="DN36" s="68">
        <v>0.9324254467403824</v>
      </c>
      <c r="DO36" s="71">
        <v>0.8920771722857355</v>
      </c>
      <c r="DP36" s="68">
        <v>0.8035834643900246</v>
      </c>
      <c r="DQ36" s="68">
        <v>1.0241072623961975</v>
      </c>
      <c r="DR36" s="160">
        <v>0.9616819673084298</v>
      </c>
      <c r="DS36" s="173"/>
      <c r="DT36" s="16"/>
    </row>
    <row r="37" spans="1:124" ht="12.75">
      <c r="A37" s="226"/>
      <c r="B37" s="6"/>
      <c r="C37" s="16">
        <v>0.01</v>
      </c>
      <c r="D37" s="118">
        <v>1391.53</v>
      </c>
      <c r="E37" s="16">
        <v>2840.74</v>
      </c>
      <c r="F37" s="21">
        <v>1535.73</v>
      </c>
      <c r="G37" s="20">
        <f t="shared" si="6"/>
        <v>1437.8142428998015</v>
      </c>
      <c r="H37" s="20">
        <f t="shared" si="7"/>
        <v>3050.5216830898175</v>
      </c>
      <c r="I37" s="20">
        <f t="shared" si="8"/>
        <v>1605.8161428004234</v>
      </c>
      <c r="J37" s="118">
        <v>2004.38</v>
      </c>
      <c r="K37" s="16">
        <v>2170.21</v>
      </c>
      <c r="L37" s="21">
        <v>1838.55</v>
      </c>
      <c r="M37" s="43">
        <f t="shared" si="9"/>
        <v>2071.0484949541183</v>
      </c>
      <c r="N37" s="43">
        <f t="shared" si="10"/>
        <v>2330.4746868275006</v>
      </c>
      <c r="O37" s="134">
        <f t="shared" si="11"/>
        <v>1922.4559456061406</v>
      </c>
      <c r="P37" s="16">
        <v>973.35</v>
      </c>
      <c r="Q37" s="16">
        <v>973.35</v>
      </c>
      <c r="R37" s="21">
        <v>1081.5</v>
      </c>
      <c r="S37" s="43">
        <f t="shared" si="12"/>
        <v>1005.724988556856</v>
      </c>
      <c r="T37" s="43">
        <f t="shared" si="13"/>
        <v>1045.229510703364</v>
      </c>
      <c r="U37" s="43">
        <f t="shared" si="14"/>
        <v>1130.8564385918476</v>
      </c>
      <c r="V37" s="140">
        <f t="shared" si="143"/>
        <v>0.8616071428571429</v>
      </c>
      <c r="W37" s="43">
        <f t="shared" si="144"/>
        <v>1.7589285714285714</v>
      </c>
      <c r="X37" s="90">
        <f t="shared" si="145"/>
        <v>0.9508928571428572</v>
      </c>
      <c r="Y37" s="43">
        <f t="shared" si="25"/>
        <v>0.890265406986701</v>
      </c>
      <c r="Z37" s="43">
        <f t="shared" si="26"/>
        <v>1.88882113327832</v>
      </c>
      <c r="AA37" s="43">
        <f t="shared" si="27"/>
        <v>0.9942887747674507</v>
      </c>
      <c r="AB37" s="140">
        <f t="shared" si="146"/>
        <v>0.9195148842337377</v>
      </c>
      <c r="AC37" s="43">
        <f t="shared" si="147"/>
        <v>0.9955898566703418</v>
      </c>
      <c r="AD37" s="90">
        <f t="shared" si="148"/>
        <v>0.8434399117971334</v>
      </c>
      <c r="AE37" s="43">
        <f t="shared" si="28"/>
        <v>0.9500992412018643</v>
      </c>
      <c r="AF37" s="43">
        <f t="shared" si="29"/>
        <v>1.0691117262534275</v>
      </c>
      <c r="AG37" s="134">
        <f t="shared" si="30"/>
        <v>0.8819319970606826</v>
      </c>
      <c r="AH37" s="43">
        <f t="shared" si="149"/>
        <v>0.9246575342465753</v>
      </c>
      <c r="AI37" s="43">
        <f t="shared" si="150"/>
        <v>0.9246575342465753</v>
      </c>
      <c r="AJ37" s="90">
        <f t="shared" si="151"/>
        <v>1.0273972602739725</v>
      </c>
      <c r="AK37" s="43">
        <f t="shared" si="31"/>
        <v>0.9554129429795526</v>
      </c>
      <c r="AL37" s="43">
        <f t="shared" si="32"/>
        <v>0.9929412257551004</v>
      </c>
      <c r="AM37" s="134">
        <f t="shared" si="33"/>
        <v>1.0742846109777586</v>
      </c>
      <c r="AN37" s="43">
        <f t="shared" si="115"/>
        <v>-7.980264648142555</v>
      </c>
      <c r="AO37" s="43">
        <f t="shared" si="116"/>
        <v>41.42026370328021</v>
      </c>
      <c r="AP37" s="90">
        <f t="shared" si="117"/>
        <v>-2.6801347102122457</v>
      </c>
      <c r="AQ37" s="43">
        <f t="shared" si="34"/>
        <v>-8.245699462612476</v>
      </c>
      <c r="AR37" s="43">
        <f t="shared" si="35"/>
        <v>44.47904860921959</v>
      </c>
      <c r="AS37" s="43">
        <f t="shared" si="36"/>
        <v>-2.8024480752075944</v>
      </c>
      <c r="AT37" s="140">
        <f t="shared" si="118"/>
        <v>-2.4744664342115197</v>
      </c>
      <c r="AU37" s="43">
        <f t="shared" si="119"/>
        <v>-0.1958316525155396</v>
      </c>
      <c r="AV37" s="90">
        <f t="shared" si="120"/>
        <v>-6.952023664301729</v>
      </c>
      <c r="AW37" s="43">
        <f t="shared" si="121"/>
        <v>-2.5567706644390045</v>
      </c>
      <c r="AX37" s="43">
        <f t="shared" si="122"/>
        <v>-0.21029333984594303</v>
      </c>
      <c r="AY37" s="134">
        <f t="shared" si="123"/>
        <v>-7.269293316706888</v>
      </c>
      <c r="AZ37" s="43">
        <f t="shared" si="124"/>
        <v>-2.0931123670849723</v>
      </c>
      <c r="BA37" s="43">
        <f t="shared" si="125"/>
        <v>-2.3383989726027425</v>
      </c>
      <c r="BB37" s="90">
        <f t="shared" si="126"/>
        <v>0.8503268991282656</v>
      </c>
      <c r="BC37" s="43">
        <f t="shared" si="127"/>
        <v>-2.1627322252373222</v>
      </c>
      <c r="BD37" s="43">
        <f t="shared" si="127"/>
        <v>-2.5110840026329826</v>
      </c>
      <c r="BE37" s="134">
        <f t="shared" si="127"/>
        <v>0.8891332859796945</v>
      </c>
      <c r="BF37" s="85"/>
      <c r="BG37" s="16">
        <v>73.82039999999999</v>
      </c>
      <c r="BH37" s="16">
        <v>74.0928</v>
      </c>
      <c r="BI37" s="16">
        <v>80.90279999999998</v>
      </c>
      <c r="BJ37" s="16">
        <f t="shared" si="0"/>
        <v>76.27577022167003</v>
      </c>
      <c r="BK37" s="16">
        <f t="shared" si="1"/>
        <v>79.56437159361197</v>
      </c>
      <c r="BL37" s="16">
        <f t="shared" si="2"/>
        <v>84.5949628110111</v>
      </c>
      <c r="BM37" s="118">
        <v>37.8636</v>
      </c>
      <c r="BN37" s="16">
        <v>35.412</v>
      </c>
      <c r="BO37" s="21">
        <v>30.7812</v>
      </c>
      <c r="BP37" s="16">
        <f t="shared" si="19"/>
        <v>40.659734012912</v>
      </c>
      <c r="BQ37" s="16">
        <f t="shared" si="20"/>
        <v>36.589852873863855</v>
      </c>
      <c r="BR37" s="7">
        <f t="shared" si="21"/>
        <v>32.18596228163049</v>
      </c>
      <c r="BS37" s="16">
        <v>30.7812</v>
      </c>
      <c r="BT37" s="16">
        <v>38.136</v>
      </c>
      <c r="BU37" s="21">
        <v>29.964</v>
      </c>
      <c r="BV37" s="16">
        <f t="shared" si="22"/>
        <v>31.80502595958935</v>
      </c>
      <c r="BW37" s="16">
        <f t="shared" si="23"/>
        <v>40.95225008494734</v>
      </c>
      <c r="BX37" s="16">
        <f t="shared" si="24"/>
        <v>31.331467707781893</v>
      </c>
      <c r="BY37" s="128">
        <f t="shared" si="152"/>
        <v>1.2299546142208773</v>
      </c>
      <c r="BZ37" s="20">
        <f t="shared" si="153"/>
        <v>1.2344931921331317</v>
      </c>
      <c r="CA37" s="62">
        <f t="shared" si="154"/>
        <v>1.3479576399394855</v>
      </c>
      <c r="CB37" s="20">
        <f t="shared" si="3"/>
        <v>1.2708646327762305</v>
      </c>
      <c r="CC37" s="20">
        <f t="shared" si="4"/>
        <v>1.3256574872142057</v>
      </c>
      <c r="CD37" s="103">
        <f t="shared" si="5"/>
        <v>1.409474411534571</v>
      </c>
      <c r="CE37" s="20">
        <f t="shared" si="155"/>
        <v>0.9976076555023923</v>
      </c>
      <c r="CF37" s="20">
        <f t="shared" si="156"/>
        <v>0.9330143540669856</v>
      </c>
      <c r="CG37" s="62">
        <f t="shared" si="157"/>
        <v>0.8110047846889952</v>
      </c>
      <c r="CH37" s="20">
        <f t="shared" si="37"/>
        <v>1.0307894877632664</v>
      </c>
      <c r="CI37" s="20">
        <f t="shared" si="38"/>
        <v>1.0019151762271028</v>
      </c>
      <c r="CJ37" s="20">
        <f t="shared" si="39"/>
        <v>0.8480166273641656</v>
      </c>
      <c r="CK37" s="128">
        <f t="shared" si="158"/>
        <v>1.4125</v>
      </c>
      <c r="CL37" s="20">
        <f t="shared" si="159"/>
        <v>1.7500000000000002</v>
      </c>
      <c r="CM37" s="62">
        <f t="shared" si="160"/>
        <v>1.375</v>
      </c>
      <c r="CN37" s="20">
        <f t="shared" si="40"/>
        <v>1.4594817345626538</v>
      </c>
      <c r="CO37" s="20">
        <f t="shared" si="41"/>
        <v>1.8792332087439125</v>
      </c>
      <c r="CP37" s="103">
        <f t="shared" si="42"/>
        <v>1.437750904358567</v>
      </c>
      <c r="CQ37" s="43">
        <f t="shared" si="128"/>
        <v>0.651855644324336</v>
      </c>
      <c r="CR37" s="43">
        <f t="shared" si="129"/>
        <v>0.7063047955817219</v>
      </c>
      <c r="CS37" s="90">
        <f t="shared" si="130"/>
        <v>1.048065180540619</v>
      </c>
      <c r="CT37" s="43">
        <f t="shared" si="43"/>
        <v>0.6735372789118146</v>
      </c>
      <c r="CU37" s="43">
        <f t="shared" si="44"/>
        <v>0.7584636727727155</v>
      </c>
      <c r="CV37" s="43">
        <f t="shared" si="45"/>
        <v>1.0958957535629088</v>
      </c>
      <c r="CW37" s="140">
        <f t="shared" si="131"/>
        <v>-0.0046058727587011674</v>
      </c>
      <c r="CX37" s="43">
        <f t="shared" si="132"/>
        <v>-0.14464329279674673</v>
      </c>
      <c r="CY37" s="90">
        <f t="shared" si="133"/>
        <v>-0.4081007189622497</v>
      </c>
      <c r="CZ37" s="43">
        <f t="shared" si="134"/>
        <v>-0.004759070557907296</v>
      </c>
      <c r="DA37" s="43">
        <f t="shared" si="135"/>
        <v>-0.15532484528326604</v>
      </c>
      <c r="DB37" s="134">
        <f t="shared" si="136"/>
        <v>-0.42672522018716796</v>
      </c>
      <c r="DC37" s="43">
        <f t="shared" si="137"/>
        <v>0.5072778433960953</v>
      </c>
      <c r="DD37" s="43">
        <f t="shared" si="138"/>
        <v>0.9723137771918262</v>
      </c>
      <c r="DE37" s="90">
        <f t="shared" si="139"/>
        <v>0.4861568885959129</v>
      </c>
      <c r="DF37" s="43">
        <f t="shared" si="140"/>
        <v>0.5241506171928746</v>
      </c>
      <c r="DG37" s="43">
        <f t="shared" si="141"/>
        <v>1.0441167653817764</v>
      </c>
      <c r="DH37" s="43">
        <f t="shared" si="142"/>
        <v>0.5083436409010333</v>
      </c>
      <c r="DI37" s="87"/>
      <c r="DJ37" s="159">
        <v>0.9678093028161587</v>
      </c>
      <c r="DK37" s="75">
        <v>0.931230882818268</v>
      </c>
      <c r="DL37" s="75">
        <v>0.9563548148929438</v>
      </c>
      <c r="DM37" s="70">
        <v>0.9743328164531135</v>
      </c>
      <c r="DN37" s="68">
        <v>0.8750842570162589</v>
      </c>
      <c r="DO37" s="71">
        <v>0.9443918702713638</v>
      </c>
      <c r="DP37" s="68">
        <v>0.9088968771062681</v>
      </c>
      <c r="DQ37" s="68">
        <v>0.8878765400179578</v>
      </c>
      <c r="DR37" s="160">
        <v>1.1049111964820257</v>
      </c>
      <c r="DS37" s="173"/>
      <c r="DT37" s="16"/>
    </row>
    <row r="38" spans="1:124" ht="12.75">
      <c r="A38" s="226"/>
      <c r="B38" s="6"/>
      <c r="C38" s="16">
        <v>0.1</v>
      </c>
      <c r="D38" s="118">
        <v>2263.94</v>
      </c>
      <c r="E38" s="16">
        <v>2126.95</v>
      </c>
      <c r="F38" s="21">
        <v>2545.13</v>
      </c>
      <c r="G38" s="20">
        <f t="shared" si="6"/>
        <v>2231.6921542940318</v>
      </c>
      <c r="H38" s="20">
        <f t="shared" si="7"/>
        <v>2093.258278317555</v>
      </c>
      <c r="I38" s="20">
        <f t="shared" si="8"/>
        <v>2592.991352890608</v>
      </c>
      <c r="J38" s="118">
        <v>2199.05</v>
      </c>
      <c r="K38" s="16">
        <v>1939.49</v>
      </c>
      <c r="L38" s="21">
        <v>2040.43</v>
      </c>
      <c r="M38" s="43">
        <f t="shared" si="9"/>
        <v>2167.7264556040755</v>
      </c>
      <c r="N38" s="43">
        <f t="shared" si="10"/>
        <v>1908.7677181946517</v>
      </c>
      <c r="O38" s="134">
        <f t="shared" si="11"/>
        <v>2078.8004330539434</v>
      </c>
      <c r="P38" s="16">
        <v>1225.7</v>
      </c>
      <c r="Q38" s="16">
        <v>1225.7</v>
      </c>
      <c r="R38" s="21">
        <v>1189.65</v>
      </c>
      <c r="S38" s="43">
        <f t="shared" si="12"/>
        <v>1208.2409752547305</v>
      </c>
      <c r="T38" s="43">
        <f t="shared" si="13"/>
        <v>1206.2844315728282</v>
      </c>
      <c r="U38" s="43">
        <f t="shared" si="14"/>
        <v>1212.0214539007093</v>
      </c>
      <c r="V38" s="140">
        <f t="shared" si="143"/>
        <v>1.4017857142857144</v>
      </c>
      <c r="W38" s="43">
        <f t="shared" si="144"/>
        <v>1.3169642857142856</v>
      </c>
      <c r="X38" s="90">
        <f t="shared" si="145"/>
        <v>1.5758928571428572</v>
      </c>
      <c r="Y38" s="43">
        <f t="shared" si="25"/>
        <v>1.3818185025101744</v>
      </c>
      <c r="Z38" s="43">
        <f t="shared" si="26"/>
        <v>1.296103055229316</v>
      </c>
      <c r="AA38" s="43">
        <f t="shared" si="27"/>
        <v>1.6055276357802952</v>
      </c>
      <c r="AB38" s="140">
        <f t="shared" si="146"/>
        <v>1.0088202866593166</v>
      </c>
      <c r="AC38" s="43">
        <f t="shared" si="147"/>
        <v>0.8897464167585447</v>
      </c>
      <c r="AD38" s="90">
        <f t="shared" si="148"/>
        <v>0.9360529217199559</v>
      </c>
      <c r="AE38" s="43">
        <f t="shared" si="28"/>
        <v>0.9944505237904948</v>
      </c>
      <c r="AF38" s="43">
        <f t="shared" si="29"/>
        <v>0.8756524847707774</v>
      </c>
      <c r="AG38" s="134">
        <f t="shared" si="30"/>
        <v>0.9536554643054912</v>
      </c>
      <c r="AH38" s="43">
        <f t="shared" si="149"/>
        <v>1.1643835616438356</v>
      </c>
      <c r="AI38" s="43">
        <f t="shared" si="150"/>
        <v>1.1643835616438356</v>
      </c>
      <c r="AJ38" s="90">
        <f t="shared" si="151"/>
        <v>1.13013698630137</v>
      </c>
      <c r="AK38" s="43">
        <f t="shared" si="31"/>
        <v>1.1477979359477235</v>
      </c>
      <c r="AL38" s="43">
        <f t="shared" si="32"/>
        <v>1.1459392696339068</v>
      </c>
      <c r="AM38" s="134">
        <f t="shared" si="33"/>
        <v>1.151389293694744</v>
      </c>
      <c r="AN38" s="43">
        <f t="shared" si="115"/>
        <v>23.168510268800983</v>
      </c>
      <c r="AO38" s="43">
        <f t="shared" si="116"/>
        <v>17.299051311369965</v>
      </c>
      <c r="AP38" s="90">
        <f t="shared" si="117"/>
        <v>31.43067069248911</v>
      </c>
      <c r="AQ38" s="43">
        <f t="shared" si="34"/>
        <v>22.838495098617393</v>
      </c>
      <c r="AR38" s="43">
        <f t="shared" si="35"/>
        <v>17.02502755803631</v>
      </c>
      <c r="AS38" s="43">
        <f t="shared" si="36"/>
        <v>32.021726717761574</v>
      </c>
      <c r="AT38" s="140">
        <f t="shared" si="118"/>
        <v>0.27117440374921203</v>
      </c>
      <c r="AU38" s="43">
        <f t="shared" si="119"/>
        <v>-4.895791312888539</v>
      </c>
      <c r="AV38" s="90">
        <f t="shared" si="120"/>
        <v>-2.8395589614753534</v>
      </c>
      <c r="AW38" s="43">
        <f t="shared" si="121"/>
        <v>0.26731176148328956</v>
      </c>
      <c r="AX38" s="43">
        <f t="shared" si="122"/>
        <v>-4.818240059530833</v>
      </c>
      <c r="AY38" s="134">
        <f t="shared" si="123"/>
        <v>-2.892957072184378</v>
      </c>
      <c r="AZ38" s="43">
        <f t="shared" si="124"/>
        <v>4.56679061909448</v>
      </c>
      <c r="BA38" s="43">
        <f t="shared" si="125"/>
        <v>5.1019613947696145</v>
      </c>
      <c r="BB38" s="90">
        <f t="shared" si="126"/>
        <v>4.03905277085928</v>
      </c>
      <c r="BC38" s="43">
        <f t="shared" si="127"/>
        <v>4.501740679937072</v>
      </c>
      <c r="BD38" s="43">
        <f t="shared" si="127"/>
        <v>5.021144326504184</v>
      </c>
      <c r="BE38" s="134">
        <f t="shared" si="127"/>
        <v>4.115007449013199</v>
      </c>
      <c r="BF38" s="85"/>
      <c r="BG38" s="16">
        <v>183.3252</v>
      </c>
      <c r="BH38" s="16">
        <v>191.76959999999997</v>
      </c>
      <c r="BI38" s="16">
        <v>172.70159999999998</v>
      </c>
      <c r="BJ38" s="16">
        <f t="shared" si="0"/>
        <v>180.71389282595132</v>
      </c>
      <c r="BK38" s="16">
        <f t="shared" si="1"/>
        <v>188.73189436970597</v>
      </c>
      <c r="BL38" s="16">
        <f t="shared" si="2"/>
        <v>175.94926602192132</v>
      </c>
      <c r="BM38" s="118">
        <v>75.1824</v>
      </c>
      <c r="BN38" s="16">
        <v>72.18599999999999</v>
      </c>
      <c r="BO38" s="21">
        <v>71.9136</v>
      </c>
      <c r="BP38" s="16">
        <f t="shared" si="19"/>
        <v>73.9914813153961</v>
      </c>
      <c r="BQ38" s="16">
        <f t="shared" si="20"/>
        <v>71.1577735495945</v>
      </c>
      <c r="BR38" s="7">
        <f t="shared" si="21"/>
        <v>73.26594042553191</v>
      </c>
      <c r="BS38" s="16">
        <v>65.6484</v>
      </c>
      <c r="BT38" s="16">
        <v>49.304399999999994</v>
      </c>
      <c r="BU38" s="21">
        <v>45.7632</v>
      </c>
      <c r="BV38" s="16">
        <f t="shared" si="22"/>
        <v>64.71329594510291</v>
      </c>
      <c r="BW38" s="16">
        <f t="shared" si="23"/>
        <v>48.523398978574974</v>
      </c>
      <c r="BX38" s="16">
        <f t="shared" si="24"/>
        <v>46.62378027079303</v>
      </c>
      <c r="BY38" s="128">
        <f t="shared" si="152"/>
        <v>3.05446293494705</v>
      </c>
      <c r="BZ38" s="20">
        <f t="shared" si="153"/>
        <v>3.1951588502269286</v>
      </c>
      <c r="CA38" s="62">
        <f t="shared" si="154"/>
        <v>2.8774583963691374</v>
      </c>
      <c r="CB38" s="20">
        <f t="shared" si="3"/>
        <v>3.0109547812677246</v>
      </c>
      <c r="CC38" s="20">
        <f t="shared" si="4"/>
        <v>3.1445462816601792</v>
      </c>
      <c r="CD38" s="103">
        <f t="shared" si="5"/>
        <v>2.9315692086799685</v>
      </c>
      <c r="CE38" s="20">
        <f t="shared" si="155"/>
        <v>1.9808612440191389</v>
      </c>
      <c r="CF38" s="20">
        <f t="shared" si="156"/>
        <v>1.901913875598086</v>
      </c>
      <c r="CG38" s="62">
        <f t="shared" si="157"/>
        <v>1.8947368421052633</v>
      </c>
      <c r="CH38" s="20">
        <f t="shared" si="37"/>
        <v>1.9526456076674417</v>
      </c>
      <c r="CI38" s="20">
        <f t="shared" si="38"/>
        <v>1.871786814331657</v>
      </c>
      <c r="CJ38" s="20">
        <f t="shared" si="39"/>
        <v>1.93036750483559</v>
      </c>
      <c r="CK38" s="128">
        <f t="shared" si="158"/>
        <v>3.0125</v>
      </c>
      <c r="CL38" s="20">
        <f t="shared" si="159"/>
        <v>2.2624999999999997</v>
      </c>
      <c r="CM38" s="62">
        <f t="shared" si="160"/>
        <v>2.1</v>
      </c>
      <c r="CN38" s="20">
        <f t="shared" si="40"/>
        <v>2.9695895716365146</v>
      </c>
      <c r="CO38" s="20">
        <f t="shared" si="41"/>
        <v>2.2266611131871774</v>
      </c>
      <c r="CP38" s="103">
        <f t="shared" si="42"/>
        <v>2.1394906511927787</v>
      </c>
      <c r="CQ38" s="43">
        <f t="shared" si="128"/>
        <v>5.823815559160848</v>
      </c>
      <c r="CR38" s="43">
        <f t="shared" si="129"/>
        <v>6.61192424767147</v>
      </c>
      <c r="CS38" s="90">
        <f t="shared" si="130"/>
        <v>5.654995169786558</v>
      </c>
      <c r="CT38" s="43">
        <f t="shared" si="43"/>
        <v>5.740860398877521</v>
      </c>
      <c r="CU38" s="43">
        <f t="shared" si="44"/>
        <v>6.507188775968817</v>
      </c>
      <c r="CV38" s="43">
        <f t="shared" si="45"/>
        <v>5.7613377610946</v>
      </c>
      <c r="CW38" s="140">
        <f t="shared" si="131"/>
        <v>1.8884078310674253</v>
      </c>
      <c r="CX38" s="43">
        <f t="shared" si="132"/>
        <v>1.947518620870482</v>
      </c>
      <c r="CY38" s="90">
        <f t="shared" si="133"/>
        <v>1.932021125213688</v>
      </c>
      <c r="CZ38" s="43">
        <f t="shared" si="134"/>
        <v>1.861509112741761</v>
      </c>
      <c r="DA38" s="43">
        <f t="shared" si="135"/>
        <v>1.9166691625636352</v>
      </c>
      <c r="DB38" s="134">
        <f t="shared" si="136"/>
        <v>1.9683529215722089</v>
      </c>
      <c r="DC38" s="43">
        <f t="shared" si="137"/>
        <v>2.4749009935385256</v>
      </c>
      <c r="DD38" s="43">
        <f t="shared" si="138"/>
        <v>1.63672819160624</v>
      </c>
      <c r="DE38" s="90">
        <f t="shared" si="139"/>
        <v>1.4260602065480112</v>
      </c>
      <c r="DF38" s="43">
        <f t="shared" si="140"/>
        <v>2.43964819294435</v>
      </c>
      <c r="DG38" s="43">
        <f t="shared" si="141"/>
        <v>1.6108017755168118</v>
      </c>
      <c r="DH38" s="43">
        <f t="shared" si="142"/>
        <v>1.4528773714035776</v>
      </c>
      <c r="DI38" s="87"/>
      <c r="DJ38" s="159">
        <v>1.0144499525366524</v>
      </c>
      <c r="DK38" s="75">
        <v>1.0160953485919209</v>
      </c>
      <c r="DL38" s="75">
        <v>0.9815420314312837</v>
      </c>
      <c r="DM38" s="70">
        <v>1.0324818411817516</v>
      </c>
      <c r="DN38" s="68">
        <v>1.002449017000973</v>
      </c>
      <c r="DO38" s="71">
        <v>0.9158171359450905</v>
      </c>
      <c r="DP38" s="68">
        <v>0.9323747472478093</v>
      </c>
      <c r="DQ38" s="68">
        <v>1.0626997122159285</v>
      </c>
      <c r="DR38" s="160">
        <v>1.184765268164141</v>
      </c>
      <c r="DS38" s="173"/>
      <c r="DT38" s="16"/>
    </row>
    <row r="39" spans="1:124" ht="12.75">
      <c r="A39" s="226"/>
      <c r="B39" s="6"/>
      <c r="C39" s="16">
        <v>1</v>
      </c>
      <c r="D39" s="118">
        <v>4239.48</v>
      </c>
      <c r="E39" s="16">
        <v>5357.03</v>
      </c>
      <c r="F39" s="21">
        <v>5551.7</v>
      </c>
      <c r="G39" s="20">
        <f t="shared" si="6"/>
        <v>3425.4154420412124</v>
      </c>
      <c r="H39" s="20">
        <f t="shared" si="7"/>
        <v>4181.0729222233185</v>
      </c>
      <c r="I39" s="20">
        <f t="shared" si="8"/>
        <v>4754.802863595302</v>
      </c>
      <c r="J39" s="118">
        <v>4181.8</v>
      </c>
      <c r="K39" s="16">
        <v>6135.71</v>
      </c>
      <c r="L39" s="21">
        <v>5623.8</v>
      </c>
      <c r="M39" s="43">
        <f t="shared" si="9"/>
        <v>3378.8111503127607</v>
      </c>
      <c r="N39" s="43">
        <f t="shared" si="10"/>
        <v>4788.819726530342</v>
      </c>
      <c r="O39" s="134">
        <f t="shared" si="11"/>
        <v>4816.553550135502</v>
      </c>
      <c r="P39" s="16">
        <v>4441.36</v>
      </c>
      <c r="Q39" s="16">
        <v>4974.9</v>
      </c>
      <c r="R39" s="21">
        <v>4693.71</v>
      </c>
      <c r="S39" s="43">
        <f t="shared" si="12"/>
        <v>3588.530463090794</v>
      </c>
      <c r="T39" s="43">
        <f t="shared" si="13"/>
        <v>3882.826805294872</v>
      </c>
      <c r="U39" s="43">
        <f t="shared" si="14"/>
        <v>4019.9696937669373</v>
      </c>
      <c r="V39" s="140">
        <f t="shared" si="143"/>
        <v>2.625</v>
      </c>
      <c r="W39" s="43">
        <f t="shared" si="144"/>
        <v>3.3169642857142856</v>
      </c>
      <c r="X39" s="90">
        <f t="shared" si="145"/>
        <v>3.4375</v>
      </c>
      <c r="Y39" s="43">
        <f t="shared" si="25"/>
        <v>2.1209477424962926</v>
      </c>
      <c r="Z39" s="43">
        <f t="shared" si="26"/>
        <v>2.5888355224782784</v>
      </c>
      <c r="AA39" s="43">
        <f t="shared" si="27"/>
        <v>2.9440774616079493</v>
      </c>
      <c r="AB39" s="140">
        <f t="shared" si="146"/>
        <v>1.9184123484013231</v>
      </c>
      <c r="AC39" s="43">
        <f t="shared" si="147"/>
        <v>2.814773980154355</v>
      </c>
      <c r="AD39" s="90">
        <f t="shared" si="148"/>
        <v>2.579933847850055</v>
      </c>
      <c r="AE39" s="43">
        <f t="shared" si="28"/>
        <v>1.5500389864833515</v>
      </c>
      <c r="AF39" s="43">
        <f t="shared" si="29"/>
        <v>2.196884331542316</v>
      </c>
      <c r="AG39" s="134">
        <f t="shared" si="30"/>
        <v>2.2096073000421295</v>
      </c>
      <c r="AH39" s="43">
        <f t="shared" si="149"/>
        <v>4.21917808219178</v>
      </c>
      <c r="AI39" s="43">
        <f t="shared" si="150"/>
        <v>4.726027397260273</v>
      </c>
      <c r="AJ39" s="90">
        <f t="shared" si="151"/>
        <v>4.4589041095890405</v>
      </c>
      <c r="AK39" s="43">
        <f t="shared" si="31"/>
        <v>3.409011896615045</v>
      </c>
      <c r="AL39" s="43">
        <f t="shared" si="32"/>
        <v>3.6885858732115513</v>
      </c>
      <c r="AM39" s="134">
        <f t="shared" si="33"/>
        <v>3.8188680996398996</v>
      </c>
      <c r="AN39" s="43">
        <f t="shared" si="115"/>
        <v>93.70375264270616</v>
      </c>
      <c r="AO39" s="43">
        <f t="shared" si="116"/>
        <v>126.4536286000143</v>
      </c>
      <c r="AP39" s="90">
        <f t="shared" si="117"/>
        <v>133.03214107053526</v>
      </c>
      <c r="AQ39" s="43">
        <f t="shared" si="34"/>
        <v>75.7107667165633</v>
      </c>
      <c r="AR39" s="43">
        <f t="shared" si="35"/>
        <v>98.69495643227759</v>
      </c>
      <c r="AS39" s="43">
        <f t="shared" si="36"/>
        <v>113.93656092951623</v>
      </c>
      <c r="AT39" s="140">
        <f t="shared" si="118"/>
        <v>28.236034790386295</v>
      </c>
      <c r="AU39" s="43">
        <f t="shared" si="119"/>
        <v>80.58472501014539</v>
      </c>
      <c r="AV39" s="90">
        <f t="shared" si="120"/>
        <v>70.1566895136928</v>
      </c>
      <c r="AW39" s="43">
        <f t="shared" si="121"/>
        <v>22.814153998368226</v>
      </c>
      <c r="AX39" s="43">
        <f t="shared" si="122"/>
        <v>62.895039169975</v>
      </c>
      <c r="AY39" s="134">
        <f t="shared" si="123"/>
        <v>60.08632098277519</v>
      </c>
      <c r="AZ39" s="43">
        <f t="shared" si="124"/>
        <v>89.43298295726689</v>
      </c>
      <c r="BA39" s="43">
        <f t="shared" si="125"/>
        <v>115.64445828144456</v>
      </c>
      <c r="BB39" s="90">
        <f t="shared" si="126"/>
        <v>107.35377101494396</v>
      </c>
      <c r="BC39" s="43">
        <f t="shared" si="127"/>
        <v>72.26006983159033</v>
      </c>
      <c r="BD39" s="43">
        <f t="shared" si="127"/>
        <v>90.25857856419175</v>
      </c>
      <c r="BE39" s="134">
        <f t="shared" si="127"/>
        <v>91.9440924112632</v>
      </c>
      <c r="BF39" s="85"/>
      <c r="BG39" s="16">
        <v>1789.668</v>
      </c>
      <c r="BH39" s="16">
        <v>2228.2319999999995</v>
      </c>
      <c r="BI39" s="16">
        <v>1737.9119999999998</v>
      </c>
      <c r="BJ39" s="16">
        <f t="shared" si="0"/>
        <v>1446.0161159687066</v>
      </c>
      <c r="BK39" s="16">
        <f t="shared" si="1"/>
        <v>1739.098059863676</v>
      </c>
      <c r="BL39" s="16">
        <f t="shared" si="2"/>
        <v>1488.450196205962</v>
      </c>
      <c r="BM39" s="118">
        <v>552.9719999999999</v>
      </c>
      <c r="BN39" s="16">
        <v>678.276</v>
      </c>
      <c r="BO39" s="21">
        <v>686.448</v>
      </c>
      <c r="BP39" s="16">
        <f t="shared" si="19"/>
        <v>431.58545984391964</v>
      </c>
      <c r="BQ39" s="16">
        <f t="shared" si="20"/>
        <v>548.0335051388249</v>
      </c>
      <c r="BR39" s="7">
        <f t="shared" si="21"/>
        <v>587.9144975609755</v>
      </c>
      <c r="BS39" s="16">
        <v>651.036</v>
      </c>
      <c r="BT39" s="16">
        <v>604.728</v>
      </c>
      <c r="BU39" s="21">
        <v>602.0039999999999</v>
      </c>
      <c r="BV39" s="16">
        <f t="shared" si="22"/>
        <v>526.0241274224062</v>
      </c>
      <c r="BW39" s="16">
        <f t="shared" si="23"/>
        <v>471.98015805591217</v>
      </c>
      <c r="BX39" s="16">
        <f t="shared" si="24"/>
        <v>515.5916823848238</v>
      </c>
      <c r="BY39" s="128">
        <f t="shared" si="152"/>
        <v>29.818456883509832</v>
      </c>
      <c r="BZ39" s="20">
        <f t="shared" si="153"/>
        <v>37.12556732223902</v>
      </c>
      <c r="CA39" s="62">
        <f t="shared" si="154"/>
        <v>28.956127080181542</v>
      </c>
      <c r="CB39" s="20">
        <f t="shared" si="3"/>
        <v>24.092719547353607</v>
      </c>
      <c r="CC39" s="20">
        <f t="shared" si="4"/>
        <v>28.975888552648104</v>
      </c>
      <c r="CD39" s="103">
        <f t="shared" si="5"/>
        <v>24.799732687190712</v>
      </c>
      <c r="CE39" s="20">
        <f t="shared" si="155"/>
        <v>14.569377990430619</v>
      </c>
      <c r="CF39" s="20">
        <f t="shared" si="156"/>
        <v>17.870813397129186</v>
      </c>
      <c r="CG39" s="62">
        <f t="shared" si="157"/>
        <v>18.086124401913874</v>
      </c>
      <c r="CH39" s="20">
        <f t="shared" si="37"/>
        <v>11.77176737462057</v>
      </c>
      <c r="CI39" s="20">
        <f t="shared" si="38"/>
        <v>13.947872980521403</v>
      </c>
      <c r="CJ39" s="20">
        <f t="shared" si="39"/>
        <v>15.490022172949</v>
      </c>
      <c r="CK39" s="128">
        <f t="shared" si="158"/>
        <v>29.875</v>
      </c>
      <c r="CL39" s="20">
        <f t="shared" si="159"/>
        <v>27.75</v>
      </c>
      <c r="CM39" s="62">
        <f t="shared" si="160"/>
        <v>27.624999999999996</v>
      </c>
      <c r="CN39" s="20">
        <f t="shared" si="40"/>
        <v>24.13840525983876</v>
      </c>
      <c r="CO39" s="20">
        <f t="shared" si="41"/>
        <v>21.658414007705222</v>
      </c>
      <c r="CP39" s="103">
        <f t="shared" si="42"/>
        <v>23.65967705510388</v>
      </c>
      <c r="CQ39" s="43">
        <f t="shared" si="128"/>
        <v>81.69209321535713</v>
      </c>
      <c r="CR39" s="43">
        <f t="shared" si="129"/>
        <v>108.81194976578017</v>
      </c>
      <c r="CS39" s="90">
        <f t="shared" si="130"/>
        <v>84.20520204873958</v>
      </c>
      <c r="CT39" s="43">
        <f t="shared" si="43"/>
        <v>66.00558502282226</v>
      </c>
      <c r="CU39" s="43">
        <f t="shared" si="44"/>
        <v>84.92591917163568</v>
      </c>
      <c r="CV39" s="43">
        <f t="shared" si="45"/>
        <v>72.11829454598916</v>
      </c>
      <c r="CW39" s="140">
        <f t="shared" si="131"/>
        <v>26.12451028735227</v>
      </c>
      <c r="CX39" s="43">
        <f t="shared" si="132"/>
        <v>36.42944645723777</v>
      </c>
      <c r="CY39" s="90">
        <f t="shared" si="133"/>
        <v>36.8943713269416</v>
      </c>
      <c r="CZ39" s="43">
        <f t="shared" si="134"/>
        <v>21.10808423534513</v>
      </c>
      <c r="DA39" s="43">
        <f t="shared" si="135"/>
        <v>28.432577781707604</v>
      </c>
      <c r="DB39" s="134">
        <f t="shared" si="136"/>
        <v>31.59851260620897</v>
      </c>
      <c r="DC39" s="43">
        <f t="shared" si="137"/>
        <v>35.50944903772667</v>
      </c>
      <c r="DD39" s="43">
        <f t="shared" si="138"/>
        <v>34.67919138650846</v>
      </c>
      <c r="DE39" s="90">
        <f t="shared" si="139"/>
        <v>34.51713909030981</v>
      </c>
      <c r="DF39" s="43">
        <f t="shared" si="140"/>
        <v>28.690927913848963</v>
      </c>
      <c r="DG39" s="43">
        <f t="shared" si="141"/>
        <v>27.066532774826847</v>
      </c>
      <c r="DH39" s="43">
        <f t="shared" si="142"/>
        <v>29.562510904717914</v>
      </c>
      <c r="DI39" s="87"/>
      <c r="DJ39" s="159">
        <v>1.2376542558801815</v>
      </c>
      <c r="DK39" s="75">
        <v>1.281257251344795</v>
      </c>
      <c r="DL39" s="75">
        <v>1.1675983546039448</v>
      </c>
      <c r="DM39" s="70">
        <v>0.9339957561413533</v>
      </c>
      <c r="DN39" s="68">
        <v>1.0180164888443148</v>
      </c>
      <c r="DO39" s="71">
        <v>1.0785257641586854</v>
      </c>
      <c r="DP39" s="68">
        <v>0.8539654010334755</v>
      </c>
      <c r="DQ39" s="68">
        <v>1.054193110634918</v>
      </c>
      <c r="DR39" s="160">
        <v>1.0030852392123983</v>
      </c>
      <c r="DS39" s="173"/>
      <c r="DT39" s="16"/>
    </row>
    <row r="40" spans="1:124" ht="12.75">
      <c r="A40" s="226"/>
      <c r="B40" s="6"/>
      <c r="C40" s="16">
        <v>10</v>
      </c>
      <c r="D40" s="118">
        <v>4470.2</v>
      </c>
      <c r="E40" s="16">
        <v>4946.06</v>
      </c>
      <c r="F40" s="21">
        <v>7282.1</v>
      </c>
      <c r="G40" s="20">
        <f t="shared" si="6"/>
        <v>3270.667700760908</v>
      </c>
      <c r="H40" s="20">
        <f t="shared" si="7"/>
        <v>4256.6304358876605</v>
      </c>
      <c r="I40" s="20">
        <f t="shared" si="8"/>
        <v>5743.414865651776</v>
      </c>
      <c r="J40" s="118">
        <v>5248.88</v>
      </c>
      <c r="K40" s="16">
        <v>5933.83</v>
      </c>
      <c r="L40" s="21">
        <v>6625.99</v>
      </c>
      <c r="M40" s="43">
        <f t="shared" si="9"/>
        <v>3840.396913151518</v>
      </c>
      <c r="N40" s="43">
        <f t="shared" si="10"/>
        <v>5106.7155229381115</v>
      </c>
      <c r="O40" s="134">
        <f t="shared" si="11"/>
        <v>5225.938872805923</v>
      </c>
      <c r="P40" s="16">
        <v>5183.99</v>
      </c>
      <c r="Q40" s="16">
        <v>6575.52</v>
      </c>
      <c r="R40" s="21">
        <v>5854.52</v>
      </c>
      <c r="S40" s="43">
        <f t="shared" si="12"/>
        <v>3792.9194787856336</v>
      </c>
      <c r="T40" s="43">
        <f t="shared" si="13"/>
        <v>5658.960579489135</v>
      </c>
      <c r="U40" s="43">
        <f t="shared" si="14"/>
        <v>4617.478090009151</v>
      </c>
      <c r="V40" s="140">
        <f t="shared" si="143"/>
        <v>2.767857142857143</v>
      </c>
      <c r="W40" s="43">
        <f t="shared" si="144"/>
        <v>3.0625000000000004</v>
      </c>
      <c r="X40" s="90">
        <f t="shared" si="145"/>
        <v>4.508928571428572</v>
      </c>
      <c r="Y40" s="43">
        <f t="shared" si="25"/>
        <v>2.025131080815898</v>
      </c>
      <c r="Z40" s="43">
        <f t="shared" si="26"/>
        <v>2.6356192019316307</v>
      </c>
      <c r="AA40" s="43">
        <f t="shared" si="27"/>
        <v>3.556205955054845</v>
      </c>
      <c r="AB40" s="140">
        <f t="shared" si="146"/>
        <v>2.407938257993385</v>
      </c>
      <c r="AC40" s="43">
        <f t="shared" si="147"/>
        <v>2.7221609702315326</v>
      </c>
      <c r="AD40" s="90">
        <f t="shared" si="148"/>
        <v>3.0396912899669237</v>
      </c>
      <c r="AE40" s="43">
        <f t="shared" si="28"/>
        <v>1.7617927354135052</v>
      </c>
      <c r="AF40" s="43">
        <f t="shared" si="29"/>
        <v>2.34271990984198</v>
      </c>
      <c r="AG40" s="134">
        <f t="shared" si="30"/>
        <v>2.397413952264903</v>
      </c>
      <c r="AH40" s="43">
        <f t="shared" si="149"/>
        <v>4.924657534246575</v>
      </c>
      <c r="AI40" s="43">
        <f t="shared" si="150"/>
        <v>6.2465753424657535</v>
      </c>
      <c r="AJ40" s="90">
        <f t="shared" si="151"/>
        <v>5.561643835616438</v>
      </c>
      <c r="AK40" s="43">
        <f t="shared" si="31"/>
        <v>3.603176219088436</v>
      </c>
      <c r="AL40" s="43">
        <f t="shared" si="32"/>
        <v>5.375867402094822</v>
      </c>
      <c r="AM40" s="134">
        <f t="shared" si="33"/>
        <v>4.386485750393432</v>
      </c>
      <c r="AN40" s="43">
        <f t="shared" si="115"/>
        <v>101.94144518272428</v>
      </c>
      <c r="AO40" s="43">
        <f t="shared" si="116"/>
        <v>112.5656578289145</v>
      </c>
      <c r="AP40" s="90">
        <f t="shared" si="117"/>
        <v>191.5078074751662</v>
      </c>
      <c r="AQ40" s="43">
        <f t="shared" si="34"/>
        <v>74.58650443560131</v>
      </c>
      <c r="AR40" s="43">
        <f t="shared" si="35"/>
        <v>96.87517036798452</v>
      </c>
      <c r="AS40" s="43">
        <f t="shared" si="36"/>
        <v>151.0428019858623</v>
      </c>
      <c r="AT40" s="140">
        <f t="shared" si="118"/>
        <v>43.28621419846735</v>
      </c>
      <c r="AU40" s="43">
        <f t="shared" si="119"/>
        <v>76.47226030731902</v>
      </c>
      <c r="AV40" s="90">
        <f t="shared" si="120"/>
        <v>90.57213928843801</v>
      </c>
      <c r="AW40" s="43">
        <f t="shared" si="121"/>
        <v>31.670802797893916</v>
      </c>
      <c r="AX40" s="43">
        <f t="shared" si="122"/>
        <v>65.81281883463969</v>
      </c>
      <c r="AY40" s="134">
        <f t="shared" si="123"/>
        <v>71.43452729337665</v>
      </c>
      <c r="AZ40" s="43">
        <f t="shared" si="124"/>
        <v>109.0321260308807</v>
      </c>
      <c r="BA40" s="43">
        <f t="shared" si="125"/>
        <v>162.83760118306355</v>
      </c>
      <c r="BB40" s="90">
        <f t="shared" si="126"/>
        <v>141.57942870485684</v>
      </c>
      <c r="BC40" s="43">
        <f t="shared" si="127"/>
        <v>79.77447383886496</v>
      </c>
      <c r="BD40" s="43">
        <f t="shared" si="127"/>
        <v>140.13972521618518</v>
      </c>
      <c r="BE40" s="134">
        <f t="shared" si="127"/>
        <v>111.66413472679042</v>
      </c>
      <c r="BF40" s="85"/>
      <c r="BG40" s="16">
        <v>2669.52</v>
      </c>
      <c r="BH40" s="16">
        <v>2481.564</v>
      </c>
      <c r="BI40" s="16">
        <v>2832.96</v>
      </c>
      <c r="BJ40" s="16">
        <f t="shared" si="0"/>
        <v>1953.1817011621984</v>
      </c>
      <c r="BK40" s="16">
        <f t="shared" si="1"/>
        <v>2135.659666684821</v>
      </c>
      <c r="BL40" s="16">
        <f t="shared" si="2"/>
        <v>2234.3643424007987</v>
      </c>
      <c r="BM40" s="118">
        <v>1405.5839999999998</v>
      </c>
      <c r="BN40" s="16">
        <v>1530.888</v>
      </c>
      <c r="BO40" s="21">
        <v>1672.5359999999998</v>
      </c>
      <c r="BP40" s="16">
        <f t="shared" si="19"/>
        <v>1209.6601405152223</v>
      </c>
      <c r="BQ40" s="16">
        <f t="shared" si="20"/>
        <v>1120.0899143399545</v>
      </c>
      <c r="BR40" s="7">
        <f t="shared" si="21"/>
        <v>1319.1343329173944</v>
      </c>
      <c r="BS40" s="16">
        <v>1095.0479999999998</v>
      </c>
      <c r="BT40" s="16">
        <v>1381.068</v>
      </c>
      <c r="BU40" s="21">
        <v>1381.068</v>
      </c>
      <c r="BV40" s="16">
        <f t="shared" si="22"/>
        <v>801.2031059869424</v>
      </c>
      <c r="BW40" s="16">
        <f t="shared" si="23"/>
        <v>1188.561417134143</v>
      </c>
      <c r="BX40" s="16">
        <f t="shared" si="24"/>
        <v>1089.2526169203893</v>
      </c>
      <c r="BY40" s="128">
        <f t="shared" si="152"/>
        <v>44.47806354009077</v>
      </c>
      <c r="BZ40" s="20">
        <f t="shared" si="153"/>
        <v>41.3464447806354</v>
      </c>
      <c r="CA40" s="62">
        <f t="shared" si="154"/>
        <v>47.20121028744327</v>
      </c>
      <c r="CB40" s="20">
        <f t="shared" si="3"/>
        <v>32.54283159880235</v>
      </c>
      <c r="CC40" s="20">
        <f t="shared" si="4"/>
        <v>35.58317838218727</v>
      </c>
      <c r="CD40" s="103">
        <f t="shared" si="5"/>
        <v>37.227741014495436</v>
      </c>
      <c r="CE40" s="20">
        <f t="shared" si="155"/>
        <v>37.0334928229665</v>
      </c>
      <c r="CF40" s="20">
        <f t="shared" si="156"/>
        <v>40.33492822966507</v>
      </c>
      <c r="CG40" s="62">
        <f t="shared" si="157"/>
        <v>44.06698564593301</v>
      </c>
      <c r="CH40" s="20">
        <f t="shared" si="37"/>
        <v>27.09593504148303</v>
      </c>
      <c r="CI40" s="20">
        <f t="shared" si="38"/>
        <v>34.712656767555735</v>
      </c>
      <c r="CJ40" s="20">
        <f t="shared" si="39"/>
        <v>34.75576831454046</v>
      </c>
      <c r="CK40" s="128">
        <f t="shared" si="158"/>
        <v>50.24999999999999</v>
      </c>
      <c r="CL40" s="20">
        <f t="shared" si="159"/>
        <v>63.37500000000001</v>
      </c>
      <c r="CM40" s="62">
        <f t="shared" si="160"/>
        <v>63.37500000000001</v>
      </c>
      <c r="CN40" s="20">
        <f t="shared" si="40"/>
        <v>36.76592813816733</v>
      </c>
      <c r="CO40" s="20">
        <f t="shared" si="41"/>
        <v>54.5411810358913</v>
      </c>
      <c r="CP40" s="103">
        <f t="shared" si="42"/>
        <v>49.98405914649364</v>
      </c>
      <c r="CQ40" s="43">
        <f t="shared" si="128"/>
        <v>123.2478905410336</v>
      </c>
      <c r="CR40" s="43">
        <f t="shared" si="129"/>
        <v>121.52543608625119</v>
      </c>
      <c r="CS40" s="90">
        <f t="shared" si="130"/>
        <v>139.16027195013032</v>
      </c>
      <c r="CT40" s="43">
        <f t="shared" si="43"/>
        <v>90.1755838171613</v>
      </c>
      <c r="CU40" s="43">
        <f t="shared" si="44"/>
        <v>104.58604828474733</v>
      </c>
      <c r="CV40" s="43">
        <f t="shared" si="45"/>
        <v>109.75613828792825</v>
      </c>
      <c r="CW40" s="140">
        <f t="shared" si="131"/>
        <v>69.373655491555</v>
      </c>
      <c r="CX40" s="43">
        <f t="shared" si="132"/>
        <v>84.93660786300389</v>
      </c>
      <c r="CY40" s="90">
        <f t="shared" si="133"/>
        <v>92.99530560453691</v>
      </c>
      <c r="CZ40" s="43">
        <f t="shared" si="134"/>
        <v>50.75794691511421</v>
      </c>
      <c r="DA40" s="43">
        <f t="shared" si="135"/>
        <v>73.09732396103516</v>
      </c>
      <c r="DB40" s="134">
        <f t="shared" si="136"/>
        <v>73.3456860857345</v>
      </c>
      <c r="DC40" s="43">
        <f t="shared" si="137"/>
        <v>60.56590009032167</v>
      </c>
      <c r="DD40" s="43">
        <f t="shared" si="138"/>
        <v>80.8640958031202</v>
      </c>
      <c r="DE40" s="90">
        <f t="shared" si="139"/>
        <v>80.8640958031202</v>
      </c>
      <c r="DF40" s="43">
        <f t="shared" si="140"/>
        <v>44.31366229540675</v>
      </c>
      <c r="DG40" s="43">
        <f t="shared" si="141"/>
        <v>69.59247792507512</v>
      </c>
      <c r="DH40" s="43">
        <f t="shared" si="142"/>
        <v>63.77776327338678</v>
      </c>
      <c r="DI40" s="87"/>
      <c r="DJ40" s="159">
        <v>1.3667545617550891</v>
      </c>
      <c r="DK40" s="75">
        <v>1.1619660373378335</v>
      </c>
      <c r="DL40" s="75">
        <v>1.267904229511655</v>
      </c>
      <c r="DM40" s="70">
        <v>1.052864604586632</v>
      </c>
      <c r="DN40" s="68">
        <v>1.2523099453900512</v>
      </c>
      <c r="DO40" s="71">
        <v>1.1910271585235137</v>
      </c>
      <c r="DP40" s="68">
        <v>0.9832621882722982</v>
      </c>
      <c r="DQ40" s="68">
        <v>1.0446231838562814</v>
      </c>
      <c r="DR40" s="160">
        <v>1.0860977694477185</v>
      </c>
      <c r="DS40" s="173"/>
      <c r="DT40" s="16"/>
    </row>
    <row r="41" spans="1:125" ht="13.5" customHeight="1">
      <c r="A41" s="227"/>
      <c r="B41" s="8"/>
      <c r="C41" s="17">
        <v>100</v>
      </c>
      <c r="D41" s="131">
        <v>6611.57</v>
      </c>
      <c r="E41" s="17">
        <v>6142.92</v>
      </c>
      <c r="F41" s="23">
        <v>6503.42</v>
      </c>
      <c r="G41" s="18">
        <f t="shared" si="6"/>
        <v>3443.662248115674</v>
      </c>
      <c r="H41" s="18">
        <f t="shared" si="7"/>
        <v>3430.7052449282533</v>
      </c>
      <c r="I41" s="18">
        <f t="shared" si="8"/>
        <v>4164.230287435503</v>
      </c>
      <c r="J41" s="131">
        <v>7202.79</v>
      </c>
      <c r="K41" s="17">
        <v>8219.4</v>
      </c>
      <c r="L41" s="23">
        <v>7101.85</v>
      </c>
      <c r="M41" s="40">
        <f t="shared" si="9"/>
        <v>3751.601511305953</v>
      </c>
      <c r="N41" s="40">
        <f t="shared" si="10"/>
        <v>4590.380257298367</v>
      </c>
      <c r="O41" s="139">
        <f t="shared" si="11"/>
        <v>4547.413340492207</v>
      </c>
      <c r="P41" s="17">
        <v>6683.67</v>
      </c>
      <c r="Q41" s="17">
        <v>7858.9</v>
      </c>
      <c r="R41" s="23">
        <v>7786.8</v>
      </c>
      <c r="S41" s="40">
        <f t="shared" si="12"/>
        <v>3481.2158167974158</v>
      </c>
      <c r="T41" s="40">
        <f t="shared" si="13"/>
        <v>4389.047789873</v>
      </c>
      <c r="U41" s="40">
        <f t="shared" si="14"/>
        <v>4985.996353026988</v>
      </c>
      <c r="V41" s="143">
        <f t="shared" si="143"/>
        <v>4.09375</v>
      </c>
      <c r="W41" s="40">
        <f t="shared" si="144"/>
        <v>3.803571428571429</v>
      </c>
      <c r="X41" s="94">
        <f t="shared" si="145"/>
        <v>4.026785714285714</v>
      </c>
      <c r="Y41" s="40">
        <f t="shared" si="25"/>
        <v>2.132245794603028</v>
      </c>
      <c r="Z41" s="40">
        <f t="shared" si="26"/>
        <v>2.124223081117653</v>
      </c>
      <c r="AA41" s="40">
        <f t="shared" si="27"/>
        <v>2.578406904742609</v>
      </c>
      <c r="AB41" s="143">
        <f t="shared" si="146"/>
        <v>3.304299889746417</v>
      </c>
      <c r="AC41" s="40">
        <f t="shared" si="147"/>
        <v>3.7706725468577726</v>
      </c>
      <c r="AD41" s="94">
        <f t="shared" si="148"/>
        <v>3.257993384785006</v>
      </c>
      <c r="AE41" s="40">
        <f t="shared" si="28"/>
        <v>1.7210575985390038</v>
      </c>
      <c r="AF41" s="40">
        <f t="shared" si="29"/>
        <v>2.105849674651784</v>
      </c>
      <c r="AG41" s="139">
        <f t="shared" si="30"/>
        <v>2.086138482396375</v>
      </c>
      <c r="AH41" s="40">
        <f t="shared" si="149"/>
        <v>6.3493150684931505</v>
      </c>
      <c r="AI41" s="40">
        <f t="shared" si="150"/>
        <v>7.465753424657533</v>
      </c>
      <c r="AJ41" s="94">
        <f t="shared" si="151"/>
        <v>7.397260273972602</v>
      </c>
      <c r="AK41" s="40">
        <f t="shared" si="31"/>
        <v>3.307065735182695</v>
      </c>
      <c r="AL41" s="40">
        <f t="shared" si="32"/>
        <v>4.169482824343093</v>
      </c>
      <c r="AM41" s="139">
        <f t="shared" si="33"/>
        <v>4.736568648022142</v>
      </c>
      <c r="AN41" s="40">
        <f t="shared" si="115"/>
        <v>178.3975290697675</v>
      </c>
      <c r="AO41" s="40">
        <f t="shared" si="116"/>
        <v>153.0113270921175</v>
      </c>
      <c r="AP41" s="94">
        <f t="shared" si="117"/>
        <v>165.19375759308227</v>
      </c>
      <c r="AQ41" s="40">
        <f t="shared" si="34"/>
        <v>92.91905493168444</v>
      </c>
      <c r="AR41" s="40">
        <f t="shared" si="35"/>
        <v>85.45394737166691</v>
      </c>
      <c r="AS41" s="40">
        <f t="shared" si="36"/>
        <v>105.77586080314538</v>
      </c>
      <c r="AT41" s="143">
        <f t="shared" si="118"/>
        <v>70.84431297948062</v>
      </c>
      <c r="AU41" s="40">
        <f t="shared" si="119"/>
        <v>123.03123569288903</v>
      </c>
      <c r="AV41" s="94">
        <f t="shared" si="120"/>
        <v>100.26580608795734</v>
      </c>
      <c r="AW41" s="40">
        <f t="shared" si="121"/>
        <v>36.899539156528434</v>
      </c>
      <c r="AX41" s="40">
        <f t="shared" si="122"/>
        <v>68.71063038125168</v>
      </c>
      <c r="AY41" s="139">
        <f t="shared" si="123"/>
        <v>64.20159031795686</v>
      </c>
      <c r="AZ41" s="40">
        <f t="shared" si="124"/>
        <v>148.61097806303286</v>
      </c>
      <c r="BA41" s="40">
        <f t="shared" si="125"/>
        <v>200.67714819427152</v>
      </c>
      <c r="BB41" s="94">
        <f t="shared" si="126"/>
        <v>198.55133094645083</v>
      </c>
      <c r="BC41" s="40">
        <f t="shared" si="127"/>
        <v>77.40461264286893</v>
      </c>
      <c r="BD41" s="40">
        <f t="shared" si="127"/>
        <v>112.07441165558589</v>
      </c>
      <c r="BE41" s="139">
        <f t="shared" si="127"/>
        <v>127.13517901932224</v>
      </c>
      <c r="BF41" s="85"/>
      <c r="BG41" s="16">
        <v>2121.9959999999996</v>
      </c>
      <c r="BH41" s="16">
        <v>2064.792</v>
      </c>
      <c r="BI41" s="16">
        <v>2203.716</v>
      </c>
      <c r="BJ41" s="16">
        <f t="shared" si="0"/>
        <v>1105.2499657195594</v>
      </c>
      <c r="BK41" s="16">
        <f t="shared" si="1"/>
        <v>1153.147484272284</v>
      </c>
      <c r="BL41" s="16">
        <f t="shared" si="2"/>
        <v>1411.0700081043844</v>
      </c>
      <c r="BM41" s="118">
        <v>1879.56</v>
      </c>
      <c r="BN41" s="16">
        <v>2244.576</v>
      </c>
      <c r="BO41" s="21">
        <v>1868.664</v>
      </c>
      <c r="BP41" s="16">
        <f t="shared" si="19"/>
        <v>1049.6988972927122</v>
      </c>
      <c r="BQ41" s="16">
        <f t="shared" si="20"/>
        <v>1169.0962410178654</v>
      </c>
      <c r="BR41" s="7">
        <f t="shared" si="21"/>
        <v>1196.5315519896265</v>
      </c>
      <c r="BS41" s="16">
        <v>1152.252</v>
      </c>
      <c r="BT41" s="16">
        <v>1451.8919999999998</v>
      </c>
      <c r="BU41" s="21">
        <v>1604.4359999999997</v>
      </c>
      <c r="BV41" s="16">
        <f t="shared" si="22"/>
        <v>600.154987804074</v>
      </c>
      <c r="BW41" s="16">
        <f t="shared" si="23"/>
        <v>810.8543655898776</v>
      </c>
      <c r="BX41" s="16">
        <f t="shared" si="24"/>
        <v>1027.3426882243293</v>
      </c>
      <c r="BY41" s="128">
        <f t="shared" si="152"/>
        <v>35.3555219364599</v>
      </c>
      <c r="BZ41" s="20">
        <f t="shared" si="153"/>
        <v>34.402420574886534</v>
      </c>
      <c r="CA41" s="62">
        <f t="shared" si="154"/>
        <v>36.71709531013616</v>
      </c>
      <c r="CB41" s="20">
        <f t="shared" si="3"/>
        <v>18.4150627090105</v>
      </c>
      <c r="CC41" s="20">
        <f t="shared" si="4"/>
        <v>19.21310463175345</v>
      </c>
      <c r="CD41" s="103">
        <f t="shared" si="5"/>
        <v>23.51046685545837</v>
      </c>
      <c r="CE41" s="20">
        <f t="shared" si="155"/>
        <v>49.52153110047847</v>
      </c>
      <c r="CF41" s="20">
        <f t="shared" si="156"/>
        <v>59.13875598086125</v>
      </c>
      <c r="CG41" s="62">
        <f t="shared" si="157"/>
        <v>49.23444976076555</v>
      </c>
      <c r="CH41" s="20">
        <f t="shared" si="37"/>
        <v>25.793484319095764</v>
      </c>
      <c r="CI41" s="20">
        <f t="shared" si="38"/>
        <v>33.02788255781824</v>
      </c>
      <c r="CJ41" s="20">
        <f t="shared" si="39"/>
        <v>31.525503024408934</v>
      </c>
      <c r="CK41" s="128">
        <f t="shared" si="158"/>
        <v>52.875</v>
      </c>
      <c r="CL41" s="20">
        <f t="shared" si="159"/>
        <v>66.625</v>
      </c>
      <c r="CM41" s="62">
        <f t="shared" si="160"/>
        <v>73.62499999999999</v>
      </c>
      <c r="CN41" s="20">
        <f t="shared" si="40"/>
        <v>27.540151789834532</v>
      </c>
      <c r="CO41" s="20">
        <f t="shared" si="41"/>
        <v>37.20880899366179</v>
      </c>
      <c r="CP41" s="103">
        <f t="shared" si="42"/>
        <v>47.14311161088148</v>
      </c>
      <c r="CQ41" s="43">
        <f t="shared" si="128"/>
        <v>97.38809096685101</v>
      </c>
      <c r="CR41" s="43">
        <f t="shared" si="129"/>
        <v>100.60970052676666</v>
      </c>
      <c r="CS41" s="90">
        <f t="shared" si="130"/>
        <v>107.58161237992819</v>
      </c>
      <c r="CT41" s="43">
        <f t="shared" si="43"/>
        <v>50.72497035932463</v>
      </c>
      <c r="CU41" s="43">
        <f t="shared" si="44"/>
        <v>56.18862483767317</v>
      </c>
      <c r="CV41" s="43">
        <f t="shared" si="45"/>
        <v>68.88600284829262</v>
      </c>
      <c r="CW41" s="140">
        <f t="shared" si="131"/>
        <v>93.41631129197442</v>
      </c>
      <c r="CX41" s="43">
        <f t="shared" si="132"/>
        <v>125.54004648380494</v>
      </c>
      <c r="CY41" s="90">
        <f t="shared" si="133"/>
        <v>104.1535024774288</v>
      </c>
      <c r="CZ41" s="43">
        <f t="shared" si="134"/>
        <v>48.656253288461635</v>
      </c>
      <c r="DA41" s="43">
        <f t="shared" si="135"/>
        <v>70.11175400632376</v>
      </c>
      <c r="DB41" s="134">
        <f t="shared" si="136"/>
        <v>66.6909363933127</v>
      </c>
      <c r="DC41" s="43">
        <f t="shared" si="137"/>
        <v>63.7940318210241</v>
      </c>
      <c r="DD41" s="43">
        <f t="shared" si="138"/>
        <v>85.07745550428476</v>
      </c>
      <c r="DE41" s="90">
        <f t="shared" si="139"/>
        <v>94.15238409140846</v>
      </c>
      <c r="DF41" s="43">
        <f t="shared" si="140"/>
        <v>33.22737247539551</v>
      </c>
      <c r="DG41" s="43">
        <f t="shared" si="141"/>
        <v>47.51415822177398</v>
      </c>
      <c r="DH41" s="43">
        <f t="shared" si="142"/>
        <v>60.287081176935175</v>
      </c>
      <c r="DI41" s="87"/>
      <c r="DJ41" s="159">
        <v>1.919924058643603</v>
      </c>
      <c r="DK41" s="75">
        <v>1.7905706149140386</v>
      </c>
      <c r="DL41" s="75">
        <v>1.5617339943043982</v>
      </c>
      <c r="DM41" s="70">
        <v>1.130661878723578</v>
      </c>
      <c r="DN41" s="68">
        <v>1.1385892630440961</v>
      </c>
      <c r="DO41" s="71">
        <v>1.2258003167817333</v>
      </c>
      <c r="DP41" s="68">
        <v>1.2356773758705908</v>
      </c>
      <c r="DQ41" s="68">
        <v>1.3224012546008923</v>
      </c>
      <c r="DR41" s="160">
        <v>1.2880331304254489</v>
      </c>
      <c r="DS41" s="173"/>
      <c r="DT41" s="17"/>
      <c r="DU41" s="9"/>
    </row>
    <row r="42" spans="1:123" ht="12.75">
      <c r="A42" s="225" t="s">
        <v>23</v>
      </c>
      <c r="B42" s="6"/>
      <c r="C42" s="16">
        <v>0</v>
      </c>
      <c r="D42" s="118">
        <v>1578.99</v>
      </c>
      <c r="E42" s="16">
        <v>2530.71</v>
      </c>
      <c r="F42" s="21">
        <v>2328.83</v>
      </c>
      <c r="G42" s="20">
        <f t="shared" si="6"/>
        <v>1578.99</v>
      </c>
      <c r="H42" s="20">
        <f t="shared" si="7"/>
        <v>2530.71</v>
      </c>
      <c r="I42" s="20">
        <f t="shared" si="8"/>
        <v>2328.83</v>
      </c>
      <c r="J42" s="118">
        <v>1658.3</v>
      </c>
      <c r="K42" s="16">
        <v>2054.85</v>
      </c>
      <c r="L42" s="21">
        <v>1643.88</v>
      </c>
      <c r="M42" s="43">
        <f t="shared" si="9"/>
        <v>1658.3</v>
      </c>
      <c r="N42" s="43">
        <f t="shared" si="10"/>
        <v>2054.85</v>
      </c>
      <c r="O42" s="134">
        <f t="shared" si="11"/>
        <v>1643.88</v>
      </c>
      <c r="P42" s="41">
        <v>586.173</v>
      </c>
      <c r="Q42" s="41">
        <v>793.1</v>
      </c>
      <c r="R42" s="86">
        <v>764.26</v>
      </c>
      <c r="S42" s="43">
        <f t="shared" si="12"/>
        <v>586.173</v>
      </c>
      <c r="T42" s="43">
        <f t="shared" si="13"/>
        <v>793.1</v>
      </c>
      <c r="U42" s="43">
        <f t="shared" si="14"/>
        <v>764.26</v>
      </c>
      <c r="V42" s="140">
        <f aca="true" t="shared" si="161" ref="V42:V48">D42/AVERAGE(D$42:F$42)</f>
        <v>0.7357222844344905</v>
      </c>
      <c r="W42" s="43">
        <f aca="true" t="shared" si="162" ref="W42:W48">E42/AVERAGE(D$42:F$42)</f>
        <v>1.179171332586786</v>
      </c>
      <c r="X42" s="90">
        <f aca="true" t="shared" si="163" ref="X42:X48">F42/AVERAGE(D$42:F$42)</f>
        <v>1.0851063829787233</v>
      </c>
      <c r="Y42" s="43">
        <f t="shared" si="25"/>
        <v>0.7357222844344905</v>
      </c>
      <c r="Z42" s="43">
        <f t="shared" si="26"/>
        <v>1.179171332586786</v>
      </c>
      <c r="AA42" s="43">
        <f t="shared" si="27"/>
        <v>1.0851063829787233</v>
      </c>
      <c r="AB42" s="140">
        <f aca="true" t="shared" si="164" ref="AB42:AB48">J42/AVERAGE(J$42:L$42)</f>
        <v>0.9286675639300135</v>
      </c>
      <c r="AC42" s="43">
        <f aca="true" t="shared" si="165" ref="AC42:AC48">K42/AVERAGE(J$42:L$42)</f>
        <v>1.1507402422611037</v>
      </c>
      <c r="AD42" s="90">
        <f aca="true" t="shared" si="166" ref="AD42:AD48">L42/AVERAGE(J$42:L$42)</f>
        <v>0.920592193808883</v>
      </c>
      <c r="AE42" s="43">
        <f t="shared" si="28"/>
        <v>0.9286675639300135</v>
      </c>
      <c r="AF42" s="43">
        <f t="shared" si="29"/>
        <v>1.1507402422611037</v>
      </c>
      <c r="AG42" s="134">
        <f t="shared" si="30"/>
        <v>0.920592193808883</v>
      </c>
      <c r="AH42" s="43">
        <f aca="true" t="shared" si="167" ref="AH42:AH48">P42/AVERAGE(P$42:R$42)</f>
        <v>0.8203834510595357</v>
      </c>
      <c r="AI42" s="43">
        <f aca="true" t="shared" si="168" ref="AI42:AI48">Q42/AVERAGE(P$42:R$42)</f>
        <v>1.1099899091826437</v>
      </c>
      <c r="AJ42" s="90">
        <f aca="true" t="shared" si="169" ref="AJ42:AJ48">R42/AVERAGE(P$42:R$42)</f>
        <v>1.0696266397578202</v>
      </c>
      <c r="AK42" s="43">
        <f t="shared" si="31"/>
        <v>0.8203834510595357</v>
      </c>
      <c r="AL42" s="43">
        <f t="shared" si="32"/>
        <v>1.1099899091826437</v>
      </c>
      <c r="AM42" s="134">
        <f t="shared" si="33"/>
        <v>1.0696266397578202</v>
      </c>
      <c r="AN42" s="43">
        <f aca="true" t="shared" si="170" ref="AN42:AN48">((V42-1)/(AVERAGE(V$17:X$17)-1))*100</f>
        <v>26.895923329257272</v>
      </c>
      <c r="AO42" s="43">
        <f aca="true" t="shared" si="171" ref="AO42:AO48">((W42-1)/(AVERAGE(V$17:V$17)-1))*100</f>
        <v>-18.227383032196375</v>
      </c>
      <c r="AP42" s="90">
        <f aca="true" t="shared" si="172" ref="AP42:AP48">((X42-1)/(AVERAGE(V$17:V$17)-1))*100</f>
        <v>-8.658006940293271</v>
      </c>
      <c r="AQ42" s="43">
        <f t="shared" si="34"/>
        <v>26.895923329257272</v>
      </c>
      <c r="AR42" s="43">
        <f t="shared" si="35"/>
        <v>-18.227383032196375</v>
      </c>
      <c r="AS42" s="43">
        <f t="shared" si="36"/>
        <v>-8.658006940293271</v>
      </c>
      <c r="AT42" s="140">
        <f aca="true" t="shared" si="173" ref="AT42:AT48">((AB42-1)/(AVERAGE(AB$17:AD$17)-1))*100</f>
        <v>7.202308361359433</v>
      </c>
      <c r="AU42" s="43">
        <f aca="true" t="shared" si="174" ref="AU42:AU48">((AC42-1)/(AVERAGE(AB$17:AB$17)-1))*100</f>
        <v>-15.277854777809372</v>
      </c>
      <c r="AV42" s="90">
        <f aca="true" t="shared" si="175" ref="AV42:AV48">((AD42-1)/(AVERAGE(AB$17:AB$17)-1))*100</f>
        <v>8.048155641881708</v>
      </c>
      <c r="AW42" s="43">
        <f t="shared" si="121"/>
        <v>7.202308361359433</v>
      </c>
      <c r="AX42" s="43">
        <f t="shared" si="122"/>
        <v>-15.277854777809372</v>
      </c>
      <c r="AY42" s="134">
        <f t="shared" si="123"/>
        <v>8.048155641881708</v>
      </c>
      <c r="AZ42" s="43">
        <f aca="true" t="shared" si="176" ref="AZ42:AZ48">((AH42-1)/(AVERAGE(AH$17:AJ$17)-1))*100</f>
        <v>18.46576608252356</v>
      </c>
      <c r="BA42" s="43">
        <f aca="true" t="shared" si="177" ref="BA42:BA48">((AI42-1)/(AVERAGE(AH$17:AH$17)-1))*100</f>
        <v>-11.212202363669624</v>
      </c>
      <c r="BB42" s="90">
        <f aca="true" t="shared" si="178" ref="BB42:BB48">((AJ42-1)/(AVERAGE(AH$17:AH$17)-1))*100</f>
        <v>-7.097632688928466</v>
      </c>
      <c r="BC42" s="43">
        <f t="shared" si="127"/>
        <v>18.46576608252356</v>
      </c>
      <c r="BD42" s="43">
        <f t="shared" si="127"/>
        <v>-11.212202363669624</v>
      </c>
      <c r="BE42" s="134">
        <f t="shared" si="127"/>
        <v>-7.097632688928466</v>
      </c>
      <c r="BF42" s="85"/>
      <c r="BG42" s="130">
        <v>52.8456</v>
      </c>
      <c r="BH42" s="15">
        <v>64.014</v>
      </c>
      <c r="BI42" s="15">
        <v>69.7344</v>
      </c>
      <c r="BJ42" s="15">
        <f t="shared" si="0"/>
        <v>52.8456</v>
      </c>
      <c r="BK42" s="15">
        <f t="shared" si="1"/>
        <v>64.014</v>
      </c>
      <c r="BL42" s="15">
        <f t="shared" si="2"/>
        <v>69.7344</v>
      </c>
      <c r="BM42" s="135">
        <v>37.3188</v>
      </c>
      <c r="BN42" s="63">
        <v>38.40839999999999</v>
      </c>
      <c r="BO42" s="141">
        <v>38.68079999999999</v>
      </c>
      <c r="BP42" s="63">
        <f t="shared" si="19"/>
        <v>37.3188</v>
      </c>
      <c r="BQ42" s="63">
        <f t="shared" si="20"/>
        <v>38.40839999999999</v>
      </c>
      <c r="BR42" s="179">
        <f t="shared" si="21"/>
        <v>38.68079999999999</v>
      </c>
      <c r="BS42" s="63">
        <v>18.7956</v>
      </c>
      <c r="BT42" s="63">
        <v>22.3368</v>
      </c>
      <c r="BU42" s="141">
        <v>19.068</v>
      </c>
      <c r="BV42" s="63">
        <f t="shared" si="22"/>
        <v>18.7956</v>
      </c>
      <c r="BW42" s="63">
        <f t="shared" si="23"/>
        <v>22.3368</v>
      </c>
      <c r="BX42" s="63">
        <f t="shared" si="24"/>
        <v>19.068</v>
      </c>
      <c r="BY42" s="129">
        <f aca="true" t="shared" si="179" ref="BY42:BY48">BG42/AVERAGE(BG$42:BI$42)</f>
        <v>0.8496350364963503</v>
      </c>
      <c r="BZ42" s="19">
        <f aca="true" t="shared" si="180" ref="BZ42:BZ48">BH42/AVERAGE(BG$42:BI$42)</f>
        <v>1.0291970802919708</v>
      </c>
      <c r="CA42" s="61">
        <f aca="true" t="shared" si="181" ref="CA42:CA48">BI42/AVERAGE(BG$42:BI$42)</f>
        <v>1.1211678832116787</v>
      </c>
      <c r="CB42" s="19">
        <f t="shared" si="3"/>
        <v>0.8496350364963503</v>
      </c>
      <c r="CC42" s="19">
        <f t="shared" si="4"/>
        <v>1.0291970802919708</v>
      </c>
      <c r="CD42" s="119">
        <f t="shared" si="5"/>
        <v>1.1211678832116787</v>
      </c>
      <c r="CE42" s="88">
        <f aca="true" t="shared" si="182" ref="CE42:CE48">BM42/AVERAGE(BM$42:BO$42)</f>
        <v>0.9785714285714288</v>
      </c>
      <c r="CF42" s="88">
        <f aca="true" t="shared" si="183" ref="CF42:CF48">BN42/AVERAGE(BM$42:BO$42)</f>
        <v>1.0071428571428571</v>
      </c>
      <c r="CG42" s="89">
        <f aca="true" t="shared" si="184" ref="CG42:CG48">BO42/AVERAGE(BM$42:BO$42)</f>
        <v>1.0142857142857142</v>
      </c>
      <c r="CH42" s="88">
        <f t="shared" si="37"/>
        <v>0.9785714285714288</v>
      </c>
      <c r="CI42" s="88">
        <f t="shared" si="38"/>
        <v>1.0071428571428571</v>
      </c>
      <c r="CJ42" s="88">
        <f t="shared" si="39"/>
        <v>1.0142857142857142</v>
      </c>
      <c r="CK42" s="181">
        <f aca="true" t="shared" si="185" ref="CK42:CK48">BS42/AVERAGE(BS$42:BU$42)</f>
        <v>0.9366515837104072</v>
      </c>
      <c r="CL42" s="97">
        <f aca="true" t="shared" si="186" ref="CL42:CL48">BT42/AVERAGE(BS$42:BU$42)</f>
        <v>1.1131221719457014</v>
      </c>
      <c r="CM42" s="180">
        <f aca="true" t="shared" si="187" ref="CM42:CM48">BU42/AVERAGE(BS$42:BU$42)</f>
        <v>0.9502262443438915</v>
      </c>
      <c r="CN42" s="97">
        <f t="shared" si="40"/>
        <v>0.9366515837104072</v>
      </c>
      <c r="CO42" s="97">
        <f t="shared" si="41"/>
        <v>1.1131221719457014</v>
      </c>
      <c r="CP42" s="112">
        <f t="shared" si="42"/>
        <v>0.9502262443438915</v>
      </c>
      <c r="CQ42" s="88">
        <f aca="true" t="shared" si="188" ref="CQ42:CQ48">((BY42-1)/(AVERAGE(BY$17:CA$17)-1))*100</f>
        <v>37.16244345147236</v>
      </c>
      <c r="CR42" s="88">
        <f aca="true" t="shared" si="189" ref="CR42:CR48">((BZ42-1)/(AVERAGE(BY$17:BY$17)-1))*100</f>
        <v>-6.901128069011274</v>
      </c>
      <c r="CS42" s="89">
        <f aca="true" t="shared" si="190" ref="CS42:CS48">((CA42-1)/(AVERAGE(BY$17:BY$17)-1))*100</f>
        <v>-28.63968148639679</v>
      </c>
      <c r="CT42" s="88">
        <f t="shared" si="43"/>
        <v>37.16244345147236</v>
      </c>
      <c r="CU42" s="88">
        <f t="shared" si="44"/>
        <v>-6.901128069011274</v>
      </c>
      <c r="CV42" s="88">
        <f t="shared" si="45"/>
        <v>-28.63968148639679</v>
      </c>
      <c r="CW42" s="142">
        <f aca="true" t="shared" si="191" ref="CW42:CW48">((CE42-1)/(AVERAGE(CE$17:CG$17)-1))*100</f>
        <v>3.8059701492536964</v>
      </c>
      <c r="CX42" s="88">
        <f aca="true" t="shared" si="192" ref="CX42:CX48">((CF42-1)/(AVERAGE(CE$17:CE$17)-1))*100</f>
        <v>-1.5178571428571368</v>
      </c>
      <c r="CY42" s="89">
        <f aca="true" t="shared" si="193" ref="CY42:CY48">((CG42-1)/(AVERAGE(CE$17:CE$17)-1))*100</f>
        <v>-3.0357142857142736</v>
      </c>
      <c r="CZ42" s="88">
        <f t="shared" si="46"/>
        <v>3.8059701492536964</v>
      </c>
      <c r="DA42" s="88">
        <f t="shared" si="47"/>
        <v>-1.5178571428571368</v>
      </c>
      <c r="DB42" s="138">
        <f t="shared" si="48"/>
        <v>-3.0357142857142736</v>
      </c>
      <c r="DC42" s="192"/>
      <c r="DD42" s="192"/>
      <c r="DE42" s="196"/>
      <c r="DF42" s="192"/>
      <c r="DG42" s="192"/>
      <c r="DH42" s="197"/>
      <c r="DI42" s="87"/>
      <c r="DJ42" s="265">
        <v>1</v>
      </c>
      <c r="DK42" s="266">
        <v>1</v>
      </c>
      <c r="DL42" s="266">
        <v>1</v>
      </c>
      <c r="DM42" s="267">
        <v>1</v>
      </c>
      <c r="DN42" s="268">
        <v>1</v>
      </c>
      <c r="DO42" s="269">
        <v>1</v>
      </c>
      <c r="DP42" s="268">
        <v>1</v>
      </c>
      <c r="DQ42" s="268">
        <v>1</v>
      </c>
      <c r="DR42" s="270">
        <v>1</v>
      </c>
      <c r="DS42" s="173"/>
    </row>
    <row r="43" spans="1:123" ht="12.75">
      <c r="A43" s="226"/>
      <c r="B43" s="6"/>
      <c r="C43" s="16">
        <v>0.0001</v>
      </c>
      <c r="D43" s="118">
        <v>2177.42</v>
      </c>
      <c r="E43" s="16">
        <v>2588.39</v>
      </c>
      <c r="F43" s="21">
        <v>2083.69</v>
      </c>
      <c r="G43" s="20">
        <f t="shared" si="6"/>
        <v>2136.4069520547946</v>
      </c>
      <c r="H43" s="20">
        <f t="shared" si="7"/>
        <v>2539.636078767123</v>
      </c>
      <c r="I43" s="20">
        <f t="shared" si="8"/>
        <v>2044.4424143835615</v>
      </c>
      <c r="J43" s="118">
        <v>1816.92</v>
      </c>
      <c r="K43" s="16">
        <v>951.72</v>
      </c>
      <c r="L43" s="21">
        <v>1095.92</v>
      </c>
      <c r="M43" s="43">
        <f t="shared" si="9"/>
        <v>1782.6971917808219</v>
      </c>
      <c r="N43" s="43">
        <f t="shared" si="10"/>
        <v>933.7937671232877</v>
      </c>
      <c r="O43" s="134">
        <f t="shared" si="11"/>
        <v>1075.2776712328769</v>
      </c>
      <c r="P43" s="41">
        <v>1081.5</v>
      </c>
      <c r="Q43" s="41">
        <v>1586.2</v>
      </c>
      <c r="R43" s="86">
        <v>1261.75</v>
      </c>
      <c r="S43" s="43">
        <f t="shared" si="12"/>
        <v>1061.1292808219177</v>
      </c>
      <c r="T43" s="43">
        <f t="shared" si="13"/>
        <v>1556.3229452054795</v>
      </c>
      <c r="U43" s="43">
        <f t="shared" si="14"/>
        <v>1237.984160958904</v>
      </c>
      <c r="V43" s="140">
        <f t="shared" si="161"/>
        <v>1.0145576707726764</v>
      </c>
      <c r="W43" s="43">
        <f t="shared" si="162"/>
        <v>1.2060470324748038</v>
      </c>
      <c r="X43" s="90">
        <f t="shared" si="163"/>
        <v>0.9708846584546472</v>
      </c>
      <c r="Y43" s="43">
        <f t="shared" si="25"/>
        <v>0.9954478516314103</v>
      </c>
      <c r="Z43" s="43">
        <f t="shared" si="26"/>
        <v>1.1833303931644907</v>
      </c>
      <c r="AA43" s="43">
        <f t="shared" si="27"/>
        <v>0.952597447422111</v>
      </c>
      <c r="AB43" s="140">
        <f t="shared" si="164"/>
        <v>1.0174966352624497</v>
      </c>
      <c r="AC43" s="43">
        <f t="shared" si="165"/>
        <v>0.5329744279946165</v>
      </c>
      <c r="AD43" s="90">
        <f t="shared" si="166"/>
        <v>0.613728129205922</v>
      </c>
      <c r="AE43" s="43">
        <f t="shared" si="28"/>
        <v>0.9983314589133282</v>
      </c>
      <c r="AF43" s="43">
        <f t="shared" si="29"/>
        <v>0.5229355260974575</v>
      </c>
      <c r="AG43" s="134">
        <f t="shared" si="30"/>
        <v>0.6021681815667693</v>
      </c>
      <c r="AH43" s="43">
        <f t="shared" si="167"/>
        <v>1.5136226034308777</v>
      </c>
      <c r="AI43" s="43">
        <f t="shared" si="168"/>
        <v>2.2199798183652875</v>
      </c>
      <c r="AJ43" s="90">
        <f t="shared" si="169"/>
        <v>1.765893037336024</v>
      </c>
      <c r="AK43" s="43">
        <f t="shared" si="31"/>
        <v>1.4851125886402277</v>
      </c>
      <c r="AL43" s="43">
        <f t="shared" si="32"/>
        <v>2.178165130005667</v>
      </c>
      <c r="AM43" s="134">
        <f t="shared" si="33"/>
        <v>1.7326313534135989</v>
      </c>
      <c r="AN43" s="43">
        <f t="shared" si="170"/>
        <v>-1.4815550986455353</v>
      </c>
      <c r="AO43" s="43">
        <f t="shared" si="171"/>
        <v>-20.961490487025817</v>
      </c>
      <c r="AP43" s="90">
        <f t="shared" si="172"/>
        <v>2.9619497427319152</v>
      </c>
      <c r="AQ43" s="43">
        <f t="shared" si="34"/>
        <v>-1.453649095075157</v>
      </c>
      <c r="AR43" s="43">
        <f t="shared" si="35"/>
        <v>-20.566667892235944</v>
      </c>
      <c r="AS43" s="43">
        <f t="shared" si="36"/>
        <v>2.906159593468129</v>
      </c>
      <c r="AT43" s="140">
        <f t="shared" si="173"/>
        <v>-1.7666039376919556</v>
      </c>
      <c r="AU43" s="43">
        <f t="shared" si="174"/>
        <v>47.33406792767722</v>
      </c>
      <c r="AV43" s="90">
        <f t="shared" si="175"/>
        <v>39.14950286813649</v>
      </c>
      <c r="AW43" s="43">
        <f t="shared" si="121"/>
        <v>-1.7333288635231001</v>
      </c>
      <c r="AX43" s="43">
        <f t="shared" si="122"/>
        <v>46.44250157972439</v>
      </c>
      <c r="AY43" s="134">
        <f t="shared" si="123"/>
        <v>38.41209784835994</v>
      </c>
      <c r="AZ43" s="43">
        <f t="shared" si="176"/>
        <v>-52.80379177530609</v>
      </c>
      <c r="BA43" s="43">
        <f t="shared" si="177"/>
        <v>-124.3628684190512</v>
      </c>
      <c r="BB43" s="90">
        <f t="shared" si="178"/>
        <v>-78.07395957821328</v>
      </c>
      <c r="BC43" s="43">
        <f t="shared" si="127"/>
        <v>-51.809199806935595</v>
      </c>
      <c r="BD43" s="43">
        <f t="shared" si="127"/>
        <v>-122.02041713033618</v>
      </c>
      <c r="BE43" s="134">
        <f t="shared" si="127"/>
        <v>-76.60338842177433</v>
      </c>
      <c r="BF43" s="85"/>
      <c r="BG43" s="118">
        <v>60.200399999999995</v>
      </c>
      <c r="BH43" s="16">
        <v>67.01039999999999</v>
      </c>
      <c r="BI43" s="16">
        <v>57.748799999999996</v>
      </c>
      <c r="BJ43" s="16">
        <f t="shared" si="0"/>
        <v>59.06648835616438</v>
      </c>
      <c r="BK43" s="16">
        <f t="shared" si="1"/>
        <v>65.74821780821917</v>
      </c>
      <c r="BL43" s="16">
        <f t="shared" si="2"/>
        <v>56.66106575342465</v>
      </c>
      <c r="BM43" s="136">
        <v>37.3188</v>
      </c>
      <c r="BN43" s="44">
        <v>28.329599999999996</v>
      </c>
      <c r="BO43" s="65">
        <v>25.6056</v>
      </c>
      <c r="BP43" s="44">
        <f t="shared" si="19"/>
        <v>36.61587739726028</v>
      </c>
      <c r="BQ43" s="44">
        <f t="shared" si="20"/>
        <v>27.79599452054794</v>
      </c>
      <c r="BR43" s="144">
        <f t="shared" si="21"/>
        <v>25.123302739726025</v>
      </c>
      <c r="BS43" s="44">
        <v>34.5948</v>
      </c>
      <c r="BT43" s="44">
        <v>40.3152</v>
      </c>
      <c r="BU43" s="65">
        <v>32.14319999999999</v>
      </c>
      <c r="BV43" s="44">
        <f t="shared" si="22"/>
        <v>33.943185616438356</v>
      </c>
      <c r="BW43" s="44">
        <f t="shared" si="23"/>
        <v>39.55583835616438</v>
      </c>
      <c r="BX43" s="44">
        <f t="shared" si="24"/>
        <v>31.537763013698623</v>
      </c>
      <c r="BY43" s="128">
        <f t="shared" si="179"/>
        <v>0.9678832116788321</v>
      </c>
      <c r="BZ43" s="20">
        <f t="shared" si="180"/>
        <v>1.0773722627737226</v>
      </c>
      <c r="CA43" s="62">
        <f t="shared" si="181"/>
        <v>0.9284671532846714</v>
      </c>
      <c r="CB43" s="20">
        <f t="shared" si="3"/>
        <v>0.9496525347465252</v>
      </c>
      <c r="CC43" s="20">
        <f t="shared" si="4"/>
        <v>1.0570792920707928</v>
      </c>
      <c r="CD43" s="103">
        <f t="shared" si="5"/>
        <v>0.9109789021097889</v>
      </c>
      <c r="CE43" s="43">
        <f t="shared" si="182"/>
        <v>0.9785714285714288</v>
      </c>
      <c r="CF43" s="43">
        <f t="shared" si="183"/>
        <v>0.7428571428571429</v>
      </c>
      <c r="CG43" s="90">
        <f t="shared" si="184"/>
        <v>0.6714285714285715</v>
      </c>
      <c r="CH43" s="43">
        <f t="shared" si="37"/>
        <v>0.9601394324853231</v>
      </c>
      <c r="CI43" s="43">
        <f t="shared" si="38"/>
        <v>0.7288649706457926</v>
      </c>
      <c r="CJ43" s="43">
        <f t="shared" si="39"/>
        <v>0.6587818003913894</v>
      </c>
      <c r="CK43" s="111">
        <f t="shared" si="185"/>
        <v>1.7239819004524886</v>
      </c>
      <c r="CL43" s="98">
        <f t="shared" si="186"/>
        <v>2.009049773755656</v>
      </c>
      <c r="CM43" s="126">
        <f t="shared" si="187"/>
        <v>1.6018099547511309</v>
      </c>
      <c r="CN43" s="98">
        <f t="shared" si="40"/>
        <v>1.691509638628897</v>
      </c>
      <c r="CO43" s="98">
        <f t="shared" si="41"/>
        <v>1.9712080828116283</v>
      </c>
      <c r="CP43" s="113">
        <f t="shared" si="42"/>
        <v>1.5716388768362979</v>
      </c>
      <c r="CQ43" s="43">
        <f t="shared" si="188"/>
        <v>7.937609280897018</v>
      </c>
      <c r="CR43" s="43">
        <f t="shared" si="189"/>
        <v>-18.28798938287988</v>
      </c>
      <c r="CS43" s="90">
        <f t="shared" si="190"/>
        <v>16.90776376907766</v>
      </c>
      <c r="CT43" s="43">
        <f t="shared" si="43"/>
        <v>7.788099517044505</v>
      </c>
      <c r="CU43" s="43">
        <f t="shared" si="44"/>
        <v>-17.94352382943522</v>
      </c>
      <c r="CV43" s="43">
        <f t="shared" si="45"/>
        <v>16.58929561589298</v>
      </c>
      <c r="CW43" s="140">
        <f t="shared" si="191"/>
        <v>3.8059701492536964</v>
      </c>
      <c r="CX43" s="43">
        <f t="shared" si="192"/>
        <v>54.64285714285712</v>
      </c>
      <c r="CY43" s="90">
        <f t="shared" si="193"/>
        <v>69.82142857142853</v>
      </c>
      <c r="CZ43" s="43">
        <f t="shared" si="46"/>
        <v>3.7342823553465205</v>
      </c>
      <c r="DA43" s="43">
        <f t="shared" si="47"/>
        <v>53.61362524461837</v>
      </c>
      <c r="DB43" s="134">
        <f t="shared" si="48"/>
        <v>68.50629892367901</v>
      </c>
      <c r="DC43" s="188"/>
      <c r="DD43" s="188"/>
      <c r="DE43" s="189"/>
      <c r="DF43" s="188"/>
      <c r="DG43" s="188"/>
      <c r="DH43" s="199"/>
      <c r="DI43" s="87"/>
      <c r="DJ43" s="271">
        <v>1.019197207678883</v>
      </c>
      <c r="DK43" s="272">
        <v>1.019197207678883</v>
      </c>
      <c r="DL43" s="272">
        <v>1.019197207678883</v>
      </c>
      <c r="DM43" s="273">
        <v>1.019197207678883</v>
      </c>
      <c r="DN43" s="274">
        <v>1.019197207678883</v>
      </c>
      <c r="DO43" s="275">
        <v>1.019197207678883</v>
      </c>
      <c r="DP43" s="274">
        <v>1.019197207678883</v>
      </c>
      <c r="DQ43" s="274">
        <v>1.019197207678883</v>
      </c>
      <c r="DR43" s="276">
        <v>1.019197207678883</v>
      </c>
      <c r="DS43" s="173"/>
    </row>
    <row r="44" spans="1:123" ht="12.75">
      <c r="A44" s="226"/>
      <c r="B44" s="6"/>
      <c r="C44" s="16">
        <v>0.001</v>
      </c>
      <c r="D44" s="118">
        <v>1420.37</v>
      </c>
      <c r="E44" s="16">
        <v>2141.37</v>
      </c>
      <c r="F44" s="21">
        <v>3020.99</v>
      </c>
      <c r="G44" s="20">
        <f t="shared" si="6"/>
        <v>1398.4055154639173</v>
      </c>
      <c r="H44" s="20">
        <f t="shared" si="7"/>
        <v>2108.2560309278347</v>
      </c>
      <c r="I44" s="20">
        <f t="shared" si="8"/>
        <v>2974.273659793814</v>
      </c>
      <c r="J44" s="118">
        <v>1470.84</v>
      </c>
      <c r="K44" s="16">
        <v>1903.44</v>
      </c>
      <c r="L44" s="21">
        <v>2660.49</v>
      </c>
      <c r="M44" s="43">
        <f t="shared" si="9"/>
        <v>1448.0950515463915</v>
      </c>
      <c r="N44" s="43">
        <f t="shared" si="10"/>
        <v>1874.0053608247422</v>
      </c>
      <c r="O44" s="134">
        <f t="shared" si="11"/>
        <v>2619.3484020618553</v>
      </c>
      <c r="P44" s="41">
        <v>1247.33</v>
      </c>
      <c r="Q44" s="41">
        <v>1146.39</v>
      </c>
      <c r="R44" s="86">
        <v>1175.23</v>
      </c>
      <c r="S44" s="43">
        <f t="shared" si="12"/>
        <v>1228.041391752577</v>
      </c>
      <c r="T44" s="43">
        <f t="shared" si="13"/>
        <v>1128.6623195876289</v>
      </c>
      <c r="U44" s="43">
        <f t="shared" si="14"/>
        <v>1157.0563402061855</v>
      </c>
      <c r="V44" s="140">
        <f t="shared" si="161"/>
        <v>0.6618141097424411</v>
      </c>
      <c r="W44" s="43">
        <f t="shared" si="162"/>
        <v>0.9977603583426651</v>
      </c>
      <c r="X44" s="90">
        <f t="shared" si="163"/>
        <v>1.4076147816349383</v>
      </c>
      <c r="Y44" s="43">
        <f t="shared" si="25"/>
        <v>0.651579870931991</v>
      </c>
      <c r="Z44" s="43">
        <f t="shared" si="26"/>
        <v>0.9823310744507682</v>
      </c>
      <c r="AA44" s="43">
        <f t="shared" si="27"/>
        <v>1.3858475427436763</v>
      </c>
      <c r="AB44" s="140">
        <f t="shared" si="164"/>
        <v>0.8236877523553163</v>
      </c>
      <c r="AC44" s="43">
        <f t="shared" si="165"/>
        <v>1.065948855989233</v>
      </c>
      <c r="AD44" s="90">
        <f t="shared" si="166"/>
        <v>1.4899057873485868</v>
      </c>
      <c r="AE44" s="43">
        <f t="shared" si="28"/>
        <v>0.8109503128859041</v>
      </c>
      <c r="AF44" s="43">
        <f t="shared" si="29"/>
        <v>1.0494651107935231</v>
      </c>
      <c r="AG44" s="134">
        <f t="shared" si="30"/>
        <v>1.466866007131856</v>
      </c>
      <c r="AH44" s="43">
        <f t="shared" si="167"/>
        <v>1.7457114026236122</v>
      </c>
      <c r="AI44" s="43">
        <f t="shared" si="168"/>
        <v>1.6044399596367305</v>
      </c>
      <c r="AJ44" s="90">
        <f t="shared" si="169"/>
        <v>1.6448032290615537</v>
      </c>
      <c r="AK44" s="43">
        <f t="shared" si="31"/>
        <v>1.7187158654696388</v>
      </c>
      <c r="AL44" s="43">
        <f t="shared" si="32"/>
        <v>1.579629032425853</v>
      </c>
      <c r="AM44" s="134">
        <f t="shared" si="33"/>
        <v>1.6193681275812204</v>
      </c>
      <c r="AN44" s="43">
        <f t="shared" si="170"/>
        <v>34.417664599303805</v>
      </c>
      <c r="AO44" s="43">
        <f t="shared" si="171"/>
        <v>0.2278422879024646</v>
      </c>
      <c r="AP44" s="90">
        <f t="shared" si="172"/>
        <v>-41.46729639824675</v>
      </c>
      <c r="AQ44" s="43">
        <f t="shared" si="34"/>
        <v>33.88543267251045</v>
      </c>
      <c r="AR44" s="43">
        <f t="shared" si="35"/>
        <v>0.2243189535534574</v>
      </c>
      <c r="AS44" s="43">
        <f t="shared" si="36"/>
        <v>-40.82604954672747</v>
      </c>
      <c r="AT44" s="140">
        <f t="shared" si="173"/>
        <v>17.801931987511054</v>
      </c>
      <c r="AU44" s="43">
        <f t="shared" si="174"/>
        <v>-6.684061465291608</v>
      </c>
      <c r="AV44" s="90">
        <f t="shared" si="175"/>
        <v>-49.65302802788044</v>
      </c>
      <c r="AW44" s="43">
        <f t="shared" si="121"/>
        <v>17.52664437945676</v>
      </c>
      <c r="AX44" s="43">
        <f t="shared" si="122"/>
        <v>-6.580699690055139</v>
      </c>
      <c r="AY44" s="134">
        <f t="shared" si="123"/>
        <v>-48.885197697552385</v>
      </c>
      <c r="AZ44" s="43">
        <f t="shared" si="176"/>
        <v>-76.66405132013988</v>
      </c>
      <c r="BA44" s="43">
        <f t="shared" si="177"/>
        <v>-61.61568087924869</v>
      </c>
      <c r="BB44" s="90">
        <f t="shared" si="178"/>
        <v>-65.73025055398982</v>
      </c>
      <c r="BC44" s="43">
        <f t="shared" si="127"/>
        <v>-75.47852475333359</v>
      </c>
      <c r="BD44" s="43">
        <f t="shared" si="127"/>
        <v>-60.662861071837625</v>
      </c>
      <c r="BE44" s="134">
        <f t="shared" si="127"/>
        <v>-64.7138033804745</v>
      </c>
      <c r="BF44" s="85"/>
      <c r="BG44" s="118">
        <v>49.849199999999996</v>
      </c>
      <c r="BH44" s="16">
        <v>58.02119999999999</v>
      </c>
      <c r="BI44" s="16">
        <v>58.83839999999999</v>
      </c>
      <c r="BJ44" s="16">
        <f t="shared" si="0"/>
        <v>49.078336082474216</v>
      </c>
      <c r="BK44" s="16">
        <f t="shared" si="1"/>
        <v>57.1239649484536</v>
      </c>
      <c r="BL44" s="16">
        <f t="shared" si="2"/>
        <v>57.92852783505153</v>
      </c>
      <c r="BM44" s="136">
        <v>35.412</v>
      </c>
      <c r="BN44" s="44">
        <v>39.770399999999995</v>
      </c>
      <c r="BO44" s="65">
        <v>39.49799999999999</v>
      </c>
      <c r="BP44" s="44">
        <f t="shared" si="19"/>
        <v>34.86439175257732</v>
      </c>
      <c r="BQ44" s="44">
        <f t="shared" si="20"/>
        <v>39.15539381443298</v>
      </c>
      <c r="BR44" s="144">
        <f t="shared" si="21"/>
        <v>38.887206185566995</v>
      </c>
      <c r="BS44" s="44">
        <v>28.057199999999995</v>
      </c>
      <c r="BT44" s="44">
        <v>29.146799999999995</v>
      </c>
      <c r="BU44" s="65">
        <v>31.326</v>
      </c>
      <c r="BV44" s="44">
        <f t="shared" si="22"/>
        <v>27.62332577319587</v>
      </c>
      <c r="BW44" s="44">
        <f t="shared" si="23"/>
        <v>28.696076288659786</v>
      </c>
      <c r="BX44" s="44">
        <f t="shared" si="24"/>
        <v>30.84157731958763</v>
      </c>
      <c r="BY44" s="128">
        <f t="shared" si="179"/>
        <v>0.8014598540145985</v>
      </c>
      <c r="BZ44" s="20">
        <f t="shared" si="180"/>
        <v>0.9328467153284671</v>
      </c>
      <c r="CA44" s="62">
        <f t="shared" si="181"/>
        <v>0.9459854014598539</v>
      </c>
      <c r="CB44" s="20">
        <f t="shared" si="3"/>
        <v>0.7890661449318985</v>
      </c>
      <c r="CC44" s="20">
        <f t="shared" si="4"/>
        <v>0.9184212506584392</v>
      </c>
      <c r="CD44" s="103">
        <f t="shared" si="5"/>
        <v>0.9313567612310932</v>
      </c>
      <c r="CE44" s="43">
        <f t="shared" si="182"/>
        <v>0.9285714285714286</v>
      </c>
      <c r="CF44" s="43">
        <f t="shared" si="183"/>
        <v>1.042857142857143</v>
      </c>
      <c r="CG44" s="90">
        <f t="shared" si="184"/>
        <v>1.0357142857142856</v>
      </c>
      <c r="CH44" s="43">
        <f t="shared" si="37"/>
        <v>0.9142120765832106</v>
      </c>
      <c r="CI44" s="43">
        <f t="shared" si="38"/>
        <v>1.0267304860088364</v>
      </c>
      <c r="CJ44" s="43">
        <f t="shared" si="39"/>
        <v>1.0196980854197346</v>
      </c>
      <c r="CK44" s="111">
        <f t="shared" si="185"/>
        <v>1.3981900452488685</v>
      </c>
      <c r="CL44" s="98">
        <f t="shared" si="186"/>
        <v>1.4524886877828052</v>
      </c>
      <c r="CM44" s="126">
        <f t="shared" si="187"/>
        <v>1.5610859728506787</v>
      </c>
      <c r="CN44" s="98">
        <f t="shared" si="40"/>
        <v>1.3765685497037827</v>
      </c>
      <c r="CO44" s="98">
        <f t="shared" si="41"/>
        <v>1.4300275225078132</v>
      </c>
      <c r="CP44" s="113">
        <f t="shared" si="42"/>
        <v>1.5369454681158743</v>
      </c>
      <c r="CQ44" s="43">
        <f t="shared" si="188"/>
        <v>49.06885737281786</v>
      </c>
      <c r="CR44" s="43">
        <f t="shared" si="189"/>
        <v>15.872594558725966</v>
      </c>
      <c r="CS44" s="90">
        <f t="shared" si="190"/>
        <v>12.767086927670904</v>
      </c>
      <c r="CT44" s="43">
        <f t="shared" si="43"/>
        <v>48.31006060932067</v>
      </c>
      <c r="CU44" s="43">
        <f t="shared" si="44"/>
        <v>15.62714206554979</v>
      </c>
      <c r="CV44" s="43">
        <f t="shared" si="45"/>
        <v>12.569657748377024</v>
      </c>
      <c r="CW44" s="140">
        <f t="shared" si="191"/>
        <v>12.686567164179094</v>
      </c>
      <c r="CX44" s="43">
        <f t="shared" si="192"/>
        <v>-9.107142857142868</v>
      </c>
      <c r="CY44" s="90">
        <f t="shared" si="193"/>
        <v>-7.589285714285683</v>
      </c>
      <c r="CZ44" s="43">
        <f t="shared" si="46"/>
        <v>12.490383135867045</v>
      </c>
      <c r="DA44" s="43">
        <f t="shared" si="47"/>
        <v>-8.966310751104576</v>
      </c>
      <c r="DB44" s="134">
        <f t="shared" si="48"/>
        <v>-7.4719256259204405</v>
      </c>
      <c r="DC44" s="188"/>
      <c r="DD44" s="188"/>
      <c r="DE44" s="189"/>
      <c r="DF44" s="188"/>
      <c r="DG44" s="188"/>
      <c r="DH44" s="199"/>
      <c r="DI44" s="87"/>
      <c r="DJ44" s="271">
        <v>1.0157068062827226</v>
      </c>
      <c r="DK44" s="272">
        <v>1.0157068062827226</v>
      </c>
      <c r="DL44" s="272">
        <v>1.0157068062827226</v>
      </c>
      <c r="DM44" s="273">
        <v>1.0157068062827226</v>
      </c>
      <c r="DN44" s="274">
        <v>1.0157068062827226</v>
      </c>
      <c r="DO44" s="275">
        <v>1.0157068062827226</v>
      </c>
      <c r="DP44" s="274">
        <v>1.0157068062827226</v>
      </c>
      <c r="DQ44" s="274">
        <v>1.0157068062827226</v>
      </c>
      <c r="DR44" s="276">
        <v>1.0157068062827226</v>
      </c>
      <c r="DS44" s="173"/>
    </row>
    <row r="45" spans="1:123" ht="12.75">
      <c r="A45" s="226"/>
      <c r="B45" s="6"/>
      <c r="C45" s="16">
        <v>0.01</v>
      </c>
      <c r="D45" s="118">
        <v>1355.48</v>
      </c>
      <c r="E45" s="16">
        <v>1290.59</v>
      </c>
      <c r="F45" s="21">
        <v>1290.59</v>
      </c>
      <c r="G45" s="20">
        <f t="shared" si="6"/>
        <v>1332.2299142367067</v>
      </c>
      <c r="H45" s="20">
        <f t="shared" si="7"/>
        <v>1268.4529502572898</v>
      </c>
      <c r="I45" s="20">
        <f t="shared" si="8"/>
        <v>1268.4529502572898</v>
      </c>
      <c r="J45" s="118">
        <v>2098.11</v>
      </c>
      <c r="K45" s="16">
        <v>1730.4</v>
      </c>
      <c r="L45" s="21">
        <v>1578.99</v>
      </c>
      <c r="M45" s="43">
        <f t="shared" si="9"/>
        <v>2062.121835334477</v>
      </c>
      <c r="N45" s="43">
        <f t="shared" si="10"/>
        <v>1700.719039451115</v>
      </c>
      <c r="O45" s="134">
        <f t="shared" si="11"/>
        <v>1551.9061234991423</v>
      </c>
      <c r="P45" s="41">
        <v>1031.03</v>
      </c>
      <c r="Q45" s="41">
        <v>1268.96</v>
      </c>
      <c r="R45" s="86">
        <v>966.14</v>
      </c>
      <c r="S45" s="43">
        <f t="shared" si="12"/>
        <v>1013.3450943396225</v>
      </c>
      <c r="T45" s="43">
        <f t="shared" si="13"/>
        <v>1247.193962264151</v>
      </c>
      <c r="U45" s="43">
        <f t="shared" si="14"/>
        <v>949.5681303602057</v>
      </c>
      <c r="V45" s="140">
        <f t="shared" si="161"/>
        <v>0.631578947368421</v>
      </c>
      <c r="W45" s="43">
        <f t="shared" si="162"/>
        <v>0.6013437849944009</v>
      </c>
      <c r="X45" s="90">
        <f t="shared" si="163"/>
        <v>0.6013437849944009</v>
      </c>
      <c r="Y45" s="43">
        <f t="shared" si="25"/>
        <v>0.6207456892660467</v>
      </c>
      <c r="Z45" s="43">
        <f t="shared" si="26"/>
        <v>0.5910291403118211</v>
      </c>
      <c r="AA45" s="43">
        <f t="shared" si="27"/>
        <v>0.5910291403118211</v>
      </c>
      <c r="AB45" s="140">
        <f t="shared" si="164"/>
        <v>1.1749663526244956</v>
      </c>
      <c r="AC45" s="43">
        <f t="shared" si="165"/>
        <v>0.9690444145356664</v>
      </c>
      <c r="AD45" s="90">
        <f t="shared" si="166"/>
        <v>0.8842530282637955</v>
      </c>
      <c r="AE45" s="43">
        <f t="shared" si="28"/>
        <v>1.1548125558384836</v>
      </c>
      <c r="AF45" s="43">
        <f t="shared" si="29"/>
        <v>0.9524227264647286</v>
      </c>
      <c r="AG45" s="134">
        <f t="shared" si="30"/>
        <v>0.8690857378990648</v>
      </c>
      <c r="AH45" s="43">
        <f t="shared" si="167"/>
        <v>1.4429868819374367</v>
      </c>
      <c r="AI45" s="43">
        <f t="shared" si="168"/>
        <v>1.77598385469223</v>
      </c>
      <c r="AJ45" s="90">
        <f t="shared" si="169"/>
        <v>1.352169525731584</v>
      </c>
      <c r="AK45" s="43">
        <f t="shared" si="31"/>
        <v>1.4182358204976864</v>
      </c>
      <c r="AL45" s="43">
        <f t="shared" si="32"/>
        <v>1.7455210098433065</v>
      </c>
      <c r="AM45" s="134">
        <f t="shared" si="33"/>
        <v>1.3289762234034264</v>
      </c>
      <c r="AN45" s="43">
        <f t="shared" si="170"/>
        <v>37.49474057341374</v>
      </c>
      <c r="AO45" s="43">
        <f t="shared" si="171"/>
        <v>40.55592724663695</v>
      </c>
      <c r="AP45" s="90">
        <f t="shared" si="172"/>
        <v>40.55592724663695</v>
      </c>
      <c r="AQ45" s="43">
        <f t="shared" si="34"/>
        <v>36.85160608673426</v>
      </c>
      <c r="AR45" s="43">
        <f t="shared" si="35"/>
        <v>39.86028526985072</v>
      </c>
      <c r="AS45" s="43">
        <f t="shared" si="36"/>
        <v>39.86028526985072</v>
      </c>
      <c r="AT45" s="140">
        <f t="shared" si="173"/>
        <v>-17.6660393769194</v>
      </c>
      <c r="AU45" s="43">
        <f t="shared" si="174"/>
        <v>3.1374166061572653</v>
      </c>
      <c r="AV45" s="90">
        <f t="shared" si="175"/>
        <v>11.731209918675042</v>
      </c>
      <c r="AW45" s="43">
        <f t="shared" si="121"/>
        <v>-17.363019833576015</v>
      </c>
      <c r="AX45" s="43">
        <f t="shared" si="122"/>
        <v>3.0836015700310684</v>
      </c>
      <c r="AY45" s="134">
        <f t="shared" si="123"/>
        <v>11.529988479246652</v>
      </c>
      <c r="AZ45" s="43">
        <f t="shared" si="176"/>
        <v>-45.54197365296536</v>
      </c>
      <c r="BA45" s="43">
        <f t="shared" si="177"/>
        <v>-79.10260199689857</v>
      </c>
      <c r="BB45" s="90">
        <f t="shared" si="178"/>
        <v>-35.8996204121165</v>
      </c>
      <c r="BC45" s="43">
        <f t="shared" si="127"/>
        <v>-44.76080772409803</v>
      </c>
      <c r="BD45" s="43">
        <f t="shared" si="127"/>
        <v>-77.7457820655624</v>
      </c>
      <c r="BE45" s="134">
        <f t="shared" si="127"/>
        <v>-35.283846477088765</v>
      </c>
      <c r="BF45" s="85"/>
      <c r="BG45" s="118">
        <v>59.1108</v>
      </c>
      <c r="BH45" s="16">
        <v>63.4692</v>
      </c>
      <c r="BI45" s="16">
        <v>63.4692</v>
      </c>
      <c r="BJ45" s="16">
        <f t="shared" si="0"/>
        <v>58.09689262435677</v>
      </c>
      <c r="BK45" s="16">
        <f t="shared" si="1"/>
        <v>62.380534476843906</v>
      </c>
      <c r="BL45" s="16">
        <f t="shared" si="2"/>
        <v>62.380534476843906</v>
      </c>
      <c r="BM45" s="136">
        <v>38.68079999999999</v>
      </c>
      <c r="BN45" s="44">
        <v>34.05</v>
      </c>
      <c r="BO45" s="65">
        <v>34.05</v>
      </c>
      <c r="BP45" s="44">
        <f t="shared" si="19"/>
        <v>38.017321440823316</v>
      </c>
      <c r="BQ45" s="44">
        <f t="shared" si="20"/>
        <v>33.46595197255574</v>
      </c>
      <c r="BR45" s="144">
        <f t="shared" si="21"/>
        <v>33.46595197255574</v>
      </c>
      <c r="BS45" s="44">
        <v>34.05</v>
      </c>
      <c r="BT45" s="44">
        <v>38.40839999999999</v>
      </c>
      <c r="BU45" s="65">
        <v>35.9568</v>
      </c>
      <c r="BV45" s="44">
        <f t="shared" si="22"/>
        <v>33.46595197255574</v>
      </c>
      <c r="BW45" s="44">
        <f t="shared" si="23"/>
        <v>37.74959382504287</v>
      </c>
      <c r="BX45" s="44">
        <f t="shared" si="24"/>
        <v>35.34004528301887</v>
      </c>
      <c r="BY45" s="128">
        <f t="shared" si="179"/>
        <v>0.9503649635036496</v>
      </c>
      <c r="BZ45" s="20">
        <f t="shared" si="180"/>
        <v>1.0204379562043795</v>
      </c>
      <c r="CA45" s="62">
        <f t="shared" si="181"/>
        <v>1.0204379562043795</v>
      </c>
      <c r="CB45" s="20">
        <f t="shared" si="3"/>
        <v>0.9340636776802593</v>
      </c>
      <c r="CC45" s="20">
        <f t="shared" si="4"/>
        <v>1.0029347322557622</v>
      </c>
      <c r="CD45" s="103">
        <f t="shared" si="5"/>
        <v>1.0029347322557622</v>
      </c>
      <c r="CE45" s="43">
        <f t="shared" si="182"/>
        <v>1.0142857142857142</v>
      </c>
      <c r="CF45" s="43">
        <f t="shared" si="183"/>
        <v>0.8928571428571429</v>
      </c>
      <c r="CG45" s="90">
        <f t="shared" si="184"/>
        <v>0.8928571428571429</v>
      </c>
      <c r="CH45" s="43">
        <f t="shared" si="37"/>
        <v>0.9968880176427345</v>
      </c>
      <c r="CI45" s="43">
        <f t="shared" si="38"/>
        <v>0.877542269051703</v>
      </c>
      <c r="CJ45" s="43">
        <f t="shared" si="39"/>
        <v>0.877542269051703</v>
      </c>
      <c r="CK45" s="111">
        <f t="shared" si="185"/>
        <v>1.69683257918552</v>
      </c>
      <c r="CL45" s="98">
        <f t="shared" si="186"/>
        <v>1.9140271493212666</v>
      </c>
      <c r="CM45" s="126">
        <f t="shared" si="187"/>
        <v>1.7918552036199096</v>
      </c>
      <c r="CN45" s="98">
        <f t="shared" si="40"/>
        <v>1.6677273891480326</v>
      </c>
      <c r="CO45" s="98">
        <f t="shared" si="41"/>
        <v>1.8811964949589806</v>
      </c>
      <c r="CP45" s="113">
        <f t="shared" si="42"/>
        <v>1.7611201229403226</v>
      </c>
      <c r="CQ45" s="43">
        <f t="shared" si="188"/>
        <v>12.267214343204465</v>
      </c>
      <c r="CR45" s="43">
        <f t="shared" si="189"/>
        <v>-4.8307896483078805</v>
      </c>
      <c r="CS45" s="90">
        <f t="shared" si="190"/>
        <v>-4.8307896483078805</v>
      </c>
      <c r="CT45" s="43">
        <f t="shared" si="43"/>
        <v>12.056799002840751</v>
      </c>
      <c r="CU45" s="43">
        <f t="shared" si="44"/>
        <v>-4.7479287624020845</v>
      </c>
      <c r="CV45" s="43">
        <f t="shared" si="45"/>
        <v>-4.7479287624020845</v>
      </c>
      <c r="CW45" s="140">
        <f t="shared" si="191"/>
        <v>-2.537313432835811</v>
      </c>
      <c r="CX45" s="43">
        <f t="shared" si="192"/>
        <v>22.767857142857125</v>
      </c>
      <c r="CY45" s="90">
        <f t="shared" si="193"/>
        <v>22.767857142857125</v>
      </c>
      <c r="CZ45" s="43">
        <f t="shared" si="46"/>
        <v>-2.4937917616036356</v>
      </c>
      <c r="DA45" s="43">
        <f t="shared" si="47"/>
        <v>22.377327860818408</v>
      </c>
      <c r="DB45" s="134">
        <f t="shared" si="48"/>
        <v>22.377327860818408</v>
      </c>
      <c r="DC45" s="188"/>
      <c r="DD45" s="188"/>
      <c r="DE45" s="189"/>
      <c r="DF45" s="188"/>
      <c r="DG45" s="188"/>
      <c r="DH45" s="199"/>
      <c r="DI45" s="87"/>
      <c r="DJ45" s="271">
        <v>1.0174520069808028</v>
      </c>
      <c r="DK45" s="272">
        <v>1.0174520069808028</v>
      </c>
      <c r="DL45" s="272">
        <v>1.0174520069808028</v>
      </c>
      <c r="DM45" s="273">
        <v>1.0174520069808028</v>
      </c>
      <c r="DN45" s="274">
        <v>1.0174520069808028</v>
      </c>
      <c r="DO45" s="275">
        <v>1.0174520069808028</v>
      </c>
      <c r="DP45" s="274">
        <v>1.0174520069808028</v>
      </c>
      <c r="DQ45" s="274">
        <v>1.0174520069808028</v>
      </c>
      <c r="DR45" s="276">
        <v>1.0174520069808028</v>
      </c>
      <c r="DS45" s="173"/>
    </row>
    <row r="46" spans="1:123" ht="12.75">
      <c r="A46" s="226"/>
      <c r="B46" s="6"/>
      <c r="C46" s="16">
        <v>0.1</v>
      </c>
      <c r="D46" s="118">
        <v>413.854</v>
      </c>
      <c r="E46" s="16">
        <v>568.8689999999999</v>
      </c>
      <c r="F46" s="21">
        <v>435.484</v>
      </c>
      <c r="G46" s="20">
        <f t="shared" si="6"/>
        <v>530.5108322147651</v>
      </c>
      <c r="H46" s="20">
        <f t="shared" si="7"/>
        <v>729.2213355704696</v>
      </c>
      <c r="I46" s="20">
        <f t="shared" si="8"/>
        <v>558.2378791946308</v>
      </c>
      <c r="J46" s="118">
        <v>446.299</v>
      </c>
      <c r="K46" s="16">
        <v>472.97599999999994</v>
      </c>
      <c r="L46" s="21">
        <v>400.8759999999999</v>
      </c>
      <c r="M46" s="43">
        <f t="shared" si="9"/>
        <v>572.1014026845637</v>
      </c>
      <c r="N46" s="43">
        <f t="shared" si="10"/>
        <v>606.2980939597314</v>
      </c>
      <c r="O46" s="134">
        <f t="shared" si="11"/>
        <v>513.8746040268454</v>
      </c>
      <c r="P46" s="41">
        <v>365.54699999999997</v>
      </c>
      <c r="Q46" s="41">
        <v>483.07</v>
      </c>
      <c r="R46" s="86">
        <v>347.522</v>
      </c>
      <c r="S46" s="43">
        <f t="shared" si="12"/>
        <v>468.5870939597314</v>
      </c>
      <c r="T46" s="43">
        <f t="shared" si="13"/>
        <v>619.2373825503355</v>
      </c>
      <c r="U46" s="43">
        <f t="shared" si="14"/>
        <v>445.48122147651</v>
      </c>
      <c r="V46" s="140">
        <f t="shared" si="161"/>
        <v>0.19283314669652854</v>
      </c>
      <c r="W46" s="43">
        <f t="shared" si="162"/>
        <v>0.2650615901455767</v>
      </c>
      <c r="X46" s="90">
        <f t="shared" si="163"/>
        <v>0.20291153415453525</v>
      </c>
      <c r="Y46" s="43">
        <f t="shared" si="25"/>
        <v>0.24718879878548286</v>
      </c>
      <c r="Z46" s="43">
        <f t="shared" si="26"/>
        <v>0.3397769377033902</v>
      </c>
      <c r="AA46" s="43">
        <f t="shared" si="27"/>
        <v>0.2601080739833304</v>
      </c>
      <c r="AB46" s="140">
        <f t="shared" si="164"/>
        <v>0.24993270524899058</v>
      </c>
      <c r="AC46" s="43">
        <f t="shared" si="165"/>
        <v>0.26487213997308207</v>
      </c>
      <c r="AD46" s="90">
        <f t="shared" si="166"/>
        <v>0.22449528936742932</v>
      </c>
      <c r="AE46" s="43">
        <f t="shared" si="28"/>
        <v>0.32038353491649124</v>
      </c>
      <c r="AF46" s="43">
        <f t="shared" si="29"/>
        <v>0.3395340854688501</v>
      </c>
      <c r="AG46" s="134">
        <f t="shared" si="30"/>
        <v>0.2877758407327449</v>
      </c>
      <c r="AH46" s="43">
        <f t="shared" si="167"/>
        <v>0.5116044399596367</v>
      </c>
      <c r="AI46" s="43">
        <f t="shared" si="168"/>
        <v>0.676084762865792</v>
      </c>
      <c r="AJ46" s="90">
        <f t="shared" si="169"/>
        <v>0.48637739656912204</v>
      </c>
      <c r="AK46" s="43">
        <f t="shared" si="31"/>
        <v>0.6558150874650375</v>
      </c>
      <c r="AL46" s="43">
        <f t="shared" si="32"/>
        <v>0.8666589913246058</v>
      </c>
      <c r="AM46" s="134">
        <f t="shared" si="33"/>
        <v>0.6234770654006866</v>
      </c>
      <c r="AN46" s="43">
        <f t="shared" si="170"/>
        <v>82.14653193105357</v>
      </c>
      <c r="AO46" s="43">
        <f t="shared" si="171"/>
        <v>74.76644677519054</v>
      </c>
      <c r="AP46" s="90">
        <f t="shared" si="172"/>
        <v>81.08907026448365</v>
      </c>
      <c r="AQ46" s="43">
        <f t="shared" si="34"/>
        <v>105.3019301934982</v>
      </c>
      <c r="AR46" s="43">
        <f t="shared" si="35"/>
        <v>95.84155257759323</v>
      </c>
      <c r="AS46" s="43">
        <f t="shared" si="36"/>
        <v>103.94639208400253</v>
      </c>
      <c r="AT46" s="140">
        <f t="shared" si="173"/>
        <v>75.73295188274743</v>
      </c>
      <c r="AU46" s="43">
        <f t="shared" si="174"/>
        <v>74.50682392535246</v>
      </c>
      <c r="AV46" s="90">
        <f t="shared" si="175"/>
        <v>78.59910645512281</v>
      </c>
      <c r="AW46" s="43">
        <f t="shared" si="121"/>
        <v>97.08049536647488</v>
      </c>
      <c r="AX46" s="43">
        <f t="shared" si="122"/>
        <v>95.50874744793502</v>
      </c>
      <c r="AY46" s="134">
        <f t="shared" si="123"/>
        <v>100.75455928139903</v>
      </c>
      <c r="AZ46" s="43">
        <f t="shared" si="176"/>
        <v>50.210285303041566</v>
      </c>
      <c r="BA46" s="43">
        <f t="shared" si="177"/>
        <v>33.01942163979773</v>
      </c>
      <c r="BB46" s="90">
        <f t="shared" si="178"/>
        <v>52.35789911108112</v>
      </c>
      <c r="BC46" s="43">
        <f t="shared" si="127"/>
        <v>64.36352008644924</v>
      </c>
      <c r="BD46" s="43">
        <f t="shared" si="127"/>
        <v>42.32690961880111</v>
      </c>
      <c r="BE46" s="134">
        <f t="shared" si="127"/>
        <v>67.11650154507713</v>
      </c>
      <c r="BF46" s="85"/>
      <c r="BG46" s="118">
        <v>34.5948</v>
      </c>
      <c r="BH46" s="16">
        <v>52.0284</v>
      </c>
      <c r="BI46" s="16">
        <v>43.039199999999994</v>
      </c>
      <c r="BJ46" s="16">
        <f t="shared" si="0"/>
        <v>44.3463543624161</v>
      </c>
      <c r="BK46" s="16">
        <f t="shared" si="1"/>
        <v>66.69412348993288</v>
      </c>
      <c r="BL46" s="16">
        <f t="shared" si="2"/>
        <v>55.17105503355703</v>
      </c>
      <c r="BM46" s="136">
        <v>28.874399999999998</v>
      </c>
      <c r="BN46" s="44">
        <v>29.964</v>
      </c>
      <c r="BO46" s="65">
        <v>28.057199999999995</v>
      </c>
      <c r="BP46" s="44">
        <f t="shared" si="19"/>
        <v>37.01349261744966</v>
      </c>
      <c r="BQ46" s="44">
        <f t="shared" si="20"/>
        <v>38.41022818791946</v>
      </c>
      <c r="BR46" s="144">
        <f t="shared" si="21"/>
        <v>35.9659409395973</v>
      </c>
      <c r="BS46" s="44">
        <v>19.068</v>
      </c>
      <c r="BT46" s="44">
        <v>24.243599999999997</v>
      </c>
      <c r="BU46" s="65">
        <v>21.791999999999998</v>
      </c>
      <c r="BV46" s="44">
        <f t="shared" si="22"/>
        <v>24.442872483221475</v>
      </c>
      <c r="BW46" s="44">
        <f t="shared" si="23"/>
        <v>31.07736644295301</v>
      </c>
      <c r="BX46" s="44">
        <f t="shared" si="24"/>
        <v>27.934711409395966</v>
      </c>
      <c r="BY46" s="128">
        <f t="shared" si="179"/>
        <v>0.5562043795620438</v>
      </c>
      <c r="BZ46" s="20">
        <f t="shared" si="180"/>
        <v>0.8364963503649635</v>
      </c>
      <c r="CA46" s="62">
        <f t="shared" si="181"/>
        <v>0.6919708029197079</v>
      </c>
      <c r="CB46" s="20">
        <f t="shared" si="3"/>
        <v>0.7129868221231568</v>
      </c>
      <c r="CC46" s="20">
        <f t="shared" si="4"/>
        <v>1.0722872679175035</v>
      </c>
      <c r="CD46" s="103">
        <f t="shared" si="5"/>
        <v>0.8870229755547933</v>
      </c>
      <c r="CE46" s="43">
        <f t="shared" si="182"/>
        <v>0.7571428571428571</v>
      </c>
      <c r="CF46" s="43">
        <f t="shared" si="183"/>
        <v>0.7857142857142858</v>
      </c>
      <c r="CG46" s="90">
        <f t="shared" si="184"/>
        <v>0.7357142857142857</v>
      </c>
      <c r="CH46" s="43">
        <f t="shared" si="37"/>
        <v>0.9705656759348033</v>
      </c>
      <c r="CI46" s="43">
        <f t="shared" si="38"/>
        <v>1.0071907957813997</v>
      </c>
      <c r="CJ46" s="43">
        <f t="shared" si="39"/>
        <v>0.943096836049856</v>
      </c>
      <c r="CK46" s="111">
        <f t="shared" si="185"/>
        <v>0.9502262443438915</v>
      </c>
      <c r="CL46" s="98">
        <f t="shared" si="186"/>
        <v>1.2081447963800904</v>
      </c>
      <c r="CM46" s="126">
        <f t="shared" si="187"/>
        <v>1.085972850678733</v>
      </c>
      <c r="CN46" s="98">
        <f t="shared" si="40"/>
        <v>1.218075252816666</v>
      </c>
      <c r="CO46" s="98">
        <f t="shared" si="41"/>
        <v>1.5486956785811896</v>
      </c>
      <c r="CP46" s="113">
        <f t="shared" si="42"/>
        <v>1.3920860032190467</v>
      </c>
      <c r="CQ46" s="43">
        <f t="shared" si="188"/>
        <v>109.68332824512225</v>
      </c>
      <c r="CR46" s="43">
        <f t="shared" si="189"/>
        <v>38.64631718646317</v>
      </c>
      <c r="CS46" s="90">
        <f t="shared" si="190"/>
        <v>72.80690112806904</v>
      </c>
      <c r="CT46" s="43">
        <f t="shared" si="43"/>
        <v>140.60077647529093</v>
      </c>
      <c r="CU46" s="43">
        <f t="shared" si="44"/>
        <v>49.53990995043265</v>
      </c>
      <c r="CV46" s="43">
        <f t="shared" si="45"/>
        <v>93.3296517816187</v>
      </c>
      <c r="CW46" s="140">
        <f t="shared" si="191"/>
        <v>43.13432835820895</v>
      </c>
      <c r="CX46" s="43">
        <f t="shared" si="192"/>
        <v>45.53571428571425</v>
      </c>
      <c r="CY46" s="90">
        <f t="shared" si="193"/>
        <v>56.16071428571428</v>
      </c>
      <c r="CZ46" s="43">
        <f t="shared" si="46"/>
        <v>55.292998096764485</v>
      </c>
      <c r="DA46" s="43">
        <f t="shared" si="47"/>
        <v>58.37128475551289</v>
      </c>
      <c r="DB46" s="134">
        <f t="shared" si="48"/>
        <v>71.99125119846595</v>
      </c>
      <c r="DC46" s="188"/>
      <c r="DD46" s="188"/>
      <c r="DE46" s="189"/>
      <c r="DF46" s="188"/>
      <c r="DG46" s="188"/>
      <c r="DH46" s="199"/>
      <c r="DI46" s="87"/>
      <c r="DJ46" s="271">
        <v>0.7801047120418849</v>
      </c>
      <c r="DK46" s="272">
        <v>0.7801047120418849</v>
      </c>
      <c r="DL46" s="272">
        <v>0.7801047120418849</v>
      </c>
      <c r="DM46" s="273">
        <v>0.7801047120418849</v>
      </c>
      <c r="DN46" s="274">
        <v>0.7801047120418849</v>
      </c>
      <c r="DO46" s="275">
        <v>0.7801047120418849</v>
      </c>
      <c r="DP46" s="274">
        <v>0.7801047120418849</v>
      </c>
      <c r="DQ46" s="274">
        <v>0.7801047120418849</v>
      </c>
      <c r="DR46" s="276">
        <v>0.7801047120418849</v>
      </c>
      <c r="DS46" s="173"/>
    </row>
    <row r="47" spans="1:123" ht="12.75">
      <c r="A47" s="226"/>
      <c r="B47" s="6"/>
      <c r="C47" s="16">
        <v>1</v>
      </c>
      <c r="D47" s="118">
        <v>57.968399999999995</v>
      </c>
      <c r="E47" s="16">
        <v>76.426</v>
      </c>
      <c r="F47" s="21">
        <v>86.52</v>
      </c>
      <c r="G47" s="20">
        <f t="shared" si="6"/>
        <v>70.67211319148934</v>
      </c>
      <c r="H47" s="20">
        <f t="shared" si="7"/>
        <v>93.17467659574467</v>
      </c>
      <c r="I47" s="20">
        <f t="shared" si="8"/>
        <v>105.48076595744678</v>
      </c>
      <c r="J47" s="118">
        <v>61.285</v>
      </c>
      <c r="K47" s="16">
        <v>72.1</v>
      </c>
      <c r="L47" s="21">
        <v>32.9497</v>
      </c>
      <c r="M47" s="43">
        <f t="shared" si="9"/>
        <v>74.71554255319147</v>
      </c>
      <c r="N47" s="43">
        <f t="shared" si="10"/>
        <v>87.90063829787232</v>
      </c>
      <c r="O47" s="134">
        <f t="shared" si="11"/>
        <v>40.17059170212765</v>
      </c>
      <c r="P47" s="41">
        <v>18.6739</v>
      </c>
      <c r="Q47" s="41">
        <v>46.9371</v>
      </c>
      <c r="R47" s="86">
        <v>67.3414</v>
      </c>
      <c r="S47" s="43">
        <f t="shared" si="12"/>
        <v>22.766265319148932</v>
      </c>
      <c r="T47" s="43">
        <f t="shared" si="13"/>
        <v>57.223315531914885</v>
      </c>
      <c r="U47" s="43">
        <f t="shared" si="14"/>
        <v>82.09919617021274</v>
      </c>
      <c r="V47" s="140">
        <f t="shared" si="161"/>
        <v>0.027010078387458003</v>
      </c>
      <c r="W47" s="43">
        <f t="shared" si="162"/>
        <v>0.03561030235162374</v>
      </c>
      <c r="X47" s="90">
        <f t="shared" si="163"/>
        <v>0.040313549832026875</v>
      </c>
      <c r="Y47" s="43">
        <f t="shared" si="25"/>
        <v>0.03292930833194348</v>
      </c>
      <c r="Z47" s="43">
        <f t="shared" si="26"/>
        <v>0.0434142622286817</v>
      </c>
      <c r="AA47" s="43">
        <f t="shared" si="27"/>
        <v>0.049148221390960416</v>
      </c>
      <c r="AB47" s="140">
        <f t="shared" si="164"/>
        <v>0.034320323014804845</v>
      </c>
      <c r="AC47" s="43">
        <f t="shared" si="165"/>
        <v>0.04037685060565276</v>
      </c>
      <c r="AD47" s="90">
        <f t="shared" si="166"/>
        <v>0.018452220726783312</v>
      </c>
      <c r="AE47" s="43">
        <f t="shared" si="28"/>
        <v>0.041841585292517386</v>
      </c>
      <c r="AF47" s="43">
        <f t="shared" si="29"/>
        <v>0.049225394461785164</v>
      </c>
      <c r="AG47" s="134">
        <f t="shared" si="30"/>
        <v>0.02249600526903582</v>
      </c>
      <c r="AH47" s="43">
        <f t="shared" si="167"/>
        <v>0.026135216952573155</v>
      </c>
      <c r="AI47" s="43">
        <f t="shared" si="168"/>
        <v>0.0656912209889001</v>
      </c>
      <c r="AJ47" s="90">
        <f t="shared" si="169"/>
        <v>0.09424823410696265</v>
      </c>
      <c r="AK47" s="43">
        <f t="shared" si="31"/>
        <v>0.03186272194430727</v>
      </c>
      <c r="AL47" s="43">
        <f t="shared" si="32"/>
        <v>0.08008738218433989</v>
      </c>
      <c r="AM47" s="134">
        <f t="shared" si="33"/>
        <v>0.11490263434742465</v>
      </c>
      <c r="AN47" s="43">
        <f t="shared" si="170"/>
        <v>99.02258416239431</v>
      </c>
      <c r="AO47" s="43">
        <f t="shared" si="171"/>
        <v>98.10888917079701</v>
      </c>
      <c r="AP47" s="90">
        <f t="shared" si="172"/>
        <v>97.63042036620186</v>
      </c>
      <c r="AQ47" s="43">
        <f t="shared" si="34"/>
        <v>120.72327813840836</v>
      </c>
      <c r="AR47" s="43">
        <f t="shared" si="35"/>
        <v>119.60934786141846</v>
      </c>
      <c r="AS47" s="43">
        <f t="shared" si="36"/>
        <v>119.02602312730565</v>
      </c>
      <c r="AT47" s="140">
        <f t="shared" si="173"/>
        <v>97.50294809953577</v>
      </c>
      <c r="AU47" s="43">
        <f t="shared" si="174"/>
        <v>97.25991479087568</v>
      </c>
      <c r="AV47" s="90">
        <f t="shared" si="175"/>
        <v>99.48202420454099</v>
      </c>
      <c r="AW47" s="43">
        <f t="shared" si="121"/>
        <v>118.87061544900848</v>
      </c>
      <c r="AX47" s="43">
        <f t="shared" si="122"/>
        <v>118.57432164930161</v>
      </c>
      <c r="AY47" s="134">
        <f t="shared" si="123"/>
        <v>121.28340397702549</v>
      </c>
      <c r="AZ47" s="43">
        <f t="shared" si="176"/>
        <v>100.11972385530044</v>
      </c>
      <c r="BA47" s="43">
        <f t="shared" si="177"/>
        <v>95.24200154607072</v>
      </c>
      <c r="BB47" s="90">
        <f t="shared" si="178"/>
        <v>92.33094350119138</v>
      </c>
      <c r="BC47" s="43">
        <f t="shared" si="127"/>
        <v>122.06085482784498</v>
      </c>
      <c r="BD47" s="43">
        <f t="shared" si="127"/>
        <v>116.11418486361386</v>
      </c>
      <c r="BE47" s="134">
        <f t="shared" si="127"/>
        <v>112.56517154506948</v>
      </c>
      <c r="BF47" s="85"/>
      <c r="BG47" s="118">
        <v>34.322399999999995</v>
      </c>
      <c r="BH47" s="16">
        <v>41.1324</v>
      </c>
      <c r="BI47" s="16">
        <v>39.770399999999995</v>
      </c>
      <c r="BJ47" s="16">
        <f t="shared" si="0"/>
        <v>41.8441174468085</v>
      </c>
      <c r="BK47" s="16">
        <f t="shared" si="1"/>
        <v>50.14652170212764</v>
      </c>
      <c r="BL47" s="16">
        <f t="shared" si="2"/>
        <v>48.48604085106381</v>
      </c>
      <c r="BM47" s="136">
        <v>20.702399999999997</v>
      </c>
      <c r="BN47" s="44">
        <v>21.791999999999998</v>
      </c>
      <c r="BO47" s="65">
        <v>21.519599999999997</v>
      </c>
      <c r="BP47" s="44">
        <f t="shared" si="19"/>
        <v>25.239308936170204</v>
      </c>
      <c r="BQ47" s="44">
        <f t="shared" si="20"/>
        <v>26.56769361702127</v>
      </c>
      <c r="BR47" s="144">
        <f t="shared" si="21"/>
        <v>26.2355974468085</v>
      </c>
      <c r="BS47" s="44">
        <v>17.706</v>
      </c>
      <c r="BT47" s="44">
        <v>23.698799999999995</v>
      </c>
      <c r="BU47" s="65">
        <v>19.885199999999998</v>
      </c>
      <c r="BV47" s="44">
        <f t="shared" si="22"/>
        <v>21.58625106382978</v>
      </c>
      <c r="BW47" s="44">
        <f t="shared" si="23"/>
        <v>28.892366808510626</v>
      </c>
      <c r="BX47" s="44">
        <f t="shared" si="24"/>
        <v>24.243020425531906</v>
      </c>
      <c r="BY47" s="128">
        <f t="shared" si="179"/>
        <v>0.5518248175182481</v>
      </c>
      <c r="BZ47" s="20">
        <f t="shared" si="180"/>
        <v>0.6613138686131387</v>
      </c>
      <c r="CA47" s="62">
        <f t="shared" si="181"/>
        <v>0.6394160583941605</v>
      </c>
      <c r="CB47" s="20">
        <f t="shared" si="3"/>
        <v>0.6727566392296938</v>
      </c>
      <c r="CC47" s="20">
        <f t="shared" si="4"/>
        <v>0.8062400993943157</v>
      </c>
      <c r="CD47" s="103">
        <f t="shared" si="5"/>
        <v>0.7795434073613913</v>
      </c>
      <c r="CE47" s="43">
        <f t="shared" si="182"/>
        <v>0.5428571428571428</v>
      </c>
      <c r="CF47" s="43">
        <f t="shared" si="183"/>
        <v>0.5714285714285714</v>
      </c>
      <c r="CG47" s="90">
        <f t="shared" si="184"/>
        <v>0.5642857142857143</v>
      </c>
      <c r="CH47" s="43">
        <f t="shared" si="37"/>
        <v>0.6618237082066868</v>
      </c>
      <c r="CI47" s="43">
        <f t="shared" si="38"/>
        <v>0.6966565349544072</v>
      </c>
      <c r="CJ47" s="43">
        <f t="shared" si="39"/>
        <v>0.6879483282674771</v>
      </c>
      <c r="CK47" s="111">
        <f t="shared" si="185"/>
        <v>0.8823529411764706</v>
      </c>
      <c r="CL47" s="98">
        <f t="shared" si="186"/>
        <v>1.180995475113122</v>
      </c>
      <c r="CM47" s="126">
        <f t="shared" si="187"/>
        <v>0.9909502262443437</v>
      </c>
      <c r="CN47" s="98">
        <f t="shared" si="40"/>
        <v>1.075719649561952</v>
      </c>
      <c r="CO47" s="98">
        <f t="shared" si="41"/>
        <v>1.4398093771059974</v>
      </c>
      <c r="CP47" s="113">
        <f t="shared" si="42"/>
        <v>1.208115914123423</v>
      </c>
      <c r="CQ47" s="43">
        <f t="shared" si="188"/>
        <v>110.76572951069915</v>
      </c>
      <c r="CR47" s="43">
        <f t="shared" si="189"/>
        <v>80.05308560053088</v>
      </c>
      <c r="CS47" s="90">
        <f t="shared" si="190"/>
        <v>85.22893165228935</v>
      </c>
      <c r="CT47" s="43">
        <f t="shared" si="43"/>
        <v>135.03992129708638</v>
      </c>
      <c r="CU47" s="43">
        <f t="shared" si="44"/>
        <v>97.59663414703017</v>
      </c>
      <c r="CV47" s="43">
        <f t="shared" si="45"/>
        <v>103.90676135481232</v>
      </c>
      <c r="CW47" s="140">
        <f t="shared" si="191"/>
        <v>81.19402985074625</v>
      </c>
      <c r="CX47" s="43">
        <f t="shared" si="192"/>
        <v>91.07142857142854</v>
      </c>
      <c r="CY47" s="90">
        <f t="shared" si="193"/>
        <v>92.58928571428568</v>
      </c>
      <c r="CZ47" s="43">
        <f t="shared" si="46"/>
        <v>98.98761511590976</v>
      </c>
      <c r="DA47" s="43">
        <f t="shared" si="47"/>
        <v>111.02963525835861</v>
      </c>
      <c r="DB47" s="134">
        <f t="shared" si="48"/>
        <v>112.88012917933125</v>
      </c>
      <c r="DC47" s="188"/>
      <c r="DD47" s="188"/>
      <c r="DE47" s="189"/>
      <c r="DF47" s="188"/>
      <c r="DG47" s="188"/>
      <c r="DH47" s="199"/>
      <c r="DI47" s="87"/>
      <c r="DJ47" s="271">
        <v>0.8202443280977314</v>
      </c>
      <c r="DK47" s="272">
        <v>0.8202443280977314</v>
      </c>
      <c r="DL47" s="272">
        <v>0.8202443280977314</v>
      </c>
      <c r="DM47" s="273">
        <v>0.8202443280977314</v>
      </c>
      <c r="DN47" s="274">
        <v>0.8202443280977314</v>
      </c>
      <c r="DO47" s="275">
        <v>0.8202443280977314</v>
      </c>
      <c r="DP47" s="274">
        <v>0.8202443280977314</v>
      </c>
      <c r="DQ47" s="274">
        <v>0.8202443280977314</v>
      </c>
      <c r="DR47" s="276">
        <v>0.8202443280977314</v>
      </c>
      <c r="DS47" s="173"/>
    </row>
    <row r="48" spans="1:123" ht="12.75">
      <c r="A48" s="226"/>
      <c r="B48" s="6"/>
      <c r="C48" s="16">
        <v>10</v>
      </c>
      <c r="D48" s="118">
        <v>27.6143</v>
      </c>
      <c r="E48" s="16">
        <v>62.51069999999999</v>
      </c>
      <c r="F48" s="21">
        <v>43.548399999999994</v>
      </c>
      <c r="G48" s="20">
        <f t="shared" si="6"/>
        <v>31.209060946745563</v>
      </c>
      <c r="H48" s="20">
        <f t="shared" si="7"/>
        <v>70.64818757396449</v>
      </c>
      <c r="I48" s="20">
        <f t="shared" si="8"/>
        <v>49.217422485207095</v>
      </c>
      <c r="J48" s="118">
        <v>54.3634</v>
      </c>
      <c r="K48" s="16">
        <v>46.144</v>
      </c>
      <c r="L48" s="21">
        <v>43.043699999999994</v>
      </c>
      <c r="M48" s="43">
        <f t="shared" si="9"/>
        <v>61.44029230769231</v>
      </c>
      <c r="N48" s="43">
        <f t="shared" si="10"/>
        <v>52.15091124260355</v>
      </c>
      <c r="O48" s="134">
        <f t="shared" si="11"/>
        <v>48.64702189349112</v>
      </c>
      <c r="P48" s="41">
        <v>10.238199999999999</v>
      </c>
      <c r="Q48" s="41">
        <v>15.068899999999998</v>
      </c>
      <c r="R48" s="86">
        <v>10.5987</v>
      </c>
      <c r="S48" s="43">
        <f t="shared" si="12"/>
        <v>11.570983431952662</v>
      </c>
      <c r="T48" s="43">
        <f t="shared" si="13"/>
        <v>17.03053195266272</v>
      </c>
      <c r="U48" s="43">
        <f t="shared" si="14"/>
        <v>11.978412426035502</v>
      </c>
      <c r="V48" s="140">
        <f t="shared" si="161"/>
        <v>0.012866741321388578</v>
      </c>
      <c r="W48" s="43">
        <f t="shared" si="162"/>
        <v>0.029126539753639415</v>
      </c>
      <c r="X48" s="90">
        <f t="shared" si="163"/>
        <v>0.020291153415453525</v>
      </c>
      <c r="Y48" s="43">
        <f t="shared" si="25"/>
        <v>0.01454170173009005</v>
      </c>
      <c r="Z48" s="43">
        <f t="shared" si="26"/>
        <v>0.03291816031328478</v>
      </c>
      <c r="AA48" s="43">
        <f t="shared" si="27"/>
        <v>0.022932605339358716</v>
      </c>
      <c r="AB48" s="140">
        <f t="shared" si="164"/>
        <v>0.03044414535666218</v>
      </c>
      <c r="AC48" s="43">
        <f t="shared" si="165"/>
        <v>0.025841184387617767</v>
      </c>
      <c r="AD48" s="90">
        <f t="shared" si="166"/>
        <v>0.024104979811574695</v>
      </c>
      <c r="AE48" s="43">
        <f t="shared" si="28"/>
        <v>0.03440728853918625</v>
      </c>
      <c r="AF48" s="43">
        <f t="shared" si="29"/>
        <v>0.02920512555050292</v>
      </c>
      <c r="AG48" s="134">
        <f t="shared" si="30"/>
        <v>0.0272429061775785</v>
      </c>
      <c r="AH48" s="43">
        <f t="shared" si="167"/>
        <v>0.014328960645812308</v>
      </c>
      <c r="AI48" s="43">
        <f t="shared" si="168"/>
        <v>0.021089808274470226</v>
      </c>
      <c r="AJ48" s="90">
        <f t="shared" si="169"/>
        <v>0.0148335015136226</v>
      </c>
      <c r="AK48" s="43">
        <f t="shared" si="31"/>
        <v>0.016194269132249414</v>
      </c>
      <c r="AL48" s="43">
        <f t="shared" si="32"/>
        <v>0.023835227103099488</v>
      </c>
      <c r="AM48" s="134">
        <f t="shared" si="33"/>
        <v>0.0167644898763427</v>
      </c>
      <c r="AN48" s="43">
        <f t="shared" si="170"/>
        <v>100.46197192361686</v>
      </c>
      <c r="AO48" s="43">
        <f t="shared" si="171"/>
        <v>98.76849259427462</v>
      </c>
      <c r="AP48" s="90">
        <f t="shared" si="172"/>
        <v>99.66733042004982</v>
      </c>
      <c r="AQ48" s="43">
        <f t="shared" si="34"/>
        <v>113.53986175982733</v>
      </c>
      <c r="AR48" s="43">
        <f t="shared" si="35"/>
        <v>111.62592950003818</v>
      </c>
      <c r="AS48" s="43">
        <f t="shared" si="36"/>
        <v>112.64177580017466</v>
      </c>
      <c r="AT48" s="140">
        <f t="shared" si="173"/>
        <v>97.89431881803982</v>
      </c>
      <c r="AU48" s="43">
        <f t="shared" si="174"/>
        <v>98.73313650159302</v>
      </c>
      <c r="AV48" s="90">
        <f t="shared" si="175"/>
        <v>98.90910465037315</v>
      </c>
      <c r="AW48" s="43">
        <f t="shared" si="121"/>
        <v>110.63795795411602</v>
      </c>
      <c r="AX48" s="43">
        <f t="shared" si="122"/>
        <v>111.58597083907851</v>
      </c>
      <c r="AY48" s="134">
        <f t="shared" si="123"/>
        <v>111.78484608414954</v>
      </c>
      <c r="AZ48" s="43">
        <f t="shared" si="176"/>
        <v>101.33348488432023</v>
      </c>
      <c r="BA48" s="43">
        <f t="shared" si="177"/>
        <v>99.78860103665971</v>
      </c>
      <c r="BB48" s="90">
        <f t="shared" si="178"/>
        <v>100.42635933624457</v>
      </c>
      <c r="BC48" s="43">
        <f t="shared" si="127"/>
        <v>114.52482611186487</v>
      </c>
      <c r="BD48" s="43">
        <f t="shared" si="127"/>
        <v>112.77883312427223</v>
      </c>
      <c r="BE48" s="134">
        <f t="shared" si="127"/>
        <v>113.49961321433558</v>
      </c>
      <c r="BF48" s="85"/>
      <c r="BG48" s="118">
        <v>28.874399999999998</v>
      </c>
      <c r="BH48" s="16">
        <v>38.136</v>
      </c>
      <c r="BI48" s="16">
        <v>42.4944</v>
      </c>
      <c r="BJ48" s="16">
        <f t="shared" si="0"/>
        <v>32.63319763313609</v>
      </c>
      <c r="BK48" s="16">
        <f t="shared" si="1"/>
        <v>43.100449704142015</v>
      </c>
      <c r="BL48" s="16">
        <f t="shared" si="2"/>
        <v>48.026215384615384</v>
      </c>
      <c r="BM48" s="136">
        <v>27.784799999999997</v>
      </c>
      <c r="BN48" s="44">
        <v>31.598399999999998</v>
      </c>
      <c r="BO48" s="65">
        <v>28.329599999999996</v>
      </c>
      <c r="BP48" s="44">
        <f t="shared" si="19"/>
        <v>31.401756213017748</v>
      </c>
      <c r="BQ48" s="44">
        <f t="shared" si="20"/>
        <v>35.71180118343195</v>
      </c>
      <c r="BR48" s="144">
        <f t="shared" si="21"/>
        <v>32.01747692307692</v>
      </c>
      <c r="BS48" s="44">
        <v>22.609199999999998</v>
      </c>
      <c r="BT48" s="44">
        <v>27.24</v>
      </c>
      <c r="BU48" s="65">
        <v>26.150399999999998</v>
      </c>
      <c r="BV48" s="44">
        <f t="shared" si="22"/>
        <v>25.552409467455618</v>
      </c>
      <c r="BW48" s="44">
        <f t="shared" si="23"/>
        <v>30.78603550295858</v>
      </c>
      <c r="BX48" s="44">
        <f t="shared" si="24"/>
        <v>29.554594082840236</v>
      </c>
      <c r="BY48" s="128">
        <f t="shared" si="179"/>
        <v>0.4642335766423357</v>
      </c>
      <c r="BZ48" s="20">
        <f t="shared" si="180"/>
        <v>0.6131386861313869</v>
      </c>
      <c r="CA48" s="62">
        <f t="shared" si="181"/>
        <v>0.6832116788321168</v>
      </c>
      <c r="CB48" s="20">
        <f t="shared" si="3"/>
        <v>0.5246663499330539</v>
      </c>
      <c r="CC48" s="20">
        <f t="shared" si="4"/>
        <v>0.6929555565153545</v>
      </c>
      <c r="CD48" s="103">
        <f t="shared" si="5"/>
        <v>0.7721504772599663</v>
      </c>
      <c r="CE48" s="43">
        <f t="shared" si="182"/>
        <v>0.7285714285714285</v>
      </c>
      <c r="CF48" s="43">
        <f t="shared" si="183"/>
        <v>0.8285714285714286</v>
      </c>
      <c r="CG48" s="90">
        <f t="shared" si="184"/>
        <v>0.7428571428571429</v>
      </c>
      <c r="CH48" s="43">
        <f t="shared" si="37"/>
        <v>0.8234150464919695</v>
      </c>
      <c r="CI48" s="43">
        <f t="shared" si="38"/>
        <v>0.9364327979712596</v>
      </c>
      <c r="CJ48" s="43">
        <f t="shared" si="39"/>
        <v>0.8395604395604396</v>
      </c>
      <c r="CK48" s="111">
        <f t="shared" si="185"/>
        <v>1.1266968325791853</v>
      </c>
      <c r="CL48" s="98">
        <f t="shared" si="186"/>
        <v>1.3574660633484161</v>
      </c>
      <c r="CM48" s="126">
        <f t="shared" si="187"/>
        <v>1.3031674208144794</v>
      </c>
      <c r="CN48" s="98">
        <f t="shared" si="40"/>
        <v>1.273367426169375</v>
      </c>
      <c r="CO48" s="98">
        <f t="shared" si="41"/>
        <v>1.5341776218908134</v>
      </c>
      <c r="CP48" s="113">
        <f t="shared" si="42"/>
        <v>1.4728105170151808</v>
      </c>
      <c r="CQ48" s="43">
        <f t="shared" si="188"/>
        <v>132.4137548222364</v>
      </c>
      <c r="CR48" s="43">
        <f t="shared" si="189"/>
        <v>91.43994691439947</v>
      </c>
      <c r="CS48" s="90">
        <f t="shared" si="190"/>
        <v>74.87723954877241</v>
      </c>
      <c r="CT48" s="43">
        <f t="shared" si="43"/>
        <v>149.65104834939143</v>
      </c>
      <c r="CU48" s="43">
        <f t="shared" si="44"/>
        <v>103.34337195651065</v>
      </c>
      <c r="CV48" s="43">
        <f t="shared" si="45"/>
        <v>84.62457250778421</v>
      </c>
      <c r="CW48" s="140">
        <f t="shared" si="191"/>
        <v>48.20895522388059</v>
      </c>
      <c r="CX48" s="43">
        <f t="shared" si="192"/>
        <v>36.4285714285714</v>
      </c>
      <c r="CY48" s="90">
        <f t="shared" si="193"/>
        <v>54.64285714285712</v>
      </c>
      <c r="CZ48" s="43">
        <f t="shared" si="46"/>
        <v>54.484677205687525</v>
      </c>
      <c r="DA48" s="43">
        <f t="shared" si="47"/>
        <v>41.170752324598446</v>
      </c>
      <c r="DB48" s="134">
        <f t="shared" si="48"/>
        <v>61.75612848689769</v>
      </c>
      <c r="DC48" s="188"/>
      <c r="DD48" s="188"/>
      <c r="DE48" s="189"/>
      <c r="DF48" s="188"/>
      <c r="DG48" s="188"/>
      <c r="DH48" s="199"/>
      <c r="DI48" s="87"/>
      <c r="DJ48" s="271">
        <v>0.8848167539267016</v>
      </c>
      <c r="DK48" s="272">
        <v>0.8848167539267016</v>
      </c>
      <c r="DL48" s="272">
        <v>0.8848167539267016</v>
      </c>
      <c r="DM48" s="273">
        <v>0.8848167539267016</v>
      </c>
      <c r="DN48" s="274">
        <v>0.8848167539267016</v>
      </c>
      <c r="DO48" s="275">
        <v>0.8848167539267016</v>
      </c>
      <c r="DP48" s="274">
        <v>0.8848167539267016</v>
      </c>
      <c r="DQ48" s="274">
        <v>0.8848167539267016</v>
      </c>
      <c r="DR48" s="276">
        <v>0.8848167539267016</v>
      </c>
      <c r="DS48" s="173"/>
    </row>
    <row r="49" spans="1:125" ht="12.75">
      <c r="A49" s="227"/>
      <c r="B49" s="51"/>
      <c r="C49" s="48">
        <v>100</v>
      </c>
      <c r="D49" s="132"/>
      <c r="E49" s="48"/>
      <c r="F49" s="49"/>
      <c r="G49" s="50"/>
      <c r="H49" s="50"/>
      <c r="I49" s="50"/>
      <c r="J49" s="132"/>
      <c r="K49" s="48"/>
      <c r="L49" s="49"/>
      <c r="M49" s="50"/>
      <c r="N49" s="50"/>
      <c r="O49" s="120"/>
      <c r="P49" s="48"/>
      <c r="Q49" s="48"/>
      <c r="R49" s="49"/>
      <c r="S49" s="50"/>
      <c r="T49" s="50"/>
      <c r="U49" s="50"/>
      <c r="V49" s="116"/>
      <c r="W49" s="50"/>
      <c r="X49" s="95"/>
      <c r="Y49" s="58"/>
      <c r="Z49" s="58"/>
      <c r="AA49" s="58"/>
      <c r="AB49" s="116"/>
      <c r="AC49" s="50"/>
      <c r="AD49" s="95"/>
      <c r="AE49" s="58"/>
      <c r="AF49" s="58"/>
      <c r="AG49" s="117"/>
      <c r="AH49" s="50"/>
      <c r="AI49" s="50"/>
      <c r="AJ49" s="95"/>
      <c r="AK49" s="58"/>
      <c r="AL49" s="58"/>
      <c r="AM49" s="117"/>
      <c r="AN49" s="50"/>
      <c r="AO49" s="50"/>
      <c r="AP49" s="95"/>
      <c r="AQ49" s="58"/>
      <c r="AR49" s="58"/>
      <c r="AS49" s="58"/>
      <c r="AT49" s="116"/>
      <c r="AU49" s="50"/>
      <c r="AV49" s="95"/>
      <c r="AW49" s="58"/>
      <c r="AX49" s="58"/>
      <c r="AY49" s="117"/>
      <c r="AZ49" s="50"/>
      <c r="BA49" s="50"/>
      <c r="BB49" s="95"/>
      <c r="BC49" s="58"/>
      <c r="BD49" s="58"/>
      <c r="BE49" s="117"/>
      <c r="BF49" s="85"/>
      <c r="BG49" s="132"/>
      <c r="BH49" s="48"/>
      <c r="BI49" s="48"/>
      <c r="BJ49" s="48"/>
      <c r="BK49" s="48"/>
      <c r="BL49" s="48"/>
      <c r="BM49" s="132"/>
      <c r="BN49" s="48"/>
      <c r="BO49" s="49"/>
      <c r="BP49" s="48"/>
      <c r="BQ49" s="48"/>
      <c r="BR49" s="52"/>
      <c r="BS49" s="48"/>
      <c r="BT49" s="48"/>
      <c r="BU49" s="49"/>
      <c r="BV49" s="48"/>
      <c r="BW49" s="48"/>
      <c r="BX49" s="48"/>
      <c r="BY49" s="116"/>
      <c r="BZ49" s="50"/>
      <c r="CA49" s="95"/>
      <c r="CB49" s="50"/>
      <c r="CC49" s="50"/>
      <c r="CD49" s="120"/>
      <c r="CE49" s="50"/>
      <c r="CF49" s="50"/>
      <c r="CG49" s="95"/>
      <c r="CH49" s="50"/>
      <c r="CI49" s="50"/>
      <c r="CJ49" s="50"/>
      <c r="CK49" s="116"/>
      <c r="CL49" s="50"/>
      <c r="CM49" s="95"/>
      <c r="CN49" s="50"/>
      <c r="CO49" s="50"/>
      <c r="CP49" s="120"/>
      <c r="CQ49" s="50"/>
      <c r="CR49" s="50"/>
      <c r="CS49" s="95"/>
      <c r="CT49" s="50"/>
      <c r="CU49" s="50"/>
      <c r="CV49" s="50"/>
      <c r="CW49" s="116"/>
      <c r="CX49" s="50"/>
      <c r="CY49" s="95"/>
      <c r="CZ49" s="50"/>
      <c r="DA49" s="50"/>
      <c r="DB49" s="120"/>
      <c r="DC49" s="50"/>
      <c r="DD49" s="50"/>
      <c r="DE49" s="95"/>
      <c r="DF49" s="50"/>
      <c r="DG49" s="50"/>
      <c r="DH49" s="120"/>
      <c r="DI49" s="87"/>
      <c r="DJ49" s="165">
        <v>0.3368237347294939</v>
      </c>
      <c r="DK49" s="79">
        <v>0.3368237347294939</v>
      </c>
      <c r="DL49" s="79">
        <v>0.3368237347294939</v>
      </c>
      <c r="DM49" s="80">
        <v>0.3368237347294939</v>
      </c>
      <c r="DN49" s="81">
        <v>0.3368237347294939</v>
      </c>
      <c r="DO49" s="82">
        <v>0.3368237347294939</v>
      </c>
      <c r="DP49" s="81">
        <v>0.3368237347294939</v>
      </c>
      <c r="DQ49" s="81">
        <v>0.3368237347294939</v>
      </c>
      <c r="DR49" s="166">
        <v>0.3368237347294939</v>
      </c>
      <c r="DS49" s="174"/>
      <c r="DT49" s="83">
        <v>15.357299999999999</v>
      </c>
      <c r="DU49" s="177"/>
    </row>
    <row r="50" spans="1:125" ht="12.75" customHeight="1">
      <c r="A50" s="230" t="s">
        <v>3</v>
      </c>
      <c r="B50" s="4" t="s">
        <v>7</v>
      </c>
      <c r="C50" s="15">
        <v>0</v>
      </c>
      <c r="D50" s="118">
        <v>1160.81</v>
      </c>
      <c r="E50" s="16">
        <v>1514.1</v>
      </c>
      <c r="F50" s="21">
        <v>1254.54</v>
      </c>
      <c r="G50" s="20">
        <f t="shared" si="6"/>
        <v>1351.9258699241916</v>
      </c>
      <c r="H50" s="20">
        <f t="shared" si="7"/>
        <v>1420.8795337022589</v>
      </c>
      <c r="I50" s="20">
        <f t="shared" si="8"/>
        <v>1166.1915833932421</v>
      </c>
      <c r="J50" s="118">
        <v>1766.45</v>
      </c>
      <c r="K50" s="16">
        <v>2083.69</v>
      </c>
      <c r="L50" s="21">
        <v>2299.99</v>
      </c>
      <c r="M50" s="43">
        <f t="shared" si="9"/>
        <v>2057.2784977107262</v>
      </c>
      <c r="N50" s="43">
        <f t="shared" si="10"/>
        <v>1955.4008820950135</v>
      </c>
      <c r="O50" s="134">
        <f t="shared" si="11"/>
        <v>2138.0179028876105</v>
      </c>
      <c r="P50" s="16">
        <v>1687.14</v>
      </c>
      <c r="Q50" s="16">
        <v>2112.53</v>
      </c>
      <c r="R50" s="21">
        <v>2610.02</v>
      </c>
      <c r="S50" s="43">
        <f t="shared" si="12"/>
        <v>1964.9108916910611</v>
      </c>
      <c r="T50" s="43">
        <f t="shared" si="13"/>
        <v>1982.465254165533</v>
      </c>
      <c r="U50" s="43">
        <f t="shared" si="14"/>
        <v>2426.2146734962853</v>
      </c>
      <c r="V50" s="122"/>
      <c r="W50" s="41"/>
      <c r="X50" s="86"/>
      <c r="Y50" s="88"/>
      <c r="Z50" s="88"/>
      <c r="AA50" s="88"/>
      <c r="AB50" s="122"/>
      <c r="AC50" s="41"/>
      <c r="AD50" s="86"/>
      <c r="AE50" s="88"/>
      <c r="AF50" s="88"/>
      <c r="AG50" s="138"/>
      <c r="AH50" s="41"/>
      <c r="AI50" s="41"/>
      <c r="AJ50" s="86"/>
      <c r="AK50" s="88"/>
      <c r="AL50" s="88"/>
      <c r="AM50" s="138"/>
      <c r="AQ50" s="19"/>
      <c r="AR50" s="19"/>
      <c r="AS50" s="19"/>
      <c r="AW50" s="19"/>
      <c r="AX50" s="19"/>
      <c r="AY50" s="119"/>
      <c r="BC50" s="19"/>
      <c r="BD50" s="19"/>
      <c r="BE50" s="119"/>
      <c r="BF50" s="85"/>
      <c r="BG50">
        <v>34.8672</v>
      </c>
      <c r="BH50">
        <v>33.2328</v>
      </c>
      <c r="BI50">
        <v>33.7776</v>
      </c>
      <c r="BJ50">
        <f t="shared" si="0"/>
        <v>40.60773915784734</v>
      </c>
      <c r="BK50">
        <f t="shared" si="1"/>
        <v>31.18671512292479</v>
      </c>
      <c r="BL50">
        <f t="shared" si="2"/>
        <v>31.39888152408339</v>
      </c>
      <c r="BM50" s="118">
        <v>62.9244</v>
      </c>
      <c r="BN50" s="16">
        <v>55.569599999999994</v>
      </c>
      <c r="BO50" s="21">
        <v>58.29359999999999</v>
      </c>
      <c r="BP50" s="16">
        <f t="shared" si="19"/>
        <v>59.05025568357072</v>
      </c>
      <c r="BQ50" s="16">
        <f t="shared" si="20"/>
        <v>64.7185842828192</v>
      </c>
      <c r="BR50" s="7">
        <f t="shared" si="21"/>
        <v>54.18839230769229</v>
      </c>
      <c r="BS50">
        <v>61.29</v>
      </c>
      <c r="BT50">
        <v>63.7416</v>
      </c>
      <c r="BU50" s="21">
        <v>75.1824</v>
      </c>
      <c r="BV50">
        <f t="shared" si="22"/>
        <v>71.38079148840353</v>
      </c>
      <c r="BW50">
        <f t="shared" si="23"/>
        <v>59.817142121019685</v>
      </c>
      <c r="BX50" s="16">
        <f t="shared" si="24"/>
        <v>69.887833069734</v>
      </c>
      <c r="CB50" s="20"/>
      <c r="CC50" s="20"/>
      <c r="CD50" s="103"/>
      <c r="CH50" s="20"/>
      <c r="CI50" s="20"/>
      <c r="CJ50" s="20"/>
      <c r="CN50" s="20"/>
      <c r="CO50" s="20"/>
      <c r="CP50" s="103"/>
      <c r="CT50" s="20"/>
      <c r="CU50" s="20"/>
      <c r="CV50" s="20"/>
      <c r="CZ50" s="20"/>
      <c r="DA50" s="20"/>
      <c r="DB50" s="103"/>
      <c r="DF50" s="20"/>
      <c r="DG50" s="20"/>
      <c r="DH50" s="20"/>
      <c r="DI50" s="87"/>
      <c r="DJ50" s="157">
        <v>0.858634356974833</v>
      </c>
      <c r="DK50" s="68">
        <v>1.0656075790287758</v>
      </c>
      <c r="DL50" s="68">
        <v>1.075758063996391</v>
      </c>
      <c r="DM50" s="70">
        <v>0.9618852743289171</v>
      </c>
      <c r="DN50" s="68">
        <v>0.9949399571983824</v>
      </c>
      <c r="DO50" s="71">
        <v>0.9806635657555685</v>
      </c>
      <c r="DP50" s="68">
        <v>0.9920564872021183</v>
      </c>
      <c r="DQ50" s="68">
        <v>1.0365669015934977</v>
      </c>
      <c r="DR50" s="160">
        <v>1.059884264126025</v>
      </c>
      <c r="DS50" s="173"/>
      <c r="DT50" s="15"/>
      <c r="DU50" s="5"/>
    </row>
    <row r="51" spans="1:124" ht="12.75">
      <c r="A51" s="230"/>
      <c r="B51" s="6" t="s">
        <v>4</v>
      </c>
      <c r="C51" s="16">
        <v>0</v>
      </c>
      <c r="D51" s="118">
        <v>1456.42</v>
      </c>
      <c r="E51" s="16">
        <v>1521.31</v>
      </c>
      <c r="F51" s="21">
        <v>1348.27</v>
      </c>
      <c r="G51" s="20">
        <f t="shared" si="6"/>
        <v>1553.8050694444446</v>
      </c>
      <c r="H51" s="20">
        <f t="shared" si="7"/>
        <v>1270.9528140311206</v>
      </c>
      <c r="I51" s="20">
        <f t="shared" si="8"/>
        <v>1227.0767467300134</v>
      </c>
      <c r="J51" s="118">
        <v>2062.06</v>
      </c>
      <c r="K51" s="16">
        <v>2422.56</v>
      </c>
      <c r="L51" s="21">
        <v>2602.81</v>
      </c>
      <c r="M51" s="43">
        <f t="shared" si="9"/>
        <v>2199.9418309955995</v>
      </c>
      <c r="N51" s="43">
        <f t="shared" si="10"/>
        <v>2023.8869455661447</v>
      </c>
      <c r="O51" s="134">
        <f t="shared" si="11"/>
        <v>2368.848692885213</v>
      </c>
      <c r="P51" s="16">
        <v>2026.01</v>
      </c>
      <c r="Q51" s="16">
        <v>2372.09</v>
      </c>
      <c r="R51" s="21">
        <v>2134.16</v>
      </c>
      <c r="S51" s="43">
        <f t="shared" si="12"/>
        <v>2161.4813094746974</v>
      </c>
      <c r="T51" s="43">
        <f t="shared" si="13"/>
        <v>1981.7226342001836</v>
      </c>
      <c r="U51" s="43">
        <f t="shared" si="14"/>
        <v>1942.3246900111442</v>
      </c>
      <c r="V51" s="140">
        <f>D51/AVERAGE(D$51:F$51)</f>
        <v>1.01</v>
      </c>
      <c r="W51" s="43">
        <f>E51/AVERAGE(D$51:F$51)</f>
        <v>1.055</v>
      </c>
      <c r="X51" s="90">
        <f>F51/AVERAGE(D$51:F$51)</f>
        <v>0.9349999999999999</v>
      </c>
      <c r="Y51" s="43">
        <f t="shared" si="25"/>
        <v>1.0775347222222222</v>
      </c>
      <c r="Z51" s="43">
        <f t="shared" si="26"/>
        <v>0.8813819792171433</v>
      </c>
      <c r="AA51" s="43">
        <f t="shared" si="27"/>
        <v>0.8509547480790661</v>
      </c>
      <c r="AB51" s="140">
        <f>J51/AVERAGE(J$51:L$51)</f>
        <v>0.8728382502543234</v>
      </c>
      <c r="AC51" s="43">
        <f>K51/AVERAGE(J$51:L$51)</f>
        <v>1.0254323499491351</v>
      </c>
      <c r="AD51" s="90">
        <f>L51/AVERAGE(J$51:L$51)</f>
        <v>1.1017293997965412</v>
      </c>
      <c r="AE51" s="43">
        <f t="shared" si="28"/>
        <v>0.9312015064680425</v>
      </c>
      <c r="AF51" s="43">
        <f t="shared" si="29"/>
        <v>0.8566801840298153</v>
      </c>
      <c r="AG51" s="134">
        <f t="shared" si="30"/>
        <v>1.002697180593761</v>
      </c>
      <c r="AH51" s="43">
        <f>P51/AVERAGE(P$51:R$51)</f>
        <v>0.9304635761589404</v>
      </c>
      <c r="AI51" s="43">
        <f>Q51/AVERAGE(P$51:R$51)</f>
        <v>1.089403973509934</v>
      </c>
      <c r="AJ51" s="90">
        <f>R51/AVERAGE(P$51:R$51)</f>
        <v>0.9801324503311257</v>
      </c>
      <c r="AK51" s="43">
        <f t="shared" si="31"/>
        <v>0.9926800109646726</v>
      </c>
      <c r="AL51" s="43">
        <f t="shared" si="32"/>
        <v>0.910124199373655</v>
      </c>
      <c r="AM51" s="134">
        <f t="shared" si="33"/>
        <v>0.8920303340702043</v>
      </c>
      <c r="AN51" s="43">
        <f>((V51-1)/(AVERAGE(V$53:X$53)-1))*100</f>
        <v>0.34344590726960533</v>
      </c>
      <c r="AO51" s="43">
        <f>((W51-1)/(AVERAGE(V$53:X$53)-1))*100</f>
        <v>1.8889524899828254</v>
      </c>
      <c r="AP51" s="90">
        <f>((X51-1)/(AVERAGE(V$53:X$53)-1))*100</f>
        <v>-2.232398397252435</v>
      </c>
      <c r="AQ51" s="43">
        <f t="shared" si="34"/>
        <v>0.3664107824634785</v>
      </c>
      <c r="AR51" s="43">
        <f t="shared" si="35"/>
        <v>1.578093539590724</v>
      </c>
      <c r="AS51" s="43">
        <f t="shared" si="36"/>
        <v>-2.031732637161558</v>
      </c>
      <c r="AT51" s="140">
        <f>((AB51-1)/(AVERAGE(AB$53:AD$53)-1))*100</f>
        <v>-5.099959200326404</v>
      </c>
      <c r="AU51" s="43">
        <f>((AC51-1)/(AVERAGE(AB$53:AD$53)-1))*100</f>
        <v>1.0199918400652728</v>
      </c>
      <c r="AV51" s="90">
        <f>((AD51-1)/(AVERAGE(AB$53:AD$53)-1))*100</f>
        <v>4.079967360261118</v>
      </c>
      <c r="AW51" s="43">
        <f aca="true" t="shared" si="194" ref="AW51:AY54">AT51/DJ51</f>
        <v>-5.440973386404335</v>
      </c>
      <c r="AX51" s="43">
        <f t="shared" si="194"/>
        <v>0.8521350016891621</v>
      </c>
      <c r="AY51" s="134">
        <f t="shared" si="194"/>
        <v>3.7132273767078208</v>
      </c>
      <c r="AZ51" s="43">
        <f>((AH51-1)/(AVERAGE(AH$53:AJ$53)-1))*100</f>
        <v>-3.289817232375979</v>
      </c>
      <c r="BA51" s="43">
        <f>((AI51-1)/(AVERAGE(AH$53:AJ$53)-1))*100</f>
        <v>4.229765013054835</v>
      </c>
      <c r="BB51" s="90">
        <f>((AJ51-1)/(AVERAGE(AH$53:AJ$53)-1))*100</f>
        <v>-0.9399477806788558</v>
      </c>
      <c r="BC51" s="43">
        <f aca="true" t="shared" si="195" ref="BC51:BE54">AZ51/DJ51</f>
        <v>-3.50979435410904</v>
      </c>
      <c r="BD51" s="43">
        <f t="shared" si="195"/>
        <v>3.533685932539997</v>
      </c>
      <c r="BE51" s="134">
        <f t="shared" si="195"/>
        <v>-0.8554577827968483</v>
      </c>
      <c r="BF51" s="85"/>
      <c r="BG51">
        <v>37.3188</v>
      </c>
      <c r="BH51">
        <v>39.49799999999999</v>
      </c>
      <c r="BI51">
        <v>33.7776</v>
      </c>
      <c r="BJ51">
        <f t="shared" si="0"/>
        <v>39.814161179867995</v>
      </c>
      <c r="BK51">
        <f t="shared" si="1"/>
        <v>32.997938782103056</v>
      </c>
      <c r="BL51">
        <f t="shared" si="2"/>
        <v>30.741400105578037</v>
      </c>
      <c r="BM51" s="118">
        <v>56.11439999999999</v>
      </c>
      <c r="BN51" s="16">
        <v>59.383199999999995</v>
      </c>
      <c r="BO51" s="21">
        <v>60.200399999999995</v>
      </c>
      <c r="BP51" s="16">
        <f t="shared" si="19"/>
        <v>46.87983026974641</v>
      </c>
      <c r="BQ51" s="16">
        <f t="shared" si="20"/>
        <v>63.35392070957095</v>
      </c>
      <c r="BR51" s="7">
        <f t="shared" si="21"/>
        <v>54.789108252683434</v>
      </c>
      <c r="BS51">
        <v>76.272</v>
      </c>
      <c r="BT51">
        <v>75.9996</v>
      </c>
      <c r="BU51" s="21">
        <v>61.834799999999994</v>
      </c>
      <c r="BV51">
        <f t="shared" si="22"/>
        <v>81.37200825082509</v>
      </c>
      <c r="BW51">
        <f t="shared" si="23"/>
        <v>63.4925856565983</v>
      </c>
      <c r="BX51" s="16">
        <f t="shared" si="24"/>
        <v>56.27659535456625</v>
      </c>
      <c r="BY51" s="128">
        <f>BG51/AVERAGE(BG$51:BI$51)</f>
        <v>1.0123152709359606</v>
      </c>
      <c r="BZ51" s="20">
        <f>BH51/AVERAGE(BG$51:BI$51)</f>
        <v>1.0714285714285712</v>
      </c>
      <c r="CA51" s="62">
        <f>BI51/AVERAGE(BG$51:BI$51)</f>
        <v>0.9162561576354679</v>
      </c>
      <c r="CB51" s="20">
        <f t="shared" si="3"/>
        <v>1.0800048062072218</v>
      </c>
      <c r="CC51" s="20">
        <f t="shared" si="4"/>
        <v>0.8951069524886356</v>
      </c>
      <c r="CD51" s="103">
        <f t="shared" si="5"/>
        <v>0.8338957516540992</v>
      </c>
      <c r="CE51" s="20">
        <f>BM51/AVERAGE(BM$51:BO$51)</f>
        <v>0.9581395348837208</v>
      </c>
      <c r="CF51" s="20">
        <f>BN51/AVERAGE(BM$51:BO$51)</f>
        <v>1.013953488372093</v>
      </c>
      <c r="CG51" s="62">
        <f>BO51/AVERAGE(BM$51:BO$51)</f>
        <v>1.027906976744186</v>
      </c>
      <c r="CH51" s="20">
        <f t="shared" si="37"/>
        <v>1.0222065520505539</v>
      </c>
      <c r="CI51" s="20">
        <f t="shared" si="38"/>
        <v>0.8470903624791679</v>
      </c>
      <c r="CJ51" s="20">
        <f t="shared" si="39"/>
        <v>0.9355105052877682</v>
      </c>
      <c r="CK51" s="128">
        <f>BS51/AVERAGE(BS$51:BU$51)</f>
        <v>1.0687022900763359</v>
      </c>
      <c r="CL51" s="20">
        <f>BT51/AVERAGE(BS$51:BU$51)</f>
        <v>1.064885496183206</v>
      </c>
      <c r="CM51" s="62">
        <f>BU51/AVERAGE(BS$51:BU$51)</f>
        <v>0.8664122137404578</v>
      </c>
      <c r="CN51" s="20">
        <f t="shared" si="40"/>
        <v>1.140162203243225</v>
      </c>
      <c r="CO51" s="20">
        <f t="shared" si="41"/>
        <v>0.889640650488705</v>
      </c>
      <c r="CP51" s="103">
        <f t="shared" si="42"/>
        <v>0.7885321786910561</v>
      </c>
      <c r="CQ51" s="43">
        <f>((BY51-1)/(AVERAGE(BY$53:CA$53)-1))*100</f>
        <v>0.018386408766639762</v>
      </c>
      <c r="CR51" s="43">
        <f>((BZ51-1)/(AVERAGE(BY$53:CA$53)-1))*100</f>
        <v>0.10664117084650988</v>
      </c>
      <c r="CS51" s="90">
        <f>((CA51-1)/(AVERAGE(BY$53:CA$53)-1))*100</f>
        <v>-0.12502757961315014</v>
      </c>
      <c r="CT51" s="43">
        <f t="shared" si="43"/>
        <v>0.019615835507945947</v>
      </c>
      <c r="CU51" s="43">
        <f t="shared" si="44"/>
        <v>0.08909156988315678</v>
      </c>
      <c r="CV51" s="43">
        <f t="shared" si="45"/>
        <v>-0.1137891042915974</v>
      </c>
      <c r="CW51" s="140">
        <f>((CE51-1)/(AVERAGE(CE$53:CG$53)-1))*100</f>
        <v>-0.09482001755926273</v>
      </c>
      <c r="CX51" s="43">
        <f>((CF51-1)/(AVERAGE(CE$53:CG$53)-1))*100</f>
        <v>0.031606672519754325</v>
      </c>
      <c r="CY51" s="90">
        <f>((CG51-1)/(AVERAGE(CE$53:CG$53)-1))*100</f>
        <v>0.06321334503950815</v>
      </c>
      <c r="CZ51" s="43">
        <f t="shared" si="46"/>
        <v>-0.10116025869487762</v>
      </c>
      <c r="DA51" s="43">
        <f t="shared" si="47"/>
        <v>0.026405262162966032</v>
      </c>
      <c r="DB51" s="134">
        <f t="shared" si="48"/>
        <v>0.057531225778962296</v>
      </c>
      <c r="DC51" s="43">
        <f>((CK51-1)/(AVERAGE(CK$53:CM$53)-1))*100</f>
        <v>0.1499416893430333</v>
      </c>
      <c r="DD51" s="43">
        <f>((CL51-1)/(AVERAGE(CK$53:CM$53)-1))*100</f>
        <v>0.1416115954906422</v>
      </c>
      <c r="DE51" s="90">
        <f>((CM51-1)/(AVERAGE(CK$53:CM$53)-1))*100</f>
        <v>-0.29155328483367626</v>
      </c>
      <c r="DF51" s="43">
        <f t="shared" si="49"/>
        <v>0.1599676995799764</v>
      </c>
      <c r="DG51" s="43">
        <f t="shared" si="50"/>
        <v>0.1183070220982367</v>
      </c>
      <c r="DH51" s="43">
        <f t="shared" si="51"/>
        <v>-0.2653461519222088</v>
      </c>
      <c r="DI51" s="87"/>
      <c r="DJ51" s="157">
        <v>0.9373247832952019</v>
      </c>
      <c r="DK51" s="68">
        <v>1.196983855895337</v>
      </c>
      <c r="DL51" s="68">
        <v>1.0987658299229852</v>
      </c>
      <c r="DM51" s="70">
        <v>1.0243635985295136</v>
      </c>
      <c r="DN51" s="68">
        <v>1.00353402217088</v>
      </c>
      <c r="DO51" s="71">
        <v>1.0015876075750443</v>
      </c>
      <c r="DP51" s="68">
        <v>0.9612280922960534</v>
      </c>
      <c r="DQ51" s="68">
        <v>0.9960162820865374</v>
      </c>
      <c r="DR51" s="160">
        <v>1.0539514679129807</v>
      </c>
      <c r="DS51" s="173"/>
      <c r="DT51" s="16"/>
    </row>
    <row r="52" spans="1:124" ht="12.75">
      <c r="A52" s="230"/>
      <c r="B52" s="6" t="s">
        <v>5</v>
      </c>
      <c r="C52" s="16">
        <v>1</v>
      </c>
      <c r="D52" s="118">
        <v>4138.54</v>
      </c>
      <c r="E52" s="16">
        <v>4643.24</v>
      </c>
      <c r="F52" s="21">
        <v>4066.44</v>
      </c>
      <c r="G52" s="20">
        <f t="shared" si="6"/>
        <v>3708.457837260338</v>
      </c>
      <c r="H52" s="20">
        <f t="shared" si="7"/>
        <v>3899.587749181348</v>
      </c>
      <c r="I52" s="20">
        <f t="shared" si="8"/>
        <v>3735.4241044312234</v>
      </c>
      <c r="J52" s="118">
        <v>4152.96</v>
      </c>
      <c r="K52" s="16">
        <v>5241.67</v>
      </c>
      <c r="L52" s="21">
        <v>4340.42</v>
      </c>
      <c r="M52" s="43">
        <f t="shared" si="9"/>
        <v>3721.3792931392936</v>
      </c>
      <c r="N52" s="43">
        <f t="shared" si="10"/>
        <v>4402.174369029255</v>
      </c>
      <c r="O52" s="134">
        <f t="shared" si="11"/>
        <v>3987.1016150134687</v>
      </c>
      <c r="P52" s="16">
        <v>4895.59</v>
      </c>
      <c r="Q52" s="16">
        <v>4700.92</v>
      </c>
      <c r="R52" s="21">
        <v>5652.64</v>
      </c>
      <c r="S52" s="43">
        <f t="shared" si="12"/>
        <v>4386.834270905521</v>
      </c>
      <c r="T52" s="43">
        <f t="shared" si="13"/>
        <v>3948.0298330221103</v>
      </c>
      <c r="U52" s="43">
        <f t="shared" si="14"/>
        <v>5192.504428854751</v>
      </c>
      <c r="V52" s="140">
        <f>D52/AVERAGE(D$51:F$51)</f>
        <v>2.87</v>
      </c>
      <c r="W52" s="43">
        <f>E52/AVERAGE(D$51:F$51)</f>
        <v>3.2199999999999998</v>
      </c>
      <c r="X52" s="90">
        <f>F52/AVERAGE(D$51:F$51)</f>
        <v>2.82</v>
      </c>
      <c r="Y52" s="43">
        <f t="shared" si="25"/>
        <v>2.5717460729960733</v>
      </c>
      <c r="Z52" s="43">
        <f t="shared" si="26"/>
        <v>2.704291088197883</v>
      </c>
      <c r="AA52" s="43">
        <f t="shared" si="27"/>
        <v>2.5904466743628456</v>
      </c>
      <c r="AB52" s="140">
        <f>J52/AVERAGE(J$51:L$51)</f>
        <v>1.7578840284842319</v>
      </c>
      <c r="AC52" s="43">
        <f>K52/AVERAGE(J$51:L$51)</f>
        <v>2.2187182095625633</v>
      </c>
      <c r="AD52" s="90">
        <f>L52/AVERAGE(J$51:L$51)</f>
        <v>1.837232960325534</v>
      </c>
      <c r="AE52" s="43">
        <f t="shared" si="28"/>
        <v>1.57520255994315</v>
      </c>
      <c r="AF52" s="43">
        <f t="shared" si="29"/>
        <v>1.8633726339572685</v>
      </c>
      <c r="AG52" s="134">
        <f t="shared" si="30"/>
        <v>1.6876787276968388</v>
      </c>
      <c r="AH52" s="43">
        <f>P52/AVERAGE(P$51:R$51)</f>
        <v>2.248344370860927</v>
      </c>
      <c r="AI52" s="43">
        <f>Q52/AVERAGE(P$51:R$51)</f>
        <v>2.1589403973509933</v>
      </c>
      <c r="AJ52" s="90">
        <f>R52/AVERAGE(P$51:R$51)</f>
        <v>2.596026490066225</v>
      </c>
      <c r="AK52" s="43">
        <f t="shared" si="31"/>
        <v>2.0146936608029327</v>
      </c>
      <c r="AL52" s="43">
        <f t="shared" si="32"/>
        <v>1.8131687194120152</v>
      </c>
      <c r="AM52" s="134">
        <f t="shared" si="33"/>
        <v>2.384705031116987</v>
      </c>
      <c r="AN52" s="43">
        <f>((V52-1)/(AVERAGE(V$53:X$53)-1))*100</f>
        <v>64.22438465941615</v>
      </c>
      <c r="AO52" s="43">
        <f>((W52-1)/(AVERAGE(V$53:X$53)-1))*100</f>
        <v>76.24499141385232</v>
      </c>
      <c r="AP52" s="90">
        <f>((X52-1)/(AVERAGE(V$53:X$53)-1))*100</f>
        <v>62.50715512306812</v>
      </c>
      <c r="AQ52" s="43">
        <f t="shared" si="34"/>
        <v>57.550107678899906</v>
      </c>
      <c r="AR52" s="43">
        <f t="shared" si="35"/>
        <v>64.03374248453571</v>
      </c>
      <c r="AS52" s="43">
        <f t="shared" si="36"/>
        <v>57.4189546497994</v>
      </c>
      <c r="AT52" s="140">
        <f>((AB52-1)/(AVERAGE(AB$53:AD$53)-1))*100</f>
        <v>30.39575683394533</v>
      </c>
      <c r="AU52" s="43">
        <f>((AC52-1)/(AVERAGE(AB$53:AD$53)-1))*100</f>
        <v>48.878008975928196</v>
      </c>
      <c r="AV52" s="90">
        <f>((AD52-1)/(AVERAGE(AB$53:AD$53)-1))*100</f>
        <v>33.578131374949</v>
      </c>
      <c r="AW52" s="43">
        <f t="shared" si="194"/>
        <v>27.236992429770893</v>
      </c>
      <c r="AX52" s="43">
        <f t="shared" si="194"/>
        <v>41.04980251008037</v>
      </c>
      <c r="AY52" s="134">
        <f t="shared" si="194"/>
        <v>30.844808067927435</v>
      </c>
      <c r="AZ52" s="43">
        <f>((AH52-1)/(AVERAGE(AH$53:AJ$53)-1))*100</f>
        <v>59.060052219321136</v>
      </c>
      <c r="BA52" s="43">
        <f>((AI52-1)/(AVERAGE(AH$53:AJ$53)-1))*100</f>
        <v>54.830287206266306</v>
      </c>
      <c r="BB52" s="90">
        <f>((AJ52-1)/(AVERAGE(AH$53:AJ$53)-1))*100</f>
        <v>75.50913838120103</v>
      </c>
      <c r="BC52" s="43">
        <f t="shared" si="195"/>
        <v>52.92245901253734</v>
      </c>
      <c r="BD52" s="43">
        <f t="shared" si="195"/>
        <v>46.048775482992674</v>
      </c>
      <c r="BE52" s="134">
        <f t="shared" si="195"/>
        <v>69.36255191616529</v>
      </c>
      <c r="BF52" s="85"/>
      <c r="BG52">
        <v>1470.96</v>
      </c>
      <c r="BH52">
        <v>1021.5</v>
      </c>
      <c r="BI52">
        <v>912.54</v>
      </c>
      <c r="BJ52">
        <f t="shared" si="0"/>
        <v>1318.0960291060292</v>
      </c>
      <c r="BK52">
        <f t="shared" si="1"/>
        <v>857.8985548429</v>
      </c>
      <c r="BL52">
        <f t="shared" si="2"/>
        <v>838.2575206464791</v>
      </c>
      <c r="BM52" s="118">
        <v>1272.108</v>
      </c>
      <c r="BN52" s="16">
        <v>1160.4239999999998</v>
      </c>
      <c r="BO52" s="21">
        <v>1062.36</v>
      </c>
      <c r="BP52" s="16">
        <f t="shared" si="19"/>
        <v>1068.3696669643582</v>
      </c>
      <c r="BQ52" s="16">
        <f t="shared" si="20"/>
        <v>1039.8313118503117</v>
      </c>
      <c r="BR52" s="7">
        <f t="shared" si="21"/>
        <v>975.8818897078413</v>
      </c>
      <c r="BS52">
        <v>2029.38</v>
      </c>
      <c r="BT52">
        <v>1081.4279999999999</v>
      </c>
      <c r="BU52" s="21">
        <v>1648.02</v>
      </c>
      <c r="BV52">
        <f t="shared" si="22"/>
        <v>1818.4843364518367</v>
      </c>
      <c r="BW52">
        <f t="shared" si="23"/>
        <v>908.2286033936834</v>
      </c>
      <c r="BX52" s="16">
        <f t="shared" si="24"/>
        <v>1513.8680596749846</v>
      </c>
      <c r="BY52" s="128">
        <f>BG52/AVERAGE(BG$51:BI$51)</f>
        <v>39.90147783251231</v>
      </c>
      <c r="BZ52" s="20">
        <f>BH52/AVERAGE(BG$51:BI$51)</f>
        <v>27.709359605911327</v>
      </c>
      <c r="CA52" s="62">
        <f>BI52/AVERAGE(BG$51:BI$51)</f>
        <v>24.753694581280786</v>
      </c>
      <c r="CB52" s="20">
        <f t="shared" si="3"/>
        <v>35.75486722038446</v>
      </c>
      <c r="CC52" s="20">
        <f t="shared" si="4"/>
        <v>23.271482683831188</v>
      </c>
      <c r="CD52" s="103">
        <f t="shared" si="5"/>
        <v>22.73869709442284</v>
      </c>
      <c r="CE52" s="20">
        <f>BM52/AVERAGE(BM$51:BO$51)</f>
        <v>21.72093023255814</v>
      </c>
      <c r="CF52" s="20">
        <f>BN52/AVERAGE(BM$51:BO$51)</f>
        <v>19.81395348837209</v>
      </c>
      <c r="CG52" s="62">
        <f>BO52/AVERAGE(BM$51:BO$51)</f>
        <v>18.13953488372093</v>
      </c>
      <c r="CH52" s="20">
        <f t="shared" si="37"/>
        <v>19.463664469478424</v>
      </c>
      <c r="CI52" s="20">
        <f t="shared" si="38"/>
        <v>16.640589391481992</v>
      </c>
      <c r="CJ52" s="20">
        <f t="shared" si="39"/>
        <v>16.66294248724245</v>
      </c>
      <c r="CK52" s="128">
        <f>BS52/AVERAGE(BS$51:BU$51)</f>
        <v>28.43511450381679</v>
      </c>
      <c r="CL52" s="20">
        <f>BT52/AVERAGE(BS$51:BU$51)</f>
        <v>15.152671755725187</v>
      </c>
      <c r="CM52" s="62">
        <f>BU52/AVERAGE(BS$51:BU$51)</f>
        <v>23.09160305343511</v>
      </c>
      <c r="CN52" s="20">
        <f t="shared" si="40"/>
        <v>25.48010246006429</v>
      </c>
      <c r="CO52" s="20">
        <f t="shared" si="41"/>
        <v>12.725849438321553</v>
      </c>
      <c r="CP52" s="103">
        <f t="shared" si="42"/>
        <v>21.211902955843232</v>
      </c>
      <c r="CQ52" s="43">
        <f>((BY52-1)/(AVERAGE(BY$53:CA$53)-1))*100</f>
        <v>58.07898801206149</v>
      </c>
      <c r="CR52" s="43">
        <f>((BZ52-1)/(AVERAGE(BY$53:CA$53)-1))*100</f>
        <v>39.87644333308818</v>
      </c>
      <c r="CS52" s="90">
        <f>((CA52-1)/(AVERAGE(BY$53:CA$53)-1))*100</f>
        <v>35.46370522909465</v>
      </c>
      <c r="CT52" s="43">
        <f t="shared" si="43"/>
        <v>52.04334820334674</v>
      </c>
      <c r="CU52" s="43">
        <f t="shared" si="44"/>
        <v>33.48991004183176</v>
      </c>
      <c r="CV52" s="43">
        <f t="shared" si="45"/>
        <v>32.5768926493945</v>
      </c>
      <c r="CW52" s="140">
        <f>((CE52-1)/(AVERAGE(CE$53:CG$53)-1))*100</f>
        <v>46.93590869183494</v>
      </c>
      <c r="CX52" s="43">
        <f>((CF52-1)/(AVERAGE(CE$53:CG$53)-1))*100</f>
        <v>42.616330114135195</v>
      </c>
      <c r="CY52" s="90">
        <f>((CG52-1)/(AVERAGE(CE$53:CG$53)-1))*100</f>
        <v>38.82352941176471</v>
      </c>
      <c r="CZ52" s="43">
        <f t="shared" si="46"/>
        <v>42.058271380044864</v>
      </c>
      <c r="DA52" s="43">
        <f t="shared" si="47"/>
        <v>35.790981906631956</v>
      </c>
      <c r="DB52" s="134">
        <f t="shared" si="48"/>
        <v>35.66322079848724</v>
      </c>
      <c r="DC52" s="43">
        <f>((CK52-1)/(AVERAGE(CK$53:CM$53)-1))*100</f>
        <v>59.87671461098463</v>
      </c>
      <c r="DD52" s="43">
        <f>((CL52-1)/(AVERAGE(CK$53:CM$53)-1))*100</f>
        <v>30.88798800466485</v>
      </c>
      <c r="DE52" s="90">
        <f>((CM52-1)/(AVERAGE(CK$53:CM$53)-1))*100</f>
        <v>48.21458321763759</v>
      </c>
      <c r="DF52" s="43">
        <f t="shared" si="49"/>
        <v>53.65425284484541</v>
      </c>
      <c r="DG52" s="43">
        <f t="shared" si="50"/>
        <v>25.94102816564543</v>
      </c>
      <c r="DH52" s="43">
        <f t="shared" si="51"/>
        <v>44.28982508933332</v>
      </c>
      <c r="DI52" s="87"/>
      <c r="DJ52" s="157">
        <v>1.1159733187252279</v>
      </c>
      <c r="DK52" s="68">
        <v>1.1907002223439564</v>
      </c>
      <c r="DL52" s="68">
        <v>1.08861534495537</v>
      </c>
      <c r="DM52" s="70">
        <v>1.1404765207740861</v>
      </c>
      <c r="DN52" s="68">
        <v>1.1496836800267065</v>
      </c>
      <c r="DO52" s="71">
        <v>1.0414740622934198</v>
      </c>
      <c r="DP52" s="68">
        <v>1.1531332744924978</v>
      </c>
      <c r="DQ52" s="68">
        <v>1.3178951339762133</v>
      </c>
      <c r="DR52" s="160">
        <v>1.2660326336386347</v>
      </c>
      <c r="DS52" s="173"/>
      <c r="DT52" s="16"/>
    </row>
    <row r="53" spans="1:124" ht="12.75">
      <c r="A53" s="230"/>
      <c r="B53" s="6" t="s">
        <v>6</v>
      </c>
      <c r="C53" s="16">
        <v>10</v>
      </c>
      <c r="D53" s="118">
        <v>5667.06</v>
      </c>
      <c r="E53" s="16">
        <v>5782.42</v>
      </c>
      <c r="F53" s="21">
        <v>5472.39</v>
      </c>
      <c r="G53" s="20">
        <f t="shared" si="6"/>
        <v>5860.437634709589</v>
      </c>
      <c r="H53" s="20">
        <f t="shared" si="7"/>
        <v>4402.0665258561485</v>
      </c>
      <c r="I53" s="20">
        <f t="shared" si="8"/>
        <v>4813.215397500213</v>
      </c>
      <c r="J53" s="118">
        <v>6878.34</v>
      </c>
      <c r="K53" s="16">
        <v>8363.6</v>
      </c>
      <c r="L53" s="21">
        <v>9517.2</v>
      </c>
      <c r="M53" s="43">
        <f t="shared" si="9"/>
        <v>7113.050258922325</v>
      </c>
      <c r="N53" s="43">
        <f t="shared" si="10"/>
        <v>6367.078765577472</v>
      </c>
      <c r="O53" s="134">
        <f t="shared" si="11"/>
        <v>8370.809386956891</v>
      </c>
      <c r="P53" s="16">
        <v>6034.77</v>
      </c>
      <c r="Q53" s="16">
        <v>7354.2</v>
      </c>
      <c r="R53" s="21">
        <v>6950.44</v>
      </c>
      <c r="S53" s="43">
        <f t="shared" si="12"/>
        <v>6240.695038488455</v>
      </c>
      <c r="T53" s="43">
        <f t="shared" si="13"/>
        <v>5598.638224904328</v>
      </c>
      <c r="U53" s="43">
        <f t="shared" si="14"/>
        <v>6113.227461383669</v>
      </c>
      <c r="V53" s="140">
        <f>D53/AVERAGE(D$51:F$51)</f>
        <v>3.93</v>
      </c>
      <c r="W53" s="43">
        <f>E53/AVERAGE(D$51:F$51)</f>
        <v>4.01</v>
      </c>
      <c r="X53" s="90">
        <f>F53/AVERAGE(D$51:F$51)</f>
        <v>3.7950000000000004</v>
      </c>
      <c r="Y53" s="43">
        <f t="shared" si="25"/>
        <v>4.06410376886934</v>
      </c>
      <c r="Z53" s="43">
        <f t="shared" si="26"/>
        <v>3.0527507114120307</v>
      </c>
      <c r="AA53" s="43">
        <f t="shared" si="27"/>
        <v>3.3378747555479977</v>
      </c>
      <c r="AB53" s="140">
        <f>J53/AVERAGE(J$51:L$51)</f>
        <v>2.911495422177009</v>
      </c>
      <c r="AC53" s="43">
        <f>K53/AVERAGE(J$51:L$51)</f>
        <v>3.5401831129196335</v>
      </c>
      <c r="AD53" s="90">
        <f>L53/AVERAGE(J$51:L$51)</f>
        <v>4.028484231943032</v>
      </c>
      <c r="AE53" s="43">
        <f t="shared" si="28"/>
        <v>3.0108446611489597</v>
      </c>
      <c r="AF53" s="43">
        <f t="shared" si="29"/>
        <v>2.69508641309084</v>
      </c>
      <c r="AG53" s="134">
        <f t="shared" si="30"/>
        <v>3.5432347354218208</v>
      </c>
      <c r="AH53" s="43">
        <f>P53/AVERAGE(P$51:R$51)</f>
        <v>2.7715231788079473</v>
      </c>
      <c r="AI53" s="43">
        <f>Q53/AVERAGE(P$51:R$51)</f>
        <v>3.377483443708609</v>
      </c>
      <c r="AJ53" s="90">
        <f>R53/AVERAGE(P$51:R$51)</f>
        <v>3.19205298013245</v>
      </c>
      <c r="AK53" s="43">
        <f t="shared" si="31"/>
        <v>2.866096131425474</v>
      </c>
      <c r="AL53" s="43">
        <f t="shared" si="32"/>
        <v>2.5712256821854895</v>
      </c>
      <c r="AM53" s="134">
        <f t="shared" si="33"/>
        <v>2.807555483730134</v>
      </c>
      <c r="AN53" s="43">
        <f>((V53-1)/(AVERAGE(V$53:X$53)-1))*100</f>
        <v>100.62965082999429</v>
      </c>
      <c r="AO53" s="43">
        <f>((W53-1)/(AVERAGE(V$53:X$53)-1))*100</f>
        <v>103.3772180881511</v>
      </c>
      <c r="AP53" s="90">
        <f>((X53-1)/(AVERAGE(V$53:X$53)-1))*100</f>
        <v>95.99313108185463</v>
      </c>
      <c r="AQ53" s="43">
        <f t="shared" si="34"/>
        <v>104.06344610640852</v>
      </c>
      <c r="AR53" s="43">
        <f t="shared" si="35"/>
        <v>78.6994703397506</v>
      </c>
      <c r="AS53" s="43">
        <f t="shared" si="36"/>
        <v>84.43031592730762</v>
      </c>
      <c r="AT53" s="140">
        <f>((AB53-1)/(AVERAGE(AB$53:AD$53)-1))*100</f>
        <v>76.66258669930642</v>
      </c>
      <c r="AU53" s="43">
        <f>((AC53-1)/(AVERAGE(AB$53:AD$53)-1))*100</f>
        <v>101.87678498572012</v>
      </c>
      <c r="AV53" s="90">
        <f>((AD53-1)/(AVERAGE(AB$53:AD$53)-1))*100</f>
        <v>121.4606283149735</v>
      </c>
      <c r="AW53" s="43">
        <f t="shared" si="194"/>
        <v>79.27855153585845</v>
      </c>
      <c r="AX53" s="43">
        <f t="shared" si="194"/>
        <v>77.55721392556798</v>
      </c>
      <c r="AY53" s="134">
        <f t="shared" si="194"/>
        <v>106.83013571687704</v>
      </c>
      <c r="AZ53" s="43">
        <f>((AH53-1)/(AVERAGE(AH$53:AJ$53)-1))*100</f>
        <v>83.81201044386422</v>
      </c>
      <c r="BA53" s="43">
        <f>((AI53-1)/(AVERAGE(AH$53:AJ$53)-1))*100</f>
        <v>112.48041775456916</v>
      </c>
      <c r="BB53" s="90">
        <f>((AJ53-1)/(AVERAGE(AH$53:AJ$53)-1))*100</f>
        <v>103.70757180156656</v>
      </c>
      <c r="BC53" s="43">
        <f t="shared" si="195"/>
        <v>86.6719357560878</v>
      </c>
      <c r="BD53" s="43">
        <f t="shared" si="195"/>
        <v>85.6295948429385</v>
      </c>
      <c r="BE53" s="134">
        <f t="shared" si="195"/>
        <v>91.21551669977084</v>
      </c>
      <c r="BF53" s="85"/>
      <c r="BG53">
        <v>3105.36</v>
      </c>
      <c r="BH53">
        <v>2443.428</v>
      </c>
      <c r="BI53">
        <v>1969.452</v>
      </c>
      <c r="BJ53">
        <f t="shared" si="0"/>
        <v>3211.3244986504055</v>
      </c>
      <c r="BK53">
        <f t="shared" si="1"/>
        <v>1860.1437818663528</v>
      </c>
      <c r="BL53">
        <f t="shared" si="2"/>
        <v>1732.2224276847205</v>
      </c>
      <c r="BM53" s="118">
        <v>2674.968</v>
      </c>
      <c r="BN53" s="16">
        <v>2778.48</v>
      </c>
      <c r="BO53" s="21">
        <v>2478.84</v>
      </c>
      <c r="BP53" s="16">
        <f t="shared" si="19"/>
        <v>2036.4115872828968</v>
      </c>
      <c r="BQ53" s="16">
        <f t="shared" si="20"/>
        <v>2873.2903408977313</v>
      </c>
      <c r="BR53" s="7">
        <f t="shared" si="21"/>
        <v>2180.252294872885</v>
      </c>
      <c r="BS53">
        <v>3023.64</v>
      </c>
      <c r="BT53">
        <v>3868.08</v>
      </c>
      <c r="BU53" s="21">
        <v>3132.6</v>
      </c>
      <c r="BV53">
        <f t="shared" si="22"/>
        <v>3126.815959212237</v>
      </c>
      <c r="BW53">
        <f t="shared" si="23"/>
        <v>2944.709219899912</v>
      </c>
      <c r="BX53" s="16">
        <f t="shared" si="24"/>
        <v>2755.263889125074</v>
      </c>
      <c r="BY53" s="128">
        <f>BG53/AVERAGE(BG$51:BI$51)</f>
        <v>84.23645320197043</v>
      </c>
      <c r="BZ53" s="20">
        <f>BH53/AVERAGE(BG$51:BI$51)</f>
        <v>66.2807881773399</v>
      </c>
      <c r="CA53" s="62">
        <f>BI53/AVERAGE(BG$51:BI$51)</f>
        <v>53.42364532019704</v>
      </c>
      <c r="CB53" s="20">
        <f t="shared" si="3"/>
        <v>87.11086181534704</v>
      </c>
      <c r="CC53" s="20">
        <f t="shared" si="4"/>
        <v>50.45853447913329</v>
      </c>
      <c r="CD53" s="103">
        <f t="shared" si="5"/>
        <v>46.98852096538488</v>
      </c>
      <c r="CE53" s="20">
        <f>BM53/AVERAGE(BM$51:BO$51)</f>
        <v>45.674418604651166</v>
      </c>
      <c r="CF53" s="20">
        <f>BN53/AVERAGE(BM$51:BO$51)</f>
        <v>47.441860465116285</v>
      </c>
      <c r="CG53" s="62">
        <f>BO53/AVERAGE(BM$51:BO$51)</f>
        <v>42.32558139534884</v>
      </c>
      <c r="CH53" s="20">
        <f t="shared" si="37"/>
        <v>47.23297119391316</v>
      </c>
      <c r="CI53" s="20">
        <f t="shared" si="38"/>
        <v>36.11675144279153</v>
      </c>
      <c r="CJ53" s="20">
        <f t="shared" si="39"/>
        <v>37.227270000903</v>
      </c>
      <c r="CK53" s="128">
        <f>BS53/AVERAGE(BS$51:BU$51)</f>
        <v>42.36641221374045</v>
      </c>
      <c r="CL53" s="20">
        <f>BT53/AVERAGE(BS$51:BU$51)</f>
        <v>54.19847328244274</v>
      </c>
      <c r="CM53" s="62">
        <f>BU53/AVERAGE(BS$51:BU$51)</f>
        <v>43.89312977099236</v>
      </c>
      <c r="CN53" s="20">
        <f t="shared" si="40"/>
        <v>43.812085382018985</v>
      </c>
      <c r="CO53" s="20">
        <f t="shared" si="41"/>
        <v>41.26045582803567</v>
      </c>
      <c r="CP53" s="103">
        <f t="shared" si="42"/>
        <v>38.60599994850794</v>
      </c>
      <c r="CQ53" s="43">
        <f>((BY53-1)/(AVERAGE(BY$53:CA$53)-1))*100</f>
        <v>124.2700595719644</v>
      </c>
      <c r="CR53" s="43">
        <f>((BZ53-1)/(AVERAGE(BY$53:CA$53)-1))*100</f>
        <v>97.46267559020372</v>
      </c>
      <c r="CS53" s="90">
        <f>((CA53-1)/(AVERAGE(BY$53:CA$53)-1))*100</f>
        <v>78.26726483783186</v>
      </c>
      <c r="CT53" s="43">
        <f t="shared" si="43"/>
        <v>128.5105387949206</v>
      </c>
      <c r="CU53" s="43">
        <f t="shared" si="44"/>
        <v>74.19682100850731</v>
      </c>
      <c r="CV53" s="43">
        <f t="shared" si="45"/>
        <v>68.8396119862947</v>
      </c>
      <c r="CW53" s="140">
        <f>((CE53-1)/(AVERAGE(CE$53:CG$53)-1))*100</f>
        <v>101.19402985074628</v>
      </c>
      <c r="CX53" s="43">
        <f>((CF53-1)/(AVERAGE(CE$53:CG$53)-1))*100</f>
        <v>105.19754170324846</v>
      </c>
      <c r="CY53" s="90">
        <f>((CG53-1)/(AVERAGE(CE$53:CG$53)-1))*100</f>
        <v>93.60842844600528</v>
      </c>
      <c r="CZ53" s="43">
        <f t="shared" si="46"/>
        <v>104.64708348689426</v>
      </c>
      <c r="DA53" s="43">
        <f t="shared" si="47"/>
        <v>80.08525443226647</v>
      </c>
      <c r="DB53" s="134">
        <f t="shared" si="48"/>
        <v>82.33286171711254</v>
      </c>
      <c r="DC53" s="43">
        <f>((CK53-1)/(AVERAGE(CK$53:CM$53)-1))*100</f>
        <v>90.28155717221082</v>
      </c>
      <c r="DD53" s="43">
        <f>((CL53-1)/(AVERAGE(CK$53:CM$53)-1))*100</f>
        <v>116.10484811462211</v>
      </c>
      <c r="DE53" s="90">
        <f>((CM53-1)/(AVERAGE(CK$53:CM$53)-1))*100</f>
        <v>93.61359471316712</v>
      </c>
      <c r="DF53" s="43">
        <f t="shared" si="49"/>
        <v>93.36224345113862</v>
      </c>
      <c r="DG53" s="43">
        <f t="shared" si="50"/>
        <v>88.38881737663303</v>
      </c>
      <c r="DH53" s="43">
        <f t="shared" si="51"/>
        <v>82.33740568357892</v>
      </c>
      <c r="DI53" s="87"/>
      <c r="DJ53" s="157">
        <v>0.9670028679148002</v>
      </c>
      <c r="DK53" s="68">
        <v>1.313569426094802</v>
      </c>
      <c r="DL53" s="68">
        <v>1.1369509876582993</v>
      </c>
      <c r="DM53" s="70">
        <v>1.1199798848581535</v>
      </c>
      <c r="DN53" s="68">
        <v>1.1956872042912525</v>
      </c>
      <c r="DO53" s="71">
        <v>1.2255653917628446</v>
      </c>
      <c r="DP53" s="68">
        <v>1.2642163661581138</v>
      </c>
      <c r="DQ53" s="68">
        <v>1.2121311411310098</v>
      </c>
      <c r="DR53" s="160">
        <v>1.1226675910838504</v>
      </c>
      <c r="DS53" s="173"/>
      <c r="DT53" s="16"/>
    </row>
    <row r="54" spans="1:124" ht="12.75">
      <c r="A54" s="230"/>
      <c r="B54" s="6" t="s">
        <v>8</v>
      </c>
      <c r="C54" s="16">
        <v>0.3</v>
      </c>
      <c r="D54" s="118">
        <v>91.567</v>
      </c>
      <c r="E54" s="16">
        <v>116.081</v>
      </c>
      <c r="F54" s="21">
        <v>96.614</v>
      </c>
      <c r="G54" s="20">
        <f t="shared" si="6"/>
        <v>77.53127366238301</v>
      </c>
      <c r="H54" s="20">
        <f t="shared" si="7"/>
        <v>94.33424131248856</v>
      </c>
      <c r="I54" s="20">
        <f t="shared" si="8"/>
        <v>88.69430428351676</v>
      </c>
      <c r="J54" s="118">
        <v>341.033</v>
      </c>
      <c r="K54" s="16">
        <v>390.061</v>
      </c>
      <c r="L54" s="21">
        <v>387.17699999999996</v>
      </c>
      <c r="M54" s="43">
        <f t="shared" si="9"/>
        <v>288.75820820714307</v>
      </c>
      <c r="N54" s="43">
        <f t="shared" si="10"/>
        <v>316.9864878885485</v>
      </c>
      <c r="O54" s="134">
        <f t="shared" si="11"/>
        <v>355.43911492722754</v>
      </c>
      <c r="P54" s="16">
        <v>304.983</v>
      </c>
      <c r="Q54" s="16">
        <v>300.657</v>
      </c>
      <c r="R54" s="21">
        <v>329.497</v>
      </c>
      <c r="S54" s="43">
        <f t="shared" si="12"/>
        <v>258.2340847180159</v>
      </c>
      <c r="T54" s="43">
        <f t="shared" si="13"/>
        <v>244.3315442689921</v>
      </c>
      <c r="U54" s="43">
        <f t="shared" si="14"/>
        <v>302.4872914743818</v>
      </c>
      <c r="V54" s="140">
        <f>D54/AVERAGE(D$51:F$51)</f>
        <v>0.0635</v>
      </c>
      <c r="W54" s="43">
        <f>E54/AVERAGE(D$51:F$51)</f>
        <v>0.0805</v>
      </c>
      <c r="X54" s="90">
        <f>F54/AVERAGE(D$51:F$51)</f>
        <v>0.067</v>
      </c>
      <c r="Y54" s="43">
        <f t="shared" si="25"/>
        <v>0.0537664865897247</v>
      </c>
      <c r="Z54" s="43">
        <f t="shared" si="26"/>
        <v>0.06541903003639983</v>
      </c>
      <c r="AA54" s="43">
        <f t="shared" si="27"/>
        <v>0.06150783930895753</v>
      </c>
      <c r="AB54" s="140">
        <f>J54/AVERAGE(J$51:L$51)</f>
        <v>0.14435401831129197</v>
      </c>
      <c r="AC54" s="43">
        <f>K54/AVERAGE(J$51:L$51)</f>
        <v>0.16510681586978634</v>
      </c>
      <c r="AD54" s="90">
        <f>L54/AVERAGE(J$51:L$51)</f>
        <v>0.16388606307222783</v>
      </c>
      <c r="AE54" s="43">
        <f t="shared" si="28"/>
        <v>0.12222690377491265</v>
      </c>
      <c r="AF54" s="43">
        <f t="shared" si="29"/>
        <v>0.1341754999577626</v>
      </c>
      <c r="AG54" s="134">
        <f t="shared" si="30"/>
        <v>0.15045190496155622</v>
      </c>
      <c r="AH54" s="43">
        <f>P54/AVERAGE(P$51:R$51)</f>
        <v>0.1400662251655629</v>
      </c>
      <c r="AI54" s="43">
        <f>Q54/AVERAGE(P$51:R$51)</f>
        <v>0.13807947019867547</v>
      </c>
      <c r="AJ54" s="90">
        <f>R54/AVERAGE(P$51:R$51)</f>
        <v>0.15132450331125827</v>
      </c>
      <c r="AK54" s="43">
        <f t="shared" si="31"/>
        <v>0.11859635932342676</v>
      </c>
      <c r="AL54" s="43">
        <f t="shared" si="32"/>
        <v>0.1122114907867991</v>
      </c>
      <c r="AM54" s="134">
        <f t="shared" si="33"/>
        <v>0.13892004825636842</v>
      </c>
      <c r="AN54" s="43">
        <f>((V54-1)/(AVERAGE(V$55:X$55)-1))*100</f>
        <v>94.64535363573582</v>
      </c>
      <c r="AO54" s="43">
        <f>((W54-1)/(AVERAGE(V$55:X$55)-1))*100</f>
        <v>92.92728528356548</v>
      </c>
      <c r="AP54" s="90">
        <f>((X54-1)/(AVERAGE(V$55:X$55)-1))*100</f>
        <v>94.29163368087723</v>
      </c>
      <c r="AQ54" s="43">
        <f t="shared" si="34"/>
        <v>80.13776593756758</v>
      </c>
      <c r="AR54" s="43">
        <f t="shared" si="35"/>
        <v>75.51817226293996</v>
      </c>
      <c r="AS54" s="43">
        <f t="shared" si="36"/>
        <v>86.56230824809677</v>
      </c>
      <c r="AT54" s="140">
        <f>((AB54-1)/(AVERAGE(AB$55:AD$55)-1))*100</f>
        <v>88.2285066924013</v>
      </c>
      <c r="AU54" s="43">
        <f>((AC54-1)/(AVERAGE(AB$55:AB$55)-1))*100</f>
        <v>85.24539080758244</v>
      </c>
      <c r="AV54" s="90">
        <f>((AD54-1)/(AVERAGE(AB$55:AB$55)-1))*100</f>
        <v>85.37003375746559</v>
      </c>
      <c r="AW54" s="43">
        <f t="shared" si="194"/>
        <v>74.70451688044773</v>
      </c>
      <c r="AX54" s="43">
        <f t="shared" si="194"/>
        <v>69.27541343734009</v>
      </c>
      <c r="AY54" s="134">
        <f t="shared" si="194"/>
        <v>78.3720345993205</v>
      </c>
      <c r="AZ54" s="43">
        <f>((AH54-1)/(AVERAGE(AH$55:AJ$55)-1))*100</f>
        <v>89.17248483461142</v>
      </c>
      <c r="BA54" s="43">
        <f>((AI54-1)/(AVERAGE(AH$55:AJ$55)-1))*100</f>
        <v>89.3785052077372</v>
      </c>
      <c r="BB54" s="90">
        <f>((AJ54-1)/(AVERAGE(AH$55:AJ$55)-1))*100</f>
        <v>88.0050360535653</v>
      </c>
      <c r="BC54" s="43">
        <f t="shared" si="195"/>
        <v>75.50379858318999</v>
      </c>
      <c r="BD54" s="43">
        <f t="shared" si="195"/>
        <v>72.63422505333514</v>
      </c>
      <c r="BE54" s="134">
        <f t="shared" si="195"/>
        <v>80.79103904420461</v>
      </c>
      <c r="BF54" s="85"/>
      <c r="BG54">
        <v>18.250799999999998</v>
      </c>
      <c r="BH54">
        <v>20.702399999999997</v>
      </c>
      <c r="BI54">
        <v>20.43</v>
      </c>
      <c r="BJ54">
        <f t="shared" si="0"/>
        <v>15.4532502905787</v>
      </c>
      <c r="BK54">
        <f t="shared" si="1"/>
        <v>16.82398667609396</v>
      </c>
      <c r="BL54">
        <f t="shared" si="2"/>
        <v>18.755300851970183</v>
      </c>
      <c r="BM54" s="118">
        <v>39.22559999999999</v>
      </c>
      <c r="BN54" s="16">
        <v>47.12519999999999</v>
      </c>
      <c r="BO54" s="21">
        <v>43.583999999999996</v>
      </c>
      <c r="BP54" s="16">
        <f t="shared" si="19"/>
        <v>31.87702738628329</v>
      </c>
      <c r="BQ54" s="16">
        <f t="shared" si="20"/>
        <v>39.90167612343455</v>
      </c>
      <c r="BR54" s="7">
        <f t="shared" si="21"/>
        <v>40.011308484203056</v>
      </c>
      <c r="BS54">
        <v>33.7776</v>
      </c>
      <c r="BT54">
        <v>42.766799999999996</v>
      </c>
      <c r="BU54" s="21">
        <v>38.40839999999999</v>
      </c>
      <c r="BV54">
        <f t="shared" si="22"/>
        <v>28.60004531390685</v>
      </c>
      <c r="BW54">
        <f t="shared" si="23"/>
        <v>34.75481458087831</v>
      </c>
      <c r="BX54" s="16">
        <f t="shared" si="24"/>
        <v>35.25996560170394</v>
      </c>
      <c r="BY54" s="128">
        <f>BG54/AVERAGE(BG$51:BI$51)</f>
        <v>0.49507389162561566</v>
      </c>
      <c r="BZ54" s="20">
        <f>BH54/AVERAGE(BG$51:BI$51)</f>
        <v>0.5615763546798028</v>
      </c>
      <c r="CA54" s="62">
        <f>BI54/AVERAGE(BG$51:BI$51)</f>
        <v>0.5541871921182265</v>
      </c>
      <c r="CB54" s="20">
        <f t="shared" si="3"/>
        <v>0.41918714574821236</v>
      </c>
      <c r="CC54" s="20">
        <f t="shared" si="4"/>
        <v>0.4563699430376391</v>
      </c>
      <c r="CD54" s="103">
        <f t="shared" si="5"/>
        <v>0.508759056117765</v>
      </c>
      <c r="CE54" s="20">
        <f>BM54/AVERAGE(BM$51:BO$51)</f>
        <v>0.669767441860465</v>
      </c>
      <c r="CF54" s="20">
        <f>BN54/AVERAGE(BM$51:BO$51)</f>
        <v>0.8046511627906976</v>
      </c>
      <c r="CG54" s="62">
        <f>BO54/AVERAGE(BM$51:BO$51)</f>
        <v>0.7441860465116279</v>
      </c>
      <c r="CH54" s="20">
        <f t="shared" si="37"/>
        <v>0.5671030264728332</v>
      </c>
      <c r="CI54" s="20">
        <f t="shared" si="38"/>
        <v>0.653906814750667</v>
      </c>
      <c r="CJ54" s="20">
        <f t="shared" si="39"/>
        <v>0.6831832203702328</v>
      </c>
      <c r="CK54" s="128">
        <f>BS54/AVERAGE(BS$51:BU$51)</f>
        <v>0.47328244274809156</v>
      </c>
      <c r="CL54" s="20">
        <f>BT54/AVERAGE(BS$51:BU$51)</f>
        <v>0.5992366412213739</v>
      </c>
      <c r="CM54" s="62">
        <f>BU54/AVERAGE(BS$51:BU$51)</f>
        <v>0.5381679389312976</v>
      </c>
      <c r="CN54" s="20">
        <f t="shared" si="40"/>
        <v>0.40073597025460495</v>
      </c>
      <c r="CO54" s="20">
        <f t="shared" si="41"/>
        <v>0.4869749047325765</v>
      </c>
      <c r="CP54" s="103">
        <f t="shared" si="42"/>
        <v>0.49405294192565846</v>
      </c>
      <c r="CQ54" s="43">
        <f>((BY54-1)/(AVERAGE(BY$55:CA$55)-1))*100</f>
        <v>95.79439252336448</v>
      </c>
      <c r="CR54" s="43">
        <f>((BZ54-1)/(AVERAGE(BY$55:CA$55)-1))*100</f>
        <v>83.17757009345796</v>
      </c>
      <c r="CS54" s="90">
        <f>((CA54-1)/(AVERAGE(BY$55:CA$55)-1))*100</f>
        <v>84.57943925233644</v>
      </c>
      <c r="CT54" s="43">
        <f t="shared" si="43"/>
        <v>81.11067592091811</v>
      </c>
      <c r="CU54" s="43">
        <f t="shared" si="44"/>
        <v>67.59498082358607</v>
      </c>
      <c r="CV54" s="43">
        <f t="shared" si="45"/>
        <v>77.64624713991708</v>
      </c>
      <c r="CW54" s="140">
        <f>((CE54-1)/(AVERAGE(CE$55:CG$55)-1))*100</f>
        <v>72.20338983050848</v>
      </c>
      <c r="CX54" s="43">
        <f>((CF54-1)/(AVERAGE(CE$55:CG$55)-1))*100</f>
        <v>42.711864406779675</v>
      </c>
      <c r="CY54" s="90">
        <f>((CG54-1)/(AVERAGE(CE$55:CG$55)-1))*100</f>
        <v>55.932203389830505</v>
      </c>
      <c r="CZ54" s="43">
        <f t="shared" si="46"/>
        <v>61.13578883550707</v>
      </c>
      <c r="DA54" s="43">
        <f t="shared" si="47"/>
        <v>34.71017068991002</v>
      </c>
      <c r="DB54" s="134">
        <f t="shared" si="48"/>
        <v>51.34729818354663</v>
      </c>
      <c r="DC54" s="43">
        <f>((CK54-1)/(AVERAGE(CK$55:CM$55)-1))*100</f>
        <v>92.82511210762333</v>
      </c>
      <c r="DD54" s="43">
        <f>((CL54-1)/(AVERAGE(CK$55:CM$55)-1))*100</f>
        <v>70.62780269058298</v>
      </c>
      <c r="DE54" s="90">
        <f>((CM54-1)/(AVERAGE(CK$55:CM$55)-1))*100</f>
        <v>81.390134529148</v>
      </c>
      <c r="DF54" s="43">
        <f t="shared" si="49"/>
        <v>78.59653772164128</v>
      </c>
      <c r="DG54" s="43">
        <f t="shared" si="50"/>
        <v>57.39630243006421</v>
      </c>
      <c r="DH54" s="43">
        <f t="shared" si="51"/>
        <v>74.71837785004881</v>
      </c>
      <c r="DI54" s="87"/>
      <c r="DJ54" s="157">
        <v>1.1810330938033706</v>
      </c>
      <c r="DK54" s="68">
        <v>1.2305287919311698</v>
      </c>
      <c r="DL54" s="68">
        <v>1.089292043953211</v>
      </c>
      <c r="DM54" s="70">
        <v>0.9825899979191233</v>
      </c>
      <c r="DN54" s="68">
        <v>0.96359689671045</v>
      </c>
      <c r="DO54" s="71">
        <v>0.9511888337694802</v>
      </c>
      <c r="DP54" s="68">
        <v>1.068591602572185</v>
      </c>
      <c r="DQ54" s="68">
        <v>1.1107545923636089</v>
      </c>
      <c r="DR54" s="160">
        <v>1.070576336422062</v>
      </c>
      <c r="DS54" s="173"/>
      <c r="DT54" s="16"/>
    </row>
    <row r="55" spans="1:125" ht="12.75">
      <c r="A55" s="230"/>
      <c r="B55" s="6" t="s">
        <v>9</v>
      </c>
      <c r="C55" s="16">
        <v>3</v>
      </c>
      <c r="D55" s="118">
        <v>14.996799999999999</v>
      </c>
      <c r="E55" s="16">
        <v>14.996799999999999</v>
      </c>
      <c r="F55" s="21">
        <v>15.501499999999998</v>
      </c>
      <c r="G55" s="20">
        <f t="shared" si="6"/>
        <v>9.233491942939905</v>
      </c>
      <c r="H55" s="20">
        <f t="shared" si="7"/>
        <v>9.659520431714405</v>
      </c>
      <c r="I55" s="20">
        <f t="shared" si="8"/>
        <v>12.030361104859079</v>
      </c>
      <c r="J55" s="118">
        <v>48.6675</v>
      </c>
      <c r="K55" s="16">
        <v>98.777</v>
      </c>
      <c r="L55" s="21">
        <v>66.5483</v>
      </c>
      <c r="M55" s="43">
        <f t="shared" si="9"/>
        <v>29.96445702636748</v>
      </c>
      <c r="N55" s="43">
        <f t="shared" si="10"/>
        <v>63.62280284350354</v>
      </c>
      <c r="O55" s="134">
        <f t="shared" si="11"/>
        <v>51.646619998999675</v>
      </c>
      <c r="P55" s="16">
        <v>72.821</v>
      </c>
      <c r="Q55" s="16">
        <v>85.79899999999999</v>
      </c>
      <c r="R55" s="21">
        <v>74.26299999999999</v>
      </c>
      <c r="S55" s="43">
        <f t="shared" si="12"/>
        <v>44.835706069083194</v>
      </c>
      <c r="T55" s="43">
        <f t="shared" si="13"/>
        <v>55.263602469904534</v>
      </c>
      <c r="U55" s="43">
        <f t="shared" si="14"/>
        <v>57.63382296746442</v>
      </c>
      <c r="V55" s="143">
        <f>D55/AVERAGE(D$51:F$51)</f>
        <v>0.0104</v>
      </c>
      <c r="W55" s="40">
        <f>E55/AVERAGE(D$51:F$51)</f>
        <v>0.0104</v>
      </c>
      <c r="X55" s="94">
        <f>F55/AVERAGE(D$51:F$51)</f>
        <v>0.01075</v>
      </c>
      <c r="Y55" s="40">
        <f t="shared" si="25"/>
        <v>0.006403253774576911</v>
      </c>
      <c r="Z55" s="40">
        <f t="shared" si="26"/>
        <v>0.006698696554586966</v>
      </c>
      <c r="AA55" s="40">
        <f t="shared" si="27"/>
        <v>0.008342830169805186</v>
      </c>
      <c r="AB55" s="143">
        <f>J55/AVERAGE(J$51:L$51)</f>
        <v>0.02060020345879959</v>
      </c>
      <c r="AC55" s="40">
        <f>K55/AVERAGE(J$51:L$51)</f>
        <v>0.04181078331637843</v>
      </c>
      <c r="AD55" s="94">
        <f>L55/AVERAGE(J$51:L$51)</f>
        <v>0.028168870803662253</v>
      </c>
      <c r="AE55" s="40">
        <f t="shared" si="28"/>
        <v>0.012683493322558732</v>
      </c>
      <c r="AF55" s="40">
        <f t="shared" si="29"/>
        <v>0.026930552898654463</v>
      </c>
      <c r="AG55" s="139">
        <f t="shared" si="30"/>
        <v>0.02186121908745469</v>
      </c>
      <c r="AH55" s="40">
        <f>P55/AVERAGE(P$51:R$51)</f>
        <v>0.03344370860927152</v>
      </c>
      <c r="AI55" s="40">
        <f>Q55/AVERAGE(P$51:R$51)</f>
        <v>0.03940397350993377</v>
      </c>
      <c r="AJ55" s="94">
        <f>R55/AVERAGE(P$51:R$51)</f>
        <v>0.034105960264900655</v>
      </c>
      <c r="AK55" s="40">
        <f t="shared" si="31"/>
        <v>0.020591207056554633</v>
      </c>
      <c r="AL55" s="40">
        <f t="shared" si="32"/>
        <v>0.025380313614233603</v>
      </c>
      <c r="AM55" s="139">
        <f t="shared" si="33"/>
        <v>0.026468859001692102</v>
      </c>
      <c r="AN55" s="40">
        <f aca="true" t="shared" si="196" ref="AN55:AN63">((V55-1)/(AVERAGE(V$55:X$55)-1))*100</f>
        <v>100.01179066516195</v>
      </c>
      <c r="AO55" s="40">
        <f aca="true" t="shared" si="197" ref="AO55:AO63">((W55-1)/(AVERAGE(V$55:X$55)-1))*100</f>
        <v>100.01179066516195</v>
      </c>
      <c r="AP55" s="94">
        <f aca="true" t="shared" si="198" ref="AP55:AP63">((X55-1)/(AVERAGE(V$55:X$55)-1))*100</f>
        <v>99.97641866967608</v>
      </c>
      <c r="AQ55" s="40">
        <f aca="true" t="shared" si="199" ref="AQ55:AQ63">AN55/DJ55</f>
        <v>61.57700731527828</v>
      </c>
      <c r="AR55" s="40">
        <f aca="true" t="shared" si="200" ref="AR55:AR63">AO55/DK55</f>
        <v>64.41813822565321</v>
      </c>
      <c r="AS55" s="40">
        <f aca="true" t="shared" si="201" ref="AS55:AS63">AP55/DL55</f>
        <v>77.58942157641378</v>
      </c>
      <c r="AT55" s="143">
        <f aca="true" t="shared" si="202" ref="AT55:AT63">((AB55-1)/(AVERAGE(AB$55:AD$55)-1))*100</f>
        <v>100.98917467377166</v>
      </c>
      <c r="AU55" s="40">
        <f aca="true" t="shared" si="203" ref="AU55:AU63">((AC55-1)/(AVERAGE(AB$55:AB$55)-1))*100</f>
        <v>97.83432874578031</v>
      </c>
      <c r="AV55" s="94">
        <f aca="true" t="shared" si="204" ref="AV55:AV63">((AD55-1)/(AVERAGE(AB$55:AB$55)-1))*100</f>
        <v>99.22721371072448</v>
      </c>
      <c r="AW55" s="40">
        <f aca="true" t="shared" si="205" ref="AW55:AW63">AT55/DJ55</f>
        <v>62.178780184734165</v>
      </c>
      <c r="AX55" s="40">
        <f aca="true" t="shared" si="206" ref="AX55:AX63">AU55/DK55</f>
        <v>63.01562316246993</v>
      </c>
      <c r="AY55" s="139">
        <f aca="true" t="shared" si="207" ref="AY55:AY63">AV55/DL55</f>
        <v>77.00798067084085</v>
      </c>
      <c r="AZ55" s="40">
        <f aca="true" t="shared" si="208" ref="AZ55:AZ63">((AH55-1)/(AVERAGE(AH$55:AJ$55)-1))*100</f>
        <v>100.22891152569532</v>
      </c>
      <c r="BA55" s="40">
        <f aca="true" t="shared" si="209" ref="BA55:BA63">((AI55-1)/(AVERAGE(AH$55:AJ$55)-1))*100</f>
        <v>99.61085040631797</v>
      </c>
      <c r="BB55" s="94">
        <f aca="true" t="shared" si="210" ref="BB55:BB63">((AJ55-1)/(AVERAGE(AH$55:AJ$55)-1))*100</f>
        <v>100.16023806798673</v>
      </c>
      <c r="BC55" s="40">
        <f aca="true" t="shared" si="211" ref="BC55:BC63">AZ55/DJ55</f>
        <v>61.71068808160037</v>
      </c>
      <c r="BD55" s="40">
        <f aca="true" t="shared" si="212" ref="BD55:BD63">BA55/DK55</f>
        <v>64.1598904246423</v>
      </c>
      <c r="BE55" s="139">
        <f aca="true" t="shared" si="213" ref="BE55:BE63">BB55/DL55</f>
        <v>77.73207962497392</v>
      </c>
      <c r="BF55" s="85"/>
      <c r="BG55">
        <v>19.612799999999996</v>
      </c>
      <c r="BH55">
        <v>16.8888</v>
      </c>
      <c r="BI55">
        <v>15.799199999999999</v>
      </c>
      <c r="BJ55">
        <f t="shared" si="0"/>
        <v>12.075551502886732</v>
      </c>
      <c r="BK55">
        <f t="shared" si="1"/>
        <v>10.878167920298882</v>
      </c>
      <c r="BL55">
        <f t="shared" si="2"/>
        <v>12.2613992947708</v>
      </c>
      <c r="BM55" s="118">
        <v>34.5948</v>
      </c>
      <c r="BN55" s="16">
        <v>30.236399999999996</v>
      </c>
      <c r="BO55" s="21">
        <v>30.508799999999997</v>
      </c>
      <c r="BP55" s="16">
        <f t="shared" si="19"/>
        <v>22.282698804483193</v>
      </c>
      <c r="BQ55" s="16">
        <f t="shared" si="20"/>
        <v>18.616475233617045</v>
      </c>
      <c r="BR55" s="7">
        <f t="shared" si="21"/>
        <v>23.67718484507465</v>
      </c>
      <c r="BS55">
        <v>32.14319999999999</v>
      </c>
      <c r="BT55">
        <v>35.1396</v>
      </c>
      <c r="BU55" s="21">
        <v>25.333199999999998</v>
      </c>
      <c r="BV55">
        <f t="shared" si="22"/>
        <v>19.790487185286587</v>
      </c>
      <c r="BW55">
        <f t="shared" si="23"/>
        <v>22.63360744707348</v>
      </c>
      <c r="BX55" s="16">
        <f t="shared" si="24"/>
        <v>19.660519558856627</v>
      </c>
      <c r="BY55" s="128">
        <f>BG55/AVERAGE(BG$51:BI$51)</f>
        <v>0.5320197044334974</v>
      </c>
      <c r="BZ55" s="20">
        <f>BH55/AVERAGE(BG$51:BI$51)</f>
        <v>0.45812807881773393</v>
      </c>
      <c r="CA55" s="62">
        <f>BI55/AVERAGE(BG$51:BI$51)</f>
        <v>0.4285714285714285</v>
      </c>
      <c r="CB55" s="20">
        <f t="shared" si="3"/>
        <v>0.32756319043875815</v>
      </c>
      <c r="CC55" s="20">
        <f t="shared" si="4"/>
        <v>0.29508278683999045</v>
      </c>
      <c r="CD55" s="103">
        <f t="shared" si="5"/>
        <v>0.33260452504206717</v>
      </c>
      <c r="CE55" s="20">
        <f>BM55/AVERAGE(BM$51:BO$51)</f>
        <v>0.5906976744186047</v>
      </c>
      <c r="CF55" s="20">
        <f>BN55/AVERAGE(BM$51:BO$51)</f>
        <v>0.5162790697674419</v>
      </c>
      <c r="CG55" s="62">
        <f>BO55/AVERAGE(BM$51:BO$51)</f>
        <v>0.5209302325581395</v>
      </c>
      <c r="CH55" s="20">
        <f t="shared" si="37"/>
        <v>0.3636910685918013</v>
      </c>
      <c r="CI55" s="20">
        <f t="shared" si="38"/>
        <v>0.3325381563323584</v>
      </c>
      <c r="CJ55" s="20">
        <f t="shared" si="39"/>
        <v>0.4042820893534585</v>
      </c>
      <c r="CK55" s="128">
        <f>BS55/AVERAGE(BS$51:BU$51)</f>
        <v>0.45038167938931284</v>
      </c>
      <c r="CL55" s="20">
        <f>BT55/AVERAGE(BS$51:BU$51)</f>
        <v>0.49236641221374045</v>
      </c>
      <c r="CM55" s="62">
        <f>BU55/AVERAGE(BS$51:BU$51)</f>
        <v>0.3549618320610686</v>
      </c>
      <c r="CN55" s="20">
        <f t="shared" si="40"/>
        <v>0.27729886428364475</v>
      </c>
      <c r="CO55" s="20">
        <f t="shared" si="41"/>
        <v>0.31713588356639705</v>
      </c>
      <c r="CP55" s="103">
        <f t="shared" si="42"/>
        <v>0.27547779364171215</v>
      </c>
      <c r="CQ55" s="40">
        <f aca="true" t="shared" si="214" ref="CQ55:CQ63">((BY55-1)/(AVERAGE(BY$55:CA$55)-1))*100</f>
        <v>88.78504672897196</v>
      </c>
      <c r="CR55" s="40">
        <f aca="true" t="shared" si="215" ref="CR55:CR63">((BZ55-1)/(AVERAGE(BY$55:CA$55)-1))*100</f>
        <v>102.80373831775698</v>
      </c>
      <c r="CS55" s="94">
        <f aca="true" t="shared" si="216" ref="CS55:CS63">((CA55-1)/(AVERAGE(BY$55:CA$55)-1))*100</f>
        <v>108.41121495327101</v>
      </c>
      <c r="CT55" s="40">
        <f t="shared" si="43"/>
        <v>54.664729383968954</v>
      </c>
      <c r="CU55" s="40">
        <f t="shared" si="44"/>
        <v>66.21644689113643</v>
      </c>
      <c r="CV55" s="40">
        <f t="shared" si="45"/>
        <v>84.13547487045439</v>
      </c>
      <c r="CW55" s="143">
        <f aca="true" t="shared" si="217" ref="CW55:CW63">((CE55-1)/(AVERAGE(CE$55:CG$55)-1))*100</f>
        <v>89.4915254237288</v>
      </c>
      <c r="CX55" s="40">
        <f aca="true" t="shared" si="218" ref="CX55:CX63">((CF55-1)/(AVERAGE(CE$55:CG$55)-1))*100</f>
        <v>105.76271186440678</v>
      </c>
      <c r="CY55" s="94">
        <f aca="true" t="shared" si="219" ref="CY55:CY63">((CG55-1)/(AVERAGE(CE$55:CG$55)-1))*100</f>
        <v>104.7457627118644</v>
      </c>
      <c r="CZ55" s="40">
        <f t="shared" si="46"/>
        <v>55.09970653482087</v>
      </c>
      <c r="DA55" s="40">
        <f t="shared" si="47"/>
        <v>68.1223378432573</v>
      </c>
      <c r="DB55" s="139">
        <f t="shared" si="48"/>
        <v>81.29080086621371</v>
      </c>
      <c r="DC55" s="40">
        <f aca="true" t="shared" si="220" ref="DC55:DC63">((CK55-1)/(AVERAGE(CK$55:CM$55)-1))*100</f>
        <v>96.86098654708523</v>
      </c>
      <c r="DD55" s="40">
        <f aca="true" t="shared" si="221" ref="DD55:DD63">((CL55-1)/(AVERAGE(CK$55:CM$55)-1))*100</f>
        <v>89.46188340807176</v>
      </c>
      <c r="DE55" s="94">
        <f aca="true" t="shared" si="222" ref="DE55:DE63">((CM55-1)/(AVERAGE(CK$55:CM$55)-1))*100</f>
        <v>113.67713004484308</v>
      </c>
      <c r="DF55" s="40">
        <f t="shared" si="49"/>
        <v>59.63706516508336</v>
      </c>
      <c r="DG55" s="40">
        <f t="shared" si="50"/>
        <v>57.62288559158762</v>
      </c>
      <c r="DH55" s="40">
        <f t="shared" si="51"/>
        <v>88.22223164232415</v>
      </c>
      <c r="DI55" s="87"/>
      <c r="DJ55" s="157">
        <v>1.6241742661038248</v>
      </c>
      <c r="DK55" s="68">
        <v>1.5525408436180836</v>
      </c>
      <c r="DL55" s="68">
        <v>1.288531563174685</v>
      </c>
      <c r="DM55" s="70">
        <v>1.1711174308108483</v>
      </c>
      <c r="DN55" s="68">
        <v>1.0058594750457912</v>
      </c>
      <c r="DO55" s="71">
        <v>1.03543828099934</v>
      </c>
      <c r="DP55" s="68">
        <v>1.0023326188374733</v>
      </c>
      <c r="DQ55" s="68">
        <v>1.1950466997977496</v>
      </c>
      <c r="DR55" s="160">
        <v>1.04932258295555</v>
      </c>
      <c r="DS55" s="173"/>
      <c r="DT55" s="17"/>
      <c r="DU55" s="9"/>
    </row>
    <row r="56" spans="1:123" ht="12.75">
      <c r="A56" s="228" t="s">
        <v>24</v>
      </c>
      <c r="B56" s="25"/>
      <c r="C56" s="15">
        <v>0</v>
      </c>
      <c r="D56" s="130">
        <v>1723.19</v>
      </c>
      <c r="E56" s="15">
        <v>1369.9</v>
      </c>
      <c r="F56" s="24">
        <v>1586.2</v>
      </c>
      <c r="G56" s="19">
        <f t="shared" si="6"/>
        <v>1927.6931853986553</v>
      </c>
      <c r="H56" s="19">
        <f t="shared" si="7"/>
        <v>1237.9884284510667</v>
      </c>
      <c r="I56" s="19">
        <f t="shared" si="8"/>
        <v>1586.939759450172</v>
      </c>
      <c r="J56" s="130">
        <v>1997.17</v>
      </c>
      <c r="K56" s="15">
        <v>2862.37</v>
      </c>
      <c r="L56" s="24">
        <v>2285.57</v>
      </c>
      <c r="M56" s="88">
        <f t="shared" si="9"/>
        <v>2234.188336215178</v>
      </c>
      <c r="N56" s="88">
        <f t="shared" si="10"/>
        <v>2586.7442426056496</v>
      </c>
      <c r="O56" s="138">
        <f t="shared" si="11"/>
        <v>2286.635926116839</v>
      </c>
      <c r="P56" s="15">
        <v>2242.31</v>
      </c>
      <c r="Q56" s="15">
        <v>2451.4</v>
      </c>
      <c r="R56" s="24">
        <v>2357.67</v>
      </c>
      <c r="S56" s="88">
        <f t="shared" si="12"/>
        <v>2508.4208395773294</v>
      </c>
      <c r="T56" s="88">
        <f t="shared" si="13"/>
        <v>2215.34771407033</v>
      </c>
      <c r="U56" s="88">
        <f t="shared" si="14"/>
        <v>2358.769551546392</v>
      </c>
      <c r="V56" s="140">
        <f>D56/AVERAGE(D$56:F$56)</f>
        <v>1.1047765793528506</v>
      </c>
      <c r="W56" s="43">
        <f>E56/AVERAGE(D$56:F$56)</f>
        <v>0.8782742681047766</v>
      </c>
      <c r="X56" s="90">
        <f>F56/AVERAGE(D$56:F$56)</f>
        <v>1.0169491525423728</v>
      </c>
      <c r="Y56" s="43">
        <f t="shared" si="25"/>
        <v>1.2358882557387907</v>
      </c>
      <c r="Z56" s="43">
        <f t="shared" si="26"/>
        <v>0.7937027380977029</v>
      </c>
      <c r="AA56" s="43">
        <f t="shared" si="27"/>
        <v>1.0174234292703628</v>
      </c>
      <c r="AB56" s="140">
        <f>J56/AVERAGE(J$56:L$56)</f>
        <v>0.8385469223007064</v>
      </c>
      <c r="AC56" s="43">
        <f>K56/AVERAGE(J$56:L$56)</f>
        <v>1.201816347124117</v>
      </c>
      <c r="AD56" s="90">
        <f>L56/AVERAGE(J$56:L$56)</f>
        <v>0.9596367305751766</v>
      </c>
      <c r="AE56" s="43">
        <f t="shared" si="28"/>
        <v>0.9380632360657196</v>
      </c>
      <c r="AF56" s="43">
        <f t="shared" si="29"/>
        <v>1.086090029099195</v>
      </c>
      <c r="AG56" s="134">
        <f t="shared" si="30"/>
        <v>0.9600842783876689</v>
      </c>
      <c r="AH56" s="43">
        <f>P56/AVERAGE(P$56:R$56)</f>
        <v>0.9539877300613496</v>
      </c>
      <c r="AI56" s="43">
        <f>Q56/AVERAGE(P$56:R$56)</f>
        <v>1.0429447852760736</v>
      </c>
      <c r="AJ56" s="90">
        <f>R56/AVERAGE(P$56:R$56)</f>
        <v>1.0030674846625767</v>
      </c>
      <c r="AK56" s="43">
        <f t="shared" si="31"/>
        <v>1.0672042236742294</v>
      </c>
      <c r="AL56" s="43">
        <f t="shared" si="32"/>
        <v>0.9425166623002859</v>
      </c>
      <c r="AM56" s="134">
        <f t="shared" si="33"/>
        <v>1.0035352873677459</v>
      </c>
      <c r="AN56" s="43">
        <f t="shared" si="196"/>
        <v>-10.589019119693836</v>
      </c>
      <c r="AO56" s="43">
        <f t="shared" si="197"/>
        <v>12.301948683173716</v>
      </c>
      <c r="AP56" s="90">
        <f t="shared" si="198"/>
        <v>-1.7129295634798802</v>
      </c>
      <c r="AQ56" s="43">
        <f t="shared" si="199"/>
        <v>-11.845693160411722</v>
      </c>
      <c r="AR56" s="43">
        <f t="shared" si="200"/>
        <v>11.11735901683911</v>
      </c>
      <c r="AS56" s="43">
        <f t="shared" si="201"/>
        <v>-1.7137284260647139</v>
      </c>
      <c r="AT56" s="140">
        <f t="shared" si="202"/>
        <v>16.647964521714183</v>
      </c>
      <c r="AU56" s="43">
        <f t="shared" si="203"/>
        <v>-20.606125081589923</v>
      </c>
      <c r="AV56" s="90">
        <f t="shared" si="204"/>
        <v>4.121225016317983</v>
      </c>
      <c r="AW56" s="43">
        <f t="shared" si="205"/>
        <v>18.62369660877037</v>
      </c>
      <c r="AX56" s="43">
        <f t="shared" si="206"/>
        <v>-18.62190262517236</v>
      </c>
      <c r="AY56" s="134">
        <f t="shared" si="207"/>
        <v>4.123147040748766</v>
      </c>
      <c r="AZ56" s="43">
        <f t="shared" si="208"/>
        <v>4.771330727299673</v>
      </c>
      <c r="BA56" s="43">
        <f t="shared" si="209"/>
        <v>-4.453242012146352</v>
      </c>
      <c r="BB56" s="90">
        <f t="shared" si="210"/>
        <v>-0.31808871515330917</v>
      </c>
      <c r="BC56" s="43">
        <f t="shared" si="211"/>
        <v>5.337578403019277</v>
      </c>
      <c r="BD56" s="43">
        <f t="shared" si="212"/>
        <v>-4.024426658974617</v>
      </c>
      <c r="BE56" s="134">
        <f t="shared" si="213"/>
        <v>-0.31823706286042536</v>
      </c>
      <c r="BF56" s="85"/>
      <c r="BG56" s="15">
        <v>39.49799999999999</v>
      </c>
      <c r="BH56" s="15">
        <v>36.2292</v>
      </c>
      <c r="BI56" s="15">
        <v>37.5912</v>
      </c>
      <c r="BJ56" s="15">
        <f t="shared" si="0"/>
        <v>44.18550794565664</v>
      </c>
      <c r="BK56" s="15">
        <f t="shared" si="1"/>
        <v>32.740587175735</v>
      </c>
      <c r="BL56" s="15">
        <f t="shared" si="2"/>
        <v>37.6087314874816</v>
      </c>
      <c r="BM56" s="130">
        <v>66.4656</v>
      </c>
      <c r="BN56" s="15">
        <v>56.11439999999999</v>
      </c>
      <c r="BO56" s="24">
        <v>60.47279999999999</v>
      </c>
      <c r="BP56" s="183">
        <f t="shared" si="19"/>
        <v>60.06543812691234</v>
      </c>
      <c r="BQ56" s="15">
        <f t="shared" si="20"/>
        <v>62.77389404693289</v>
      </c>
      <c r="BR56" s="5">
        <f t="shared" si="21"/>
        <v>60.50100282768778</v>
      </c>
      <c r="BS56" s="15">
        <v>59.383199999999995</v>
      </c>
      <c r="BT56" s="15">
        <v>57.47639999999999</v>
      </c>
      <c r="BU56" s="24">
        <v>57.748799999999996</v>
      </c>
      <c r="BV56" s="15">
        <f t="shared" si="22"/>
        <v>66.43062573898723</v>
      </c>
      <c r="BW56" s="15">
        <f t="shared" si="23"/>
        <v>51.941833790075826</v>
      </c>
      <c r="BX56" s="15">
        <f t="shared" si="24"/>
        <v>57.77573243004419</v>
      </c>
      <c r="BY56" s="129">
        <f aca="true" t="shared" si="223" ref="BY56:BY63">BG56/AVERAGE(BG$56:BI$56)</f>
        <v>1.0456730769230769</v>
      </c>
      <c r="BZ56" s="19">
        <f>BH56/AVERAGE(BG$56:BI$56)</f>
        <v>0.9591346153846154</v>
      </c>
      <c r="CA56" s="61">
        <f>BI56/AVERAGE(BG$56:BI$56)</f>
        <v>0.9951923076923078</v>
      </c>
      <c r="CB56" s="19">
        <f t="shared" si="3"/>
        <v>1.169770521265478</v>
      </c>
      <c r="CC56" s="19">
        <f t="shared" si="4"/>
        <v>0.8667768123023712</v>
      </c>
      <c r="CD56" s="119">
        <f t="shared" si="5"/>
        <v>0.9956564376345307</v>
      </c>
      <c r="CE56" s="19">
        <f aca="true" t="shared" si="224" ref="CE56:CE63">BM56/AVERAGE(BM$56:BO$56)</f>
        <v>1.0892857142857142</v>
      </c>
      <c r="CF56" s="19">
        <f>BN56/AVERAGE(BM$56:BO$56)</f>
        <v>0.9196428571428571</v>
      </c>
      <c r="CG56" s="61">
        <f>BO56/AVERAGE(BM$56:BO$56)</f>
        <v>0.9910714285714285</v>
      </c>
      <c r="CH56" s="19">
        <f t="shared" si="37"/>
        <v>1.2185589797878804</v>
      </c>
      <c r="CI56" s="19">
        <f t="shared" si="38"/>
        <v>0.8310878279075367</v>
      </c>
      <c r="CJ56" s="19">
        <f t="shared" si="39"/>
        <v>0.9915336366505365</v>
      </c>
      <c r="CK56" s="129">
        <f aca="true" t="shared" si="225" ref="CK56:CK63">BS56/AVERAGE(BS$56:BU$56)</f>
        <v>1.0202808112324493</v>
      </c>
      <c r="CL56" s="19">
        <f>BT56/AVERAGE(BS$56:BU$56)</f>
        <v>0.9875195007800311</v>
      </c>
      <c r="CM56" s="61">
        <f>BU56/AVERAGE(BS$56:BU$56)</f>
        <v>0.9921996879875195</v>
      </c>
      <c r="CN56" s="19">
        <f t="shared" si="40"/>
        <v>1.1413647752167806</v>
      </c>
      <c r="CO56" s="19">
        <f t="shared" si="41"/>
        <v>0.8924284362621013</v>
      </c>
      <c r="CP56" s="119">
        <f t="shared" si="42"/>
        <v>0.9926624222553586</v>
      </c>
      <c r="CQ56" s="43">
        <f t="shared" si="214"/>
        <v>-8.665079079798694</v>
      </c>
      <c r="CR56" s="43">
        <f t="shared" si="215"/>
        <v>7.752965492451465</v>
      </c>
      <c r="CS56" s="90">
        <f t="shared" si="216"/>
        <v>0.9121135873472077</v>
      </c>
      <c r="CT56" s="43">
        <f t="shared" si="43"/>
        <v>-9.693425503321395</v>
      </c>
      <c r="CU56" s="43">
        <f t="shared" si="44"/>
        <v>7.006410369979808</v>
      </c>
      <c r="CV56" s="43">
        <f t="shared" si="45"/>
        <v>0.9125389716908405</v>
      </c>
      <c r="CW56" s="140">
        <f t="shared" si="217"/>
        <v>-19.521791767554458</v>
      </c>
      <c r="CX56" s="43">
        <f t="shared" si="218"/>
        <v>17.569612590799043</v>
      </c>
      <c r="CY56" s="90">
        <f t="shared" si="219"/>
        <v>1.9521791767554653</v>
      </c>
      <c r="CZ56" s="43">
        <f t="shared" si="46"/>
        <v>-21.838581327123705</v>
      </c>
      <c r="DA56" s="43">
        <f t="shared" si="47"/>
        <v>15.877784568054151</v>
      </c>
      <c r="DB56" s="134">
        <f t="shared" si="48"/>
        <v>1.9530896186886602</v>
      </c>
      <c r="DC56" s="43">
        <f t="shared" si="220"/>
        <v>-3.5741519346872517</v>
      </c>
      <c r="DD56" s="43">
        <f t="shared" si="221"/>
        <v>2.199478113653704</v>
      </c>
      <c r="DE56" s="90">
        <f t="shared" si="222"/>
        <v>1.3746738210335674</v>
      </c>
      <c r="DF56" s="43">
        <f t="shared" si="49"/>
        <v>-3.9983219076689362</v>
      </c>
      <c r="DG56" s="43">
        <f t="shared" si="50"/>
        <v>1.9876841034635122</v>
      </c>
      <c r="DH56" s="43">
        <f t="shared" si="51"/>
        <v>1.3753149305720958</v>
      </c>
      <c r="DI56" s="87"/>
      <c r="DJ56" s="167">
        <v>0.8939130008096371</v>
      </c>
      <c r="DK56" s="67">
        <v>1.106553153904659</v>
      </c>
      <c r="DL56" s="67">
        <v>0.9995338452857037</v>
      </c>
      <c r="DM56" s="73">
        <v>1.0692612260982155</v>
      </c>
      <c r="DN56" s="67">
        <v>0.8834768978114614</v>
      </c>
      <c r="DO56" s="74">
        <v>0.8602370371005376</v>
      </c>
      <c r="DP56" s="67">
        <v>0.9902562111801241</v>
      </c>
      <c r="DQ56" s="67">
        <v>1.0863420904013514</v>
      </c>
      <c r="DR56" s="162">
        <v>1.0642955236879161</v>
      </c>
      <c r="DS56" s="173"/>
    </row>
    <row r="57" spans="1:123" ht="12.75">
      <c r="A57" s="226"/>
      <c r="B57" s="6"/>
      <c r="C57" s="16">
        <v>0.0001</v>
      </c>
      <c r="D57" s="118">
        <v>1874.6</v>
      </c>
      <c r="E57" s="16">
        <v>2105.32</v>
      </c>
      <c r="F57" s="21">
        <v>2364.88</v>
      </c>
      <c r="G57" s="20">
        <f t="shared" si="6"/>
        <v>2189.9346918887936</v>
      </c>
      <c r="H57" s="20">
        <f t="shared" si="7"/>
        <v>2470.938086846349</v>
      </c>
      <c r="I57" s="20">
        <f t="shared" si="8"/>
        <v>2634.690280716141</v>
      </c>
      <c r="J57" s="118">
        <v>1946.7</v>
      </c>
      <c r="K57" s="16">
        <v>1723.19</v>
      </c>
      <c r="L57" s="21">
        <v>2018.8</v>
      </c>
      <c r="M57" s="43">
        <f t="shared" si="9"/>
        <v>2274.162949269132</v>
      </c>
      <c r="N57" s="43">
        <f t="shared" si="10"/>
        <v>2022.445899850265</v>
      </c>
      <c r="O57" s="134">
        <f t="shared" si="11"/>
        <v>2249.1258493918276</v>
      </c>
      <c r="P57" s="16">
        <v>1463.63</v>
      </c>
      <c r="Q57" s="16">
        <v>1672.72</v>
      </c>
      <c r="R57" s="21">
        <v>1968.33</v>
      </c>
      <c r="S57" s="43">
        <f t="shared" si="12"/>
        <v>1709.833624820866</v>
      </c>
      <c r="T57" s="43">
        <f t="shared" si="13"/>
        <v>1963.211082699839</v>
      </c>
      <c r="U57" s="43">
        <f t="shared" si="14"/>
        <v>2192.8977031570316</v>
      </c>
      <c r="V57" s="140">
        <f>D57/AVERAGE(D$56:F$56)</f>
        <v>1.2018489984591678</v>
      </c>
      <c r="W57" s="43">
        <f>E57/AVERAGE(D$56:F$56)</f>
        <v>1.349768875192604</v>
      </c>
      <c r="X57" s="90">
        <f>F57/AVERAGE(D$56:F$56)</f>
        <v>1.5161787365177197</v>
      </c>
      <c r="Y57" s="43">
        <f t="shared" si="25"/>
        <v>1.4040172922957073</v>
      </c>
      <c r="Z57" s="43">
        <f t="shared" si="26"/>
        <v>1.5841750052976087</v>
      </c>
      <c r="AA57" s="43">
        <f t="shared" si="27"/>
        <v>1.6891602875967129</v>
      </c>
      <c r="AB57" s="140">
        <f>J57/AVERAGE(J$56:L$56)</f>
        <v>0.8173562058526741</v>
      </c>
      <c r="AC57" s="43">
        <f>K57/AVERAGE(J$56:L$56)</f>
        <v>0.7235116044399597</v>
      </c>
      <c r="AD57" s="90">
        <f>L57/AVERAGE(J$56:L$56)</f>
        <v>0.8476286579212916</v>
      </c>
      <c r="AE57" s="43">
        <f t="shared" si="28"/>
        <v>0.9548472798609673</v>
      </c>
      <c r="AF57" s="43">
        <f t="shared" si="29"/>
        <v>0.8491594530456208</v>
      </c>
      <c r="AG57" s="134">
        <f t="shared" si="30"/>
        <v>0.9443350134813155</v>
      </c>
      <c r="AH57" s="43">
        <f>P57/AVERAGE(P$56:R$56)</f>
        <v>0.6226993865030676</v>
      </c>
      <c r="AI57" s="43">
        <f>Q57/AVERAGE(P$56:R$56)</f>
        <v>0.7116564417177914</v>
      </c>
      <c r="AJ57" s="90">
        <f>R57/AVERAGE(P$56:R$56)</f>
        <v>0.8374233128834355</v>
      </c>
      <c r="AK57" s="43">
        <f t="shared" si="31"/>
        <v>0.7274463827594879</v>
      </c>
      <c r="AL57" s="43">
        <f t="shared" si="32"/>
        <v>0.8352454765024033</v>
      </c>
      <c r="AM57" s="134">
        <f t="shared" si="33"/>
        <v>0.9329653357883272</v>
      </c>
      <c r="AN57" s="43">
        <f t="shared" si="196"/>
        <v>-20.399433892351343</v>
      </c>
      <c r="AO57" s="43">
        <f t="shared" si="197"/>
        <v>-35.34863735544854</v>
      </c>
      <c r="AP57" s="90">
        <f t="shared" si="198"/>
        <v>-52.166491251432866</v>
      </c>
      <c r="AQ57" s="43">
        <f t="shared" si="199"/>
        <v>-23.830912181666626</v>
      </c>
      <c r="AR57" s="43">
        <f t="shared" si="200"/>
        <v>-41.487419660525426</v>
      </c>
      <c r="AS57" s="43">
        <f t="shared" si="201"/>
        <v>-58.11819097764528</v>
      </c>
      <c r="AT57" s="140">
        <f t="shared" si="202"/>
        <v>18.833009865189165</v>
      </c>
      <c r="AU57" s="43">
        <f t="shared" si="203"/>
        <v>28.2303913617782</v>
      </c>
      <c r="AV57" s="90">
        <f t="shared" si="204"/>
        <v>15.557624436600397</v>
      </c>
      <c r="AW57" s="43">
        <f t="shared" si="205"/>
        <v>22.000993095306544</v>
      </c>
      <c r="AX57" s="43">
        <f t="shared" si="206"/>
        <v>33.13299128987324</v>
      </c>
      <c r="AY57" s="134">
        <f t="shared" si="207"/>
        <v>17.332601186590015</v>
      </c>
      <c r="AZ57" s="43">
        <f t="shared" si="208"/>
        <v>39.12491196385725</v>
      </c>
      <c r="BA57" s="43">
        <f t="shared" si="209"/>
        <v>29.900339224411237</v>
      </c>
      <c r="BB57" s="90">
        <f t="shared" si="210"/>
        <v>16.858701903125493</v>
      </c>
      <c r="BC57" s="43">
        <f t="shared" si="211"/>
        <v>45.70628508841668</v>
      </c>
      <c r="BD57" s="43">
        <f t="shared" si="212"/>
        <v>35.09294881501318</v>
      </c>
      <c r="BE57" s="134">
        <f t="shared" si="213"/>
        <v>18.782119198291433</v>
      </c>
      <c r="BF57" s="85"/>
      <c r="BG57" s="16">
        <v>31.0536</v>
      </c>
      <c r="BH57" s="16">
        <v>35.1396</v>
      </c>
      <c r="BI57" s="16">
        <v>31.598399999999998</v>
      </c>
      <c r="BJ57" s="16">
        <f t="shared" si="0"/>
        <v>36.27726232158212</v>
      </c>
      <c r="BK57" s="16">
        <f t="shared" si="1"/>
        <v>41.24208006219766</v>
      </c>
      <c r="BL57" s="16">
        <f t="shared" si="2"/>
        <v>35.20347644116441</v>
      </c>
      <c r="BM57" s="118">
        <v>53.6628</v>
      </c>
      <c r="BN57" s="16">
        <v>54.7524</v>
      </c>
      <c r="BO57" s="21">
        <v>55.84199999999999</v>
      </c>
      <c r="BP57" s="26">
        <f t="shared" si="19"/>
        <v>62.982091257774705</v>
      </c>
      <c r="BQ57" s="16">
        <f t="shared" si="20"/>
        <v>63.9625414617369</v>
      </c>
      <c r="BR57" s="7">
        <f t="shared" si="21"/>
        <v>62.21304026240262</v>
      </c>
      <c r="BS57" s="16">
        <v>49.849199999999996</v>
      </c>
      <c r="BT57" s="16">
        <v>46.5804</v>
      </c>
      <c r="BU57" s="21">
        <v>47.39759999999999</v>
      </c>
      <c r="BV57" s="16">
        <f t="shared" si="22"/>
        <v>58.23455267411866</v>
      </c>
      <c r="BW57" s="16">
        <f t="shared" si="23"/>
        <v>54.66973403593642</v>
      </c>
      <c r="BX57" s="16">
        <f t="shared" si="24"/>
        <v>52.80521466174661</v>
      </c>
      <c r="BY57" s="128">
        <f t="shared" si="223"/>
        <v>0.8221153846153847</v>
      </c>
      <c r="BZ57" s="20">
        <f>BH57/AVERAGE(BG$56:BI$56)</f>
        <v>0.9302884615384617</v>
      </c>
      <c r="CA57" s="62">
        <f>BI57/AVERAGE(BG$56:BI$56)</f>
        <v>0.8365384615384616</v>
      </c>
      <c r="CB57" s="20">
        <f t="shared" si="3"/>
        <v>0.9604070209669954</v>
      </c>
      <c r="CC57" s="20">
        <f t="shared" si="4"/>
        <v>1.0918459860586893</v>
      </c>
      <c r="CD57" s="103">
        <f t="shared" si="5"/>
        <v>0.931979531333775</v>
      </c>
      <c r="CE57" s="20">
        <f t="shared" si="224"/>
        <v>0.8794642857142857</v>
      </c>
      <c r="CF57" s="20">
        <f>BN57/AVERAGE(BM$56:BO$56)</f>
        <v>0.8973214285714287</v>
      </c>
      <c r="CG57" s="62">
        <f>BO57/AVERAGE(BM$56:BO$56)</f>
        <v>0.9151785714285714</v>
      </c>
      <c r="CH57" s="20">
        <f t="shared" si="37"/>
        <v>1.0274028323711257</v>
      </c>
      <c r="CI57" s="20">
        <f t="shared" si="38"/>
        <v>1.05315376949847</v>
      </c>
      <c r="CJ57" s="20">
        <f t="shared" si="39"/>
        <v>1.019591728655382</v>
      </c>
      <c r="CK57" s="128">
        <f t="shared" si="225"/>
        <v>0.8564742589703588</v>
      </c>
      <c r="CL57" s="20">
        <f>BT57/AVERAGE(BS$56:BU$56)</f>
        <v>0.8003120124804992</v>
      </c>
      <c r="CM57" s="62">
        <f>BU57/AVERAGE(BS$56:BU$56)</f>
        <v>0.814352574102964</v>
      </c>
      <c r="CN57" s="20">
        <f t="shared" si="40"/>
        <v>1.0005455523465996</v>
      </c>
      <c r="CO57" s="20">
        <f t="shared" si="41"/>
        <v>0.9392973196467597</v>
      </c>
      <c r="CP57" s="103">
        <f t="shared" si="42"/>
        <v>0.907262445479369</v>
      </c>
      <c r="CQ57" s="43">
        <f t="shared" si="214"/>
        <v>33.74820273184757</v>
      </c>
      <c r="CR57" s="43">
        <f t="shared" si="215"/>
        <v>13.22564701653484</v>
      </c>
      <c r="CS57" s="90">
        <f t="shared" si="216"/>
        <v>31.01186196980588</v>
      </c>
      <c r="CT57" s="43">
        <f t="shared" si="43"/>
        <v>39.42513600307754</v>
      </c>
      <c r="CU57" s="43">
        <f t="shared" si="44"/>
        <v>15.522464488221136</v>
      </c>
      <c r="CV57" s="43">
        <f t="shared" si="45"/>
        <v>34.55002000894678</v>
      </c>
      <c r="CW57" s="140">
        <f t="shared" si="217"/>
        <v>26.354418886198548</v>
      </c>
      <c r="CX57" s="43">
        <f t="shared" si="218"/>
        <v>22.45006053268762</v>
      </c>
      <c r="CY57" s="90">
        <f t="shared" si="219"/>
        <v>18.54570217917676</v>
      </c>
      <c r="CZ57" s="43">
        <f t="shared" si="46"/>
        <v>30.787611332260443</v>
      </c>
      <c r="DA57" s="43">
        <f t="shared" si="47"/>
        <v>26.348825652263727</v>
      </c>
      <c r="DB57" s="134">
        <f t="shared" si="48"/>
        <v>20.661590135877155</v>
      </c>
      <c r="DC57" s="43">
        <f t="shared" si="220"/>
        <v>25.29399830701749</v>
      </c>
      <c r="DD57" s="43">
        <f t="shared" si="221"/>
        <v>35.19164981845911</v>
      </c>
      <c r="DE57" s="90">
        <f t="shared" si="222"/>
        <v>32.71723694059872</v>
      </c>
      <c r="DF57" s="43">
        <f t="shared" si="49"/>
        <v>29.54881275424838</v>
      </c>
      <c r="DG57" s="43">
        <f t="shared" si="50"/>
        <v>41.30316905524577</v>
      </c>
      <c r="DH57" s="43">
        <f t="shared" si="51"/>
        <v>36.449962018911116</v>
      </c>
      <c r="DI57" s="87"/>
      <c r="DJ57" s="157">
        <v>0.8560072621997594</v>
      </c>
      <c r="DK57" s="68">
        <v>0.852032679898918</v>
      </c>
      <c r="DL57" s="68">
        <v>0.8975931696067125</v>
      </c>
      <c r="DM57" s="70">
        <v>1.082209003396446</v>
      </c>
      <c r="DN57" s="68">
        <v>0.9159427215777501</v>
      </c>
      <c r="DO57" s="71">
        <v>0.8980741124710657</v>
      </c>
      <c r="DP57" s="68">
        <v>1.045923913043478</v>
      </c>
      <c r="DQ57" s="68">
        <v>1.0234727726696002</v>
      </c>
      <c r="DR57" s="160">
        <v>1.0073579030790976</v>
      </c>
      <c r="DS57" s="173"/>
    </row>
    <row r="58" spans="1:123" ht="12.75">
      <c r="A58" s="226"/>
      <c r="B58" s="6"/>
      <c r="C58" s="16">
        <v>0.001</v>
      </c>
      <c r="D58" s="118">
        <v>1247.33</v>
      </c>
      <c r="E58" s="16">
        <v>1470.84</v>
      </c>
      <c r="F58" s="21">
        <v>1932.28</v>
      </c>
      <c r="G58" s="20">
        <f t="shared" si="6"/>
        <v>1121.2545425874466</v>
      </c>
      <c r="H58" s="20">
        <f t="shared" si="7"/>
        <v>1177.2207670103091</v>
      </c>
      <c r="I58" s="20">
        <f t="shared" si="8"/>
        <v>2112.035412174846</v>
      </c>
      <c r="J58" s="118">
        <v>1449.21</v>
      </c>
      <c r="K58" s="16">
        <v>1773.66</v>
      </c>
      <c r="L58" s="21">
        <v>1629.46</v>
      </c>
      <c r="M58" s="43">
        <f t="shared" si="9"/>
        <v>1302.7292662432183</v>
      </c>
      <c r="N58" s="43">
        <f t="shared" si="10"/>
        <v>1419.5897484536083</v>
      </c>
      <c r="O58" s="134">
        <f t="shared" si="11"/>
        <v>1781.0447878787882</v>
      </c>
      <c r="P58" s="16">
        <v>1305.01</v>
      </c>
      <c r="Q58" s="16">
        <v>1492.47</v>
      </c>
      <c r="R58" s="21">
        <v>1528.52</v>
      </c>
      <c r="S58" s="43">
        <f t="shared" si="12"/>
        <v>1173.1044636319527</v>
      </c>
      <c r="T58" s="43">
        <f t="shared" si="13"/>
        <v>1194.5328371134021</v>
      </c>
      <c r="U58" s="43">
        <f t="shared" si="14"/>
        <v>1670.7145797801022</v>
      </c>
      <c r="V58" s="140">
        <f aca="true" t="shared" si="226" ref="V58:V63">D58/AVERAGE(D$56:F$56)</f>
        <v>0.7996918335901386</v>
      </c>
      <c r="W58" s="43">
        <f aca="true" t="shared" si="227" ref="W58:W63">E58/AVERAGE(D$56:F$56)</f>
        <v>0.9429892141756548</v>
      </c>
      <c r="X58" s="90">
        <f aca="true" t="shared" si="228" ref="X58:X63">F58/AVERAGE(D$56:F$56)</f>
        <v>1.238828967642527</v>
      </c>
      <c r="Y58" s="43">
        <f t="shared" si="25"/>
        <v>0.7188619700344154</v>
      </c>
      <c r="Z58" s="43">
        <f t="shared" si="26"/>
        <v>0.7547431984405599</v>
      </c>
      <c r="AA58" s="43">
        <f t="shared" si="27"/>
        <v>1.3540742797570868</v>
      </c>
      <c r="AB58" s="140">
        <f aca="true" t="shared" si="229" ref="AB58:AB63">J58/AVERAGE(J$56:L$56)</f>
        <v>0.6084762865792129</v>
      </c>
      <c r="AC58" s="43">
        <f aca="true" t="shared" si="230" ref="AC58:AC63">K58/AVERAGE(J$56:L$56)</f>
        <v>0.7447023208879919</v>
      </c>
      <c r="AD58" s="90">
        <f aca="true" t="shared" si="231" ref="AD58:AD63">L58/AVERAGE(J$56:L$56)</f>
        <v>0.6841574167507568</v>
      </c>
      <c r="AE58" s="43">
        <f t="shared" si="28"/>
        <v>0.5469737762931088</v>
      </c>
      <c r="AF58" s="43">
        <f t="shared" si="29"/>
        <v>0.5960397034280542</v>
      </c>
      <c r="AG58" s="134">
        <f t="shared" si="30"/>
        <v>0.7478029538574443</v>
      </c>
      <c r="AH58" s="43">
        <f aca="true" t="shared" si="232" ref="AH58:AH63">P58/AVERAGE(P$56:R$56)</f>
        <v>0.5552147239263804</v>
      </c>
      <c r="AI58" s="43">
        <f aca="true" t="shared" si="233" ref="AI58:AI63">Q58/AVERAGE(P$56:R$56)</f>
        <v>0.6349693251533742</v>
      </c>
      <c r="AJ58" s="90">
        <f aca="true" t="shared" si="234" ref="AJ58:AJ63">R58/AVERAGE(P$56:R$56)</f>
        <v>0.6503067484662577</v>
      </c>
      <c r="AK58" s="43">
        <f t="shared" si="31"/>
        <v>0.4990956934523254</v>
      </c>
      <c r="AL58" s="43">
        <f t="shared" si="32"/>
        <v>0.5082123657128401</v>
      </c>
      <c r="AM58" s="134">
        <f t="shared" si="33"/>
        <v>0.7108032384214589</v>
      </c>
      <c r="AN58" s="43">
        <f t="shared" si="196"/>
        <v>20.2437130229441</v>
      </c>
      <c r="AO58" s="43">
        <f t="shared" si="197"/>
        <v>5.761672168068705</v>
      </c>
      <c r="AP58" s="90">
        <f t="shared" si="198"/>
        <v>-24.13673475812566</v>
      </c>
      <c r="AQ58" s="43">
        <f t="shared" si="199"/>
        <v>18.197554124259597</v>
      </c>
      <c r="AR58" s="43">
        <f t="shared" si="200"/>
        <v>4.61148740104688</v>
      </c>
      <c r="AS58" s="43">
        <f t="shared" si="201"/>
        <v>-26.382117779738373</v>
      </c>
      <c r="AT58" s="140">
        <f t="shared" si="202"/>
        <v>40.371313965156894</v>
      </c>
      <c r="AU58" s="43">
        <f t="shared" si="203"/>
        <v>26.06674822821126</v>
      </c>
      <c r="AV58" s="90">
        <f t="shared" si="204"/>
        <v>32.24858575268824</v>
      </c>
      <c r="AW58" s="43">
        <f t="shared" si="205"/>
        <v>36.290732343210045</v>
      </c>
      <c r="AX58" s="43">
        <f t="shared" si="206"/>
        <v>20.863124026188764</v>
      </c>
      <c r="AY58" s="134">
        <f t="shared" si="207"/>
        <v>35.248594977039964</v>
      </c>
      <c r="AZ58" s="43">
        <f t="shared" si="208"/>
        <v>46.1228636972301</v>
      </c>
      <c r="BA58" s="43">
        <f t="shared" si="209"/>
        <v>37.85255710324401</v>
      </c>
      <c r="BB58" s="90">
        <f t="shared" si="210"/>
        <v>36.26211352747746</v>
      </c>
      <c r="BC58" s="43">
        <f t="shared" si="211"/>
        <v>41.4609369113714</v>
      </c>
      <c r="BD58" s="43">
        <f t="shared" si="212"/>
        <v>30.29616838431267</v>
      </c>
      <c r="BE58" s="134">
        <f t="shared" si="213"/>
        <v>39.63549169392475</v>
      </c>
      <c r="BF58" s="85"/>
      <c r="BG58" s="16">
        <v>33.7776</v>
      </c>
      <c r="BH58" s="16">
        <v>29.691599999999998</v>
      </c>
      <c r="BI58" s="16">
        <v>28.601999999999997</v>
      </c>
      <c r="BJ58" s="16">
        <f t="shared" si="0"/>
        <v>30.363486357019983</v>
      </c>
      <c r="BK58" s="16">
        <f t="shared" si="1"/>
        <v>23.764357867452134</v>
      </c>
      <c r="BL58" s="16">
        <f t="shared" si="2"/>
        <v>31.262776025744166</v>
      </c>
      <c r="BM58" s="118">
        <v>43.039199999999994</v>
      </c>
      <c r="BN58" s="16">
        <v>51.483599999999996</v>
      </c>
      <c r="BO58" s="21">
        <v>46.0356</v>
      </c>
      <c r="BP58" s="26">
        <f t="shared" si="19"/>
        <v>34.447417826215016</v>
      </c>
      <c r="BQ58" s="16">
        <f t="shared" si="20"/>
        <v>46.27983001190949</v>
      </c>
      <c r="BR58" s="7">
        <f t="shared" si="21"/>
        <v>50.318182365245384</v>
      </c>
      <c r="BS58" s="16">
        <v>46.852799999999995</v>
      </c>
      <c r="BT58" s="16">
        <v>48.2148</v>
      </c>
      <c r="BU58" s="21">
        <v>40.3152</v>
      </c>
      <c r="BV58" s="16">
        <f t="shared" si="22"/>
        <v>42.11709397909223</v>
      </c>
      <c r="BW58" s="16">
        <f t="shared" si="23"/>
        <v>38.58982883063328</v>
      </c>
      <c r="BX58" s="16">
        <f t="shared" si="24"/>
        <v>44.06562716009655</v>
      </c>
      <c r="BY58" s="128">
        <f t="shared" si="223"/>
        <v>0.8942307692307693</v>
      </c>
      <c r="BZ58" s="20">
        <f aca="true" t="shared" si="235" ref="BZ58:BZ63">BH58/AVERAGE(BG$56:BI$56)</f>
        <v>0.7860576923076923</v>
      </c>
      <c r="CA58" s="62">
        <f aca="true" t="shared" si="236" ref="CA58:CA63">BI58/AVERAGE(BG$56:BI$56)</f>
        <v>0.7572115384615384</v>
      </c>
      <c r="CB58" s="20">
        <f t="shared" si="3"/>
        <v>0.8038452631793244</v>
      </c>
      <c r="CC58" s="20">
        <f t="shared" si="4"/>
        <v>0.6291394301574714</v>
      </c>
      <c r="CD58" s="103">
        <f t="shared" si="5"/>
        <v>0.8276531267405162</v>
      </c>
      <c r="CE58" s="20">
        <f t="shared" si="224"/>
        <v>0.7053571428571428</v>
      </c>
      <c r="CF58" s="20">
        <f aca="true" t="shared" si="237" ref="CF58:CF63">BN58/AVERAGE(BM$56:BO$56)</f>
        <v>0.84375</v>
      </c>
      <c r="CG58" s="62">
        <f aca="true" t="shared" si="238" ref="CG58:CG63">BO58/AVERAGE(BM$56:BO$56)</f>
        <v>0.7544642857142858</v>
      </c>
      <c r="CH58" s="20">
        <f t="shared" si="37"/>
        <v>0.6340622774847665</v>
      </c>
      <c r="CI58" s="20">
        <f t="shared" si="38"/>
        <v>0.6753148011782033</v>
      </c>
      <c r="CJ58" s="20">
        <f t="shared" si="39"/>
        <v>0.8246503036049498</v>
      </c>
      <c r="CK58" s="128">
        <f t="shared" si="225"/>
        <v>0.8049921996879875</v>
      </c>
      <c r="CL58" s="20">
        <f aca="true" t="shared" si="239" ref="CL58:CL63">BT58/AVERAGE(BS$56:BU$56)</f>
        <v>0.828393135725429</v>
      </c>
      <c r="CM58" s="62">
        <f aca="true" t="shared" si="240" ref="CM58:CM63">BU58/AVERAGE(BS$56:BU$56)</f>
        <v>0.6926677067082684</v>
      </c>
      <c r="CN58" s="20">
        <f t="shared" si="40"/>
        <v>0.723626594924853</v>
      </c>
      <c r="CO58" s="20">
        <f t="shared" si="41"/>
        <v>0.6630235801479187</v>
      </c>
      <c r="CP58" s="103">
        <f t="shared" si="42"/>
        <v>0.7571049358466697</v>
      </c>
      <c r="CQ58" s="43">
        <f t="shared" si="214"/>
        <v>20.066498921639095</v>
      </c>
      <c r="CR58" s="43">
        <f t="shared" si="215"/>
        <v>40.58905463695183</v>
      </c>
      <c r="CS58" s="90">
        <f t="shared" si="216"/>
        <v>46.06173616103522</v>
      </c>
      <c r="CT58" s="43">
        <f t="shared" si="43"/>
        <v>18.038252162390013</v>
      </c>
      <c r="CU58" s="43">
        <f t="shared" si="44"/>
        <v>32.486387392194786</v>
      </c>
      <c r="CV58" s="43">
        <f t="shared" si="45"/>
        <v>50.34674991117283</v>
      </c>
      <c r="CW58" s="140">
        <f t="shared" si="217"/>
        <v>64.42191283292979</v>
      </c>
      <c r="CX58" s="43">
        <f t="shared" si="218"/>
        <v>34.16313559322033</v>
      </c>
      <c r="CY58" s="90">
        <f t="shared" si="219"/>
        <v>53.68492736077479</v>
      </c>
      <c r="CZ58" s="43">
        <f t="shared" si="46"/>
        <v>57.91038651046239</v>
      </c>
      <c r="DA58" s="43">
        <f t="shared" si="47"/>
        <v>27.34325466164099</v>
      </c>
      <c r="DB58" s="134">
        <f t="shared" si="48"/>
        <v>58.679108455291505</v>
      </c>
      <c r="DC58" s="43">
        <f t="shared" si="220"/>
        <v>34.36684552583897</v>
      </c>
      <c r="DD58" s="43">
        <f t="shared" si="221"/>
        <v>30.24282406273829</v>
      </c>
      <c r="DE58" s="90">
        <f t="shared" si="222"/>
        <v>54.162148548722215</v>
      </c>
      <c r="DF58" s="43">
        <f t="shared" si="49"/>
        <v>30.893173146038343</v>
      </c>
      <c r="DG58" s="43">
        <f t="shared" si="50"/>
        <v>24.20554277806873</v>
      </c>
      <c r="DH58" s="43">
        <f t="shared" si="51"/>
        <v>59.20072439520968</v>
      </c>
      <c r="DI58" s="87"/>
      <c r="DJ58" s="157">
        <v>1.1124414239799798</v>
      </c>
      <c r="DK58" s="68">
        <v>1.2494173066071297</v>
      </c>
      <c r="DL58" s="68">
        <v>0.9148899629529673</v>
      </c>
      <c r="DM58" s="70">
        <v>1.0398191064157176</v>
      </c>
      <c r="DN58" s="68">
        <v>0.9337534617987948</v>
      </c>
      <c r="DO58" s="71">
        <v>0.8235128168879661</v>
      </c>
      <c r="DP58" s="68">
        <v>1.0995535714285714</v>
      </c>
      <c r="DQ58" s="68">
        <v>0.9690439556402365</v>
      </c>
      <c r="DR58" s="160">
        <v>1.0043546000140169</v>
      </c>
      <c r="DS58" s="173"/>
    </row>
    <row r="59" spans="1:123" ht="12.75">
      <c r="A59" s="226"/>
      <c r="B59" s="6"/>
      <c r="C59" s="16">
        <v>0.01</v>
      </c>
      <c r="D59" s="118">
        <v>1557.36</v>
      </c>
      <c r="E59" s="16">
        <v>1982.75</v>
      </c>
      <c r="F59" s="21">
        <v>1593.41</v>
      </c>
      <c r="G59" s="20">
        <f t="shared" si="6"/>
        <v>1562.2277082102778</v>
      </c>
      <c r="H59" s="20">
        <f t="shared" si="7"/>
        <v>1822.1254340277778</v>
      </c>
      <c r="I59" s="20">
        <f t="shared" si="8"/>
        <v>1722.2433887562984</v>
      </c>
      <c r="J59" s="118">
        <v>1881.81</v>
      </c>
      <c r="K59" s="16">
        <v>1816.92</v>
      </c>
      <c r="L59" s="21">
        <v>1982.75</v>
      </c>
      <c r="M59" s="43">
        <f t="shared" si="9"/>
        <v>1887.691814087419</v>
      </c>
      <c r="N59" s="43">
        <f t="shared" si="10"/>
        <v>1669.7294886363638</v>
      </c>
      <c r="O59" s="134">
        <f t="shared" si="11"/>
        <v>2143.063040307611</v>
      </c>
      <c r="P59" s="16">
        <v>1946.7</v>
      </c>
      <c r="Q59" s="16">
        <v>1975.54</v>
      </c>
      <c r="R59" s="21">
        <v>2271.15</v>
      </c>
      <c r="S59" s="43">
        <f t="shared" si="12"/>
        <v>1952.7846352628474</v>
      </c>
      <c r="T59" s="43">
        <f t="shared" si="13"/>
        <v>1815.499523358586</v>
      </c>
      <c r="U59" s="43">
        <f t="shared" si="14"/>
        <v>2454.781300715991</v>
      </c>
      <c r="V59" s="140">
        <f t="shared" si="226"/>
        <v>0.9984591679506933</v>
      </c>
      <c r="W59" s="43">
        <f t="shared" si="227"/>
        <v>1.271186440677966</v>
      </c>
      <c r="X59" s="90">
        <f t="shared" si="228"/>
        <v>1.0215716486902928</v>
      </c>
      <c r="Y59" s="43">
        <f t="shared" si="25"/>
        <v>1.0015799671810965</v>
      </c>
      <c r="Z59" s="43">
        <f t="shared" si="26"/>
        <v>1.1682063522635557</v>
      </c>
      <c r="AA59" s="43">
        <f t="shared" si="27"/>
        <v>1.1041696852020062</v>
      </c>
      <c r="AB59" s="140">
        <f t="shared" si="229"/>
        <v>0.7901109989909182</v>
      </c>
      <c r="AC59" s="43">
        <f t="shared" si="230"/>
        <v>0.7628657921291625</v>
      </c>
      <c r="AD59" s="90">
        <f t="shared" si="231"/>
        <v>0.8324924318869829</v>
      </c>
      <c r="AE59" s="43">
        <f t="shared" si="28"/>
        <v>0.7925805820011528</v>
      </c>
      <c r="AF59" s="43">
        <f t="shared" si="29"/>
        <v>0.701065269241354</v>
      </c>
      <c r="AG59" s="134">
        <f t="shared" si="30"/>
        <v>0.8998026791641883</v>
      </c>
      <c r="AH59" s="43">
        <f t="shared" si="232"/>
        <v>0.8282208588957055</v>
      </c>
      <c r="AI59" s="43">
        <f t="shared" si="233"/>
        <v>0.8404907975460122</v>
      </c>
      <c r="AJ59" s="90">
        <f t="shared" si="234"/>
        <v>0.9662576687116564</v>
      </c>
      <c r="AK59" s="43">
        <f t="shared" si="31"/>
        <v>0.8308095586663238</v>
      </c>
      <c r="AL59" s="43">
        <f t="shared" si="32"/>
        <v>0.7724017951203533</v>
      </c>
      <c r="AM59" s="134">
        <f t="shared" si="33"/>
        <v>1.0443833550521986</v>
      </c>
      <c r="AN59" s="43">
        <f t="shared" si="196"/>
        <v>0.15572086940726593</v>
      </c>
      <c r="AO59" s="43">
        <f t="shared" si="197"/>
        <v>-27.40687301567815</v>
      </c>
      <c r="AP59" s="90">
        <f t="shared" si="198"/>
        <v>-2.180092171701678</v>
      </c>
      <c r="AQ59" s="43">
        <f t="shared" si="199"/>
        <v>0.1562075929358819</v>
      </c>
      <c r="AR59" s="43">
        <f t="shared" si="200"/>
        <v>-25.186614746708734</v>
      </c>
      <c r="AS59" s="43">
        <f t="shared" si="201"/>
        <v>-2.3563610932481756</v>
      </c>
      <c r="AT59" s="140">
        <f t="shared" si="202"/>
        <v>21.642353878228445</v>
      </c>
      <c r="AU59" s="43">
        <f t="shared" si="203"/>
        <v>24.212196970868163</v>
      </c>
      <c r="AV59" s="90">
        <f t="shared" si="204"/>
        <v>17.103083817719643</v>
      </c>
      <c r="AW59" s="43">
        <f t="shared" si="205"/>
        <v>21.709999550175066</v>
      </c>
      <c r="AX59" s="43">
        <f t="shared" si="206"/>
        <v>22.250742612184695</v>
      </c>
      <c r="AY59" s="134">
        <f t="shared" si="207"/>
        <v>18.485934588343543</v>
      </c>
      <c r="AZ59" s="43">
        <f t="shared" si="208"/>
        <v>17.812968048585418</v>
      </c>
      <c r="BA59" s="43">
        <f t="shared" si="209"/>
        <v>16.54061318797218</v>
      </c>
      <c r="BB59" s="90">
        <f t="shared" si="210"/>
        <v>3.498975866686424</v>
      </c>
      <c r="BC59" s="43">
        <f t="shared" si="211"/>
        <v>17.868644533675262</v>
      </c>
      <c r="BD59" s="43">
        <f t="shared" si="212"/>
        <v>15.200641525265109</v>
      </c>
      <c r="BE59" s="134">
        <f t="shared" si="213"/>
        <v>3.78188165871843</v>
      </c>
      <c r="BF59" s="85"/>
      <c r="BG59" s="16">
        <v>19.885199999999998</v>
      </c>
      <c r="BH59" s="16">
        <v>19.068</v>
      </c>
      <c r="BI59" s="16">
        <v>17.161199999999997</v>
      </c>
      <c r="BJ59" s="16">
        <f t="shared" si="0"/>
        <v>19.94735348493798</v>
      </c>
      <c r="BK59" s="16">
        <f t="shared" si="1"/>
        <v>17.5232821969697</v>
      </c>
      <c r="BL59" s="16">
        <f t="shared" si="2"/>
        <v>18.54874968973747</v>
      </c>
      <c r="BM59" s="118">
        <v>40.587599999999995</v>
      </c>
      <c r="BN59" s="16">
        <v>34.8672</v>
      </c>
      <c r="BO59" s="21">
        <v>31.0536</v>
      </c>
      <c r="BP59" s="26">
        <f t="shared" si="19"/>
        <v>37.299557819264066</v>
      </c>
      <c r="BQ59" s="16">
        <f t="shared" si="20"/>
        <v>34.97618145304194</v>
      </c>
      <c r="BR59" s="7">
        <f t="shared" si="21"/>
        <v>33.564404200477334</v>
      </c>
      <c r="BS59" s="16">
        <v>24.243599999999997</v>
      </c>
      <c r="BT59" s="16">
        <v>26.150399999999998</v>
      </c>
      <c r="BU59" s="21">
        <v>23.698799999999995</v>
      </c>
      <c r="BV59" s="16">
        <f t="shared" si="22"/>
        <v>24.319376166568222</v>
      </c>
      <c r="BW59" s="16">
        <f t="shared" si="23"/>
        <v>24.03192987012987</v>
      </c>
      <c r="BX59" s="16">
        <f t="shared" si="24"/>
        <v>25.614940047732695</v>
      </c>
      <c r="BY59" s="128">
        <f t="shared" si="223"/>
        <v>0.5264423076923077</v>
      </c>
      <c r="BZ59" s="20">
        <f t="shared" si="235"/>
        <v>0.5048076923076924</v>
      </c>
      <c r="CA59" s="62">
        <f t="shared" si="236"/>
        <v>0.4543269230769231</v>
      </c>
      <c r="CB59" s="20">
        <f t="shared" si="3"/>
        <v>0.5280877638125313</v>
      </c>
      <c r="CC59" s="20">
        <f t="shared" si="4"/>
        <v>0.4639127148892775</v>
      </c>
      <c r="CD59" s="103">
        <f t="shared" si="5"/>
        <v>0.491061019827428</v>
      </c>
      <c r="CE59" s="20">
        <f t="shared" si="224"/>
        <v>0.6651785714285714</v>
      </c>
      <c r="CF59" s="20">
        <f t="shared" si="237"/>
        <v>0.5714285714285714</v>
      </c>
      <c r="CG59" s="62">
        <f t="shared" si="238"/>
        <v>0.5089285714285715</v>
      </c>
      <c r="CH59" s="20">
        <f t="shared" si="37"/>
        <v>0.6672576637344247</v>
      </c>
      <c r="CI59" s="20">
        <f t="shared" si="38"/>
        <v>0.5251365697794269</v>
      </c>
      <c r="CJ59" s="20">
        <f t="shared" si="39"/>
        <v>0.5500774235708605</v>
      </c>
      <c r="CK59" s="128">
        <f t="shared" si="225"/>
        <v>0.4165366614664586</v>
      </c>
      <c r="CL59" s="20">
        <f t="shared" si="239"/>
        <v>0.44929797191887677</v>
      </c>
      <c r="CM59" s="62">
        <f t="shared" si="240"/>
        <v>0.407176287051482</v>
      </c>
      <c r="CN59" s="20">
        <f t="shared" si="40"/>
        <v>0.41783859481963453</v>
      </c>
      <c r="CO59" s="20">
        <f t="shared" si="41"/>
        <v>0.41289989261908144</v>
      </c>
      <c r="CP59" s="103">
        <f t="shared" si="42"/>
        <v>0.44009807170329773</v>
      </c>
      <c r="CQ59" s="43">
        <f t="shared" si="214"/>
        <v>89.84318835370235</v>
      </c>
      <c r="CR59" s="43">
        <f t="shared" si="215"/>
        <v>93.94769949676488</v>
      </c>
      <c r="CS59" s="90">
        <f t="shared" si="216"/>
        <v>103.5248921639108</v>
      </c>
      <c r="CT59" s="43">
        <f t="shared" si="43"/>
        <v>90.12400359589867</v>
      </c>
      <c r="CU59" s="43">
        <f t="shared" si="44"/>
        <v>86.33690214169914</v>
      </c>
      <c r="CV59" s="43">
        <f t="shared" si="45"/>
        <v>111.89528188037235</v>
      </c>
      <c r="CW59" s="140">
        <f t="shared" si="217"/>
        <v>73.2067191283293</v>
      </c>
      <c r="CX59" s="43">
        <f t="shared" si="218"/>
        <v>93.7046004842615</v>
      </c>
      <c r="CY59" s="90">
        <f t="shared" si="219"/>
        <v>107.3698547215496</v>
      </c>
      <c r="CZ59" s="43">
        <f t="shared" si="46"/>
        <v>73.43553516813286</v>
      </c>
      <c r="DA59" s="43">
        <f t="shared" si="47"/>
        <v>86.11349682399926</v>
      </c>
      <c r="DB59" s="134">
        <f t="shared" si="48"/>
        <v>116.05112459813421</v>
      </c>
      <c r="DC59" s="43">
        <f t="shared" si="220"/>
        <v>102.8256018133102</v>
      </c>
      <c r="DD59" s="43">
        <f t="shared" si="221"/>
        <v>97.05197176496925</v>
      </c>
      <c r="DE59" s="90">
        <f t="shared" si="222"/>
        <v>104.47521039855047</v>
      </c>
      <c r="DF59" s="43">
        <f t="shared" si="49"/>
        <v>103.14699508536896</v>
      </c>
      <c r="DG59" s="43">
        <f t="shared" si="50"/>
        <v>89.18969420022506</v>
      </c>
      <c r="DH59" s="43">
        <f t="shared" si="51"/>
        <v>112.92243703618455</v>
      </c>
      <c r="DI59" s="87"/>
      <c r="DJ59" s="157">
        <v>0.9968841237518092</v>
      </c>
      <c r="DK59" s="68">
        <v>1.0881523099192816</v>
      </c>
      <c r="DL59" s="68">
        <v>0.9251944355847787</v>
      </c>
      <c r="DM59" s="70">
        <v>0.9973729147510838</v>
      </c>
      <c r="DN59" s="68">
        <v>0.9377114040701381</v>
      </c>
      <c r="DO59" s="71">
        <v>0.7851918914487611</v>
      </c>
      <c r="DP59" s="68">
        <v>0.9519409937888198</v>
      </c>
      <c r="DQ59" s="68">
        <v>1.0535110251692723</v>
      </c>
      <c r="DR59" s="160">
        <v>1.0489035954793784</v>
      </c>
      <c r="DS59" s="173"/>
    </row>
    <row r="60" spans="1:123" ht="12.75">
      <c r="A60" s="226"/>
      <c r="B60" s="6"/>
      <c r="C60" s="16">
        <v>0.1</v>
      </c>
      <c r="D60" s="118">
        <v>2040.43</v>
      </c>
      <c r="E60" s="16">
        <v>1586.2</v>
      </c>
      <c r="F60" s="21">
        <v>2328.83</v>
      </c>
      <c r="G60" s="20">
        <f t="shared" si="6"/>
        <v>1972.3914708881778</v>
      </c>
      <c r="H60" s="20">
        <f t="shared" si="7"/>
        <v>1560.5099155201547</v>
      </c>
      <c r="I60" s="20">
        <f t="shared" si="8"/>
        <v>2522.7444312443527</v>
      </c>
      <c r="J60" s="118">
        <v>1968.33</v>
      </c>
      <c r="K60" s="16">
        <v>1593.41</v>
      </c>
      <c r="L60" s="21">
        <v>1925.07</v>
      </c>
      <c r="M60" s="43">
        <f t="shared" si="9"/>
        <v>1902.6956591960159</v>
      </c>
      <c r="N60" s="43">
        <f t="shared" si="10"/>
        <v>1567.6031424088826</v>
      </c>
      <c r="O60" s="134">
        <f t="shared" si="11"/>
        <v>2085.3645917716476</v>
      </c>
      <c r="P60" s="16">
        <v>2018.8</v>
      </c>
      <c r="Q60" s="16">
        <v>2004.38</v>
      </c>
      <c r="R60" s="21">
        <v>1997.17</v>
      </c>
      <c r="S60" s="43">
        <f t="shared" si="12"/>
        <v>1951.4827273805292</v>
      </c>
      <c r="T60" s="43">
        <f t="shared" si="13"/>
        <v>1971.9170750663773</v>
      </c>
      <c r="U60" s="43">
        <f t="shared" si="14"/>
        <v>2163.4681345346307</v>
      </c>
      <c r="V60" s="140">
        <f t="shared" si="226"/>
        <v>1.3081664098613253</v>
      </c>
      <c r="W60" s="43">
        <f t="shared" si="227"/>
        <v>1.0169491525423728</v>
      </c>
      <c r="X60" s="90">
        <f t="shared" si="228"/>
        <v>1.4930662557781202</v>
      </c>
      <c r="Y60" s="43">
        <f t="shared" si="25"/>
        <v>1.2645453503981445</v>
      </c>
      <c r="Z60" s="43">
        <f t="shared" si="26"/>
        <v>1.0004786509407333</v>
      </c>
      <c r="AA60" s="43">
        <f t="shared" si="27"/>
        <v>1.6173892393361085</v>
      </c>
      <c r="AB60" s="140">
        <f t="shared" si="229"/>
        <v>0.8264379414732593</v>
      </c>
      <c r="AC60" s="43">
        <f t="shared" si="230"/>
        <v>0.669021190716448</v>
      </c>
      <c r="AD60" s="90">
        <f t="shared" si="231"/>
        <v>0.8082744702320888</v>
      </c>
      <c r="AE60" s="43">
        <f t="shared" si="28"/>
        <v>0.7988802100440788</v>
      </c>
      <c r="AF60" s="43">
        <f t="shared" si="29"/>
        <v>0.658185728033109</v>
      </c>
      <c r="AG60" s="134">
        <f t="shared" si="30"/>
        <v>0.8755769715672597</v>
      </c>
      <c r="AH60" s="43">
        <f t="shared" si="232"/>
        <v>0.8588957055214723</v>
      </c>
      <c r="AI60" s="43">
        <f t="shared" si="233"/>
        <v>0.8527607361963191</v>
      </c>
      <c r="AJ60" s="90">
        <f t="shared" si="234"/>
        <v>0.8496932515337423</v>
      </c>
      <c r="AK60" s="43">
        <f t="shared" si="31"/>
        <v>0.8302556637341325</v>
      </c>
      <c r="AL60" s="43">
        <f t="shared" si="32"/>
        <v>0.8389494290761712</v>
      </c>
      <c r="AM60" s="134">
        <f t="shared" si="33"/>
        <v>0.9204445659720355</v>
      </c>
      <c r="AN60" s="43">
        <f t="shared" si="196"/>
        <v>-31.14417388145247</v>
      </c>
      <c r="AO60" s="43">
        <f t="shared" si="197"/>
        <v>-1.7129295634798802</v>
      </c>
      <c r="AP60" s="90">
        <f t="shared" si="198"/>
        <v>-49.83067821032393</v>
      </c>
      <c r="AQ60" s="43">
        <f t="shared" si="199"/>
        <v>-30.10566543896885</v>
      </c>
      <c r="AR60" s="43">
        <f t="shared" si="200"/>
        <v>-1.6851869678464022</v>
      </c>
      <c r="AS60" s="43">
        <f t="shared" si="201"/>
        <v>-53.97992380732986</v>
      </c>
      <c r="AT60" s="140">
        <f t="shared" si="202"/>
        <v>17.89656186084275</v>
      </c>
      <c r="AU60" s="43">
        <f t="shared" si="203"/>
        <v>33.79404513380748</v>
      </c>
      <c r="AV60" s="90">
        <f t="shared" si="204"/>
        <v>19.57581882751044</v>
      </c>
      <c r="AW60" s="43">
        <f t="shared" si="205"/>
        <v>17.299797578230518</v>
      </c>
      <c r="AX60" s="43">
        <f t="shared" si="206"/>
        <v>33.24671700721359</v>
      </c>
      <c r="AY60" s="134">
        <f t="shared" si="207"/>
        <v>21.205836378847025</v>
      </c>
      <c r="AZ60" s="43">
        <f t="shared" si="208"/>
        <v>14.632080897052315</v>
      </c>
      <c r="BA60" s="43">
        <f t="shared" si="209"/>
        <v>15.268258327358922</v>
      </c>
      <c r="BB60" s="90">
        <f t="shared" si="210"/>
        <v>15.58634704251224</v>
      </c>
      <c r="BC60" s="43">
        <f t="shared" si="211"/>
        <v>14.14417135735694</v>
      </c>
      <c r="BD60" s="43">
        <f t="shared" si="212"/>
        <v>15.020973718677826</v>
      </c>
      <c r="BE60" s="134">
        <f t="shared" si="213"/>
        <v>16.88417368590221</v>
      </c>
      <c r="BF60" s="85"/>
      <c r="BG60" s="16">
        <v>10.351199999999999</v>
      </c>
      <c r="BH60" s="16">
        <v>12.258</v>
      </c>
      <c r="BI60" s="16">
        <v>10.6236</v>
      </c>
      <c r="BJ60" s="16">
        <f t="shared" si="0"/>
        <v>10.00603725364639</v>
      </c>
      <c r="BK60" s="16">
        <f t="shared" si="1"/>
        <v>12.059469514844315</v>
      </c>
      <c r="BL60" s="16">
        <f t="shared" si="2"/>
        <v>11.508194131717431</v>
      </c>
      <c r="BM60" s="118">
        <v>10.895999999999999</v>
      </c>
      <c r="BN60" s="16">
        <v>17.9784</v>
      </c>
      <c r="BO60" s="21">
        <v>24.243599999999997</v>
      </c>
      <c r="BP60" s="26">
        <f t="shared" si="19"/>
        <v>10.719528457639392</v>
      </c>
      <c r="BQ60" s="16">
        <f t="shared" si="20"/>
        <v>17.378906808964786</v>
      </c>
      <c r="BR60" s="7">
        <f t="shared" si="21"/>
        <v>26.2622891723808</v>
      </c>
      <c r="BS60" s="16">
        <v>17.9784</v>
      </c>
      <c r="BT60" s="16">
        <v>12.530399999999998</v>
      </c>
      <c r="BU60" s="21">
        <v>16.071599999999997</v>
      </c>
      <c r="BV60" s="16">
        <f t="shared" si="22"/>
        <v>17.378906808964786</v>
      </c>
      <c r="BW60" s="16">
        <f t="shared" si="23"/>
        <v>12.3274577262853</v>
      </c>
      <c r="BX60" s="16">
        <f t="shared" si="24"/>
        <v>17.409832147982776</v>
      </c>
      <c r="BY60" s="128">
        <f t="shared" si="223"/>
        <v>0.2740384615384615</v>
      </c>
      <c r="BZ60" s="20">
        <f t="shared" si="235"/>
        <v>0.3245192307692308</v>
      </c>
      <c r="CA60" s="62">
        <f t="shared" si="236"/>
        <v>0.28125</v>
      </c>
      <c r="CB60" s="20">
        <f t="shared" si="3"/>
        <v>0.2649005965574803</v>
      </c>
      <c r="CC60" s="20">
        <f t="shared" si="4"/>
        <v>0.3192633195009191</v>
      </c>
      <c r="CD60" s="103">
        <f t="shared" si="5"/>
        <v>0.3046688127890289</v>
      </c>
      <c r="CE60" s="20">
        <f t="shared" si="224"/>
        <v>0.17857142857142858</v>
      </c>
      <c r="CF60" s="20">
        <f t="shared" si="237"/>
        <v>0.2946428571428572</v>
      </c>
      <c r="CG60" s="62">
        <f t="shared" si="238"/>
        <v>0.39732142857142855</v>
      </c>
      <c r="CH60" s="20">
        <f t="shared" si="37"/>
        <v>0.17261693008758114</v>
      </c>
      <c r="CI60" s="20">
        <f t="shared" si="38"/>
        <v>0.28987082341988213</v>
      </c>
      <c r="CJ60" s="20">
        <f t="shared" si="39"/>
        <v>0.430405148225771</v>
      </c>
      <c r="CK60" s="128">
        <f t="shared" si="225"/>
        <v>0.3088923556942278</v>
      </c>
      <c r="CL60" s="20">
        <f t="shared" si="239"/>
        <v>0.21528861154446177</v>
      </c>
      <c r="CM60" s="62">
        <f t="shared" si="240"/>
        <v>0.27613104524180965</v>
      </c>
      <c r="CN60" s="20">
        <f t="shared" si="40"/>
        <v>0.2985922809377691</v>
      </c>
      <c r="CO60" s="20">
        <f t="shared" si="41"/>
        <v>0.21180179864689158</v>
      </c>
      <c r="CP60" s="103">
        <f t="shared" si="42"/>
        <v>0.29912361858850056</v>
      </c>
      <c r="CQ60" s="43">
        <f t="shared" si="214"/>
        <v>137.72915168943206</v>
      </c>
      <c r="CR60" s="43">
        <f t="shared" si="215"/>
        <v>128.1519590222861</v>
      </c>
      <c r="CS60" s="90">
        <f t="shared" si="216"/>
        <v>136.3609813084112</v>
      </c>
      <c r="CT60" s="43">
        <f t="shared" si="43"/>
        <v>133.13654674990067</v>
      </c>
      <c r="CU60" s="43">
        <f t="shared" si="44"/>
        <v>126.07641076006176</v>
      </c>
      <c r="CV60" s="43">
        <f t="shared" si="45"/>
        <v>147.71533612793104</v>
      </c>
      <c r="CW60" s="140">
        <f t="shared" si="217"/>
        <v>179.60048426150118</v>
      </c>
      <c r="CX60" s="43">
        <f t="shared" si="218"/>
        <v>154.22215496368037</v>
      </c>
      <c r="CY60" s="90">
        <f t="shared" si="219"/>
        <v>131.77209443099272</v>
      </c>
      <c r="CZ60" s="43">
        <f t="shared" si="46"/>
        <v>173.61167171859427</v>
      </c>
      <c r="DA60" s="43">
        <f t="shared" si="47"/>
        <v>151.7243739841817</v>
      </c>
      <c r="DB60" s="134">
        <f t="shared" si="48"/>
        <v>142.74434691205107</v>
      </c>
      <c r="DC60" s="43">
        <f t="shared" si="220"/>
        <v>121.7961005435733</v>
      </c>
      <c r="DD60" s="43">
        <f t="shared" si="221"/>
        <v>138.29218639597602</v>
      </c>
      <c r="DE60" s="90">
        <f t="shared" si="222"/>
        <v>127.56973059191425</v>
      </c>
      <c r="DF60" s="43">
        <f t="shared" si="49"/>
        <v>117.73478624583197</v>
      </c>
      <c r="DG60" s="43">
        <f t="shared" si="50"/>
        <v>136.052407079739</v>
      </c>
      <c r="DH60" s="43">
        <f t="shared" si="51"/>
        <v>138.19206530579476</v>
      </c>
      <c r="DI60" s="87"/>
      <c r="DJ60" s="157">
        <v>1.0344954488579208</v>
      </c>
      <c r="DK60" s="68">
        <v>1.016462621752251</v>
      </c>
      <c r="DL60" s="68">
        <v>0.9231335410584164</v>
      </c>
      <c r="DM60" s="70">
        <v>1.1023625002345614</v>
      </c>
      <c r="DN60" s="68">
        <v>0.9887902536530141</v>
      </c>
      <c r="DO60" s="71">
        <v>0.8953161670796078</v>
      </c>
      <c r="DP60" s="68">
        <v>1.0899456521739128</v>
      </c>
      <c r="DQ60" s="68">
        <v>1.1308409066043774</v>
      </c>
      <c r="DR60" s="160">
        <v>1.0392054293317223</v>
      </c>
      <c r="DS60" s="173"/>
    </row>
    <row r="61" spans="1:123" ht="12.75">
      <c r="A61" s="226"/>
      <c r="B61" s="6"/>
      <c r="C61" s="16">
        <v>1</v>
      </c>
      <c r="D61" s="118">
        <v>1780.87</v>
      </c>
      <c r="E61" s="16">
        <v>1766.45</v>
      </c>
      <c r="F61" s="21">
        <v>1550.15</v>
      </c>
      <c r="G61" s="20">
        <f t="shared" si="6"/>
        <v>1491.7073639539663</v>
      </c>
      <c r="H61" s="20">
        <f t="shared" si="7"/>
        <v>1457.5232914288028</v>
      </c>
      <c r="I61" s="20">
        <f t="shared" si="8"/>
        <v>1856.399701777582</v>
      </c>
      <c r="J61" s="118">
        <v>2610.02</v>
      </c>
      <c r="K61" s="16">
        <v>2076.48</v>
      </c>
      <c r="L61" s="21">
        <v>2876.79</v>
      </c>
      <c r="M61" s="43">
        <f t="shared" si="9"/>
        <v>2186.2269868475137</v>
      </c>
      <c r="N61" s="43">
        <f t="shared" si="10"/>
        <v>1713.333501761205</v>
      </c>
      <c r="O61" s="134">
        <f t="shared" si="11"/>
        <v>3445.1324698104895</v>
      </c>
      <c r="P61" s="16">
        <v>2465.82</v>
      </c>
      <c r="Q61" s="16">
        <v>2595.6</v>
      </c>
      <c r="R61" s="21">
        <v>2436.98</v>
      </c>
      <c r="S61" s="43">
        <f t="shared" si="12"/>
        <v>2065.440965474723</v>
      </c>
      <c r="T61" s="43">
        <f t="shared" si="13"/>
        <v>2141.6668772015064</v>
      </c>
      <c r="U61" s="43">
        <f t="shared" si="14"/>
        <v>2918.4330195387106</v>
      </c>
      <c r="V61" s="140">
        <f t="shared" si="226"/>
        <v>1.1417565485362096</v>
      </c>
      <c r="W61" s="43">
        <f t="shared" si="227"/>
        <v>1.1325115562403698</v>
      </c>
      <c r="X61" s="90">
        <f t="shared" si="228"/>
        <v>0.9938366718027736</v>
      </c>
      <c r="Y61" s="43">
        <f t="shared" si="25"/>
        <v>0.9563677591818202</v>
      </c>
      <c r="Z61" s="43">
        <f t="shared" si="26"/>
        <v>0.93445156728615</v>
      </c>
      <c r="AA61" s="43">
        <f t="shared" si="27"/>
        <v>1.1901803703837006</v>
      </c>
      <c r="AB61" s="140">
        <f t="shared" si="229"/>
        <v>1.0958627648839556</v>
      </c>
      <c r="AC61" s="43">
        <f t="shared" si="230"/>
        <v>0.8718466195761857</v>
      </c>
      <c r="AD61" s="90">
        <f t="shared" si="231"/>
        <v>1.2078708375378406</v>
      </c>
      <c r="AE61" s="43">
        <f t="shared" si="28"/>
        <v>0.9179258206721157</v>
      </c>
      <c r="AF61" s="43">
        <f t="shared" si="29"/>
        <v>0.7193731804385958</v>
      </c>
      <c r="AG61" s="134">
        <f t="shared" si="30"/>
        <v>1.446499411406048</v>
      </c>
      <c r="AH61" s="43">
        <f t="shared" si="232"/>
        <v>1.0490797546012272</v>
      </c>
      <c r="AI61" s="43">
        <f t="shared" si="233"/>
        <v>1.1042944785276072</v>
      </c>
      <c r="AJ61" s="90">
        <f t="shared" si="234"/>
        <v>1.0368098159509203</v>
      </c>
      <c r="AK61" s="43">
        <f t="shared" si="31"/>
        <v>0.8787390406451175</v>
      </c>
      <c r="AL61" s="43">
        <f t="shared" si="32"/>
        <v>0.9111692507855934</v>
      </c>
      <c r="AM61" s="134">
        <f t="shared" si="33"/>
        <v>1.241643346212533</v>
      </c>
      <c r="AN61" s="43">
        <f t="shared" si="196"/>
        <v>-14.326319985468128</v>
      </c>
      <c r="AO61" s="43">
        <f t="shared" si="197"/>
        <v>-13.391994769024555</v>
      </c>
      <c r="AP61" s="90">
        <f t="shared" si="198"/>
        <v>0.6228834776290413</v>
      </c>
      <c r="AQ61" s="43">
        <f t="shared" si="199"/>
        <v>-12.00013309263657</v>
      </c>
      <c r="AR61" s="43">
        <f t="shared" si="200"/>
        <v>-11.049927421974004</v>
      </c>
      <c r="AS61" s="43">
        <f t="shared" si="201"/>
        <v>0.7459411683467635</v>
      </c>
      <c r="AT61" s="140">
        <f t="shared" si="202"/>
        <v>-9.884728934767798</v>
      </c>
      <c r="AU61" s="43">
        <f t="shared" si="203"/>
        <v>13.084889426809603</v>
      </c>
      <c r="AV61" s="90">
        <f t="shared" si="204"/>
        <v>-21.224308834037636</v>
      </c>
      <c r="AW61" s="43">
        <f t="shared" si="205"/>
        <v>-8.279730099716414</v>
      </c>
      <c r="AX61" s="43">
        <f t="shared" si="206"/>
        <v>10.796530388828144</v>
      </c>
      <c r="AY61" s="134">
        <f t="shared" si="207"/>
        <v>-25.41741159884061</v>
      </c>
      <c r="AZ61" s="43">
        <f t="shared" si="208"/>
        <v>-5.089419442452993</v>
      </c>
      <c r="BA61" s="43">
        <f t="shared" si="209"/>
        <v>-10.815016315212558</v>
      </c>
      <c r="BB61" s="90">
        <f t="shared" si="210"/>
        <v>-3.817064581839733</v>
      </c>
      <c r="BC61" s="43">
        <f t="shared" si="211"/>
        <v>-4.263042479550792</v>
      </c>
      <c r="BD61" s="43">
        <f t="shared" si="212"/>
        <v>-8.923625450256058</v>
      </c>
      <c r="BE61" s="134">
        <f t="shared" si="213"/>
        <v>-4.571168952290456</v>
      </c>
      <c r="BF61" s="85"/>
      <c r="BG61" s="16">
        <v>16.6164</v>
      </c>
      <c r="BH61" s="16">
        <v>22.8816</v>
      </c>
      <c r="BI61" s="16">
        <v>16.071599999999997</v>
      </c>
      <c r="BJ61" s="16">
        <f t="shared" si="0"/>
        <v>13.91836924784217</v>
      </c>
      <c r="BK61" s="16">
        <f t="shared" si="1"/>
        <v>18.87993713105794</v>
      </c>
      <c r="BL61" s="16">
        <f t="shared" si="2"/>
        <v>19.246726734244156</v>
      </c>
      <c r="BM61" s="118">
        <v>24.243599999999997</v>
      </c>
      <c r="BN61" s="16">
        <v>23.154</v>
      </c>
      <c r="BO61" s="21">
        <v>17.161199999999997</v>
      </c>
      <c r="BP61" s="26">
        <f t="shared" si="19"/>
        <v>20.003742912668528</v>
      </c>
      <c r="BQ61" s="16">
        <f t="shared" si="20"/>
        <v>19.394448951911222</v>
      </c>
      <c r="BR61" s="7">
        <f t="shared" si="21"/>
        <v>20.55158956368444</v>
      </c>
      <c r="BS61" s="16">
        <v>19.068</v>
      </c>
      <c r="BT61" s="16">
        <v>17.4336</v>
      </c>
      <c r="BU61" s="21">
        <v>13.892399999999999</v>
      </c>
      <c r="BV61" s="16">
        <f t="shared" si="22"/>
        <v>15.971899136868066</v>
      </c>
      <c r="BW61" s="16">
        <f t="shared" si="23"/>
        <v>14.38471400461557</v>
      </c>
      <c r="BX61" s="16">
        <f t="shared" si="24"/>
        <v>16.637001075363596</v>
      </c>
      <c r="BY61" s="128">
        <f t="shared" si="223"/>
        <v>0.43990384615384615</v>
      </c>
      <c r="BZ61" s="20">
        <f t="shared" si="235"/>
        <v>0.6057692307692308</v>
      </c>
      <c r="CA61" s="62">
        <f t="shared" si="236"/>
        <v>0.42548076923076916</v>
      </c>
      <c r="CB61" s="20">
        <f t="shared" si="3"/>
        <v>0.3684759733946695</v>
      </c>
      <c r="CC61" s="20">
        <f t="shared" si="4"/>
        <v>0.49982890151267423</v>
      </c>
      <c r="CD61" s="103">
        <f t="shared" si="5"/>
        <v>0.5095393175577176</v>
      </c>
      <c r="CE61" s="20">
        <f t="shared" si="224"/>
        <v>0.39732142857142855</v>
      </c>
      <c r="CF61" s="20">
        <f t="shared" si="237"/>
        <v>0.37946428571428575</v>
      </c>
      <c r="CG61" s="62">
        <f t="shared" si="238"/>
        <v>0.28125</v>
      </c>
      <c r="CH61" s="20">
        <f t="shared" si="37"/>
        <v>0.33280772928776936</v>
      </c>
      <c r="CI61" s="20">
        <f t="shared" si="38"/>
        <v>0.31310143773894844</v>
      </c>
      <c r="CJ61" s="20">
        <f t="shared" si="39"/>
        <v>0.3368141251652711</v>
      </c>
      <c r="CK61" s="128">
        <f t="shared" si="225"/>
        <v>0.327613104524181</v>
      </c>
      <c r="CL61" s="20">
        <f t="shared" si="239"/>
        <v>0.2995319812792512</v>
      </c>
      <c r="CM61" s="62">
        <f t="shared" si="240"/>
        <v>0.23868954758190328</v>
      </c>
      <c r="CN61" s="20">
        <f t="shared" si="40"/>
        <v>0.2744180544040505</v>
      </c>
      <c r="CO61" s="20">
        <f t="shared" si="41"/>
        <v>0.24714814415484432</v>
      </c>
      <c r="CP61" s="103">
        <f t="shared" si="42"/>
        <v>0.28584537299517543</v>
      </c>
      <c r="CQ61" s="43">
        <f t="shared" si="214"/>
        <v>106.26123292595253</v>
      </c>
      <c r="CR61" s="43">
        <f t="shared" si="215"/>
        <v>74.79331416247301</v>
      </c>
      <c r="CS61" s="90">
        <f t="shared" si="216"/>
        <v>108.99757368799423</v>
      </c>
      <c r="CT61" s="43">
        <f t="shared" si="43"/>
        <v>89.00743100758116</v>
      </c>
      <c r="CU61" s="43">
        <f t="shared" si="44"/>
        <v>61.71303882643503</v>
      </c>
      <c r="CV61" s="43">
        <f t="shared" si="45"/>
        <v>130.53127973994293</v>
      </c>
      <c r="CW61" s="140">
        <f t="shared" si="217"/>
        <v>131.77209443099272</v>
      </c>
      <c r="CX61" s="43">
        <f t="shared" si="218"/>
        <v>135.6764527845036</v>
      </c>
      <c r="CY61" s="90">
        <f t="shared" si="219"/>
        <v>157.15042372881354</v>
      </c>
      <c r="CZ61" s="43">
        <f t="shared" si="46"/>
        <v>110.37605419056376</v>
      </c>
      <c r="DA61" s="43">
        <f t="shared" si="47"/>
        <v>111.94859182646225</v>
      </c>
      <c r="DB61" s="134">
        <f t="shared" si="48"/>
        <v>188.1972710669226</v>
      </c>
      <c r="DC61" s="43">
        <f t="shared" si="220"/>
        <v>118.49688337309277</v>
      </c>
      <c r="DD61" s="43">
        <f t="shared" si="221"/>
        <v>123.44570912881359</v>
      </c>
      <c r="DE61" s="90">
        <f t="shared" si="222"/>
        <v>134.16816493287533</v>
      </c>
      <c r="DF61" s="43">
        <f t="shared" si="49"/>
        <v>99.25635983156369</v>
      </c>
      <c r="DG61" s="43">
        <f t="shared" si="50"/>
        <v>101.85682939352431</v>
      </c>
      <c r="DH61" s="43">
        <f t="shared" si="51"/>
        <v>160.67460656674206</v>
      </c>
      <c r="DI61" s="87"/>
      <c r="DJ61" s="157">
        <v>1.1938467577712897</v>
      </c>
      <c r="DK61" s="68">
        <v>1.211953188252901</v>
      </c>
      <c r="DL61" s="68">
        <v>0.8350303000564292</v>
      </c>
      <c r="DM61" s="70">
        <v>1.0189337786868327</v>
      </c>
      <c r="DN61" s="68">
        <v>1.041259731601497</v>
      </c>
      <c r="DO61" s="71">
        <v>0.9969246815017422</v>
      </c>
      <c r="DP61" s="68">
        <v>1.0329386645962733</v>
      </c>
      <c r="DQ61" s="68">
        <v>0.7206698099714632</v>
      </c>
      <c r="DR61" s="160">
        <v>0.9989736820224143</v>
      </c>
      <c r="DS61" s="173"/>
    </row>
    <row r="62" spans="1:123" ht="12.75">
      <c r="A62" s="226"/>
      <c r="B62" s="6"/>
      <c r="C62" s="16">
        <v>10</v>
      </c>
      <c r="D62" s="118">
        <v>1405.95</v>
      </c>
      <c r="E62" s="16">
        <v>1506.89</v>
      </c>
      <c r="F62" s="21">
        <v>1427.58</v>
      </c>
      <c r="G62" s="20">
        <f t="shared" si="6"/>
        <v>1286.0503164343904</v>
      </c>
      <c r="H62" s="20">
        <f t="shared" si="7"/>
        <v>1288.9951417658294</v>
      </c>
      <c r="I62" s="20">
        <f t="shared" si="8"/>
        <v>1459.0820537124803</v>
      </c>
      <c r="J62" s="118">
        <v>1946.7</v>
      </c>
      <c r="K62" s="16">
        <v>2098.11</v>
      </c>
      <c r="L62" s="21">
        <v>2033.22</v>
      </c>
      <c r="M62" s="43">
        <f t="shared" si="9"/>
        <v>1780.6850535245408</v>
      </c>
      <c r="N62" s="43">
        <f t="shared" si="10"/>
        <v>1794.7252930806526</v>
      </c>
      <c r="O62" s="134">
        <f t="shared" si="11"/>
        <v>2078.0865613480782</v>
      </c>
      <c r="P62" s="16">
        <v>1795.29</v>
      </c>
      <c r="Q62" s="16">
        <v>1824.13</v>
      </c>
      <c r="R62" s="21">
        <v>1780.87</v>
      </c>
      <c r="S62" s="43">
        <f t="shared" si="12"/>
        <v>1642.1873271392985</v>
      </c>
      <c r="T62" s="43">
        <f t="shared" si="13"/>
        <v>1560.3625400323199</v>
      </c>
      <c r="U62" s="43">
        <f t="shared" si="14"/>
        <v>1820.1680164999123</v>
      </c>
      <c r="V62" s="140">
        <f t="shared" si="226"/>
        <v>0.901386748844376</v>
      </c>
      <c r="W62" s="43">
        <f t="shared" si="227"/>
        <v>0.9661016949152543</v>
      </c>
      <c r="X62" s="90">
        <f t="shared" si="228"/>
        <v>0.9152542372881356</v>
      </c>
      <c r="Y62" s="43">
        <f t="shared" si="25"/>
        <v>0.8245163153604866</v>
      </c>
      <c r="Z62" s="43">
        <f t="shared" si="26"/>
        <v>0.8264043103328685</v>
      </c>
      <c r="AA62" s="43">
        <f t="shared" si="27"/>
        <v>0.9354509254902862</v>
      </c>
      <c r="AB62" s="140">
        <f t="shared" si="229"/>
        <v>0.8173562058526741</v>
      </c>
      <c r="AC62" s="43">
        <f t="shared" si="230"/>
        <v>0.8809283551967709</v>
      </c>
      <c r="AD62" s="90">
        <f t="shared" si="231"/>
        <v>0.8536831483350151</v>
      </c>
      <c r="AE62" s="43">
        <f t="shared" si="28"/>
        <v>0.7476519130669258</v>
      </c>
      <c r="AF62" s="43">
        <f t="shared" si="29"/>
        <v>0.7535469543844612</v>
      </c>
      <c r="AG62" s="134">
        <f t="shared" si="30"/>
        <v>0.8725211625915115</v>
      </c>
      <c r="AH62" s="43">
        <f t="shared" si="232"/>
        <v>0.763803680981595</v>
      </c>
      <c r="AI62" s="43">
        <f t="shared" si="233"/>
        <v>0.7760736196319019</v>
      </c>
      <c r="AJ62" s="90">
        <f t="shared" si="234"/>
        <v>0.7576687116564417</v>
      </c>
      <c r="AK62" s="43">
        <f t="shared" si="31"/>
        <v>0.6986663577084054</v>
      </c>
      <c r="AL62" s="43">
        <f t="shared" si="32"/>
        <v>0.663854113676608</v>
      </c>
      <c r="AM62" s="134">
        <f t="shared" si="33"/>
        <v>0.7743879991575744</v>
      </c>
      <c r="AN62" s="43">
        <f t="shared" si="196"/>
        <v>9.966135642064783</v>
      </c>
      <c r="AO62" s="43">
        <f t="shared" si="197"/>
        <v>3.4258591269597605</v>
      </c>
      <c r="AP62" s="90">
        <f t="shared" si="198"/>
        <v>8.564647817399424</v>
      </c>
      <c r="AQ62" s="43">
        <f t="shared" si="199"/>
        <v>9.116221697859434</v>
      </c>
      <c r="AR62" s="43">
        <f t="shared" si="200"/>
        <v>2.930483161362314</v>
      </c>
      <c r="AS62" s="43">
        <f t="shared" si="201"/>
        <v>8.753641776107303</v>
      </c>
      <c r="AT62" s="140">
        <f t="shared" si="202"/>
        <v>18.833009865189165</v>
      </c>
      <c r="AU62" s="43">
        <f t="shared" si="203"/>
        <v>12.15761379813806</v>
      </c>
      <c r="AV62" s="90">
        <f t="shared" si="204"/>
        <v>14.9394406841527</v>
      </c>
      <c r="AW62" s="43">
        <f t="shared" si="205"/>
        <v>17.22692719978557</v>
      </c>
      <c r="AX62" s="43">
        <f t="shared" si="206"/>
        <v>10.399634426710094</v>
      </c>
      <c r="AY62" s="134">
        <f t="shared" si="207"/>
        <v>15.269105615621754</v>
      </c>
      <c r="AZ62" s="43">
        <f t="shared" si="208"/>
        <v>24.492831066804957</v>
      </c>
      <c r="BA62" s="43">
        <f t="shared" si="209"/>
        <v>23.220476206191698</v>
      </c>
      <c r="BB62" s="90">
        <f t="shared" si="210"/>
        <v>25.129008497111577</v>
      </c>
      <c r="BC62" s="43">
        <f t="shared" si="211"/>
        <v>22.404077772209952</v>
      </c>
      <c r="BD62" s="43">
        <f t="shared" si="212"/>
        <v>19.862817471262094</v>
      </c>
      <c r="BE62" s="134">
        <f t="shared" si="213"/>
        <v>25.683524093727797</v>
      </c>
      <c r="BF62" s="85"/>
      <c r="BG62" s="16">
        <v>13.62</v>
      </c>
      <c r="BH62" s="16">
        <v>17.161199999999997</v>
      </c>
      <c r="BI62" s="16">
        <v>16.343999999999998</v>
      </c>
      <c r="BJ62" s="16">
        <f t="shared" si="0"/>
        <v>12.45848380798492</v>
      </c>
      <c r="BK62" s="16">
        <f t="shared" si="1"/>
        <v>14.679706831203173</v>
      </c>
      <c r="BL62" s="16">
        <f t="shared" si="2"/>
        <v>16.7046589934552</v>
      </c>
      <c r="BM62" s="118">
        <v>17.9784</v>
      </c>
      <c r="BN62" s="16">
        <v>23.971199999999996</v>
      </c>
      <c r="BO62" s="21">
        <v>21.2472</v>
      </c>
      <c r="BP62" s="26">
        <f t="shared" si="19"/>
        <v>15.378740489831898</v>
      </c>
      <c r="BQ62" s="16">
        <f t="shared" si="20"/>
        <v>21.926931502053456</v>
      </c>
      <c r="BR62" s="7">
        <f t="shared" si="21"/>
        <v>21.716056691491765</v>
      </c>
      <c r="BS62" s="16">
        <v>17.4336</v>
      </c>
      <c r="BT62" s="16">
        <v>16.8888</v>
      </c>
      <c r="BU62" s="21">
        <v>21.2472</v>
      </c>
      <c r="BV62" s="16">
        <f t="shared" si="22"/>
        <v>15.946859274220696</v>
      </c>
      <c r="BW62" s="16">
        <f t="shared" si="23"/>
        <v>14.446695611660267</v>
      </c>
      <c r="BX62" s="16">
        <f t="shared" si="24"/>
        <v>21.716056691491765</v>
      </c>
      <c r="BY62" s="128">
        <f t="shared" si="223"/>
        <v>0.3605769230769231</v>
      </c>
      <c r="BZ62" s="20">
        <f t="shared" si="235"/>
        <v>0.4543269230769231</v>
      </c>
      <c r="CA62" s="62">
        <f t="shared" si="236"/>
        <v>0.43269230769230765</v>
      </c>
      <c r="CB62" s="20">
        <f t="shared" si="3"/>
        <v>0.32982685445571736</v>
      </c>
      <c r="CC62" s="20">
        <f t="shared" si="4"/>
        <v>0.3886316828830051</v>
      </c>
      <c r="CD62" s="103">
        <f t="shared" si="5"/>
        <v>0.4422404215058243</v>
      </c>
      <c r="CE62" s="20">
        <f t="shared" si="224"/>
        <v>0.2946428571428572</v>
      </c>
      <c r="CF62" s="20">
        <f t="shared" si="237"/>
        <v>0.39285714285714285</v>
      </c>
      <c r="CG62" s="62">
        <f t="shared" si="238"/>
        <v>0.34821428571428575</v>
      </c>
      <c r="CH62" s="20">
        <f t="shared" si="37"/>
        <v>0.2695156582123862</v>
      </c>
      <c r="CI62" s="20">
        <f t="shared" si="38"/>
        <v>0.3360503743145562</v>
      </c>
      <c r="CJ62" s="20">
        <f t="shared" si="39"/>
        <v>0.35589824397373493</v>
      </c>
      <c r="CK62" s="128">
        <f t="shared" si="225"/>
        <v>0.2995319812792512</v>
      </c>
      <c r="CL62" s="20">
        <f t="shared" si="239"/>
        <v>0.29017160686427457</v>
      </c>
      <c r="CM62" s="62">
        <f t="shared" si="240"/>
        <v>0.36505460218408736</v>
      </c>
      <c r="CN62" s="20">
        <f t="shared" si="40"/>
        <v>0.27398783691198186</v>
      </c>
      <c r="CO62" s="20">
        <f t="shared" si="41"/>
        <v>0.24821306898740725</v>
      </c>
      <c r="CP62" s="103">
        <f t="shared" si="42"/>
        <v>0.3731101715294069</v>
      </c>
      <c r="CQ62" s="43">
        <f t="shared" si="214"/>
        <v>121.31110711718185</v>
      </c>
      <c r="CR62" s="43">
        <f t="shared" si="215"/>
        <v>103.5248921639108</v>
      </c>
      <c r="CS62" s="90">
        <f t="shared" si="216"/>
        <v>107.62940330697337</v>
      </c>
      <c r="CT62" s="43">
        <f t="shared" si="43"/>
        <v>110.9656728155752</v>
      </c>
      <c r="CU62" s="43">
        <f t="shared" si="44"/>
        <v>88.55529139559783</v>
      </c>
      <c r="CV62" s="43">
        <f t="shared" si="45"/>
        <v>110.00443464953806</v>
      </c>
      <c r="CW62" s="140">
        <f t="shared" si="217"/>
        <v>154.22215496368037</v>
      </c>
      <c r="CX62" s="43">
        <f t="shared" si="218"/>
        <v>132.74818401937048</v>
      </c>
      <c r="CY62" s="90">
        <f t="shared" si="219"/>
        <v>142.50907990314766</v>
      </c>
      <c r="CZ62" s="43">
        <f t="shared" si="46"/>
        <v>141.07006023844002</v>
      </c>
      <c r="DA62" s="43">
        <f t="shared" si="47"/>
        <v>113.55292309273064</v>
      </c>
      <c r="DB62" s="134">
        <f t="shared" si="48"/>
        <v>145.6537924163694</v>
      </c>
      <c r="DC62" s="43">
        <f t="shared" si="220"/>
        <v>123.44570912881359</v>
      </c>
      <c r="DD62" s="43">
        <f t="shared" si="221"/>
        <v>125.09531771405385</v>
      </c>
      <c r="DE62" s="90">
        <f t="shared" si="222"/>
        <v>111.89844903213168</v>
      </c>
      <c r="DF62" s="43">
        <f t="shared" si="49"/>
        <v>112.91823556141999</v>
      </c>
      <c r="DG62" s="43">
        <f t="shared" si="50"/>
        <v>107.00665396350651</v>
      </c>
      <c r="DH62" s="43">
        <f t="shared" si="51"/>
        <v>114.36768434766809</v>
      </c>
      <c r="DI62" s="87"/>
      <c r="DJ62" s="157">
        <v>1.0932309428592457</v>
      </c>
      <c r="DK62" s="68">
        <v>1.1690424200790008</v>
      </c>
      <c r="DL62" s="68">
        <v>0.9784096763904904</v>
      </c>
      <c r="DM62" s="70">
        <v>0.9969788519637462</v>
      </c>
      <c r="DN62" s="68">
        <v>0.9885228251211665</v>
      </c>
      <c r="DO62" s="71">
        <v>0.8203677914415667</v>
      </c>
      <c r="DP62" s="68">
        <v>0.9247476708074535</v>
      </c>
      <c r="DQ62" s="68">
        <v>0.8778741355534229</v>
      </c>
      <c r="DR62" s="160">
        <v>1.0255654279111484</v>
      </c>
      <c r="DS62" s="173"/>
    </row>
    <row r="63" spans="1:123" ht="12.75">
      <c r="A63" s="227"/>
      <c r="B63" s="8"/>
      <c r="C63" s="17">
        <v>100</v>
      </c>
      <c r="D63" s="131">
        <v>609.245</v>
      </c>
      <c r="E63" s="17">
        <v>605.64</v>
      </c>
      <c r="F63" s="23">
        <v>601.314</v>
      </c>
      <c r="G63" s="18">
        <f t="shared" si="6"/>
        <v>635.9408152786315</v>
      </c>
      <c r="H63" s="18">
        <f t="shared" si="7"/>
        <v>619.1908285047784</v>
      </c>
      <c r="I63" s="18">
        <f t="shared" si="8"/>
        <v>691.2304291395212</v>
      </c>
      <c r="J63" s="131">
        <v>994.98</v>
      </c>
      <c r="K63" s="17">
        <v>1146.39</v>
      </c>
      <c r="L63" s="23">
        <v>1023.82</v>
      </c>
      <c r="M63" s="40">
        <f t="shared" si="9"/>
        <v>1038.5778995082976</v>
      </c>
      <c r="N63" s="40">
        <f t="shared" si="10"/>
        <v>1172.0397825269022</v>
      </c>
      <c r="O63" s="139">
        <f t="shared" si="11"/>
        <v>1176.9151191584174</v>
      </c>
      <c r="P63" s="17">
        <v>516.957</v>
      </c>
      <c r="Q63" s="17">
        <v>850.78</v>
      </c>
      <c r="R63" s="23">
        <v>980.56</v>
      </c>
      <c r="S63" s="40">
        <f t="shared" si="12"/>
        <v>539.6089521358329</v>
      </c>
      <c r="T63" s="40">
        <f t="shared" si="13"/>
        <v>869.8156876614744</v>
      </c>
      <c r="U63" s="40">
        <f t="shared" si="14"/>
        <v>1127.1863113066534</v>
      </c>
      <c r="V63" s="143">
        <f t="shared" si="226"/>
        <v>0.39060092449922956</v>
      </c>
      <c r="W63" s="40">
        <f t="shared" si="227"/>
        <v>0.3882896764252696</v>
      </c>
      <c r="X63" s="94">
        <f t="shared" si="228"/>
        <v>0.3855161787365177</v>
      </c>
      <c r="Y63" s="43">
        <f t="shared" si="25"/>
        <v>0.4077162231526352</v>
      </c>
      <c r="Z63" s="43">
        <f t="shared" si="26"/>
        <v>0.3969774229668038</v>
      </c>
      <c r="AA63" s="43">
        <f t="shared" si="27"/>
        <v>0.44316366102946464</v>
      </c>
      <c r="AB63" s="143">
        <f t="shared" si="229"/>
        <v>0.4177598385469223</v>
      </c>
      <c r="AC63" s="40">
        <f t="shared" si="230"/>
        <v>0.4813319878910192</v>
      </c>
      <c r="AD63" s="94">
        <f t="shared" si="231"/>
        <v>0.4298688193743693</v>
      </c>
      <c r="AE63" s="43">
        <f t="shared" si="28"/>
        <v>0.4360651828348189</v>
      </c>
      <c r="AF63" s="43">
        <f t="shared" si="29"/>
        <v>0.49210149984824675</v>
      </c>
      <c r="AG63" s="134">
        <f t="shared" si="30"/>
        <v>0.4941484956110196</v>
      </c>
      <c r="AH63" s="40">
        <f t="shared" si="232"/>
        <v>0.21993865030674847</v>
      </c>
      <c r="AI63" s="40">
        <f t="shared" si="233"/>
        <v>0.36196319018404904</v>
      </c>
      <c r="AJ63" s="94">
        <f t="shared" si="234"/>
        <v>0.4171779141104294</v>
      </c>
      <c r="AK63" s="43">
        <f t="shared" si="31"/>
        <v>0.22957589243630308</v>
      </c>
      <c r="AL63" s="43">
        <f t="shared" si="32"/>
        <v>0.3700618975270689</v>
      </c>
      <c r="AM63" s="134">
        <f t="shared" si="33"/>
        <v>0.4795598781968862</v>
      </c>
      <c r="AN63" s="40">
        <f t="shared" si="196"/>
        <v>61.58760385057222</v>
      </c>
      <c r="AO63" s="40">
        <f t="shared" si="197"/>
        <v>61.821185154683114</v>
      </c>
      <c r="AP63" s="94">
        <f t="shared" si="198"/>
        <v>62.101482719616186</v>
      </c>
      <c r="AQ63" s="40">
        <f t="shared" si="199"/>
        <v>64.28624117356775</v>
      </c>
      <c r="AR63" s="40">
        <f t="shared" si="200"/>
        <v>63.20439676222764</v>
      </c>
      <c r="AS63" s="40">
        <f t="shared" si="201"/>
        <v>71.38771848066212</v>
      </c>
      <c r="AT63" s="143">
        <f t="shared" si="202"/>
        <v>60.03672205643177</v>
      </c>
      <c r="AU63" s="40">
        <f t="shared" si="203"/>
        <v>52.957741459686126</v>
      </c>
      <c r="AV63" s="94">
        <f t="shared" si="204"/>
        <v>58.21230335549154</v>
      </c>
      <c r="AW63" s="40">
        <f t="shared" si="205"/>
        <v>62.66740305004361</v>
      </c>
      <c r="AX63" s="40">
        <f t="shared" si="206"/>
        <v>54.142638878153534</v>
      </c>
      <c r="AY63" s="139">
        <f t="shared" si="207"/>
        <v>66.9169775352252</v>
      </c>
      <c r="AZ63" s="40">
        <f t="shared" si="208"/>
        <v>80.889960263487</v>
      </c>
      <c r="BA63" s="40">
        <f t="shared" si="209"/>
        <v>66.16245275188871</v>
      </c>
      <c r="BB63" s="94">
        <f t="shared" si="210"/>
        <v>60.43685587912909</v>
      </c>
      <c r="BC63" s="40">
        <f t="shared" si="211"/>
        <v>84.43438563766306</v>
      </c>
      <c r="BD63" s="40">
        <f t="shared" si="212"/>
        <v>67.6427975948587</v>
      </c>
      <c r="BE63" s="139">
        <f t="shared" si="213"/>
        <v>69.47417459958324</v>
      </c>
      <c r="BF63" s="85"/>
      <c r="BG63" s="17">
        <v>19.340399999999995</v>
      </c>
      <c r="BH63" s="17">
        <v>22.3368</v>
      </c>
      <c r="BI63" s="17">
        <v>16.343999999999998</v>
      </c>
      <c r="BJ63" s="17">
        <f t="shared" si="0"/>
        <v>20.18785503995083</v>
      </c>
      <c r="BK63" s="17">
        <f t="shared" si="1"/>
        <v>22.836572383174055</v>
      </c>
      <c r="BL63" s="17">
        <f t="shared" si="2"/>
        <v>18.78797123276081</v>
      </c>
      <c r="BM63" s="131">
        <v>30.508799999999997</v>
      </c>
      <c r="BN63" s="17">
        <v>28.874399999999998</v>
      </c>
      <c r="BO63" s="23">
        <v>26.4228</v>
      </c>
      <c r="BP63" s="184">
        <f t="shared" si="19"/>
        <v>31.191415937993828</v>
      </c>
      <c r="BQ63" s="17">
        <f t="shared" si="20"/>
        <v>30.139614566687158</v>
      </c>
      <c r="BR63" s="9">
        <f t="shared" si="21"/>
        <v>30.373886826296644</v>
      </c>
      <c r="BS63" s="17">
        <v>18.5232</v>
      </c>
      <c r="BT63" s="17">
        <v>23.971199999999996</v>
      </c>
      <c r="BU63" s="23">
        <v>19.068</v>
      </c>
      <c r="BV63" s="17">
        <f t="shared" si="22"/>
        <v>19.33484708051629</v>
      </c>
      <c r="BW63" s="17">
        <f t="shared" si="23"/>
        <v>24.507541094138006</v>
      </c>
      <c r="BX63" s="17">
        <f t="shared" si="24"/>
        <v>21.919299771554282</v>
      </c>
      <c r="BY63" s="145">
        <f t="shared" si="223"/>
        <v>0.5120192307692307</v>
      </c>
      <c r="BZ63" s="18">
        <f t="shared" si="235"/>
        <v>0.5913461538461539</v>
      </c>
      <c r="CA63" s="155">
        <f t="shared" si="236"/>
        <v>0.43269230769230765</v>
      </c>
      <c r="CB63" s="18">
        <f t="shared" si="3"/>
        <v>0.5344548203985627</v>
      </c>
      <c r="CC63" s="18">
        <f t="shared" si="4"/>
        <v>0.6045771661929763</v>
      </c>
      <c r="CD63" s="178">
        <f t="shared" si="5"/>
        <v>0.4973941892780204</v>
      </c>
      <c r="CE63" s="18">
        <f t="shared" si="224"/>
        <v>0.5</v>
      </c>
      <c r="CF63" s="18">
        <f t="shared" si="237"/>
        <v>0.4732142857142857</v>
      </c>
      <c r="CG63" s="155">
        <f t="shared" si="238"/>
        <v>0.4330357142857143</v>
      </c>
      <c r="CH63" s="18">
        <f t="shared" si="37"/>
        <v>0.5219089325957796</v>
      </c>
      <c r="CI63" s="18">
        <f t="shared" si="38"/>
        <v>0.4838021689976314</v>
      </c>
      <c r="CJ63" s="18">
        <f t="shared" si="39"/>
        <v>0.4977889465710983</v>
      </c>
      <c r="CK63" s="145">
        <f t="shared" si="225"/>
        <v>0.31825273010920435</v>
      </c>
      <c r="CL63" s="18">
        <f t="shared" si="239"/>
        <v>0.4118564742589703</v>
      </c>
      <c r="CM63" s="155">
        <f t="shared" si="240"/>
        <v>0.327613104524181</v>
      </c>
      <c r="CN63" s="18">
        <f t="shared" si="40"/>
        <v>0.33219788533397515</v>
      </c>
      <c r="CO63" s="18">
        <f t="shared" si="41"/>
        <v>0.42107151364089024</v>
      </c>
      <c r="CP63" s="178">
        <f t="shared" si="42"/>
        <v>0.3766021526722818</v>
      </c>
      <c r="CQ63" s="40">
        <f t="shared" si="214"/>
        <v>92.57952911574405</v>
      </c>
      <c r="CR63" s="40">
        <f t="shared" si="215"/>
        <v>77.52965492451472</v>
      </c>
      <c r="CS63" s="94">
        <f t="shared" si="216"/>
        <v>107.62940330697337</v>
      </c>
      <c r="CT63" s="40">
        <f t="shared" si="43"/>
        <v>96.63616644203576</v>
      </c>
      <c r="CU63" s="40">
        <f t="shared" si="44"/>
        <v>79.26433403738169</v>
      </c>
      <c r="CV63" s="40">
        <f t="shared" si="45"/>
        <v>123.72357642747352</v>
      </c>
      <c r="CW63" s="143">
        <f t="shared" si="217"/>
        <v>109.32203389830508</v>
      </c>
      <c r="CX63" s="40">
        <f t="shared" si="218"/>
        <v>115.17857142857142</v>
      </c>
      <c r="CY63" s="94">
        <f t="shared" si="219"/>
        <v>123.96337772397092</v>
      </c>
      <c r="CZ63" s="40">
        <f t="shared" si="46"/>
        <v>114.11229204212809</v>
      </c>
      <c r="DA63" s="40">
        <f t="shared" si="47"/>
        <v>117.75562226546123</v>
      </c>
      <c r="DB63" s="139">
        <f t="shared" si="48"/>
        <v>142.50002291934828</v>
      </c>
      <c r="DC63" s="40">
        <f t="shared" si="220"/>
        <v>120.14649195833303</v>
      </c>
      <c r="DD63" s="40">
        <f t="shared" si="221"/>
        <v>103.65040610593034</v>
      </c>
      <c r="DE63" s="94">
        <f t="shared" si="222"/>
        <v>118.49688337309277</v>
      </c>
      <c r="DF63" s="40">
        <f t="shared" si="49"/>
        <v>125.41105474620203</v>
      </c>
      <c r="DG63" s="40">
        <f t="shared" si="50"/>
        <v>105.96952121984637</v>
      </c>
      <c r="DH63" s="40">
        <f t="shared" si="51"/>
        <v>136.21610597072197</v>
      </c>
      <c r="DI63" s="87"/>
      <c r="DJ63" s="158">
        <v>0.9580215412546921</v>
      </c>
      <c r="DK63" s="69">
        <v>0.9781152628867243</v>
      </c>
      <c r="DL63" s="69">
        <v>0.8699183002527048</v>
      </c>
      <c r="DM63" s="77">
        <v>0.9059503480887955</v>
      </c>
      <c r="DN63" s="69">
        <v>0.7567692594221072</v>
      </c>
      <c r="DO63" s="78">
        <v>0.9238633211315408</v>
      </c>
      <c r="DP63" s="69">
        <v>0.9386063664596271</v>
      </c>
      <c r="DQ63" s="69">
        <v>0.8868731988022915</v>
      </c>
      <c r="DR63" s="164">
        <v>1.1991313175472609</v>
      </c>
      <c r="DS63" s="173"/>
    </row>
    <row r="64" spans="1:125" ht="12.75">
      <c r="A64" s="231" t="s">
        <v>25</v>
      </c>
      <c r="B64" s="6"/>
      <c r="C64" s="16">
        <v>0</v>
      </c>
      <c r="D64" s="118">
        <v>1932.28</v>
      </c>
      <c r="E64" s="16">
        <v>1975.54</v>
      </c>
      <c r="F64" s="21">
        <v>1773.66</v>
      </c>
      <c r="G64" s="20">
        <f t="shared" si="6"/>
        <v>2187.7516020162175</v>
      </c>
      <c r="H64" s="20">
        <f t="shared" si="7"/>
        <v>1958.2662763478884</v>
      </c>
      <c r="I64" s="20">
        <f t="shared" si="8"/>
        <v>1600.844570230608</v>
      </c>
      <c r="J64" s="118">
        <v>1665.51</v>
      </c>
      <c r="K64" s="16">
        <v>1838.55</v>
      </c>
      <c r="L64" s="21">
        <v>2408.14</v>
      </c>
      <c r="M64" s="43">
        <f t="shared" si="9"/>
        <v>1885.7112689020382</v>
      </c>
      <c r="N64" s="43">
        <f t="shared" si="10"/>
        <v>1822.4740893018668</v>
      </c>
      <c r="O64" s="134">
        <f t="shared" si="11"/>
        <v>2173.5044164919636</v>
      </c>
      <c r="P64" s="16">
        <v>1852.97</v>
      </c>
      <c r="Q64" s="16">
        <v>1607.83</v>
      </c>
      <c r="R64" s="21">
        <v>1651.09</v>
      </c>
      <c r="S64" s="43">
        <f t="shared" si="12"/>
        <v>2097.955827306597</v>
      </c>
      <c r="T64" s="43">
        <f t="shared" si="13"/>
        <v>1593.771458487515</v>
      </c>
      <c r="U64" s="43">
        <f t="shared" si="14"/>
        <v>1490.2170999301186</v>
      </c>
      <c r="V64" s="140">
        <f aca="true" t="shared" si="241" ref="V64:V70">D64/AVERAGE(D$64:F$64)</f>
        <v>1.0203045685279188</v>
      </c>
      <c r="W64" s="43">
        <f aca="true" t="shared" si="242" ref="W64:W70">E64/AVERAGE(D$64:F$64)</f>
        <v>1.0431472081218274</v>
      </c>
      <c r="X64" s="90">
        <f aca="true" t="shared" si="243" ref="X64:X70">F64/AVERAGE(D$64:F$64)</f>
        <v>0.9365482233502539</v>
      </c>
      <c r="Y64" s="88">
        <f t="shared" si="25"/>
        <v>1.1552016034640011</v>
      </c>
      <c r="Z64" s="88">
        <f t="shared" si="26"/>
        <v>1.034026139147487</v>
      </c>
      <c r="AA64" s="88">
        <f t="shared" si="27"/>
        <v>0.8452962451142703</v>
      </c>
      <c r="AB64" s="140">
        <f aca="true" t="shared" si="244" ref="AB64:AB70">J64/AVERAGE(J$64:L$64)</f>
        <v>0.8451219512195122</v>
      </c>
      <c r="AC64" s="43">
        <f aca="true" t="shared" si="245" ref="AC64:AC70">K64/AVERAGE(J$64:L$64)</f>
        <v>0.9329268292682926</v>
      </c>
      <c r="AD64" s="90">
        <f aca="true" t="shared" si="246" ref="AD64:AD70">L64/AVERAGE(J$64:L$64)</f>
        <v>1.221951219512195</v>
      </c>
      <c r="AE64" s="88">
        <f t="shared" si="28"/>
        <v>0.9568576514167508</v>
      </c>
      <c r="AF64" s="88">
        <f t="shared" si="29"/>
        <v>0.9247695050752005</v>
      </c>
      <c r="AG64" s="138">
        <f t="shared" si="30"/>
        <v>1.1028911825506393</v>
      </c>
      <c r="AH64" s="43">
        <f aca="true" t="shared" si="247" ref="AH64:AH70">P64/AVERAGE(P$64:R$64)</f>
        <v>1.0874471086036672</v>
      </c>
      <c r="AI64" s="43">
        <f aca="true" t="shared" si="248" ref="AI64:AI70">Q64/AVERAGE(P$64:R$64)</f>
        <v>0.9435825105782792</v>
      </c>
      <c r="AJ64" s="90">
        <f aca="true" t="shared" si="249" ref="AJ64:AJ70">R64/AVERAGE(P$64:R$64)</f>
        <v>0.9689703808180535</v>
      </c>
      <c r="AK64" s="88">
        <f t="shared" si="31"/>
        <v>1.2312212277493824</v>
      </c>
      <c r="AL64" s="88">
        <f t="shared" si="32"/>
        <v>0.9353320152551297</v>
      </c>
      <c r="AM64" s="138">
        <f t="shared" si="33"/>
        <v>0.8745593703679766</v>
      </c>
      <c r="AN64" s="43">
        <f aca="true" t="shared" si="250" ref="AN64:AN70">((V64-1)/(AVERAGE(V$53:X$53)-1))*100</f>
        <v>0.6973520959788956</v>
      </c>
      <c r="AO64" s="43">
        <f aca="true" t="shared" si="251" ref="AO64:AO70">((W64-1)/(AVERAGE(V$53:X$53)-1))*100</f>
        <v>1.4818732039551474</v>
      </c>
      <c r="AP64" s="90">
        <f aca="true" t="shared" si="252" ref="AP64:AP70">((X64-1)/(AVERAGE(V$53:X$53)-1))*100</f>
        <v>-2.179225299934039</v>
      </c>
      <c r="AQ64" s="43">
        <f aca="true" t="shared" si="253" ref="AQ64:AQ70">AN64/DJ64</f>
        <v>0.7895507717034776</v>
      </c>
      <c r="AR64" s="43">
        <f aca="true" t="shared" si="254" ref="AR64:AR70">AO64/DK64</f>
        <v>1.468916003284652</v>
      </c>
      <c r="AS64" s="43">
        <f aca="true" t="shared" si="255" ref="AS64:AS70">AP64/DL64</f>
        <v>-1.966893874084421</v>
      </c>
      <c r="AT64" s="140">
        <f aca="true" t="shared" si="256" ref="AT64:AT70">((AB64-1)/(AVERAGE(AB$53:AD$53)-1))*100</f>
        <v>-6.211551283199493</v>
      </c>
      <c r="AU64" s="43">
        <f aca="true" t="shared" si="257" ref="AU64:AU70">((AC64-1)/(AVERAGE(AB$53:AD$53)-1))*100</f>
        <v>-2.6900418942989948</v>
      </c>
      <c r="AV64" s="90">
        <f aca="true" t="shared" si="258" ref="AV64:AV70">((AD64-1)/(AVERAGE(AB$53:AD$53)-1))*100</f>
        <v>8.901593177498484</v>
      </c>
      <c r="AW64" s="43">
        <f aca="true" t="shared" si="259" ref="AW64:AW70">AT64/DJ64</f>
        <v>-7.03279611175688</v>
      </c>
      <c r="AX64" s="43">
        <f aca="true" t="shared" si="260" ref="AX64:AX70">AU64/DK64</f>
        <v>-2.666520710068494</v>
      </c>
      <c r="AY64" s="134">
        <f aca="true" t="shared" si="261" ref="AY64:AY70">AV64/DL64</f>
        <v>8.034272129156811</v>
      </c>
      <c r="AZ64" s="43">
        <f aca="true" t="shared" si="262" ref="AZ64:AZ70">((AH64-1)/(AVERAGE(AH$53:AJ$53)-1))*100</f>
        <v>4.137184354826239</v>
      </c>
      <c r="BA64" s="43">
        <f aca="true" t="shared" si="263" ref="BA64:BA70">((AI64-1)/(AVERAGE(AH$53:AJ$53)-1))*100</f>
        <v>-2.6691511966620887</v>
      </c>
      <c r="BB64" s="90">
        <f aca="true" t="shared" si="264" ref="BB64:BB70">((AJ64-1)/(AVERAGE(AH$53:AJ$53)-1))*100</f>
        <v>-1.468033158164151</v>
      </c>
      <c r="BC64" s="43">
        <f aca="true" t="shared" si="265" ref="BC64:BC70">AZ64/DJ64</f>
        <v>4.684171910958834</v>
      </c>
      <c r="BD64" s="43">
        <f aca="true" t="shared" si="266" ref="BD64:BD70">BA64/DK64</f>
        <v>-2.6458126764818624</v>
      </c>
      <c r="BE64" s="134">
        <f aca="true" t="shared" si="267" ref="BE64:BE70">BB64/DL64</f>
        <v>-1.3249962846123677</v>
      </c>
      <c r="BF64" s="85"/>
      <c r="BG64">
        <v>35.9568</v>
      </c>
      <c r="BH64">
        <v>43.039199999999994</v>
      </c>
      <c r="BI64">
        <v>39.49799999999999</v>
      </c>
      <c r="BJ64">
        <f t="shared" si="0"/>
        <v>40.71073902507749</v>
      </c>
      <c r="BK64">
        <f t="shared" si="1"/>
        <v>42.66287390839569</v>
      </c>
      <c r="BL64">
        <f t="shared" si="2"/>
        <v>35.64953758610361</v>
      </c>
      <c r="BM64" s="118">
        <v>58.565999999999995</v>
      </c>
      <c r="BN64" s="16">
        <v>59.65559999999999</v>
      </c>
      <c r="BO64" s="21">
        <v>63.196799999999996</v>
      </c>
      <c r="BP64" s="16">
        <f t="shared" si="19"/>
        <v>58.05391069813338</v>
      </c>
      <c r="BQ64" s="16">
        <f t="shared" si="20"/>
        <v>67.54281701887855</v>
      </c>
      <c r="BR64" s="7">
        <f t="shared" si="21"/>
        <v>57.039260137765794</v>
      </c>
      <c r="BS64">
        <v>48.487199999999994</v>
      </c>
      <c r="BT64">
        <v>39.770399999999995</v>
      </c>
      <c r="BU64" s="21">
        <v>48.487199999999994</v>
      </c>
      <c r="BV64">
        <f t="shared" si="22"/>
        <v>54.897814745937815</v>
      </c>
      <c r="BW64">
        <f t="shared" si="23"/>
        <v>39.42265563687197</v>
      </c>
      <c r="BX64" s="16">
        <f t="shared" si="24"/>
        <v>43.76288062294099</v>
      </c>
      <c r="BY64" s="128">
        <f aca="true" t="shared" si="268" ref="BY64:BY70">BG64/AVERAGE(BG$64:BI$64)</f>
        <v>0.9103448275862069</v>
      </c>
      <c r="BZ64" s="20">
        <f aca="true" t="shared" si="269" ref="BZ64:BZ70">BH64/AVERAGE(BG$64:BI$64)</f>
        <v>1.089655172413793</v>
      </c>
      <c r="CA64" s="62">
        <f aca="true" t="shared" si="270" ref="CA64:CA70">BI64/AVERAGE(BG$64:BI$64)</f>
        <v>0.9999999999999998</v>
      </c>
      <c r="CB64" s="20">
        <f t="shared" si="3"/>
        <v>1.0307038084226414</v>
      </c>
      <c r="CC64" s="20">
        <f t="shared" si="4"/>
        <v>1.0801274471718998</v>
      </c>
      <c r="CD64" s="103">
        <f t="shared" si="5"/>
        <v>0.9025656384146947</v>
      </c>
      <c r="CE64" s="20">
        <f aca="true" t="shared" si="271" ref="CE64:CE70">BM64/AVERAGE(BM$64:BO$64)</f>
        <v>0.9684684684684683</v>
      </c>
      <c r="CF64" s="20">
        <f aca="true" t="shared" si="272" ref="CF64:CF70">BN64/AVERAGE(BM$64:BO$64)</f>
        <v>0.9864864864864864</v>
      </c>
      <c r="CG64" s="62">
        <f aca="true" t="shared" si="273" ref="CG64:CG70">BO64/AVERAGE(BM$64:BO$64)</f>
        <v>1.045045045045045</v>
      </c>
      <c r="CH64" s="20">
        <f t="shared" si="37"/>
        <v>1.0965121221531478</v>
      </c>
      <c r="CI64" s="20">
        <f t="shared" si="38"/>
        <v>0.977860847443941</v>
      </c>
      <c r="CJ64" s="20">
        <f t="shared" si="39"/>
        <v>0.9432217482531947</v>
      </c>
      <c r="CK64" s="128">
        <f aca="true" t="shared" si="274" ref="CK64:CK70">BS64/AVERAGE(BS$64:BU$64)</f>
        <v>1.0637450199203187</v>
      </c>
      <c r="CL64" s="20">
        <f aca="true" t="shared" si="275" ref="CL64:CL70">BT64/AVERAGE(BS$64:BU$64)</f>
        <v>0.8725099601593624</v>
      </c>
      <c r="CM64" s="62">
        <f aca="true" t="shared" si="276" ref="CM64:CM70">BU64/AVERAGE(BS$64:BU$64)</f>
        <v>1.0637450199203187</v>
      </c>
      <c r="CN64" s="20">
        <f t="shared" si="40"/>
        <v>1.20438542626713</v>
      </c>
      <c r="CO64" s="20">
        <f t="shared" si="41"/>
        <v>0.864880908894641</v>
      </c>
      <c r="CP64" s="103">
        <f t="shared" si="42"/>
        <v>0.9600997030148348</v>
      </c>
      <c r="CQ64" s="43">
        <f aca="true" t="shared" si="277" ref="CQ64:CQ70">((BY64-1)/(AVERAGE(BY$53:CA$53)-1))*100</f>
        <v>-0.13385305582113696</v>
      </c>
      <c r="CR64" s="43">
        <f aca="true" t="shared" si="278" ref="CR64:CR70">((BZ64-1)/(AVERAGE(BY$53:CA$53)-1))*100</f>
        <v>0.13385305582113696</v>
      </c>
      <c r="CS64" s="90">
        <f aca="true" t="shared" si="279" ref="CS64:CS70">((CA64-1)/(AVERAGE(BY$53:CA$53)-1))*100</f>
        <v>-3.315073530909859E-16</v>
      </c>
      <c r="CT64" s="43">
        <f t="shared" si="43"/>
        <v>-0.15155010521635506</v>
      </c>
      <c r="CU64" s="43">
        <f t="shared" si="44"/>
        <v>0.13268267167490605</v>
      </c>
      <c r="CV64" s="43">
        <f t="shared" si="45"/>
        <v>-2.992071457817314E-16</v>
      </c>
      <c r="CW64" s="140">
        <f aca="true" t="shared" si="280" ref="CW64:CW70">((CE64-1)/(AVERAGE(CE$53:CG$53)-1))*100</f>
        <v>-0.07142348670004535</v>
      </c>
      <c r="CX64" s="43">
        <f aca="true" t="shared" si="281" ref="CX64:CX70">((CF64-1)/(AVERAGE(CE$53:CG$53)-1))*100</f>
        <v>-0.030610065728590943</v>
      </c>
      <c r="CY64" s="90">
        <f aca="true" t="shared" si="282" ref="CY64:CY70">((CG64-1)/(AVERAGE(CE$53:CG$53)-1))*100</f>
        <v>0.10203355242863578</v>
      </c>
      <c r="CZ64" s="43">
        <f t="shared" si="46"/>
        <v>-0.08086656563728249</v>
      </c>
      <c r="DA64" s="43">
        <f t="shared" si="47"/>
        <v>-0.030342417482355152</v>
      </c>
      <c r="DB64" s="134">
        <f t="shared" si="48"/>
        <v>0.09209197838747091</v>
      </c>
      <c r="DC64" s="43">
        <f aca="true" t="shared" si="283" ref="DC64:DC70">((CK64-1)/(AVERAGE(CK$53:CM$53)-1))*100</f>
        <v>0.13912252362239821</v>
      </c>
      <c r="DD64" s="43">
        <f aca="true" t="shared" si="284" ref="DD64:DD70">((CL64-1)/(AVERAGE(CK$53:CM$53)-1))*100</f>
        <v>-0.2782450472447969</v>
      </c>
      <c r="DE64" s="90">
        <f aca="true" t="shared" si="285" ref="DE64:DE70">((CM64-1)/(AVERAGE(CK$53:CM$53)-1))*100</f>
        <v>0.13912252362239821</v>
      </c>
      <c r="DF64" s="43">
        <f t="shared" si="49"/>
        <v>0.15751626261796467</v>
      </c>
      <c r="DG64" s="43">
        <f t="shared" si="50"/>
        <v>-0.27581212862321725</v>
      </c>
      <c r="DH64" s="43">
        <f t="shared" si="51"/>
        <v>0.12556720935111332</v>
      </c>
      <c r="DI64" s="87"/>
      <c r="DJ64" s="157">
        <v>0.8832264130074107</v>
      </c>
      <c r="DK64" s="68">
        <v>1.0088209268886184</v>
      </c>
      <c r="DL64" s="68">
        <v>1.1079526601039709</v>
      </c>
      <c r="DM64" s="70">
        <v>0.9287622748880948</v>
      </c>
      <c r="DN64" s="68">
        <v>1.0040751206362208</v>
      </c>
      <c r="DO64" s="71">
        <v>0.9672387367286124</v>
      </c>
      <c r="DP64" s="68">
        <v>0.8804509341628197</v>
      </c>
      <c r="DQ64" s="68">
        <v>1.1062854735237901</v>
      </c>
      <c r="DR64" s="160">
        <v>1.1216576206586837</v>
      </c>
      <c r="DS64" s="173"/>
      <c r="DT64" s="15"/>
      <c r="DU64" s="5"/>
    </row>
    <row r="65" spans="1:124" ht="12.75">
      <c r="A65" s="230"/>
      <c r="B65" s="6"/>
      <c r="C65" s="16">
        <v>0.0001</v>
      </c>
      <c r="D65" s="118">
        <v>1953.91</v>
      </c>
      <c r="E65" s="16">
        <v>2062.06</v>
      </c>
      <c r="F65" s="21">
        <v>2631.65</v>
      </c>
      <c r="G65" s="20">
        <f t="shared" si="6"/>
        <v>1614.5965003198978</v>
      </c>
      <c r="H65" s="20">
        <f t="shared" si="7"/>
        <v>2108.1711429621464</v>
      </c>
      <c r="I65" s="20">
        <f t="shared" si="8"/>
        <v>2958.469041623924</v>
      </c>
      <c r="J65" s="118">
        <v>1723.19</v>
      </c>
      <c r="K65" s="16">
        <v>1687.14</v>
      </c>
      <c r="L65" s="21">
        <v>1326.64</v>
      </c>
      <c r="M65" s="43">
        <f t="shared" si="9"/>
        <v>1423.9430390275113</v>
      </c>
      <c r="N65" s="43">
        <f t="shared" si="10"/>
        <v>1724.8672987872108</v>
      </c>
      <c r="O65" s="134">
        <f t="shared" si="11"/>
        <v>1491.392612763841</v>
      </c>
      <c r="P65" s="16">
        <v>2602.81</v>
      </c>
      <c r="Q65" s="16">
        <v>2682.12</v>
      </c>
      <c r="R65" s="21">
        <v>2811.9</v>
      </c>
      <c r="S65" s="43">
        <f t="shared" si="12"/>
        <v>2150.8093602047347</v>
      </c>
      <c r="T65" s="43">
        <f t="shared" si="13"/>
        <v>2742.096731405309</v>
      </c>
      <c r="U65" s="43">
        <f t="shared" si="14"/>
        <v>3161.103907488576</v>
      </c>
      <c r="V65" s="140">
        <f t="shared" si="241"/>
        <v>1.0317258883248732</v>
      </c>
      <c r="W65" s="43">
        <f t="shared" si="242"/>
        <v>1.0888324873096447</v>
      </c>
      <c r="X65" s="90">
        <f t="shared" si="243"/>
        <v>1.3895939086294418</v>
      </c>
      <c r="Y65" s="43">
        <f t="shared" si="25"/>
        <v>0.8525576964029961</v>
      </c>
      <c r="Z65" s="43">
        <f t="shared" si="26"/>
        <v>1.1131806199945153</v>
      </c>
      <c r="AA65" s="43">
        <f t="shared" si="27"/>
        <v>1.5621646340164486</v>
      </c>
      <c r="AB65" s="140">
        <f t="shared" si="244"/>
        <v>0.874390243902439</v>
      </c>
      <c r="AC65" s="43">
        <f t="shared" si="245"/>
        <v>0.8560975609756099</v>
      </c>
      <c r="AD65" s="90">
        <f t="shared" si="246"/>
        <v>0.6731707317073171</v>
      </c>
      <c r="AE65" s="43">
        <f t="shared" si="28"/>
        <v>0.7225447578029387</v>
      </c>
      <c r="AF65" s="43">
        <f t="shared" si="29"/>
        <v>0.8752413477828275</v>
      </c>
      <c r="AG65" s="134">
        <f t="shared" si="30"/>
        <v>0.7567703796034511</v>
      </c>
      <c r="AH65" s="43">
        <f t="shared" si="247"/>
        <v>1.5275035260930887</v>
      </c>
      <c r="AI65" s="43">
        <f t="shared" si="248"/>
        <v>1.5740479548660085</v>
      </c>
      <c r="AJ65" s="90">
        <f t="shared" si="249"/>
        <v>1.6502115655853316</v>
      </c>
      <c r="AK65" s="43">
        <f t="shared" si="31"/>
        <v>1.2622392267075784</v>
      </c>
      <c r="AL65" s="43">
        <f t="shared" si="32"/>
        <v>1.6092463245914774</v>
      </c>
      <c r="AM65" s="134">
        <f t="shared" si="33"/>
        <v>1.8551478459954593</v>
      </c>
      <c r="AN65" s="43">
        <f t="shared" si="250"/>
        <v>1.0896126499670251</v>
      </c>
      <c r="AO65" s="43">
        <f t="shared" si="251"/>
        <v>3.0509154199076587</v>
      </c>
      <c r="AP65" s="90">
        <f t="shared" si="252"/>
        <v>13.380443341595024</v>
      </c>
      <c r="AQ65" s="43">
        <f t="shared" si="253"/>
        <v>0.9003919174071725</v>
      </c>
      <c r="AR65" s="43">
        <f t="shared" si="254"/>
        <v>3.119139039536951</v>
      </c>
      <c r="AS65" s="43">
        <f t="shared" si="255"/>
        <v>15.042132270367201</v>
      </c>
      <c r="AT65" s="140">
        <f t="shared" si="256"/>
        <v>-5.037714820232659</v>
      </c>
      <c r="AU65" s="43">
        <f t="shared" si="257"/>
        <v>-5.771362609586926</v>
      </c>
      <c r="AV65" s="90">
        <f t="shared" si="258"/>
        <v>-13.107840503129637</v>
      </c>
      <c r="AW65" s="43">
        <f t="shared" si="259"/>
        <v>-4.162871738389861</v>
      </c>
      <c r="AX65" s="43">
        <f t="shared" si="260"/>
        <v>-5.900420021290294</v>
      </c>
      <c r="AY65" s="134">
        <f t="shared" si="261"/>
        <v>-14.735675462562723</v>
      </c>
      <c r="AZ65" s="43">
        <f t="shared" si="262"/>
        <v>24.95656368879051</v>
      </c>
      <c r="BA65" s="43">
        <f t="shared" si="263"/>
        <v>27.158613426036737</v>
      </c>
      <c r="BB65" s="90">
        <f t="shared" si="264"/>
        <v>30.76196754153056</v>
      </c>
      <c r="BC65" s="43">
        <f t="shared" si="265"/>
        <v>20.622638909638518</v>
      </c>
      <c r="BD65" s="43">
        <f t="shared" si="266"/>
        <v>27.76592587394885</v>
      </c>
      <c r="BE65" s="134">
        <f t="shared" si="267"/>
        <v>34.58223115956079</v>
      </c>
      <c r="BF65" s="85"/>
      <c r="BG65">
        <v>38.953199999999995</v>
      </c>
      <c r="BH65">
        <v>38.136</v>
      </c>
      <c r="BI65">
        <v>37.3188</v>
      </c>
      <c r="BJ65">
        <f t="shared" si="0"/>
        <v>32.18863734576364</v>
      </c>
      <c r="BK65">
        <f t="shared" si="1"/>
        <v>38.988785344754476</v>
      </c>
      <c r="BL65">
        <f t="shared" si="2"/>
        <v>41.95334275855638</v>
      </c>
      <c r="BM65" s="118">
        <v>44.401199999999996</v>
      </c>
      <c r="BN65" s="16">
        <v>39.49799999999999</v>
      </c>
      <c r="BO65" s="21">
        <v>39.49799999999999</v>
      </c>
      <c r="BP65" s="16">
        <f t="shared" si="19"/>
        <v>45.39408579424985</v>
      </c>
      <c r="BQ65" s="16">
        <f t="shared" si="20"/>
        <v>32.63882807787222</v>
      </c>
      <c r="BR65" s="7">
        <f t="shared" si="21"/>
        <v>44.40317299263265</v>
      </c>
      <c r="BS65">
        <v>42.4944</v>
      </c>
      <c r="BT65">
        <v>49.304399999999994</v>
      </c>
      <c r="BU65" s="21">
        <v>33.2328</v>
      </c>
      <c r="BV65">
        <f t="shared" si="22"/>
        <v>35.11487710446943</v>
      </c>
      <c r="BW65">
        <f t="shared" si="23"/>
        <v>50.40692962428971</v>
      </c>
      <c r="BX65" s="16">
        <f t="shared" si="24"/>
        <v>37.35991106966334</v>
      </c>
      <c r="BY65" s="128">
        <f t="shared" si="268"/>
        <v>0.9862068965517241</v>
      </c>
      <c r="BZ65" s="20">
        <f t="shared" si="269"/>
        <v>0.9655172413793105</v>
      </c>
      <c r="CA65" s="62">
        <f t="shared" si="270"/>
        <v>0.9448275862068967</v>
      </c>
      <c r="CB65" s="20">
        <f t="shared" si="3"/>
        <v>0.8149434742458769</v>
      </c>
      <c r="CC65" s="20">
        <f t="shared" si="4"/>
        <v>0.9871078369728715</v>
      </c>
      <c r="CD65" s="103">
        <f t="shared" si="5"/>
        <v>1.062163723696298</v>
      </c>
      <c r="CE65" s="20">
        <f t="shared" si="271"/>
        <v>0.7342342342342342</v>
      </c>
      <c r="CF65" s="20">
        <f t="shared" si="272"/>
        <v>0.653153153153153</v>
      </c>
      <c r="CG65" s="62">
        <f t="shared" si="273"/>
        <v>0.653153153153153</v>
      </c>
      <c r="CH65" s="20">
        <f t="shared" si="37"/>
        <v>0.6067280606628015</v>
      </c>
      <c r="CI65" s="20">
        <f t="shared" si="38"/>
        <v>0.6677587603717702</v>
      </c>
      <c r="CJ65" s="20">
        <f t="shared" si="39"/>
        <v>0.7342668603509785</v>
      </c>
      <c r="CK65" s="128">
        <f t="shared" si="274"/>
        <v>0.9322709163346613</v>
      </c>
      <c r="CL65" s="20">
        <f t="shared" si="275"/>
        <v>1.0816733067729083</v>
      </c>
      <c r="CM65" s="62">
        <f t="shared" si="276"/>
        <v>0.7290836653386453</v>
      </c>
      <c r="CN65" s="20">
        <f t="shared" si="40"/>
        <v>0.7703739470415568</v>
      </c>
      <c r="CO65" s="20">
        <f t="shared" si="41"/>
        <v>1.1058613480941808</v>
      </c>
      <c r="CP65" s="103">
        <f t="shared" si="42"/>
        <v>0.8196270220804741</v>
      </c>
      <c r="CQ65" s="43">
        <f t="shared" si="277"/>
        <v>-0.020592777818636505</v>
      </c>
      <c r="CR65" s="43">
        <f t="shared" si="278"/>
        <v>-0.05148194454659093</v>
      </c>
      <c r="CS65" s="90">
        <f t="shared" si="279"/>
        <v>-0.08237111127454569</v>
      </c>
      <c r="CT65" s="43">
        <f t="shared" si="43"/>
        <v>-0.017016662485905554</v>
      </c>
      <c r="CU65" s="43">
        <f t="shared" si="44"/>
        <v>-0.05263316774327635</v>
      </c>
      <c r="CV65" s="43">
        <f t="shared" si="45"/>
        <v>-0.09260060518302311</v>
      </c>
      <c r="CW65" s="140">
        <f t="shared" si="280"/>
        <v>-0.6019979593289515</v>
      </c>
      <c r="CX65" s="43">
        <f t="shared" si="281"/>
        <v>-0.7856583537004962</v>
      </c>
      <c r="CY65" s="90">
        <f t="shared" si="282"/>
        <v>-0.7856583537004962</v>
      </c>
      <c r="CZ65" s="43">
        <f t="shared" si="46"/>
        <v>-0.4974557673241067</v>
      </c>
      <c r="DA65" s="43">
        <f t="shared" si="47"/>
        <v>-0.8032270009109984</v>
      </c>
      <c r="DB65" s="134">
        <f t="shared" si="48"/>
        <v>-0.8832276012068994</v>
      </c>
      <c r="DC65" s="43">
        <f t="shared" si="283"/>
        <v>-0.14781768134879833</v>
      </c>
      <c r="DD65" s="43">
        <f t="shared" si="284"/>
        <v>0.17825073339119768</v>
      </c>
      <c r="DE65" s="90">
        <f t="shared" si="285"/>
        <v>-0.5912707253951931</v>
      </c>
      <c r="DF65" s="43">
        <f t="shared" si="49"/>
        <v>-0.12214785276249757</v>
      </c>
      <c r="DG65" s="43">
        <f t="shared" si="50"/>
        <v>0.1822367207293493</v>
      </c>
      <c r="DH65" s="43">
        <f t="shared" si="51"/>
        <v>-0.664699384910683</v>
      </c>
      <c r="DI65" s="87"/>
      <c r="DJ65" s="157">
        <v>1.210153744054861</v>
      </c>
      <c r="DK65" s="68">
        <v>0.9781274195332375</v>
      </c>
      <c r="DL65" s="68">
        <v>0.8895310253290565</v>
      </c>
      <c r="DM65" s="70">
        <v>1.1069780353239183</v>
      </c>
      <c r="DN65" s="68">
        <v>0.9476239675544975</v>
      </c>
      <c r="DO65" s="71">
        <v>0.921333111364542</v>
      </c>
      <c r="DP65" s="68">
        <v>0.9053553384978106</v>
      </c>
      <c r="DQ65" s="68">
        <v>1.0358462269003474</v>
      </c>
      <c r="DR65" s="160">
        <v>1.1500312638986048</v>
      </c>
      <c r="DS65" s="173"/>
      <c r="DT65" s="16"/>
    </row>
    <row r="66" spans="1:124" ht="12.75">
      <c r="A66" s="230"/>
      <c r="B66" s="6"/>
      <c r="C66" s="16">
        <v>0.001</v>
      </c>
      <c r="D66" s="118">
        <v>1571.78</v>
      </c>
      <c r="E66" s="16">
        <v>2819.11</v>
      </c>
      <c r="F66" s="21">
        <v>3251.71</v>
      </c>
      <c r="G66" s="20">
        <f t="shared" si="6"/>
        <v>1364.0953184545237</v>
      </c>
      <c r="H66" s="20">
        <f t="shared" si="7"/>
        <v>2586.6517998680674</v>
      </c>
      <c r="I66" s="20">
        <f t="shared" si="8"/>
        <v>3382.661386491773</v>
      </c>
      <c r="J66" s="118">
        <v>1639.5539999999999</v>
      </c>
      <c r="K66" s="16">
        <v>1456.42</v>
      </c>
      <c r="L66" s="21">
        <v>1752.03</v>
      </c>
      <c r="M66" s="43">
        <f t="shared" si="9"/>
        <v>1422.9141074154068</v>
      </c>
      <c r="N66" s="43">
        <f t="shared" si="10"/>
        <v>1336.3265053026844</v>
      </c>
      <c r="O66" s="134">
        <f t="shared" si="11"/>
        <v>1822.586955471177</v>
      </c>
      <c r="P66" s="16">
        <v>2278.36</v>
      </c>
      <c r="Q66" s="16">
        <v>2494.66</v>
      </c>
      <c r="R66" s="21">
        <v>2862.37</v>
      </c>
      <c r="S66" s="43">
        <f t="shared" si="12"/>
        <v>1977.3124799616032</v>
      </c>
      <c r="T66" s="43">
        <f t="shared" si="13"/>
        <v>2288.9553011620237</v>
      </c>
      <c r="U66" s="43">
        <f t="shared" si="14"/>
        <v>2977.6420630537336</v>
      </c>
      <c r="V66" s="140">
        <f t="shared" si="241"/>
        <v>0.8299492385786802</v>
      </c>
      <c r="W66" s="43">
        <f t="shared" si="242"/>
        <v>1.4885786802030458</v>
      </c>
      <c r="X66" s="90">
        <f t="shared" si="243"/>
        <v>1.717005076142132</v>
      </c>
      <c r="Y66" s="43">
        <f t="shared" si="25"/>
        <v>0.7202851995190639</v>
      </c>
      <c r="Z66" s="43">
        <f t="shared" si="26"/>
        <v>1.3658334447369704</v>
      </c>
      <c r="AA66" s="43">
        <f t="shared" si="27"/>
        <v>1.7861515238063532</v>
      </c>
      <c r="AB66" s="140">
        <f t="shared" si="244"/>
        <v>0.8319512195121951</v>
      </c>
      <c r="AC66" s="43">
        <f t="shared" si="245"/>
        <v>0.7390243902439024</v>
      </c>
      <c r="AD66" s="90">
        <f t="shared" si="246"/>
        <v>0.8890243902439025</v>
      </c>
      <c r="AE66" s="43">
        <f t="shared" si="28"/>
        <v>0.7220226518463889</v>
      </c>
      <c r="AF66" s="43">
        <f t="shared" si="29"/>
        <v>0.6780859097980537</v>
      </c>
      <c r="AG66" s="134">
        <f t="shared" si="30"/>
        <v>0.9248267762277208</v>
      </c>
      <c r="AH66" s="43">
        <f t="shared" si="247"/>
        <v>1.3370944992947815</v>
      </c>
      <c r="AI66" s="43">
        <f t="shared" si="248"/>
        <v>1.464033850493653</v>
      </c>
      <c r="AJ66" s="90">
        <f t="shared" si="249"/>
        <v>1.6798307475317347</v>
      </c>
      <c r="AK66" s="43">
        <f t="shared" si="31"/>
        <v>1.160419617770494</v>
      </c>
      <c r="AL66" s="43">
        <f t="shared" si="32"/>
        <v>1.3433125328373794</v>
      </c>
      <c r="AM66" s="134">
        <f t="shared" si="33"/>
        <v>1.7474801275381904</v>
      </c>
      <c r="AN66" s="43">
        <f t="shared" si="250"/>
        <v>-5.8403238038232335</v>
      </c>
      <c r="AO66" s="43">
        <f t="shared" si="251"/>
        <v>16.780034809492133</v>
      </c>
      <c r="AP66" s="90">
        <f t="shared" si="252"/>
        <v>24.62524588925468</v>
      </c>
      <c r="AQ66" s="43">
        <f t="shared" si="253"/>
        <v>-5.068621791251822</v>
      </c>
      <c r="AR66" s="43">
        <f t="shared" si="254"/>
        <v>15.396386533984714</v>
      </c>
      <c r="AS66" s="43">
        <f t="shared" si="255"/>
        <v>25.616942594034235</v>
      </c>
      <c r="AT66" s="140">
        <f t="shared" si="256"/>
        <v>-6.739777691534568</v>
      </c>
      <c r="AU66" s="43">
        <f t="shared" si="257"/>
        <v>-10.466708461454262</v>
      </c>
      <c r="AV66" s="90">
        <f t="shared" si="258"/>
        <v>-4.450796588749242</v>
      </c>
      <c r="AW66" s="43">
        <f t="shared" si="259"/>
        <v>-5.849227752259567</v>
      </c>
      <c r="AX66" s="43">
        <f t="shared" si="260"/>
        <v>-9.60364451210311</v>
      </c>
      <c r="AY66" s="134">
        <f t="shared" si="261"/>
        <v>-4.630037045090542</v>
      </c>
      <c r="AZ66" s="43">
        <f t="shared" si="262"/>
        <v>15.94817840005598</v>
      </c>
      <c r="BA66" s="43">
        <f t="shared" si="263"/>
        <v>21.953768592545668</v>
      </c>
      <c r="BB66" s="90">
        <f t="shared" si="264"/>
        <v>32.16327191977815</v>
      </c>
      <c r="BC66" s="43">
        <f t="shared" si="265"/>
        <v>13.840890896559262</v>
      </c>
      <c r="BD66" s="43">
        <f t="shared" si="266"/>
        <v>20.143504525823857</v>
      </c>
      <c r="BE66" s="134">
        <f t="shared" si="267"/>
        <v>33.45853658114304</v>
      </c>
      <c r="BF66" s="85"/>
      <c r="BG66">
        <v>26.4228</v>
      </c>
      <c r="BH66">
        <v>34.322399999999995</v>
      </c>
      <c r="BI66">
        <v>38.953199999999995</v>
      </c>
      <c r="BJ66">
        <f t="shared" si="0"/>
        <v>22.93146482361411</v>
      </c>
      <c r="BK66">
        <f t="shared" si="1"/>
        <v>31.492243202922815</v>
      </c>
      <c r="BL66">
        <f t="shared" si="2"/>
        <v>40.52190555747324</v>
      </c>
      <c r="BM66" s="118">
        <v>42.221999999999994</v>
      </c>
      <c r="BN66" s="16">
        <v>42.766799999999996</v>
      </c>
      <c r="BO66" s="21">
        <v>44.401199999999996</v>
      </c>
      <c r="BP66" s="16">
        <f t="shared" si="19"/>
        <v>38.740457908357435</v>
      </c>
      <c r="BQ66" s="16">
        <f t="shared" si="20"/>
        <v>37.11587605471562</v>
      </c>
      <c r="BR66" s="7">
        <f t="shared" si="21"/>
        <v>46.18930493614083</v>
      </c>
      <c r="BS66">
        <v>50.666399999999996</v>
      </c>
      <c r="BT66">
        <v>49.57679999999999</v>
      </c>
      <c r="BU66" s="21">
        <v>49.304399999999994</v>
      </c>
      <c r="BV66">
        <f t="shared" si="22"/>
        <v>43.971674816414684</v>
      </c>
      <c r="BW66">
        <f t="shared" si="23"/>
        <v>45.48879573755518</v>
      </c>
      <c r="BX66" s="16">
        <f t="shared" si="24"/>
        <v>51.289964376941654</v>
      </c>
      <c r="BY66" s="128">
        <f t="shared" si="268"/>
        <v>0.6689655172413793</v>
      </c>
      <c r="BZ66" s="20">
        <f t="shared" si="269"/>
        <v>0.8689655172413793</v>
      </c>
      <c r="CA66" s="62">
        <f t="shared" si="270"/>
        <v>0.9862068965517241</v>
      </c>
      <c r="CB66" s="20">
        <f t="shared" si="3"/>
        <v>0.580572809347666</v>
      </c>
      <c r="CC66" s="20">
        <f t="shared" si="4"/>
        <v>0.7973123500664039</v>
      </c>
      <c r="CD66" s="103">
        <f t="shared" si="5"/>
        <v>1.0259229722384233</v>
      </c>
      <c r="CE66" s="20">
        <f t="shared" si="271"/>
        <v>0.6981981981981981</v>
      </c>
      <c r="CF66" s="20">
        <f t="shared" si="272"/>
        <v>0.7072072072072072</v>
      </c>
      <c r="CG66" s="62">
        <f t="shared" si="273"/>
        <v>0.7342342342342342</v>
      </c>
      <c r="CH66" s="20">
        <f t="shared" si="37"/>
        <v>0.6059428759212776</v>
      </c>
      <c r="CI66" s="20">
        <f t="shared" si="38"/>
        <v>0.6488923083534136</v>
      </c>
      <c r="CJ66" s="20">
        <f t="shared" si="39"/>
        <v>0.7638029814419182</v>
      </c>
      <c r="CK66" s="128">
        <f t="shared" si="274"/>
        <v>1.1115537848605577</v>
      </c>
      <c r="CL66" s="20">
        <f t="shared" si="275"/>
        <v>1.087649402390438</v>
      </c>
      <c r="CM66" s="62">
        <f t="shared" si="276"/>
        <v>1.0816733067729083</v>
      </c>
      <c r="CN66" s="20">
        <f t="shared" si="40"/>
        <v>0.964680371387022</v>
      </c>
      <c r="CO66" s="20">
        <f t="shared" si="41"/>
        <v>0.9979639972610697</v>
      </c>
      <c r="CP66" s="103">
        <f t="shared" si="42"/>
        <v>1.1252339623212362</v>
      </c>
      <c r="CQ66" s="43">
        <f t="shared" si="277"/>
        <v>-0.4942266676472751</v>
      </c>
      <c r="CR66" s="43">
        <f t="shared" si="278"/>
        <v>-0.19563138927704646</v>
      </c>
      <c r="CS66" s="90">
        <f t="shared" si="279"/>
        <v>-0.020592777818636505</v>
      </c>
      <c r="CT66" s="43">
        <f t="shared" si="43"/>
        <v>-0.4289228031868504</v>
      </c>
      <c r="CU66" s="43">
        <f t="shared" si="44"/>
        <v>-0.17950001425420176</v>
      </c>
      <c r="CV66" s="43">
        <f t="shared" si="45"/>
        <v>-0.021422080802933223</v>
      </c>
      <c r="CW66" s="140">
        <f t="shared" si="280"/>
        <v>-0.6836248012718603</v>
      </c>
      <c r="CX66" s="43">
        <f t="shared" si="281"/>
        <v>-0.6632180907861329</v>
      </c>
      <c r="CY66" s="90">
        <f t="shared" si="282"/>
        <v>-0.6019979593289515</v>
      </c>
      <c r="CZ66" s="43">
        <f t="shared" si="46"/>
        <v>-0.5932951119077408</v>
      </c>
      <c r="DA66" s="43">
        <f t="shared" si="47"/>
        <v>-0.6085304469272267</v>
      </c>
      <c r="DB66" s="134">
        <f t="shared" si="48"/>
        <v>-0.6262413474045623</v>
      </c>
      <c r="DC66" s="43">
        <f t="shared" si="283"/>
        <v>0.24346441633919685</v>
      </c>
      <c r="DD66" s="43">
        <f t="shared" si="284"/>
        <v>0.19129346998079705</v>
      </c>
      <c r="DE66" s="90">
        <f t="shared" si="285"/>
        <v>0.17825073339119768</v>
      </c>
      <c r="DF66" s="43">
        <f t="shared" si="49"/>
        <v>0.21129462808953</v>
      </c>
      <c r="DG66" s="43">
        <f t="shared" si="50"/>
        <v>0.17551979114998592</v>
      </c>
      <c r="DH66" s="43">
        <f t="shared" si="51"/>
        <v>0.18542916587157038</v>
      </c>
      <c r="DI66" s="87"/>
      <c r="DJ66" s="157">
        <v>1.1522508572060612</v>
      </c>
      <c r="DK66" s="68">
        <v>1.0898683773918814</v>
      </c>
      <c r="DL66" s="68">
        <v>0.9612874682004203</v>
      </c>
      <c r="DM66" s="70">
        <v>0.9929907352788092</v>
      </c>
      <c r="DN66" s="68">
        <v>0.9188369419323529</v>
      </c>
      <c r="DO66" s="71">
        <v>0.8147647643151765</v>
      </c>
      <c r="DP66" s="68">
        <v>0.9306758068670377</v>
      </c>
      <c r="DQ66" s="68">
        <v>1.1056163615092323</v>
      </c>
      <c r="DR66" s="160">
        <v>1.2438183516215107</v>
      </c>
      <c r="DS66" s="173"/>
      <c r="DT66" s="16"/>
    </row>
    <row r="67" spans="1:124" ht="12.75">
      <c r="A67" s="230"/>
      <c r="B67" s="6"/>
      <c r="C67" s="16">
        <v>0.01</v>
      </c>
      <c r="D67" s="118">
        <v>2256.73</v>
      </c>
      <c r="E67" s="16">
        <v>2920.05</v>
      </c>
      <c r="F67" s="21">
        <v>2617.23</v>
      </c>
      <c r="G67" s="20">
        <f t="shared" si="6"/>
        <v>1963.9133631725865</v>
      </c>
      <c r="H67" s="20">
        <f t="shared" si="7"/>
        <v>2656.0197238361125</v>
      </c>
      <c r="I67" s="20">
        <f t="shared" si="8"/>
        <v>2339.450929853181</v>
      </c>
      <c r="J67" s="118">
        <v>2213.47</v>
      </c>
      <c r="K67" s="16">
        <v>1917.86</v>
      </c>
      <c r="L67" s="21">
        <v>1903.44</v>
      </c>
      <c r="M67" s="43">
        <f t="shared" si="9"/>
        <v>1926.2664616421214</v>
      </c>
      <c r="N67" s="43">
        <f t="shared" si="10"/>
        <v>1744.44752232199</v>
      </c>
      <c r="O67" s="134">
        <f t="shared" si="11"/>
        <v>1701.4188580750408</v>
      </c>
      <c r="P67" s="16">
        <v>2235.1</v>
      </c>
      <c r="Q67" s="16">
        <v>2833.53</v>
      </c>
      <c r="R67" s="21">
        <v>2350.46</v>
      </c>
      <c r="S67" s="43">
        <f t="shared" si="12"/>
        <v>1945.089912407354</v>
      </c>
      <c r="T67" s="43">
        <f t="shared" si="13"/>
        <v>2577.3228431298576</v>
      </c>
      <c r="U67" s="43">
        <f t="shared" si="14"/>
        <v>2100.9944989866035</v>
      </c>
      <c r="V67" s="140">
        <f t="shared" si="241"/>
        <v>1.1916243654822336</v>
      </c>
      <c r="W67" s="43">
        <f t="shared" si="242"/>
        <v>1.5418781725888326</v>
      </c>
      <c r="X67" s="90">
        <f t="shared" si="243"/>
        <v>1.381979695431472</v>
      </c>
      <c r="Y67" s="43">
        <f t="shared" si="25"/>
        <v>1.0370079784700044</v>
      </c>
      <c r="Z67" s="43">
        <f t="shared" si="26"/>
        <v>1.4024618887170839</v>
      </c>
      <c r="AA67" s="43">
        <f t="shared" si="27"/>
        <v>1.2353036162337179</v>
      </c>
      <c r="AB67" s="140">
        <f t="shared" si="244"/>
        <v>1.123170731707317</v>
      </c>
      <c r="AC67" s="43">
        <f t="shared" si="245"/>
        <v>0.973170731707317</v>
      </c>
      <c r="AD67" s="90">
        <f t="shared" si="246"/>
        <v>0.9658536585365853</v>
      </c>
      <c r="AE67" s="43">
        <f t="shared" si="28"/>
        <v>0.9774363832289781</v>
      </c>
      <c r="AF67" s="43">
        <f t="shared" si="29"/>
        <v>0.8851768490521243</v>
      </c>
      <c r="AG67" s="134">
        <f t="shared" si="30"/>
        <v>0.8633430151593522</v>
      </c>
      <c r="AH67" s="43">
        <f t="shared" si="247"/>
        <v>1.311706629055007</v>
      </c>
      <c r="AI67" s="43">
        <f t="shared" si="248"/>
        <v>1.6629055007052187</v>
      </c>
      <c r="AJ67" s="90">
        <f t="shared" si="249"/>
        <v>1.379407616361072</v>
      </c>
      <c r="AK67" s="43">
        <f t="shared" si="31"/>
        <v>1.1415092533724438</v>
      </c>
      <c r="AL67" s="43">
        <f t="shared" si="32"/>
        <v>1.5125459525517122</v>
      </c>
      <c r="AM67" s="134">
        <f t="shared" si="33"/>
        <v>1.2330045241505216</v>
      </c>
      <c r="AN67" s="43">
        <f t="shared" si="250"/>
        <v>6.581260405800811</v>
      </c>
      <c r="AO67" s="43">
        <f t="shared" si="251"/>
        <v>18.610584061436725</v>
      </c>
      <c r="AP67" s="90">
        <f t="shared" si="252"/>
        <v>13.118936305602933</v>
      </c>
      <c r="AQ67" s="43">
        <f t="shared" si="253"/>
        <v>5.727324605721931</v>
      </c>
      <c r="AR67" s="43">
        <f t="shared" si="254"/>
        <v>16.92781916038627</v>
      </c>
      <c r="AS67" s="43">
        <f t="shared" si="255"/>
        <v>11.726561188289695</v>
      </c>
      <c r="AT67" s="140">
        <f t="shared" si="256"/>
        <v>4.9398951149854184</v>
      </c>
      <c r="AU67" s="43">
        <f t="shared" si="257"/>
        <v>-1.076016757719598</v>
      </c>
      <c r="AV67" s="90">
        <f t="shared" si="258"/>
        <v>-1.3694758734613066</v>
      </c>
      <c r="AW67" s="43">
        <f t="shared" si="259"/>
        <v>4.29893076663617</v>
      </c>
      <c r="AX67" s="43">
        <f t="shared" si="260"/>
        <v>-0.9787235601039146</v>
      </c>
      <c r="AY67" s="134">
        <f t="shared" si="261"/>
        <v>-1.224126884370327</v>
      </c>
      <c r="AZ67" s="43">
        <f t="shared" si="262"/>
        <v>14.747060361558031</v>
      </c>
      <c r="BA67" s="43">
        <f t="shared" si="263"/>
        <v>31.36252656077953</v>
      </c>
      <c r="BB67" s="90">
        <f t="shared" si="264"/>
        <v>17.95004179755254</v>
      </c>
      <c r="BC67" s="43">
        <f t="shared" si="265"/>
        <v>12.83359059859911</v>
      </c>
      <c r="BD67" s="43">
        <f t="shared" si="266"/>
        <v>28.52673383495638</v>
      </c>
      <c r="BE67" s="134">
        <f t="shared" si="267"/>
        <v>16.044918472655347</v>
      </c>
      <c r="BF67" s="85"/>
      <c r="BG67">
        <v>40.04279999999999</v>
      </c>
      <c r="BH67">
        <v>41.6772</v>
      </c>
      <c r="BI67">
        <v>38.953199999999995</v>
      </c>
      <c r="BJ67">
        <f t="shared" si="0"/>
        <v>34.84714166907305</v>
      </c>
      <c r="BK67">
        <f t="shared" si="1"/>
        <v>37.90875677959707</v>
      </c>
      <c r="BL67">
        <f t="shared" si="2"/>
        <v>34.81891158238172</v>
      </c>
      <c r="BM67" s="118">
        <v>56.386799999999994</v>
      </c>
      <c r="BN67" s="16">
        <v>52.8456</v>
      </c>
      <c r="BO67" s="21">
        <v>46.5804</v>
      </c>
      <c r="BP67" s="16">
        <f t="shared" si="19"/>
        <v>51.288317995925446</v>
      </c>
      <c r="BQ67" s="16">
        <f t="shared" si="20"/>
        <v>45.98874478775628</v>
      </c>
      <c r="BR67" s="7">
        <f t="shared" si="21"/>
        <v>41.63660056354738</v>
      </c>
      <c r="BS67">
        <v>43.583999999999996</v>
      </c>
      <c r="BT67">
        <v>40.587599999999995</v>
      </c>
      <c r="BU67" s="21">
        <v>41.9496</v>
      </c>
      <c r="BV67">
        <f t="shared" si="22"/>
        <v>37.92886168062373</v>
      </c>
      <c r="BW67">
        <f t="shared" si="23"/>
        <v>36.917678170980146</v>
      </c>
      <c r="BX67" s="16">
        <f t="shared" si="24"/>
        <v>37.49728939641109</v>
      </c>
      <c r="BY67" s="128">
        <f t="shared" si="268"/>
        <v>1.0137931034482757</v>
      </c>
      <c r="BZ67" s="20">
        <f t="shared" si="269"/>
        <v>1.0551724137931036</v>
      </c>
      <c r="CA67" s="62">
        <f t="shared" si="270"/>
        <v>0.9862068965517241</v>
      </c>
      <c r="CB67" s="20">
        <f t="shared" si="3"/>
        <v>0.882250789130413</v>
      </c>
      <c r="CC67" s="20">
        <f t="shared" si="4"/>
        <v>0.9597639571521868</v>
      </c>
      <c r="CD67" s="103">
        <f t="shared" si="5"/>
        <v>0.8815360672029401</v>
      </c>
      <c r="CE67" s="20">
        <f t="shared" si="271"/>
        <v>0.9324324324324323</v>
      </c>
      <c r="CF67" s="20">
        <f t="shared" si="272"/>
        <v>0.8738738738738738</v>
      </c>
      <c r="CG67" s="62">
        <f t="shared" si="273"/>
        <v>0.7702702702702703</v>
      </c>
      <c r="CH67" s="20">
        <f t="shared" si="37"/>
        <v>0.8114468785851979</v>
      </c>
      <c r="CI67" s="20">
        <f t="shared" si="38"/>
        <v>0.7948583911762059</v>
      </c>
      <c r="CJ67" s="20">
        <f t="shared" si="39"/>
        <v>0.6885178222861746</v>
      </c>
      <c r="CK67" s="128">
        <f t="shared" si="274"/>
        <v>0.9561752988047808</v>
      </c>
      <c r="CL67" s="20">
        <f t="shared" si="275"/>
        <v>0.8904382470119521</v>
      </c>
      <c r="CM67" s="62">
        <f t="shared" si="276"/>
        <v>0.9203187250996014</v>
      </c>
      <c r="CN67" s="20">
        <f t="shared" si="40"/>
        <v>0.8321090457689887</v>
      </c>
      <c r="CO67" s="20">
        <f t="shared" si="41"/>
        <v>0.809925017353058</v>
      </c>
      <c r="CP67" s="103">
        <f t="shared" si="42"/>
        <v>0.8226409208191702</v>
      </c>
      <c r="CQ67" s="43">
        <f t="shared" si="277"/>
        <v>0.020592777818636172</v>
      </c>
      <c r="CR67" s="43">
        <f t="shared" si="278"/>
        <v>0.08237111127454602</v>
      </c>
      <c r="CS67" s="90">
        <f t="shared" si="279"/>
        <v>-0.020592777818636505</v>
      </c>
      <c r="CT67" s="43">
        <f t="shared" si="43"/>
        <v>0.017920810882499725</v>
      </c>
      <c r="CU67" s="43">
        <f t="shared" si="44"/>
        <v>0.07492313358315557</v>
      </c>
      <c r="CV67" s="43">
        <f t="shared" si="45"/>
        <v>-0.018407168348241895</v>
      </c>
      <c r="CW67" s="140">
        <f t="shared" si="280"/>
        <v>-0.15305032864295395</v>
      </c>
      <c r="CX67" s="43">
        <f t="shared" si="281"/>
        <v>-0.2856939468001804</v>
      </c>
      <c r="CY67" s="90">
        <f t="shared" si="282"/>
        <v>-0.5203711173860427</v>
      </c>
      <c r="CZ67" s="43">
        <f t="shared" si="46"/>
        <v>-0.13319164705563064</v>
      </c>
      <c r="DA67" s="43">
        <f t="shared" si="47"/>
        <v>-0.2598615632204463</v>
      </c>
      <c r="DB67" s="134">
        <f t="shared" si="48"/>
        <v>-0.46514165527581314</v>
      </c>
      <c r="DC67" s="43">
        <f t="shared" si="283"/>
        <v>-0.095646734990399</v>
      </c>
      <c r="DD67" s="43">
        <f t="shared" si="284"/>
        <v>-0.23911683747599738</v>
      </c>
      <c r="DE67" s="90">
        <f t="shared" si="285"/>
        <v>-0.17390315452799823</v>
      </c>
      <c r="DF67" s="43">
        <f t="shared" si="49"/>
        <v>-0.08323632024720352</v>
      </c>
      <c r="DG67" s="43">
        <f t="shared" si="50"/>
        <v>-0.21749594583570936</v>
      </c>
      <c r="DH67" s="43">
        <f t="shared" si="51"/>
        <v>-0.1554459854750736</v>
      </c>
      <c r="DI67" s="87"/>
      <c r="DJ67" s="157">
        <v>1.1490985510452383</v>
      </c>
      <c r="DK67" s="68">
        <v>1.099408251299635</v>
      </c>
      <c r="DL67" s="68">
        <v>1.1187368653909966</v>
      </c>
      <c r="DM67" s="70">
        <v>1.006107082133315</v>
      </c>
      <c r="DN67" s="68">
        <v>0.9492572739727753</v>
      </c>
      <c r="DO67" s="71">
        <v>0.8503356153826237</v>
      </c>
      <c r="DP67" s="68">
        <v>0.9838725655300852</v>
      </c>
      <c r="DQ67" s="68">
        <v>1.1698511149067756</v>
      </c>
      <c r="DR67" s="160">
        <v>1.1778271632716495</v>
      </c>
      <c r="DS67" s="173"/>
      <c r="DT67" s="16"/>
    </row>
    <row r="68" spans="1:124" ht="12.75">
      <c r="A68" s="230"/>
      <c r="B68" s="6"/>
      <c r="C68" s="16">
        <v>0.1</v>
      </c>
      <c r="D68" s="118">
        <v>2170.21</v>
      </c>
      <c r="E68" s="16">
        <v>2328.83</v>
      </c>
      <c r="F68" s="21">
        <v>2148.58</v>
      </c>
      <c r="G68" s="20">
        <f t="shared" si="6"/>
        <v>1755.0756840645824</v>
      </c>
      <c r="H68" s="20">
        <f t="shared" si="7"/>
        <v>1905.2100015835313</v>
      </c>
      <c r="I68" s="20">
        <f t="shared" si="8"/>
        <v>2019.8405760482467</v>
      </c>
      <c r="J68" s="118">
        <v>1615.04</v>
      </c>
      <c r="K68" s="16">
        <v>1427.58</v>
      </c>
      <c r="L68" s="21">
        <v>1600.62</v>
      </c>
      <c r="M68" s="43">
        <f t="shared" si="9"/>
        <v>1306.1028346527123</v>
      </c>
      <c r="N68" s="43">
        <f t="shared" si="10"/>
        <v>1167.8996294536817</v>
      </c>
      <c r="O68" s="134">
        <f t="shared" si="11"/>
        <v>1504.7134492708415</v>
      </c>
      <c r="P68" s="16">
        <v>2494.66</v>
      </c>
      <c r="Q68" s="16">
        <v>1694.35</v>
      </c>
      <c r="R68" s="21">
        <v>2408.14</v>
      </c>
      <c r="S68" s="43">
        <f t="shared" si="12"/>
        <v>2017.4624142403504</v>
      </c>
      <c r="T68" s="43">
        <f t="shared" si="13"/>
        <v>1386.1434996041173</v>
      </c>
      <c r="U68" s="43">
        <f t="shared" si="14"/>
        <v>2263.848162416491</v>
      </c>
      <c r="V68" s="140">
        <f t="shared" si="241"/>
        <v>1.1459390862944163</v>
      </c>
      <c r="W68" s="43">
        <f t="shared" si="242"/>
        <v>1.2296954314720812</v>
      </c>
      <c r="X68" s="90">
        <f t="shared" si="243"/>
        <v>1.134517766497462</v>
      </c>
      <c r="Y68" s="43">
        <f t="shared" si="25"/>
        <v>0.9267351204604694</v>
      </c>
      <c r="Z68" s="43">
        <f t="shared" si="26"/>
        <v>1.0060107585964562</v>
      </c>
      <c r="AA68" s="43">
        <f t="shared" si="27"/>
        <v>1.0665393045728824</v>
      </c>
      <c r="AB68" s="140">
        <f t="shared" si="244"/>
        <v>0.8195121951219512</v>
      </c>
      <c r="AC68" s="43">
        <f t="shared" si="245"/>
        <v>0.724390243902439</v>
      </c>
      <c r="AD68" s="90">
        <f t="shared" si="246"/>
        <v>0.8121951219512195</v>
      </c>
      <c r="AE68" s="43">
        <f t="shared" si="28"/>
        <v>0.6627496539288483</v>
      </c>
      <c r="AF68" s="43">
        <f t="shared" si="29"/>
        <v>0.592621847765814</v>
      </c>
      <c r="AG68" s="134">
        <f t="shared" si="30"/>
        <v>0.7635297093827212</v>
      </c>
      <c r="AH68" s="43">
        <f t="shared" si="247"/>
        <v>1.464033850493653</v>
      </c>
      <c r="AI68" s="43">
        <f t="shared" si="248"/>
        <v>0.9943582510578278</v>
      </c>
      <c r="AJ68" s="90">
        <f t="shared" si="249"/>
        <v>1.4132581100141042</v>
      </c>
      <c r="AK68" s="43">
        <f t="shared" si="31"/>
        <v>1.1839822927960209</v>
      </c>
      <c r="AL68" s="43">
        <f t="shared" si="32"/>
        <v>0.8134819995759595</v>
      </c>
      <c r="AM68" s="134">
        <f t="shared" si="33"/>
        <v>1.328577979426293</v>
      </c>
      <c r="AN68" s="43">
        <f t="shared" si="250"/>
        <v>5.0122181898483</v>
      </c>
      <c r="AO68" s="43">
        <f t="shared" si="251"/>
        <v>7.888795585761231</v>
      </c>
      <c r="AP68" s="90">
        <f t="shared" si="252"/>
        <v>4.619957635860169</v>
      </c>
      <c r="AQ68" s="43">
        <f t="shared" si="253"/>
        <v>4.053442877983673</v>
      </c>
      <c r="AR68" s="43">
        <f t="shared" si="254"/>
        <v>6.453803948953041</v>
      </c>
      <c r="AS68" s="43">
        <f t="shared" si="255"/>
        <v>4.343137277892516</v>
      </c>
      <c r="AT68" s="140">
        <f t="shared" si="256"/>
        <v>-7.238658188295473</v>
      </c>
      <c r="AU68" s="43">
        <f t="shared" si="257"/>
        <v>-11.05362669293768</v>
      </c>
      <c r="AV68" s="90">
        <f t="shared" si="258"/>
        <v>-7.5321173040371825</v>
      </c>
      <c r="AW68" s="43">
        <f t="shared" si="259"/>
        <v>-5.853992457657262</v>
      </c>
      <c r="AX68" s="43">
        <f t="shared" si="260"/>
        <v>-9.042944366551257</v>
      </c>
      <c r="AY68" s="134">
        <f t="shared" si="261"/>
        <v>-7.080805068579913</v>
      </c>
      <c r="AZ68" s="43">
        <f t="shared" si="262"/>
        <v>21.953768592545668</v>
      </c>
      <c r="BA68" s="43">
        <f t="shared" si="263"/>
        <v>-0.26691511966621356</v>
      </c>
      <c r="BB68" s="90">
        <f t="shared" si="264"/>
        <v>19.55153251554978</v>
      </c>
      <c r="BC68" s="43">
        <f t="shared" si="265"/>
        <v>17.75428434591935</v>
      </c>
      <c r="BD68" s="43">
        <f t="shared" si="266"/>
        <v>-0.21836259218660667</v>
      </c>
      <c r="BE68" s="134">
        <f t="shared" si="267"/>
        <v>18.380036442131125</v>
      </c>
      <c r="BF68" s="85"/>
      <c r="BG68">
        <v>34.8672</v>
      </c>
      <c r="BH68">
        <v>34.8672</v>
      </c>
      <c r="BI68">
        <v>34.05</v>
      </c>
      <c r="BJ68">
        <f t="shared" si="0"/>
        <v>28.197536133100762</v>
      </c>
      <c r="BK68">
        <f t="shared" si="1"/>
        <v>28.524769161859517</v>
      </c>
      <c r="BL68">
        <f t="shared" si="2"/>
        <v>32.009779302815254</v>
      </c>
      <c r="BM68" s="118">
        <v>46.852799999999995</v>
      </c>
      <c r="BN68" s="16">
        <v>50.666399999999996</v>
      </c>
      <c r="BO68" s="21">
        <v>40.86</v>
      </c>
      <c r="BP68" s="16">
        <f t="shared" si="19"/>
        <v>38.33015856124872</v>
      </c>
      <c r="BQ68" s="16">
        <f t="shared" si="20"/>
        <v>40.97454469341204</v>
      </c>
      <c r="BR68" s="7">
        <f t="shared" si="21"/>
        <v>38.4117351633783</v>
      </c>
      <c r="BS68">
        <v>57.47639999999999</v>
      </c>
      <c r="BT68">
        <v>46.5804</v>
      </c>
      <c r="BU68" s="21">
        <v>49.849199999999996</v>
      </c>
      <c r="BV68">
        <f t="shared" si="22"/>
        <v>46.48187596940828</v>
      </c>
      <c r="BW68">
        <f t="shared" si="23"/>
        <v>38.1073088021717</v>
      </c>
      <c r="BX68" s="16">
        <f t="shared" si="24"/>
        <v>46.862316899321534</v>
      </c>
      <c r="BY68" s="128">
        <f t="shared" si="268"/>
        <v>0.8827586206896552</v>
      </c>
      <c r="BZ68" s="20">
        <f t="shared" si="269"/>
        <v>0.8827586206896552</v>
      </c>
      <c r="CA68" s="62">
        <f t="shared" si="270"/>
        <v>0.8620689655172413</v>
      </c>
      <c r="CB68" s="20">
        <f t="shared" si="3"/>
        <v>0.7138978209808284</v>
      </c>
      <c r="CC68" s="20">
        <f t="shared" si="4"/>
        <v>0.7221826209392759</v>
      </c>
      <c r="CD68" s="103">
        <f t="shared" si="5"/>
        <v>0.8104151932456138</v>
      </c>
      <c r="CE68" s="20">
        <f t="shared" si="271"/>
        <v>0.7747747747747747</v>
      </c>
      <c r="CF68" s="20">
        <f t="shared" si="272"/>
        <v>0.8378378378378378</v>
      </c>
      <c r="CG68" s="62">
        <f t="shared" si="273"/>
        <v>0.6756756756756757</v>
      </c>
      <c r="CH68" s="20">
        <f t="shared" si="37"/>
        <v>0.6265699484537536</v>
      </c>
      <c r="CI68" s="20">
        <f t="shared" si="38"/>
        <v>0.6854330407774589</v>
      </c>
      <c r="CJ68" s="20">
        <f t="shared" si="39"/>
        <v>0.6351902865979135</v>
      </c>
      <c r="CK68" s="128">
        <f t="shared" si="274"/>
        <v>1.2609561752988045</v>
      </c>
      <c r="CL68" s="20">
        <f t="shared" si="275"/>
        <v>1.0219123505976095</v>
      </c>
      <c r="CM68" s="62">
        <f t="shared" si="276"/>
        <v>1.093625498007968</v>
      </c>
      <c r="CN68" s="20">
        <f t="shared" si="40"/>
        <v>1.0197508637127324</v>
      </c>
      <c r="CO68" s="20">
        <f t="shared" si="41"/>
        <v>0.8360239395319976</v>
      </c>
      <c r="CP68" s="103">
        <f t="shared" si="42"/>
        <v>1.0280972343954915</v>
      </c>
      <c r="CQ68" s="43">
        <f t="shared" si="277"/>
        <v>-0.17503861145840996</v>
      </c>
      <c r="CR68" s="43">
        <f t="shared" si="278"/>
        <v>-0.17503861145840996</v>
      </c>
      <c r="CS68" s="90">
        <f t="shared" si="279"/>
        <v>-0.2059277781863647</v>
      </c>
      <c r="CT68" s="43">
        <f t="shared" si="43"/>
        <v>-0.1415558912469685</v>
      </c>
      <c r="CU68" s="43">
        <f t="shared" si="44"/>
        <v>-0.14319865048709282</v>
      </c>
      <c r="CV68" s="43">
        <f t="shared" si="45"/>
        <v>-0.1935889201781095</v>
      </c>
      <c r="CW68" s="140">
        <f t="shared" si="280"/>
        <v>-0.5101677621431792</v>
      </c>
      <c r="CX68" s="43">
        <f t="shared" si="281"/>
        <v>-0.367320788743089</v>
      </c>
      <c r="CY68" s="90">
        <f t="shared" si="282"/>
        <v>-0.734641577486178</v>
      </c>
      <c r="CZ68" s="43">
        <f t="shared" si="46"/>
        <v>-0.41257898273952165</v>
      </c>
      <c r="DA68" s="43">
        <f t="shared" si="47"/>
        <v>-0.3005042190726178</v>
      </c>
      <c r="DB68" s="134">
        <f t="shared" si="48"/>
        <v>-0.6906230473422793</v>
      </c>
      <c r="DC68" s="43">
        <f t="shared" si="283"/>
        <v>0.5695328310791926</v>
      </c>
      <c r="DD68" s="43">
        <f t="shared" si="284"/>
        <v>0.04782336749519938</v>
      </c>
      <c r="DE68" s="90">
        <f t="shared" si="285"/>
        <v>0.20433620657039736</v>
      </c>
      <c r="DF68" s="43">
        <f t="shared" si="49"/>
        <v>0.46058824865038506</v>
      </c>
      <c r="DG68" s="43">
        <f t="shared" si="50"/>
        <v>0.039124177402927056</v>
      </c>
      <c r="DH68" s="43">
        <f t="shared" si="51"/>
        <v>0.19209271294839614</v>
      </c>
      <c r="DI68" s="87"/>
      <c r="DJ68" s="157">
        <v>1.236533569295432</v>
      </c>
      <c r="DK68" s="68">
        <v>1.2223481915717287</v>
      </c>
      <c r="DL68" s="68">
        <v>1.063737418427165</v>
      </c>
      <c r="DM68" s="70">
        <v>0.9769596446788578</v>
      </c>
      <c r="DN68" s="68">
        <v>0.9126099612126691</v>
      </c>
      <c r="DO68" s="71">
        <v>0.8898961700157441</v>
      </c>
      <c r="DP68" s="68">
        <v>1.1255720880470748</v>
      </c>
      <c r="DQ68" s="68">
        <v>1.1860314599860813</v>
      </c>
      <c r="DR68" s="160">
        <v>1.216792777404301</v>
      </c>
      <c r="DS68" s="173"/>
      <c r="DT68" s="16"/>
    </row>
    <row r="69" spans="1:124" ht="12.75">
      <c r="A69" s="230"/>
      <c r="B69" s="6"/>
      <c r="C69" s="16">
        <v>1</v>
      </c>
      <c r="D69" s="118">
        <v>2465.82</v>
      </c>
      <c r="E69" s="16">
        <v>2797.48</v>
      </c>
      <c r="F69" s="21">
        <v>1961.12</v>
      </c>
      <c r="G69" s="20">
        <f t="shared" si="6"/>
        <v>2401.990962424243</v>
      </c>
      <c r="H69" s="20">
        <f t="shared" si="7"/>
        <v>2544.5324761689176</v>
      </c>
      <c r="I69" s="20">
        <f t="shared" si="8"/>
        <v>1690.3080146813481</v>
      </c>
      <c r="J69" s="118">
        <v>1492.47</v>
      </c>
      <c r="K69" s="16">
        <v>2126.95</v>
      </c>
      <c r="L69" s="21">
        <v>2826.32</v>
      </c>
      <c r="M69" s="43">
        <f t="shared" si="9"/>
        <v>1453.8366351515156</v>
      </c>
      <c r="N69" s="43">
        <f t="shared" si="10"/>
        <v>1934.6316506954397</v>
      </c>
      <c r="O69" s="134">
        <f t="shared" si="11"/>
        <v>2436.0321388054726</v>
      </c>
      <c r="P69" s="16">
        <v>2876.79</v>
      </c>
      <c r="Q69" s="16">
        <v>2364.88</v>
      </c>
      <c r="R69" s="21">
        <v>2523.5</v>
      </c>
      <c r="S69" s="43">
        <f t="shared" si="12"/>
        <v>2802.32278949495</v>
      </c>
      <c r="T69" s="43">
        <f t="shared" si="13"/>
        <v>2151.048072637642</v>
      </c>
      <c r="U69" s="43">
        <f t="shared" si="14"/>
        <v>2175.028695362029</v>
      </c>
      <c r="V69" s="140">
        <f t="shared" si="241"/>
        <v>1.302030456852792</v>
      </c>
      <c r="W69" s="43">
        <f t="shared" si="242"/>
        <v>1.4771573604060915</v>
      </c>
      <c r="X69" s="90">
        <f t="shared" si="243"/>
        <v>1.0355329949238579</v>
      </c>
      <c r="Y69" s="43">
        <f t="shared" si="25"/>
        <v>1.2683267189663132</v>
      </c>
      <c r="Z69" s="43">
        <f t="shared" si="26"/>
        <v>1.3435931180795766</v>
      </c>
      <c r="AA69" s="43">
        <f t="shared" si="27"/>
        <v>0.892535755479918</v>
      </c>
      <c r="AB69" s="140">
        <f t="shared" si="244"/>
        <v>0.7573170731707317</v>
      </c>
      <c r="AC69" s="43">
        <f t="shared" si="245"/>
        <v>1.0792682926829267</v>
      </c>
      <c r="AD69" s="90">
        <f t="shared" si="246"/>
        <v>1.4341463414634148</v>
      </c>
      <c r="AE69" s="43">
        <f t="shared" si="28"/>
        <v>0.7377135254988915</v>
      </c>
      <c r="AF69" s="43">
        <f t="shared" si="29"/>
        <v>0.9816810919938972</v>
      </c>
      <c r="AG69" s="134">
        <f t="shared" si="30"/>
        <v>1.2361043970800072</v>
      </c>
      <c r="AH69" s="43">
        <f t="shared" si="247"/>
        <v>1.688293370944993</v>
      </c>
      <c r="AI69" s="43">
        <f t="shared" si="248"/>
        <v>1.38787023977433</v>
      </c>
      <c r="AJ69" s="90">
        <f t="shared" si="249"/>
        <v>1.4809590973201692</v>
      </c>
      <c r="AK69" s="43">
        <f t="shared" si="31"/>
        <v>1.6445910159422152</v>
      </c>
      <c r="AL69" s="43">
        <f t="shared" si="32"/>
        <v>1.2623793191780193</v>
      </c>
      <c r="AM69" s="134">
        <f t="shared" si="33"/>
        <v>1.276452757411855</v>
      </c>
      <c r="AN69" s="43">
        <f t="shared" si="250"/>
        <v>10.373112427686047</v>
      </c>
      <c r="AO69" s="43">
        <f t="shared" si="251"/>
        <v>16.387774255504002</v>
      </c>
      <c r="AP69" s="90">
        <f t="shared" si="252"/>
        <v>1.2203661679630633</v>
      </c>
      <c r="AQ69" s="43">
        <f t="shared" si="253"/>
        <v>10.104598998918203</v>
      </c>
      <c r="AR69" s="43">
        <f t="shared" si="254"/>
        <v>14.905995326241774</v>
      </c>
      <c r="AS69" s="43">
        <f t="shared" si="255"/>
        <v>1.051845228519382</v>
      </c>
      <c r="AT69" s="140">
        <f t="shared" si="256"/>
        <v>-9.733060672099992</v>
      </c>
      <c r="AU69" s="43">
        <f t="shared" si="257"/>
        <v>3.179140420535167</v>
      </c>
      <c r="AV69" s="90">
        <f t="shared" si="258"/>
        <v>17.41190753400803</v>
      </c>
      <c r="AW69" s="43">
        <f t="shared" si="259"/>
        <v>-9.481115317059237</v>
      </c>
      <c r="AX69" s="43">
        <f t="shared" si="260"/>
        <v>2.8916832457615578</v>
      </c>
      <c r="AY69" s="134">
        <f t="shared" si="261"/>
        <v>15.007489014249165</v>
      </c>
      <c r="AZ69" s="43">
        <f t="shared" si="262"/>
        <v>32.56364459927747</v>
      </c>
      <c r="BA69" s="43">
        <f t="shared" si="263"/>
        <v>18.350414477051853</v>
      </c>
      <c r="BB69" s="90">
        <f t="shared" si="264"/>
        <v>22.754513951544293</v>
      </c>
      <c r="BC69" s="43">
        <f t="shared" si="265"/>
        <v>31.720717664330518</v>
      </c>
      <c r="BD69" s="43">
        <f t="shared" si="266"/>
        <v>16.691174052368098</v>
      </c>
      <c r="BE69" s="134">
        <f t="shared" si="267"/>
        <v>19.612332392956002</v>
      </c>
      <c r="BF69" s="85"/>
      <c r="BG69">
        <v>48.2148</v>
      </c>
      <c r="BH69">
        <v>44.6736</v>
      </c>
      <c r="BI69">
        <v>38.136</v>
      </c>
      <c r="BJ69">
        <f t="shared" si="0"/>
        <v>46.96673473939394</v>
      </c>
      <c r="BK69">
        <f t="shared" si="1"/>
        <v>40.634222953293595</v>
      </c>
      <c r="BL69">
        <f t="shared" si="2"/>
        <v>32.86978178178179</v>
      </c>
      <c r="BM69" s="118">
        <v>47.94239999999999</v>
      </c>
      <c r="BN69" s="16">
        <v>54.2076</v>
      </c>
      <c r="BO69" s="21">
        <v>62.1072</v>
      </c>
      <c r="BP69" s="16">
        <f t="shared" si="19"/>
        <v>43.60745877914434</v>
      </c>
      <c r="BQ69" s="16">
        <f t="shared" si="20"/>
        <v>52.804407983838395</v>
      </c>
      <c r="BR69" s="7">
        <f t="shared" si="21"/>
        <v>53.53078747318748</v>
      </c>
      <c r="BS69">
        <v>60.200399999999995</v>
      </c>
      <c r="BT69">
        <v>51.2112</v>
      </c>
      <c r="BU69" s="21">
        <v>55.0248</v>
      </c>
      <c r="BV69">
        <f t="shared" si="22"/>
        <v>58.642081228282834</v>
      </c>
      <c r="BW69">
        <f t="shared" si="23"/>
        <v>46.580694604995095</v>
      </c>
      <c r="BX69" s="16">
        <f t="shared" si="24"/>
        <v>47.426399427999435</v>
      </c>
      <c r="BY69" s="128">
        <f t="shared" si="268"/>
        <v>1.2206896551724138</v>
      </c>
      <c r="BZ69" s="20">
        <f t="shared" si="269"/>
        <v>1.1310344827586207</v>
      </c>
      <c r="CA69" s="62">
        <f t="shared" si="270"/>
        <v>0.9655172413793105</v>
      </c>
      <c r="CB69" s="20">
        <f t="shared" si="3"/>
        <v>1.1890914663880183</v>
      </c>
      <c r="CC69" s="20">
        <f t="shared" si="4"/>
        <v>1.0287665945945008</v>
      </c>
      <c r="CD69" s="103">
        <f t="shared" si="5"/>
        <v>0.8321885103494301</v>
      </c>
      <c r="CE69" s="20">
        <f t="shared" si="271"/>
        <v>0.7927927927927927</v>
      </c>
      <c r="CF69" s="20">
        <f t="shared" si="272"/>
        <v>0.8963963963963963</v>
      </c>
      <c r="CG69" s="62">
        <f t="shared" si="273"/>
        <v>1.027027027027027</v>
      </c>
      <c r="CH69" s="20">
        <f t="shared" si="37"/>
        <v>0.772270937604271</v>
      </c>
      <c r="CI69" s="20">
        <f t="shared" si="38"/>
        <v>0.8153444321859019</v>
      </c>
      <c r="CJ69" s="20">
        <f t="shared" si="39"/>
        <v>0.8852043806998763</v>
      </c>
      <c r="CK69" s="128">
        <f t="shared" si="274"/>
        <v>1.3207171314741035</v>
      </c>
      <c r="CL69" s="20">
        <f t="shared" si="275"/>
        <v>1.1235059760956174</v>
      </c>
      <c r="CM69" s="62">
        <f t="shared" si="276"/>
        <v>1.207171314741036</v>
      </c>
      <c r="CN69" s="20">
        <f t="shared" si="40"/>
        <v>1.2865296792627472</v>
      </c>
      <c r="CO69" s="20">
        <f t="shared" si="41"/>
        <v>1.0219188138414423</v>
      </c>
      <c r="CP69" s="103">
        <f t="shared" si="42"/>
        <v>1.0404724587991523</v>
      </c>
      <c r="CQ69" s="43">
        <f t="shared" si="277"/>
        <v>0.3294844450981834</v>
      </c>
      <c r="CR69" s="43">
        <f t="shared" si="278"/>
        <v>0.19563138927704646</v>
      </c>
      <c r="CS69" s="90">
        <f t="shared" si="279"/>
        <v>-0.05148194454659093</v>
      </c>
      <c r="CT69" s="43">
        <f t="shared" si="43"/>
        <v>0.3209555682836554</v>
      </c>
      <c r="CU69" s="43">
        <f t="shared" si="44"/>
        <v>0.17794244225999417</v>
      </c>
      <c r="CV69" s="43">
        <f t="shared" si="45"/>
        <v>-0.044372778554338015</v>
      </c>
      <c r="CW69" s="140">
        <f t="shared" si="280"/>
        <v>-0.46935434117172503</v>
      </c>
      <c r="CX69" s="43">
        <f t="shared" si="281"/>
        <v>-0.23467717058586252</v>
      </c>
      <c r="CY69" s="90">
        <f t="shared" si="282"/>
        <v>0.06122013145718137</v>
      </c>
      <c r="CZ69" s="43">
        <f t="shared" si="46"/>
        <v>-0.45720485910125974</v>
      </c>
      <c r="DA69" s="43">
        <f t="shared" si="47"/>
        <v>-0.21345771264536662</v>
      </c>
      <c r="DB69" s="134">
        <f t="shared" si="48"/>
        <v>0.052766214643631904</v>
      </c>
      <c r="DC69" s="43">
        <f t="shared" si="283"/>
        <v>0.6999601969751914</v>
      </c>
      <c r="DD69" s="43">
        <f t="shared" si="284"/>
        <v>0.26954988951839653</v>
      </c>
      <c r="DE69" s="90">
        <f t="shared" si="285"/>
        <v>0.45214820177279463</v>
      </c>
      <c r="DF69" s="43">
        <f t="shared" si="49"/>
        <v>0.681841361977396</v>
      </c>
      <c r="DG69" s="43">
        <f t="shared" si="50"/>
        <v>0.24517724803298102</v>
      </c>
      <c r="DH69" s="43">
        <f t="shared" si="51"/>
        <v>0.38971084343656387</v>
      </c>
      <c r="DI69" s="87"/>
      <c r="DJ69" s="157">
        <v>1.0265733878995684</v>
      </c>
      <c r="DK69" s="68">
        <v>1.099408251299635</v>
      </c>
      <c r="DL69" s="68">
        <v>1.1602145780334032</v>
      </c>
      <c r="DM69" s="70">
        <v>1.105728859433013</v>
      </c>
      <c r="DN69" s="68">
        <v>1.0466431691625835</v>
      </c>
      <c r="DO69" s="71">
        <v>0.937724544086163</v>
      </c>
      <c r="DP69" s="68">
        <v>0.953381015592495</v>
      </c>
      <c r="DQ69" s="68">
        <v>1.069180170898315</v>
      </c>
      <c r="DR69" s="160">
        <v>1.0409660605849722</v>
      </c>
      <c r="DS69" s="173"/>
      <c r="DT69" s="16"/>
    </row>
    <row r="70" spans="1:124" ht="12.75">
      <c r="A70" s="230"/>
      <c r="B70" s="6"/>
      <c r="C70" s="16">
        <v>10</v>
      </c>
      <c r="D70" s="118">
        <v>2689.33</v>
      </c>
      <c r="E70" s="16">
        <v>2400.93</v>
      </c>
      <c r="F70" s="21">
        <v>2321.62</v>
      </c>
      <c r="G70" s="20">
        <f t="shared" si="6"/>
        <v>2316.1375085137292</v>
      </c>
      <c r="H70" s="20">
        <f t="shared" si="7"/>
        <v>1976.1307414993855</v>
      </c>
      <c r="I70" s="20">
        <f t="shared" si="8"/>
        <v>1812.8225953275467</v>
      </c>
      <c r="J70" s="118">
        <v>1946.7</v>
      </c>
      <c r="K70" s="16">
        <v>2184.63</v>
      </c>
      <c r="L70" s="21">
        <v>2141.37</v>
      </c>
      <c r="M70" s="43">
        <f t="shared" si="9"/>
        <v>1676.5606629992142</v>
      </c>
      <c r="N70" s="43">
        <f t="shared" si="10"/>
        <v>1798.1009449679095</v>
      </c>
      <c r="O70" s="134">
        <f t="shared" si="11"/>
        <v>1672.075499417023</v>
      </c>
      <c r="P70" s="16">
        <v>2076.48</v>
      </c>
      <c r="Q70" s="16">
        <v>2422.56</v>
      </c>
      <c r="R70" s="21">
        <v>2819.11</v>
      </c>
      <c r="S70" s="43">
        <f t="shared" si="12"/>
        <v>1788.3313738658285</v>
      </c>
      <c r="T70" s="43">
        <f t="shared" si="13"/>
        <v>1993.933721152533</v>
      </c>
      <c r="U70" s="43">
        <f t="shared" si="14"/>
        <v>2201.2845800405926</v>
      </c>
      <c r="V70" s="140">
        <f t="shared" si="241"/>
        <v>1.4200507614213198</v>
      </c>
      <c r="W70" s="43">
        <f t="shared" si="242"/>
        <v>1.267766497461929</v>
      </c>
      <c r="X70" s="90">
        <f t="shared" si="243"/>
        <v>1.2258883248730965</v>
      </c>
      <c r="Y70" s="43">
        <f t="shared" si="25"/>
        <v>1.2229933970622422</v>
      </c>
      <c r="Z70" s="43">
        <f t="shared" si="26"/>
        <v>1.0434591381995812</v>
      </c>
      <c r="AA70" s="43">
        <f t="shared" si="27"/>
        <v>0.9572273045021087</v>
      </c>
      <c r="AB70" s="140">
        <f t="shared" si="244"/>
        <v>0.9878048780487805</v>
      </c>
      <c r="AC70" s="43">
        <f t="shared" si="245"/>
        <v>1.1085365853658538</v>
      </c>
      <c r="AD70" s="90">
        <f t="shared" si="246"/>
        <v>1.0865853658536584</v>
      </c>
      <c r="AE70" s="43">
        <f t="shared" si="28"/>
        <v>0.85072933747127</v>
      </c>
      <c r="AF70" s="43">
        <f t="shared" si="29"/>
        <v>0.9124019544169224</v>
      </c>
      <c r="AG70" s="134">
        <f t="shared" si="30"/>
        <v>0.8484534518878029</v>
      </c>
      <c r="AH70" s="43">
        <f t="shared" si="247"/>
        <v>1.2186177715091677</v>
      </c>
      <c r="AI70" s="43">
        <f t="shared" si="248"/>
        <v>1.4217207334273625</v>
      </c>
      <c r="AJ70" s="90">
        <f t="shared" si="249"/>
        <v>1.6544428772919606</v>
      </c>
      <c r="AK70" s="43">
        <f t="shared" si="31"/>
        <v>1.0495128262927185</v>
      </c>
      <c r="AL70" s="43">
        <f t="shared" si="32"/>
        <v>1.1701740771921147</v>
      </c>
      <c r="AM70" s="134">
        <f t="shared" si="33"/>
        <v>1.2918614720038533</v>
      </c>
      <c r="AN70" s="43">
        <f t="shared" si="250"/>
        <v>14.426471485563358</v>
      </c>
      <c r="AO70" s="43">
        <f t="shared" si="251"/>
        <v>9.196330765721658</v>
      </c>
      <c r="AP70" s="90">
        <f t="shared" si="252"/>
        <v>7.758042067765192</v>
      </c>
      <c r="AQ70" s="43">
        <f t="shared" si="253"/>
        <v>12.42454132561533</v>
      </c>
      <c r="AR70" s="43">
        <f t="shared" si="254"/>
        <v>7.5692135693831775</v>
      </c>
      <c r="AS70" s="43">
        <f t="shared" si="255"/>
        <v>6.057819090095013</v>
      </c>
      <c r="AT70" s="140">
        <f t="shared" si="256"/>
        <v>-0.4890985262361809</v>
      </c>
      <c r="AU70" s="43">
        <f t="shared" si="257"/>
        <v>4.35297688350201</v>
      </c>
      <c r="AV70" s="90">
        <f t="shared" si="258"/>
        <v>3.4725995362768756</v>
      </c>
      <c r="AW70" s="43">
        <f t="shared" si="259"/>
        <v>-0.42122738450632863</v>
      </c>
      <c r="AX70" s="43">
        <f t="shared" si="260"/>
        <v>3.582799763643468</v>
      </c>
      <c r="AY70" s="134">
        <f t="shared" si="261"/>
        <v>2.7115578362896087</v>
      </c>
      <c r="AZ70" s="43">
        <f t="shared" si="262"/>
        <v>10.342960887065583</v>
      </c>
      <c r="BA70" s="43">
        <f t="shared" si="263"/>
        <v>19.9519051950491</v>
      </c>
      <c r="BB70" s="90">
        <f t="shared" si="264"/>
        <v>30.96215388128022</v>
      </c>
      <c r="BC70" s="43">
        <f t="shared" si="265"/>
        <v>8.907690636561162</v>
      </c>
      <c r="BD70" s="43">
        <f t="shared" si="266"/>
        <v>16.421792058668025</v>
      </c>
      <c r="BE70" s="134">
        <f t="shared" si="267"/>
        <v>24.17660605783603</v>
      </c>
      <c r="BF70" s="85"/>
      <c r="BG70">
        <v>71.6412</v>
      </c>
      <c r="BH70">
        <v>51.75599999999999</v>
      </c>
      <c r="BI70">
        <v>55.84199999999999</v>
      </c>
      <c r="BJ70">
        <f t="shared" si="0"/>
        <v>61.69970605129671</v>
      </c>
      <c r="BK70">
        <f t="shared" si="1"/>
        <v>42.598752423869996</v>
      </c>
      <c r="BL70">
        <f t="shared" si="2"/>
        <v>43.603879777173205</v>
      </c>
      <c r="BM70" s="118">
        <v>89.892</v>
      </c>
      <c r="BN70" s="16">
        <v>88.2576</v>
      </c>
      <c r="BO70" s="21">
        <v>84.9888</v>
      </c>
      <c r="BP70" s="16">
        <f t="shared" si="19"/>
        <v>73.98730684145842</v>
      </c>
      <c r="BQ70" s="16">
        <f t="shared" si="20"/>
        <v>76.01028426091305</v>
      </c>
      <c r="BR70" s="7">
        <f t="shared" si="21"/>
        <v>66.3629780023319</v>
      </c>
      <c r="BS70">
        <v>101.06039999999999</v>
      </c>
      <c r="BT70">
        <v>82.53719999999998</v>
      </c>
      <c r="BU70" s="21">
        <v>87.98519999999999</v>
      </c>
      <c r="BV70">
        <f t="shared" si="22"/>
        <v>87.03646747160106</v>
      </c>
      <c r="BW70">
        <f t="shared" si="23"/>
        <v>67.93379991806636</v>
      </c>
      <c r="BX70" s="16">
        <f t="shared" si="24"/>
        <v>68.70269838061924</v>
      </c>
      <c r="BY70" s="128">
        <f t="shared" si="268"/>
        <v>1.813793103448276</v>
      </c>
      <c r="BZ70" s="20">
        <f t="shared" si="269"/>
        <v>1.3103448275862069</v>
      </c>
      <c r="CA70" s="62">
        <f t="shared" si="270"/>
        <v>1.4137931034482758</v>
      </c>
      <c r="CB70" s="20">
        <f t="shared" si="3"/>
        <v>1.5620969682337513</v>
      </c>
      <c r="CC70" s="20">
        <f t="shared" si="4"/>
        <v>1.0785040362517089</v>
      </c>
      <c r="CD70" s="103">
        <f t="shared" si="5"/>
        <v>1.1039515868442251</v>
      </c>
      <c r="CE70" s="20">
        <f t="shared" si="271"/>
        <v>1.4864864864864864</v>
      </c>
      <c r="CF70" s="20">
        <f t="shared" si="272"/>
        <v>1.4594594594594594</v>
      </c>
      <c r="CG70" s="62">
        <f t="shared" si="273"/>
        <v>1.4054054054054055</v>
      </c>
      <c r="CH70" s="20">
        <f t="shared" si="37"/>
        <v>1.2802099806457883</v>
      </c>
      <c r="CI70" s="20">
        <f t="shared" si="38"/>
        <v>1.2012356477739519</v>
      </c>
      <c r="CJ70" s="20">
        <f t="shared" si="39"/>
        <v>1.097402104786481</v>
      </c>
      <c r="CK70" s="128">
        <f t="shared" si="274"/>
        <v>2.2171314741035855</v>
      </c>
      <c r="CL70" s="20">
        <f t="shared" si="275"/>
        <v>1.8107569721115533</v>
      </c>
      <c r="CM70" s="62">
        <f t="shared" si="276"/>
        <v>1.9302788844621512</v>
      </c>
      <c r="CN70" s="20">
        <f t="shared" si="40"/>
        <v>1.9094649479527057</v>
      </c>
      <c r="CO70" s="20">
        <f t="shared" si="41"/>
        <v>1.4903776944658886</v>
      </c>
      <c r="CP70" s="103">
        <f t="shared" si="42"/>
        <v>1.5072463094893387</v>
      </c>
      <c r="CQ70" s="43">
        <f t="shared" si="277"/>
        <v>1.2149738912995514</v>
      </c>
      <c r="CR70" s="43">
        <f t="shared" si="278"/>
        <v>0.46333750091932036</v>
      </c>
      <c r="CS70" s="90">
        <f t="shared" si="279"/>
        <v>0.6177833345590938</v>
      </c>
      <c r="CT70" s="43">
        <f t="shared" si="43"/>
        <v>1.0463745994369502</v>
      </c>
      <c r="CU70" s="43">
        <f t="shared" si="44"/>
        <v>0.3813586732042037</v>
      </c>
      <c r="CV70" s="43">
        <f t="shared" si="45"/>
        <v>0.4823922898258641</v>
      </c>
      <c r="CW70" s="140">
        <f t="shared" si="280"/>
        <v>1.1019623662292668</v>
      </c>
      <c r="CX70" s="43">
        <f t="shared" si="281"/>
        <v>1.0407422347720854</v>
      </c>
      <c r="CY70" s="90">
        <f t="shared" si="282"/>
        <v>0.9183019718577226</v>
      </c>
      <c r="CZ70" s="43">
        <f t="shared" si="46"/>
        <v>0.9490454386014909</v>
      </c>
      <c r="DA70" s="43">
        <f t="shared" si="47"/>
        <v>0.8566025348968478</v>
      </c>
      <c r="DB70" s="134">
        <f t="shared" si="48"/>
        <v>0.7170504061463635</v>
      </c>
      <c r="DC70" s="43">
        <f t="shared" si="283"/>
        <v>2.6563706854151676</v>
      </c>
      <c r="DD70" s="43">
        <f t="shared" si="284"/>
        <v>1.7694645973223775</v>
      </c>
      <c r="DE70" s="90">
        <f t="shared" si="285"/>
        <v>2.0303193291143753</v>
      </c>
      <c r="DF70" s="43">
        <f t="shared" si="49"/>
        <v>2.287751886531736</v>
      </c>
      <c r="DG70" s="43">
        <f t="shared" si="50"/>
        <v>1.4563912262179994</v>
      </c>
      <c r="DH70" s="43">
        <f t="shared" si="51"/>
        <v>1.5853622709783708</v>
      </c>
      <c r="DI70" s="87"/>
      <c r="DJ70" s="157">
        <v>1.1611270877115363</v>
      </c>
      <c r="DK70" s="68">
        <v>1.2149651587213803</v>
      </c>
      <c r="DL70" s="68">
        <v>1.2806658555469528</v>
      </c>
      <c r="DM70" s="70">
        <v>1.0888649849057914</v>
      </c>
      <c r="DN70" s="68">
        <v>1.0654261929727773</v>
      </c>
      <c r="DO70" s="71">
        <v>0.9514721973365547</v>
      </c>
      <c r="DP70" s="68">
        <v>0.9300814296752719</v>
      </c>
      <c r="DQ70" s="68">
        <v>1.0568320128114768</v>
      </c>
      <c r="DR70" s="160">
        <v>0.9834484489492953</v>
      </c>
      <c r="DS70" s="173"/>
      <c r="DT70" s="16"/>
    </row>
    <row r="71" spans="1:125" ht="12.75">
      <c r="A71" s="230"/>
      <c r="B71" s="56"/>
      <c r="C71" s="54"/>
      <c r="D71" s="133"/>
      <c r="E71" s="54"/>
      <c r="F71" s="55"/>
      <c r="G71" s="50"/>
      <c r="H71" s="50"/>
      <c r="I71" s="50"/>
      <c r="J71" s="133"/>
      <c r="K71" s="54"/>
      <c r="L71" s="55"/>
      <c r="M71" s="50"/>
      <c r="N71" s="50"/>
      <c r="O71" s="120"/>
      <c r="P71" s="54"/>
      <c r="Q71" s="54"/>
      <c r="R71" s="55"/>
      <c r="S71" s="50"/>
      <c r="T71" s="50"/>
      <c r="U71" s="50"/>
      <c r="V71" s="116"/>
      <c r="W71" s="50"/>
      <c r="X71" s="95"/>
      <c r="Y71" s="50"/>
      <c r="Z71" s="50"/>
      <c r="AA71" s="50"/>
      <c r="AB71" s="116"/>
      <c r="AC71" s="50"/>
      <c r="AD71" s="95"/>
      <c r="AE71" s="50"/>
      <c r="AF71" s="50"/>
      <c r="AG71" s="120"/>
      <c r="AH71" s="50"/>
      <c r="AI71" s="50"/>
      <c r="AJ71" s="95"/>
      <c r="AK71" s="50"/>
      <c r="AL71" s="50"/>
      <c r="AM71" s="120"/>
      <c r="AN71" s="50"/>
      <c r="AO71" s="50"/>
      <c r="AP71" s="95"/>
      <c r="AQ71" s="50"/>
      <c r="AR71" s="50"/>
      <c r="AS71" s="50"/>
      <c r="AT71" s="116"/>
      <c r="AU71" s="50"/>
      <c r="AV71" s="95"/>
      <c r="AW71" s="50"/>
      <c r="AX71" s="50"/>
      <c r="AY71" s="120"/>
      <c r="AZ71" s="50"/>
      <c r="BA71" s="50"/>
      <c r="BB71" s="95"/>
      <c r="BC71" s="50"/>
      <c r="BD71" s="50"/>
      <c r="BE71" s="120"/>
      <c r="BF71" s="85"/>
      <c r="BG71" s="53"/>
      <c r="BH71" s="53"/>
      <c r="BI71" s="53"/>
      <c r="BJ71" s="53"/>
      <c r="BK71" s="53"/>
      <c r="BL71" s="53"/>
      <c r="BM71" s="133"/>
      <c r="BN71" s="54"/>
      <c r="BO71" s="55"/>
      <c r="BP71" s="54"/>
      <c r="BQ71" s="54"/>
      <c r="BR71" s="57"/>
      <c r="BS71" s="53"/>
      <c r="BT71" s="53"/>
      <c r="BU71" s="55"/>
      <c r="BV71" s="53"/>
      <c r="BW71" s="53"/>
      <c r="BX71" s="54"/>
      <c r="BY71" s="121"/>
      <c r="BZ71" s="58"/>
      <c r="CA71" s="96"/>
      <c r="CB71" s="58"/>
      <c r="CC71" s="58"/>
      <c r="CD71" s="117"/>
      <c r="CE71" s="58"/>
      <c r="CF71" s="58"/>
      <c r="CG71" s="96"/>
      <c r="CH71" s="58"/>
      <c r="CI71" s="58"/>
      <c r="CJ71" s="58"/>
      <c r="CK71" s="121"/>
      <c r="CL71" s="58"/>
      <c r="CM71" s="96"/>
      <c r="CN71" s="58"/>
      <c r="CO71" s="58"/>
      <c r="CP71" s="117"/>
      <c r="CQ71" s="50"/>
      <c r="CR71" s="50"/>
      <c r="CS71" s="95"/>
      <c r="CT71" s="50"/>
      <c r="CU71" s="50"/>
      <c r="CV71" s="50"/>
      <c r="CW71" s="116"/>
      <c r="CX71" s="50"/>
      <c r="CY71" s="95"/>
      <c r="CZ71" s="50"/>
      <c r="DA71" s="50"/>
      <c r="DB71" s="120"/>
      <c r="DC71" s="50"/>
      <c r="DD71" s="50"/>
      <c r="DE71" s="95"/>
      <c r="DF71" s="50"/>
      <c r="DG71" s="50"/>
      <c r="DH71" s="50"/>
      <c r="DI71" s="87"/>
      <c r="DJ71" s="168">
        <v>0.9324189802013051</v>
      </c>
      <c r="DK71" s="91">
        <v>1.1627032407919478</v>
      </c>
      <c r="DL71" s="91">
        <v>1.4363731888065479</v>
      </c>
      <c r="DM71" s="92">
        <v>0.9631146118879906</v>
      </c>
      <c r="DN71" s="91">
        <v>0.9895284853484348</v>
      </c>
      <c r="DO71" s="93">
        <v>0.6818547599888365</v>
      </c>
      <c r="DP71" s="91">
        <v>0.40376042636657217</v>
      </c>
      <c r="DQ71" s="91">
        <v>0.5335255890623611</v>
      </c>
      <c r="DR71" s="169">
        <v>0.021697491889351293</v>
      </c>
      <c r="DS71" s="173"/>
      <c r="DT71" s="48"/>
      <c r="DU71" s="52">
        <v>14.777700000000003</v>
      </c>
    </row>
    <row r="72" spans="1:123" ht="12.75">
      <c r="A72" s="228" t="s">
        <v>26</v>
      </c>
      <c r="B72" s="25"/>
      <c r="C72" s="15">
        <v>0</v>
      </c>
      <c r="D72" s="130">
        <v>1881.81</v>
      </c>
      <c r="E72" s="15">
        <v>3035.41</v>
      </c>
      <c r="F72" s="24">
        <v>1737.61</v>
      </c>
      <c r="G72" s="20">
        <f t="shared" si="6"/>
        <v>1917.4683866513233</v>
      </c>
      <c r="H72" s="20">
        <f t="shared" si="7"/>
        <v>2998.8333546563526</v>
      </c>
      <c r="I72" s="20">
        <f t="shared" si="8"/>
        <v>1726.5606358943664</v>
      </c>
      <c r="J72" s="130">
        <v>1449.21</v>
      </c>
      <c r="K72" s="15">
        <v>2357.67</v>
      </c>
      <c r="L72" s="24">
        <v>1867.39</v>
      </c>
      <c r="M72" s="43">
        <f t="shared" si="9"/>
        <v>1476.6710563866513</v>
      </c>
      <c r="N72" s="43">
        <f t="shared" si="10"/>
        <v>2329.2601115739367</v>
      </c>
      <c r="O72" s="134">
        <f t="shared" si="11"/>
        <v>1855.5153721852323</v>
      </c>
      <c r="P72" s="15">
        <v>2451.4</v>
      </c>
      <c r="Q72" s="15">
        <v>2400.93</v>
      </c>
      <c r="R72" s="24">
        <v>2206.26</v>
      </c>
      <c r="S72" s="43">
        <f t="shared" si="12"/>
        <v>2497.8515381664747</v>
      </c>
      <c r="T72" s="43">
        <f t="shared" si="13"/>
        <v>2371.998829217495</v>
      </c>
      <c r="U72" s="43">
        <f t="shared" si="14"/>
        <v>2192.2305169447145</v>
      </c>
      <c r="V72" s="140">
        <f>D72/AVERAGE(D$72:F$72)</f>
        <v>0.848320693391116</v>
      </c>
      <c r="W72" s="43">
        <f>E72/AVERAGE(D$72:F$72)</f>
        <v>1.3683640303358615</v>
      </c>
      <c r="X72" s="90">
        <f>F72/AVERAGE(D$72:F$72)</f>
        <v>0.7833152762730229</v>
      </c>
      <c r="Y72" s="43">
        <f t="shared" si="25"/>
        <v>0.8643955082179365</v>
      </c>
      <c r="Z72" s="43">
        <f t="shared" si="26"/>
        <v>1.351875264126816</v>
      </c>
      <c r="AA72" s="43">
        <f t="shared" si="27"/>
        <v>0.778334218557514</v>
      </c>
      <c r="AB72" s="140">
        <f>J72/AVERAGE(J$72:L$72)</f>
        <v>0.7662007623888183</v>
      </c>
      <c r="AC72" s="43">
        <f>K72/AVERAGE(J$72:L$72)</f>
        <v>1.2465057179161372</v>
      </c>
      <c r="AD72" s="90">
        <f>L72/AVERAGE(J$72:L$72)</f>
        <v>0.9872935196950445</v>
      </c>
      <c r="AE72" s="43">
        <f t="shared" si="28"/>
        <v>0.7807194879975669</v>
      </c>
      <c r="AF72" s="43">
        <f t="shared" si="29"/>
        <v>1.2314853425589212</v>
      </c>
      <c r="AG72" s="134">
        <f t="shared" si="30"/>
        <v>0.9810153758202723</v>
      </c>
      <c r="AH72" s="43">
        <f>P72/AVERAGE(P$72:R$72)</f>
        <v>1.041879468845761</v>
      </c>
      <c r="AI72" s="43">
        <f>Q72/AVERAGE(P$72:R$72)</f>
        <v>1.0204290091930541</v>
      </c>
      <c r="AJ72" s="90">
        <f>R72/AVERAGE(P$72:R$72)</f>
        <v>0.937691521961185</v>
      </c>
      <c r="AK72" s="43">
        <f t="shared" si="31"/>
        <v>1.0616220257161026</v>
      </c>
      <c r="AL72" s="43">
        <f t="shared" si="32"/>
        <v>1.0081328548127155</v>
      </c>
      <c r="AM72" s="134">
        <f t="shared" si="33"/>
        <v>0.931728794395785</v>
      </c>
      <c r="AN72" s="88">
        <f aca="true" t="shared" si="286" ref="AN72:AN79">((V72-1)/(AVERAGE(V$55:X$55)-1))*100</f>
        <v>15.329142139050745</v>
      </c>
      <c r="AO72" s="88">
        <f aca="true" t="shared" si="287" ref="AO72:AO79">((W72-1)/(AVERAGE(V$55:X$55)-1))*100</f>
        <v>-37.227916623409</v>
      </c>
      <c r="AP72" s="89">
        <f aca="true" t="shared" si="288" ref="AP72:AP79">((X72-1)/(AVERAGE(V$55:X$55)-1))*100</f>
        <v>21.89877448435821</v>
      </c>
      <c r="AQ72" s="88">
        <f aca="true" t="shared" si="289" ref="AQ72:AQ79">AN72/DJ72</f>
        <v>15.619613800603911</v>
      </c>
      <c r="AR72" s="88">
        <f aca="true" t="shared" si="290" ref="AR72:AR79">AO72/DK72</f>
        <v>-36.779320781918955</v>
      </c>
      <c r="AS72" s="88">
        <f aca="true" t="shared" si="291" ref="AS72:AS79">AP72/DL72</f>
        <v>21.759521411030576</v>
      </c>
      <c r="AT72" s="142">
        <f aca="true" t="shared" si="292" ref="AT72:AT79">((AB72-1)/(AVERAGE(AB$55:AD$55)-1))*100</f>
        <v>24.107818001488653</v>
      </c>
      <c r="AU72" s="88">
        <f aca="true" t="shared" si="293" ref="AU72:AU79">((AC72-1)/(AVERAGE(AB$55:AB$55)-1))*100</f>
        <v>-25.16905953898342</v>
      </c>
      <c r="AV72" s="89">
        <f aca="true" t="shared" si="294" ref="AV72:AV79">((AD72-1)/(AVERAGE(AB$55:AB$55)-1))*100</f>
        <v>1.2973742030403765</v>
      </c>
      <c r="AW72" s="88">
        <f aca="true" t="shared" si="295" ref="AW72:AW79">AT72/DJ72</f>
        <v>24.564636647163198</v>
      </c>
      <c r="AX72" s="88">
        <f aca="true" t="shared" si="296" ref="AX72:AX79">AU72/DK72</f>
        <v>-24.86577274596681</v>
      </c>
      <c r="AY72" s="138">
        <f aca="true" t="shared" si="297" ref="AY72:AY79">AV72/DL72</f>
        <v>1.289124273567912</v>
      </c>
      <c r="AZ72" s="88">
        <f aca="true" t="shared" si="298" ref="AZ72:AZ79">((AH72-1)/(AVERAGE(AH$55:AJ$55)-1))*100</f>
        <v>-4.342771978283113</v>
      </c>
      <c r="BA72" s="88">
        <f aca="true" t="shared" si="299" ref="BA72:BA79">((AI72-1)/(AVERAGE(AH$55:AJ$55)-1))*100</f>
        <v>-2.118425355260048</v>
      </c>
      <c r="BB72" s="89">
        <f aca="true" t="shared" si="300" ref="BB72:BB79">((AJ72-1)/(AVERAGE(AH$55:AJ$55)-1))*100</f>
        <v>6.461197333543138</v>
      </c>
      <c r="BC72" s="88">
        <f aca="true" t="shared" si="301" ref="BC72:BC79">AZ72/DJ72</f>
        <v>-4.425063092869682</v>
      </c>
      <c r="BD72" s="88">
        <f aca="true" t="shared" si="302" ref="BD72:BD79">BA72/DK72</f>
        <v>-2.092898361243972</v>
      </c>
      <c r="BE72" s="138">
        <f aca="true" t="shared" si="303" ref="BE72:BE79">BB72/DL72</f>
        <v>6.420110943676215</v>
      </c>
      <c r="BF72" s="85"/>
      <c r="BG72" s="15">
        <v>33.2328</v>
      </c>
      <c r="BH72" s="15">
        <v>45.7632</v>
      </c>
      <c r="BI72" s="15">
        <v>24.788399999999996</v>
      </c>
      <c r="BJ72" s="15">
        <f aca="true" t="shared" si="304" ref="BJ72:BJ123">BG72/(DJ72)</f>
        <v>33.862527779056386</v>
      </c>
      <c r="BK72" s="15">
        <f aca="true" t="shared" si="305" ref="BK72:BK123">BH72/(DK72)</f>
        <v>45.21175412079739</v>
      </c>
      <c r="BL72" s="15">
        <f aca="true" t="shared" si="306" ref="BL72:BL123">BI72/(DL72)</f>
        <v>24.630771960798977</v>
      </c>
      <c r="BM72" s="130">
        <v>46.5804</v>
      </c>
      <c r="BN72" s="15">
        <v>53.6628</v>
      </c>
      <c r="BO72" s="24">
        <v>47.39759999999999</v>
      </c>
      <c r="BP72" s="15">
        <f t="shared" si="19"/>
        <v>46.01910687295448</v>
      </c>
      <c r="BQ72" s="15">
        <f t="shared" si="20"/>
        <v>54.679655512082846</v>
      </c>
      <c r="BR72" s="5">
        <f t="shared" si="21"/>
        <v>47.0962013316376</v>
      </c>
      <c r="BS72" s="15">
        <v>67.82759999999999</v>
      </c>
      <c r="BT72" s="15">
        <v>50.93879999999999</v>
      </c>
      <c r="BU72" s="24">
        <v>48.75959999999999</v>
      </c>
      <c r="BV72" s="15">
        <f t="shared" si="22"/>
        <v>69.11286407364786</v>
      </c>
      <c r="BW72" s="15">
        <f t="shared" si="23"/>
        <v>50.324988217792324</v>
      </c>
      <c r="BX72" s="15">
        <f t="shared" si="24"/>
        <v>48.449540450362825</v>
      </c>
      <c r="BY72" s="129">
        <f>BG72/AVERAGE(BG$72:BI$72)</f>
        <v>0.9606299212598425</v>
      </c>
      <c r="BZ72" s="19">
        <f>BH72/AVERAGE(BG$72:BI$72)</f>
        <v>1.3228346456692912</v>
      </c>
      <c r="CA72" s="61">
        <f>BI72/AVERAGE(BG$72:BI$72)</f>
        <v>0.716535433070866</v>
      </c>
      <c r="CB72" s="19">
        <f aca="true" t="shared" si="307" ref="CB72:CB123">BY72/DJ72</f>
        <v>0.9788328817931129</v>
      </c>
      <c r="CC72" s="19">
        <f aca="true" t="shared" si="308" ref="CC72:CC123">BZ72/DK72</f>
        <v>1.3068945078681589</v>
      </c>
      <c r="CD72" s="119">
        <f aca="true" t="shared" si="309" ref="CD72:CD123">CA72/DL72</f>
        <v>0.7119790246163867</v>
      </c>
      <c r="CE72" s="19">
        <f>BM72/AVERAGE(BM$72:BO$72)</f>
        <v>0.9464944649446495</v>
      </c>
      <c r="CF72" s="19">
        <f>BN72/AVERAGE(BM$72:BO$72)</f>
        <v>1.0904059040590408</v>
      </c>
      <c r="CG72" s="61">
        <f>BO72/AVERAGE(BM$72:BO$72)</f>
        <v>0.9630996309963099</v>
      </c>
      <c r="CH72" s="19">
        <f t="shared" si="37"/>
        <v>0.9644295729493544</v>
      </c>
      <c r="CI72" s="19">
        <f t="shared" si="38"/>
        <v>1.07726652913658</v>
      </c>
      <c r="CJ72" s="19">
        <f t="shared" si="39"/>
        <v>0.9569753346968645</v>
      </c>
      <c r="CK72" s="129">
        <f>BS72/AVERAGE(BS$72:BU$72)</f>
        <v>1.2146341463414636</v>
      </c>
      <c r="CL72" s="19">
        <f>BT72/AVERAGE(BS$72:BU$72)</f>
        <v>0.9121951219512197</v>
      </c>
      <c r="CM72" s="61">
        <f>BU72/AVERAGE(BS$72:BU$72)</f>
        <v>0.8731707317073172</v>
      </c>
      <c r="CN72" s="19">
        <f t="shared" si="40"/>
        <v>1.237650228746246</v>
      </c>
      <c r="CO72" s="19">
        <f t="shared" si="41"/>
        <v>0.901203184302001</v>
      </c>
      <c r="CP72" s="119">
        <f t="shared" si="42"/>
        <v>0.8676182882125074</v>
      </c>
      <c r="CQ72" s="88">
        <f aca="true" t="shared" si="310" ref="CQ72:CQ79">((BY72-1)/(AVERAGE(BY$53:CA$53)-1))*100</f>
        <v>-0.05877859810437579</v>
      </c>
      <c r="CR72" s="88">
        <f aca="true" t="shared" si="311" ref="CR72:CR79">((BZ72-1)/(AVERAGE(BY$53:CA$53)-1))*100</f>
        <v>0.48198450445588087</v>
      </c>
      <c r="CS72" s="89">
        <f aca="true" t="shared" si="312" ref="CS72:CS79">((CA72-1)/(AVERAGE(BY$53:CA$53)-1))*100</f>
        <v>-0.4232059063515055</v>
      </c>
      <c r="CT72" s="88">
        <f aca="true" t="shared" si="313" ref="CT72:CT79">CQ72/DJ72</f>
        <v>-0.059892392790358205</v>
      </c>
      <c r="CU72" s="88">
        <f aca="true" t="shared" si="314" ref="CU72:CU79">CR72/DK72</f>
        <v>0.476176598347442</v>
      </c>
      <c r="CV72" s="88">
        <f aca="true" t="shared" si="315" ref="CV72:CV79">CS72/DL72</f>
        <v>-0.42051476383337294</v>
      </c>
      <c r="CW72" s="142">
        <f aca="true" t="shared" si="316" ref="CW72:CW87">((CE72-1)/(AVERAGE(CE$53:CG$53)-1))*100</f>
        <v>-0.12119778792168943</v>
      </c>
      <c r="CX72" s="88">
        <f aca="true" t="shared" si="317" ref="CX72:CX87">((CF72-1)/(AVERAGE(CE$53:CG$53)-1))*100</f>
        <v>0.20478246924699323</v>
      </c>
      <c r="CY72" s="89">
        <f aca="true" t="shared" si="318" ref="CY72:CY87">((CG72-1)/(AVERAGE(CE$53:CG$53)-1))*100</f>
        <v>-0.08358468132530328</v>
      </c>
      <c r="CZ72" s="88">
        <f t="shared" si="46"/>
        <v>-0.1234943628059746</v>
      </c>
      <c r="DA72" s="88">
        <f t="shared" si="47"/>
        <v>0.20231484353901846</v>
      </c>
      <c r="DB72" s="138">
        <f t="shared" si="48"/>
        <v>-0.08305317104531144</v>
      </c>
      <c r="DC72" s="88">
        <f aca="true" t="shared" si="319" ref="DC72:DC87">((CK72-1)/(AVERAGE(CK$53:CM$53)-1))*100</f>
        <v>0.468435716733466</v>
      </c>
      <c r="DD72" s="88">
        <f aca="true" t="shared" si="320" ref="DD72:DD87">((CL72-1)/(AVERAGE(CK$53:CM$53)-1))*100</f>
        <v>-0.1916327932091447</v>
      </c>
      <c r="DE72" s="89">
        <f aca="true" t="shared" si="321" ref="DE72:DE87">((CM72-1)/(AVERAGE(CK$53:CM$53)-1))*100</f>
        <v>-0.27680292352432034</v>
      </c>
      <c r="DF72" s="88">
        <f t="shared" si="49"/>
        <v>0.4773120974034442</v>
      </c>
      <c r="DG72" s="88">
        <f t="shared" si="50"/>
        <v>-0.18932362090180455</v>
      </c>
      <c r="DH72" s="88">
        <f t="shared" si="51"/>
        <v>-0.27504274932670175</v>
      </c>
      <c r="DI72" s="87"/>
      <c r="DJ72" s="167">
        <v>0.9814034031019425</v>
      </c>
      <c r="DK72" s="67">
        <v>1.0121969582894141</v>
      </c>
      <c r="DL72" s="67">
        <v>1.0063996386086433</v>
      </c>
      <c r="DM72" s="73">
        <v>1.0442355403284334</v>
      </c>
      <c r="DN72" s="67">
        <v>0.9231557553019066</v>
      </c>
      <c r="DO72" s="74">
        <v>0.9078185551781728</v>
      </c>
      <c r="DP72" s="67">
        <v>1.0059799165068262</v>
      </c>
      <c r="DQ72" s="67">
        <v>1.045832153115287</v>
      </c>
      <c r="DR72" s="162">
        <v>1.0954404000309808</v>
      </c>
      <c r="DS72" s="173"/>
    </row>
    <row r="73" spans="1:123" ht="12.75">
      <c r="A73" s="226"/>
      <c r="B73" s="6"/>
      <c r="C73" s="16">
        <v>0.0001</v>
      </c>
      <c r="D73" s="118">
        <v>2530.71</v>
      </c>
      <c r="E73" s="16">
        <v>2696.54</v>
      </c>
      <c r="F73" s="21">
        <v>2191.84</v>
      </c>
      <c r="G73" s="20">
        <f t="shared" si="6"/>
        <v>2347.4327969830297</v>
      </c>
      <c r="H73" s="20">
        <f t="shared" si="7"/>
        <v>2497.5902566248255</v>
      </c>
      <c r="I73" s="20">
        <f t="shared" si="8"/>
        <v>2014.812020209011</v>
      </c>
      <c r="J73" s="118">
        <v>1816.92</v>
      </c>
      <c r="K73" s="16">
        <v>2112.53</v>
      </c>
      <c r="L73" s="21">
        <v>1788.08</v>
      </c>
      <c r="M73" s="43">
        <f t="shared" si="9"/>
        <v>1685.336367064739</v>
      </c>
      <c r="N73" s="43">
        <f t="shared" si="10"/>
        <v>1956.6683026499304</v>
      </c>
      <c r="O73" s="134">
        <f t="shared" si="11"/>
        <v>1643.66243753893</v>
      </c>
      <c r="P73" s="16">
        <v>2033.22</v>
      </c>
      <c r="Q73" s="16">
        <v>1910.65</v>
      </c>
      <c r="R73" s="21">
        <v>2235.1</v>
      </c>
      <c r="S73" s="43">
        <f t="shared" si="12"/>
        <v>1885.9716488581605</v>
      </c>
      <c r="T73" s="43">
        <f t="shared" si="13"/>
        <v>1769.6829358437938</v>
      </c>
      <c r="U73" s="43">
        <f t="shared" si="14"/>
        <v>2054.5780469236624</v>
      </c>
      <c r="V73" s="140">
        <f>D73/AVERAGE(D$72:F$72)</f>
        <v>1.1408450704225355</v>
      </c>
      <c r="W73" s="43">
        <f>E73/AVERAGE(D$72:F$72)</f>
        <v>1.2156013001083426</v>
      </c>
      <c r="X73" s="90">
        <f>F73/AVERAGE(D$72:F$72)</f>
        <v>0.9880823401950165</v>
      </c>
      <c r="Y73" s="43">
        <f t="shared" si="25"/>
        <v>1.0582236347057836</v>
      </c>
      <c r="Z73" s="43">
        <f t="shared" si="26"/>
        <v>1.1259146769901678</v>
      </c>
      <c r="AA73" s="43">
        <f t="shared" si="27"/>
        <v>0.9082780567838749</v>
      </c>
      <c r="AB73" s="140">
        <f>J73/AVERAGE(J$72:L$72)</f>
        <v>0.9606099110546379</v>
      </c>
      <c r="AC73" s="43">
        <f>K73/AVERAGE(J$72:L$72)</f>
        <v>1.1168996188055909</v>
      </c>
      <c r="AD73" s="90">
        <f>L73/AVERAGE(J$72:L$72)</f>
        <v>0.9453621346886911</v>
      </c>
      <c r="AE73" s="43">
        <f t="shared" si="28"/>
        <v>0.8910413323994483</v>
      </c>
      <c r="AF73" s="43">
        <f t="shared" si="29"/>
        <v>1.0344951699425284</v>
      </c>
      <c r="AG73" s="134">
        <f t="shared" si="30"/>
        <v>0.8690082270700529</v>
      </c>
      <c r="AH73" s="43">
        <f>P73/AVERAGE(P$72:R$72)</f>
        <v>0.8641470888661901</v>
      </c>
      <c r="AI73" s="43">
        <f>Q73/AVERAGE(P$72:R$72)</f>
        <v>0.812053115423902</v>
      </c>
      <c r="AJ73" s="90">
        <f>R73/AVERAGE(P$72:R$72)</f>
        <v>0.9499489274770173</v>
      </c>
      <c r="AK73" s="43">
        <f t="shared" si="31"/>
        <v>0.8015644691892406</v>
      </c>
      <c r="AL73" s="43">
        <f t="shared" si="32"/>
        <v>0.7521401310362807</v>
      </c>
      <c r="AM73" s="134">
        <f t="shared" si="33"/>
        <v>0.8732245591217207</v>
      </c>
      <c r="AN73" s="43">
        <f t="shared" si="286"/>
        <v>-14.234203414832871</v>
      </c>
      <c r="AO73" s="43">
        <f t="shared" si="287"/>
        <v>-21.78928061193645</v>
      </c>
      <c r="AP73" s="90">
        <f t="shared" si="288"/>
        <v>1.2044325966396767</v>
      </c>
      <c r="AQ73" s="43">
        <f t="shared" si="289"/>
        <v>-13.203344490244444</v>
      </c>
      <c r="AR73" s="43">
        <f t="shared" si="290"/>
        <v>-20.181675389661084</v>
      </c>
      <c r="AS73" s="43">
        <f t="shared" si="291"/>
        <v>1.1071543877478154</v>
      </c>
      <c r="AT73" s="140">
        <f t="shared" si="292"/>
        <v>4.061643250250803</v>
      </c>
      <c r="AU73" s="43">
        <f t="shared" si="293"/>
        <v>-11.935842667971519</v>
      </c>
      <c r="AV73" s="90">
        <f t="shared" si="294"/>
        <v>5.5787090730736555</v>
      </c>
      <c r="AW73" s="43">
        <f t="shared" si="295"/>
        <v>3.767493934620516</v>
      </c>
      <c r="AX73" s="43">
        <f t="shared" si="296"/>
        <v>-11.055220524128153</v>
      </c>
      <c r="AY73" s="134">
        <f t="shared" si="297"/>
        <v>5.128134397436797</v>
      </c>
      <c r="AZ73" s="43">
        <f t="shared" si="298"/>
        <v>14.087528612479316</v>
      </c>
      <c r="BA73" s="43">
        <f t="shared" si="299"/>
        <v>19.489513268392443</v>
      </c>
      <c r="BB73" s="90">
        <f t="shared" si="300"/>
        <v>5.190142120387125</v>
      </c>
      <c r="BC73" s="43">
        <f t="shared" si="301"/>
        <v>13.067292061662844</v>
      </c>
      <c r="BD73" s="43">
        <f t="shared" si="302"/>
        <v>18.051584046777435</v>
      </c>
      <c r="BE73" s="134">
        <f t="shared" si="303"/>
        <v>4.770950767733531</v>
      </c>
      <c r="BF73" s="85"/>
      <c r="BG73" s="16">
        <v>32.687999999999995</v>
      </c>
      <c r="BH73" s="16">
        <v>31.8708</v>
      </c>
      <c r="BI73" s="16">
        <v>26.6952</v>
      </c>
      <c r="BJ73" s="16">
        <f t="shared" si="304"/>
        <v>30.320693903205527</v>
      </c>
      <c r="BK73" s="16">
        <f t="shared" si="305"/>
        <v>29.519383933054392</v>
      </c>
      <c r="BL73" s="16">
        <f t="shared" si="306"/>
        <v>24.53911318430341</v>
      </c>
      <c r="BM73" s="118">
        <v>49.032</v>
      </c>
      <c r="BN73" s="16">
        <v>41.6772</v>
      </c>
      <c r="BO73" s="21">
        <v>41.404799999999994</v>
      </c>
      <c r="BP73" s="16">
        <f t="shared" si="19"/>
        <v>45.41443682008368</v>
      </c>
      <c r="BQ73" s="16">
        <f t="shared" si="20"/>
        <v>38.65888472658705</v>
      </c>
      <c r="BR73" s="7">
        <f t="shared" si="21"/>
        <v>38.06066534708283</v>
      </c>
      <c r="BS73" s="16">
        <v>31.598399999999998</v>
      </c>
      <c r="BT73" s="16">
        <v>31.8708</v>
      </c>
      <c r="BU73" s="21">
        <v>26.6952</v>
      </c>
      <c r="BV73" s="16">
        <f t="shared" si="22"/>
        <v>29.31000410643201</v>
      </c>
      <c r="BW73" s="16">
        <f t="shared" si="23"/>
        <v>29.519383933054392</v>
      </c>
      <c r="BX73" s="16">
        <f t="shared" si="24"/>
        <v>24.53911318430341</v>
      </c>
      <c r="BY73" s="128">
        <f>BG73/AVERAGE(BG$72:BI$72)</f>
        <v>0.9448818897637794</v>
      </c>
      <c r="BZ73" s="20">
        <f>BH73/AVERAGE(BG$72:BI$72)</f>
        <v>0.9212598425196851</v>
      </c>
      <c r="CA73" s="62">
        <f>BI73/AVERAGE(BG$72:BI$72)</f>
        <v>0.7716535433070866</v>
      </c>
      <c r="CB73" s="20">
        <f t="shared" si="307"/>
        <v>0.8764523542036816</v>
      </c>
      <c r="CC73" s="20">
        <f t="shared" si="308"/>
        <v>0.8532896254077027</v>
      </c>
      <c r="CD73" s="103">
        <f t="shared" si="309"/>
        <v>0.7093295288396929</v>
      </c>
      <c r="CE73" s="20">
        <f>BM73/AVERAGE(BM$72:BO$72)</f>
        <v>0.996309963099631</v>
      </c>
      <c r="CF73" s="20">
        <f>BN73/AVERAGE(BM$72:BO$72)</f>
        <v>0.8468634686346864</v>
      </c>
      <c r="CG73" s="62">
        <f>BO73/AVERAGE(BM$72:BO$72)</f>
        <v>0.8413284132841329</v>
      </c>
      <c r="CH73" s="20">
        <f t="shared" si="37"/>
        <v>0.9241559417479781</v>
      </c>
      <c r="CI73" s="20">
        <f t="shared" si="38"/>
        <v>0.7843821890101746</v>
      </c>
      <c r="CJ73" s="20">
        <f t="shared" si="39"/>
        <v>0.7733769800844247</v>
      </c>
      <c r="CK73" s="128">
        <f>BS73/AVERAGE(BS$72:BU$72)</f>
        <v>0.5658536585365855</v>
      </c>
      <c r="CL73" s="20">
        <f>BT73/AVERAGE(BS$72:BU$72)</f>
        <v>0.5707317073170733</v>
      </c>
      <c r="CM73" s="62">
        <f>BU73/AVERAGE(BS$72:BU$72)</f>
        <v>0.478048780487805</v>
      </c>
      <c r="CN73" s="20">
        <f t="shared" si="40"/>
        <v>0.5248738244767741</v>
      </c>
      <c r="CO73" s="20">
        <f t="shared" si="41"/>
        <v>0.5286233289111135</v>
      </c>
      <c r="CP73" s="103">
        <f t="shared" si="42"/>
        <v>0.4394382934762977</v>
      </c>
      <c r="CQ73" s="43">
        <f t="shared" si="310"/>
        <v>-0.08229003734612621</v>
      </c>
      <c r="CR73" s="43">
        <f t="shared" si="311"/>
        <v>-0.11755719620875144</v>
      </c>
      <c r="CS73" s="90">
        <f t="shared" si="312"/>
        <v>-0.3409158690053793</v>
      </c>
      <c r="CT73" s="43">
        <f t="shared" si="313"/>
        <v>-0.07633048928215995</v>
      </c>
      <c r="CU73" s="43">
        <f t="shared" si="314"/>
        <v>-0.10888386890129963</v>
      </c>
      <c r="CV73" s="43">
        <f t="shared" si="315"/>
        <v>-0.3133811732389402</v>
      </c>
      <c r="CW73" s="140">
        <f t="shared" si="316"/>
        <v>-0.008358468132530203</v>
      </c>
      <c r="CX73" s="43">
        <f t="shared" si="317"/>
        <v>-0.3468764275000079</v>
      </c>
      <c r="CY73" s="90">
        <f t="shared" si="318"/>
        <v>-0.3594141296988035</v>
      </c>
      <c r="CZ73" s="43">
        <f t="shared" si="46"/>
        <v>-0.007753137351509613</v>
      </c>
      <c r="DA73" s="43">
        <f t="shared" si="47"/>
        <v>-0.3212840104640938</v>
      </c>
      <c r="DB73" s="134">
        <f t="shared" si="48"/>
        <v>-0.3303853879617626</v>
      </c>
      <c r="DC73" s="43">
        <f t="shared" si="319"/>
        <v>-0.9475176997563277</v>
      </c>
      <c r="DD73" s="43">
        <f t="shared" si="320"/>
        <v>-0.9368714334669308</v>
      </c>
      <c r="DE73" s="90">
        <f t="shared" si="321"/>
        <v>-1.1391504929654728</v>
      </c>
      <c r="DF73" s="43">
        <f t="shared" si="49"/>
        <v>-0.8788972755194877</v>
      </c>
      <c r="DG73" s="43">
        <f t="shared" si="50"/>
        <v>-0.8677493988359676</v>
      </c>
      <c r="DH73" s="43">
        <f t="shared" si="51"/>
        <v>-1.047144912974421</v>
      </c>
      <c r="DI73" s="87"/>
      <c r="DJ73" s="157">
        <v>1.078075591025448</v>
      </c>
      <c r="DK73" s="68">
        <v>1.0796566782111128</v>
      </c>
      <c r="DL73" s="68">
        <v>1.087863273603373</v>
      </c>
      <c r="DM73" s="70">
        <v>1.0283370744797555</v>
      </c>
      <c r="DN73" s="68">
        <v>0.9950348348853567</v>
      </c>
      <c r="DO73" s="71">
        <v>0.9349946142149135</v>
      </c>
      <c r="DP73" s="68">
        <v>0.9753469479860092</v>
      </c>
      <c r="DQ73" s="68">
        <v>1.0340158470646459</v>
      </c>
      <c r="DR73" s="160">
        <v>1.0888923437289855</v>
      </c>
      <c r="DS73" s="173"/>
    </row>
    <row r="74" spans="1:123" ht="12.75">
      <c r="A74" s="226"/>
      <c r="B74" s="6"/>
      <c r="C74" s="16">
        <v>0.001</v>
      </c>
      <c r="D74" s="118">
        <v>1997.17</v>
      </c>
      <c r="E74" s="16">
        <v>2076.48</v>
      </c>
      <c r="F74" s="21">
        <v>2912.84</v>
      </c>
      <c r="G74" s="20">
        <f t="shared" si="6"/>
        <v>1842.8798068639715</v>
      </c>
      <c r="H74" s="20">
        <f t="shared" si="7"/>
        <v>1999.551030232727</v>
      </c>
      <c r="I74" s="20">
        <f t="shared" si="8"/>
        <v>3233.9999063779987</v>
      </c>
      <c r="J74" s="118">
        <v>1535.73</v>
      </c>
      <c r="K74" s="16">
        <v>2011.59</v>
      </c>
      <c r="L74" s="21">
        <v>1809.71</v>
      </c>
      <c r="M74" s="43">
        <f t="shared" si="9"/>
        <v>1417.0880825343895</v>
      </c>
      <c r="N74" s="43">
        <f t="shared" si="10"/>
        <v>1937.0650605379542</v>
      </c>
      <c r="O74" s="134">
        <f t="shared" si="11"/>
        <v>2009.2425160912815</v>
      </c>
      <c r="P74" s="16">
        <v>1369.9</v>
      </c>
      <c r="Q74" s="16">
        <v>1081.5</v>
      </c>
      <c r="R74" s="21">
        <v>1701.56</v>
      </c>
      <c r="S74" s="43">
        <f t="shared" si="12"/>
        <v>1264.0691816034462</v>
      </c>
      <c r="T74" s="43">
        <f t="shared" si="13"/>
        <v>1041.432828246212</v>
      </c>
      <c r="U74" s="43">
        <f t="shared" si="14"/>
        <v>1889.1682621416032</v>
      </c>
      <c r="V74" s="140">
        <f aca="true" t="shared" si="322" ref="V74:V79">D74/AVERAGE(D$72:F$72)</f>
        <v>0.9003250270855907</v>
      </c>
      <c r="W74" s="43">
        <f aca="true" t="shared" si="323" ref="W74:W79">E74/AVERAGE(D$72:F$72)</f>
        <v>0.936078006500542</v>
      </c>
      <c r="X74" s="90">
        <f aca="true" t="shared" si="324" ref="X74:X79">F74/AVERAGE(D$72:F$72)</f>
        <v>1.3131094257854825</v>
      </c>
      <c r="Y74" s="43">
        <f t="shared" si="25"/>
        <v>0.8307709469050172</v>
      </c>
      <c r="Z74" s="43">
        <f t="shared" si="26"/>
        <v>0.901398396457638</v>
      </c>
      <c r="AA74" s="43">
        <f t="shared" si="27"/>
        <v>1.4578884387931772</v>
      </c>
      <c r="AB74" s="140">
        <f aca="true" t="shared" si="325" ref="AB74:AB79">J74/AVERAGE(J$72:L$72)</f>
        <v>0.8119440914866581</v>
      </c>
      <c r="AC74" s="43">
        <f aca="true" t="shared" si="326" ref="AC74:AC79">K74/AVERAGE(J$72:L$72)</f>
        <v>1.0635324015247776</v>
      </c>
      <c r="AD74" s="90">
        <f aca="true" t="shared" si="327" ref="AD74:AD79">L74/AVERAGE(J$72:L$72)</f>
        <v>0.9567979669631512</v>
      </c>
      <c r="AE74" s="43">
        <f t="shared" si="28"/>
        <v>0.7492178284789353</v>
      </c>
      <c r="AF74" s="43">
        <f t="shared" si="29"/>
        <v>1.0241308893679473</v>
      </c>
      <c r="AG74" s="134">
        <f t="shared" si="30"/>
        <v>1.0622912812174683</v>
      </c>
      <c r="AH74" s="43">
        <f aca="true" t="shared" si="328" ref="AH74:AH79">P74/AVERAGE(P$72:R$72)</f>
        <v>0.5822267620020429</v>
      </c>
      <c r="AI74" s="43">
        <f aca="true" t="shared" si="329" ref="AI74:AI79">Q74/AVERAGE(P$72:R$72)</f>
        <v>0.4596527068437181</v>
      </c>
      <c r="AJ74" s="90">
        <f aca="true" t="shared" si="330" ref="AJ74:AJ79">R74/AVERAGE(P$72:R$72)</f>
        <v>0.7231869254341164</v>
      </c>
      <c r="AK74" s="43">
        <f t="shared" si="31"/>
        <v>0.5372471761088742</v>
      </c>
      <c r="AL74" s="43">
        <f t="shared" si="32"/>
        <v>0.4426235954685902</v>
      </c>
      <c r="AM74" s="134">
        <f t="shared" si="33"/>
        <v>0.8029230747819054</v>
      </c>
      <c r="AN74" s="43">
        <f t="shared" si="286"/>
        <v>10.07343626280476</v>
      </c>
      <c r="AO74" s="43">
        <f t="shared" si="287"/>
        <v>6.460138472885651</v>
      </c>
      <c r="AP74" s="90">
        <f t="shared" si="288"/>
        <v>-31.643729129897675</v>
      </c>
      <c r="AQ74" s="43">
        <f t="shared" si="289"/>
        <v>9.295218871930864</v>
      </c>
      <c r="AR74" s="43">
        <f t="shared" si="290"/>
        <v>6.2208046978081075</v>
      </c>
      <c r="AS74" s="43">
        <f t="shared" si="291"/>
        <v>-35.13265989327935</v>
      </c>
      <c r="AT74" s="140">
        <f t="shared" si="292"/>
        <v>19.3910710011974</v>
      </c>
      <c r="AU74" s="43">
        <f t="shared" si="293"/>
        <v>-6.486871015201906</v>
      </c>
      <c r="AV74" s="90">
        <f t="shared" si="294"/>
        <v>4.411072290337299</v>
      </c>
      <c r="AW74" s="43">
        <f t="shared" si="295"/>
        <v>17.893025221474495</v>
      </c>
      <c r="AX74" s="43">
        <f t="shared" si="296"/>
        <v>-6.246546858835042</v>
      </c>
      <c r="AY74" s="134">
        <f t="shared" si="297"/>
        <v>4.897422231903369</v>
      </c>
      <c r="AZ74" s="43">
        <f t="shared" si="298"/>
        <v>43.321798515068</v>
      </c>
      <c r="BA74" s="43">
        <f t="shared" si="299"/>
        <v>56.03235064662828</v>
      </c>
      <c r="BB74" s="90">
        <f t="shared" si="300"/>
        <v>28.704663563773664</v>
      </c>
      <c r="BC74" s="43">
        <f t="shared" si="301"/>
        <v>39.97499846304941</v>
      </c>
      <c r="BD74" s="43">
        <f t="shared" si="302"/>
        <v>53.95647656699173</v>
      </c>
      <c r="BE74" s="134">
        <f t="shared" si="303"/>
        <v>31.869542878378482</v>
      </c>
      <c r="BF74" s="85"/>
      <c r="BG74" s="16">
        <v>27.24</v>
      </c>
      <c r="BH74" s="16">
        <v>29.419199999999996</v>
      </c>
      <c r="BI74" s="16">
        <v>33.7776</v>
      </c>
      <c r="BJ74" s="16">
        <f t="shared" si="304"/>
        <v>25.13558982909546</v>
      </c>
      <c r="BK74" s="16">
        <f t="shared" si="305"/>
        <v>28.329284013630105</v>
      </c>
      <c r="BL74" s="16">
        <f t="shared" si="306"/>
        <v>37.501804162835406</v>
      </c>
      <c r="BM74" s="118">
        <v>40.04279999999999</v>
      </c>
      <c r="BN74" s="16">
        <v>47.67</v>
      </c>
      <c r="BO74" s="21">
        <v>42.4944</v>
      </c>
      <c r="BP74" s="16">
        <f t="shared" si="19"/>
        <v>38.559303240774305</v>
      </c>
      <c r="BQ74" s="16">
        <f t="shared" si="20"/>
        <v>43.98728220091706</v>
      </c>
      <c r="BR74" s="7">
        <f t="shared" si="21"/>
        <v>47.17968910808325</v>
      </c>
      <c r="BS74" s="16">
        <v>29.964</v>
      </c>
      <c r="BT74" s="16">
        <v>26.967599999999997</v>
      </c>
      <c r="BU74" s="21">
        <v>31.598399999999998</v>
      </c>
      <c r="BV74" s="16">
        <f t="shared" si="22"/>
        <v>27.649148812005002</v>
      </c>
      <c r="BW74" s="16">
        <f t="shared" si="23"/>
        <v>25.968510345827596</v>
      </c>
      <c r="BX74" s="16">
        <f t="shared" si="24"/>
        <v>35.08233292652344</v>
      </c>
      <c r="BY74" s="128">
        <f aca="true" t="shared" si="331" ref="BY74:BY79">BG74/AVERAGE(BG$72:BI$72)</f>
        <v>0.7874015748031495</v>
      </c>
      <c r="BZ74" s="20">
        <f aca="true" t="shared" si="332" ref="BZ74:BZ79">BH74/AVERAGE(BG$72:BI$72)</f>
        <v>0.8503937007874015</v>
      </c>
      <c r="CA74" s="62">
        <f aca="true" t="shared" si="333" ref="CA74:CA79">BI74/AVERAGE(BG$72:BI$72)</f>
        <v>0.9763779527559056</v>
      </c>
      <c r="CB74" s="20">
        <f t="shared" si="307"/>
        <v>0.7265713294800218</v>
      </c>
      <c r="CC74" s="20">
        <f t="shared" si="308"/>
        <v>0.8188885038685034</v>
      </c>
      <c r="CD74" s="103">
        <f t="shared" si="309"/>
        <v>1.0840300901533009</v>
      </c>
      <c r="CE74" s="20">
        <f aca="true" t="shared" si="334" ref="CE74:CE79">BM74/AVERAGE(BM$72:BO$72)</f>
        <v>0.8136531365313653</v>
      </c>
      <c r="CF74" s="20">
        <f aca="true" t="shared" si="335" ref="CF74:CF79">BN74/AVERAGE(BM$72:BO$72)</f>
        <v>0.9686346863468637</v>
      </c>
      <c r="CG74" s="62">
        <f aca="true" t="shared" si="336" ref="CG74:CG79">BO74/AVERAGE(BM$72:BO$72)</f>
        <v>0.8634686346863469</v>
      </c>
      <c r="CH74" s="20">
        <f t="shared" si="37"/>
        <v>0.7507948422543834</v>
      </c>
      <c r="CI74" s="20">
        <f t="shared" si="38"/>
        <v>0.9327489236612082</v>
      </c>
      <c r="CJ74" s="20">
        <f t="shared" si="39"/>
        <v>0.9586717717883524</v>
      </c>
      <c r="CK74" s="128">
        <f aca="true" t="shared" si="337" ref="CK74:CK79">BS74/AVERAGE(BS$72:BU$72)</f>
        <v>0.5365853658536587</v>
      </c>
      <c r="CL74" s="20">
        <f aca="true" t="shared" si="338" ref="CL74:CL79">BT74/AVERAGE(BS$72:BU$72)</f>
        <v>0.4829268292682928</v>
      </c>
      <c r="CM74" s="62">
        <f aca="true" t="shared" si="339" ref="CM74:CM79">BU74/AVERAGE(BS$72:BU$72)</f>
        <v>0.5658536585365855</v>
      </c>
      <c r="CN74" s="20">
        <f t="shared" si="40"/>
        <v>0.4951317791627272</v>
      </c>
      <c r="CO74" s="20">
        <f t="shared" si="41"/>
        <v>0.4650354633757316</v>
      </c>
      <c r="CP74" s="103">
        <f t="shared" si="42"/>
        <v>0.6282427729401429</v>
      </c>
      <c r="CQ74" s="43">
        <f t="shared" si="310"/>
        <v>-0.31740442976362904</v>
      </c>
      <c r="CR74" s="43">
        <f t="shared" si="311"/>
        <v>-0.22335867279662788</v>
      </c>
      <c r="CS74" s="90">
        <f t="shared" si="312"/>
        <v>-0.03526715886262538</v>
      </c>
      <c r="CT74" s="43">
        <f t="shared" si="313"/>
        <v>-0.29288353731558436</v>
      </c>
      <c r="CU74" s="43">
        <f t="shared" si="314"/>
        <v>-0.21508373030412614</v>
      </c>
      <c r="CV74" s="43">
        <f t="shared" si="315"/>
        <v>-0.039155596757785696</v>
      </c>
      <c r="CW74" s="140">
        <f t="shared" si="316"/>
        <v>-0.42210264069278103</v>
      </c>
      <c r="CX74" s="43">
        <f t="shared" si="317"/>
        <v>-0.07104697912650722</v>
      </c>
      <c r="CY74" s="90">
        <f t="shared" si="318"/>
        <v>-0.3092633209036215</v>
      </c>
      <c r="CZ74" s="43">
        <f t="shared" si="46"/>
        <v>-0.389493349567981</v>
      </c>
      <c r="DA74" s="43">
        <f t="shared" si="47"/>
        <v>-0.0684148464263227</v>
      </c>
      <c r="DB74" s="134">
        <f t="shared" si="48"/>
        <v>-0.34336165077672</v>
      </c>
      <c r="DC74" s="43">
        <f t="shared" si="319"/>
        <v>-1.0113952974927094</v>
      </c>
      <c r="DD74" s="43">
        <f t="shared" si="320"/>
        <v>-1.1285042266760759</v>
      </c>
      <c r="DE74" s="90">
        <f t="shared" si="321"/>
        <v>-0.9475176997563277</v>
      </c>
      <c r="DF74" s="43">
        <f t="shared" si="49"/>
        <v>-0.9332605489299824</v>
      </c>
      <c r="DG74" s="43">
        <f t="shared" si="50"/>
        <v>-1.08669565277399</v>
      </c>
      <c r="DH74" s="43">
        <f t="shared" si="51"/>
        <v>-1.051987803073104</v>
      </c>
      <c r="DI74" s="87"/>
      <c r="DJ74" s="157">
        <v>1.0837223309742507</v>
      </c>
      <c r="DK74" s="68">
        <v>1.0384731215178435</v>
      </c>
      <c r="DL74" s="68">
        <v>0.9006926667670532</v>
      </c>
      <c r="DM74" s="70">
        <v>0.8979595281092303</v>
      </c>
      <c r="DN74" s="68">
        <v>0.9637554798188316</v>
      </c>
      <c r="DO74" s="71">
        <v>0.8855249745446432</v>
      </c>
      <c r="DP74" s="68">
        <v>0.9399751777050661</v>
      </c>
      <c r="DQ74" s="68">
        <v>1.1800273876602565</v>
      </c>
      <c r="DR74" s="160">
        <v>1.0620823773604382</v>
      </c>
      <c r="DS74" s="173"/>
    </row>
    <row r="75" spans="1:123" ht="12.75">
      <c r="A75" s="226"/>
      <c r="B75" s="6"/>
      <c r="C75" s="16">
        <v>0.01</v>
      </c>
      <c r="D75" s="118">
        <v>2891.21</v>
      </c>
      <c r="E75" s="16">
        <v>2811.9</v>
      </c>
      <c r="F75" s="21">
        <v>2552.34</v>
      </c>
      <c r="G75" s="20">
        <f t="shared" si="6"/>
        <v>2858.2844227763308</v>
      </c>
      <c r="H75" s="20">
        <f t="shared" si="7"/>
        <v>2731.090003656307</v>
      </c>
      <c r="I75" s="20">
        <f t="shared" si="8"/>
        <v>2751.6379772727273</v>
      </c>
      <c r="J75" s="118">
        <v>1737.61</v>
      </c>
      <c r="K75" s="16">
        <v>1881.81</v>
      </c>
      <c r="L75" s="21">
        <v>1276.17</v>
      </c>
      <c r="M75" s="43">
        <f t="shared" si="9"/>
        <v>1717.821810197246</v>
      </c>
      <c r="N75" s="43">
        <f t="shared" si="10"/>
        <v>1827.7294639853747</v>
      </c>
      <c r="O75" s="134">
        <f t="shared" si="11"/>
        <v>1375.8189886363637</v>
      </c>
      <c r="P75" s="16">
        <v>1578.99</v>
      </c>
      <c r="Q75" s="16">
        <v>1780.87</v>
      </c>
      <c r="R75" s="21">
        <v>2573.97</v>
      </c>
      <c r="S75" s="43">
        <f t="shared" si="12"/>
        <v>1561.0082009676219</v>
      </c>
      <c r="T75" s="43">
        <f t="shared" si="13"/>
        <v>1729.6903356489943</v>
      </c>
      <c r="U75" s="43">
        <f t="shared" si="14"/>
        <v>2774.956943181818</v>
      </c>
      <c r="V75" s="140">
        <f t="shared" si="322"/>
        <v>1.3033586132177684</v>
      </c>
      <c r="W75" s="43">
        <f t="shared" si="323"/>
        <v>1.2676056338028172</v>
      </c>
      <c r="X75" s="90">
        <f t="shared" si="324"/>
        <v>1.1505958829902494</v>
      </c>
      <c r="Y75" s="43">
        <f t="shared" si="25"/>
        <v>1.288515749963409</v>
      </c>
      <c r="Z75" s="43">
        <f t="shared" si="26"/>
        <v>1.2311764554419757</v>
      </c>
      <c r="AA75" s="43">
        <f t="shared" si="27"/>
        <v>1.2404394900873776</v>
      </c>
      <c r="AB75" s="140">
        <f t="shared" si="325"/>
        <v>0.9186785260482846</v>
      </c>
      <c r="AC75" s="43">
        <f t="shared" si="326"/>
        <v>0.9949174078780177</v>
      </c>
      <c r="AD75" s="90">
        <f t="shared" si="327"/>
        <v>0.6747141041931385</v>
      </c>
      <c r="AE75" s="43">
        <f t="shared" si="28"/>
        <v>0.9082164631911661</v>
      </c>
      <c r="AF75" s="43">
        <f t="shared" si="29"/>
        <v>0.9663249002878121</v>
      </c>
      <c r="AG75" s="134">
        <f t="shared" si="30"/>
        <v>0.7273987607056221</v>
      </c>
      <c r="AH75" s="43">
        <f t="shared" si="328"/>
        <v>0.6710929519918284</v>
      </c>
      <c r="AI75" s="43">
        <f t="shared" si="329"/>
        <v>0.7568947906026557</v>
      </c>
      <c r="AJ75" s="90">
        <f t="shared" si="330"/>
        <v>1.093973442288049</v>
      </c>
      <c r="AK75" s="43">
        <f t="shared" si="31"/>
        <v>0.6634504345631161</v>
      </c>
      <c r="AL75" s="43">
        <f t="shared" si="32"/>
        <v>0.7351427136222649</v>
      </c>
      <c r="AM75" s="134">
        <f t="shared" si="33"/>
        <v>1.1793957191939826</v>
      </c>
      <c r="AN75" s="43">
        <f t="shared" si="286"/>
        <v>-30.658284278101533</v>
      </c>
      <c r="AO75" s="43">
        <f t="shared" si="287"/>
        <v>-27.044986488182438</v>
      </c>
      <c r="AP75" s="90">
        <f t="shared" si="288"/>
        <v>-15.219648266628989</v>
      </c>
      <c r="AQ75" s="43">
        <f t="shared" si="289"/>
        <v>-30.30914267076625</v>
      </c>
      <c r="AR75" s="43">
        <f t="shared" si="290"/>
        <v>-26.267752141575073</v>
      </c>
      <c r="AS75" s="43">
        <f t="shared" si="291"/>
        <v>-16.40806560692908</v>
      </c>
      <c r="AT75" s="140">
        <f t="shared" si="292"/>
        <v>8.385328000517795</v>
      </c>
      <c r="AU75" s="43">
        <f t="shared" si="293"/>
        <v>0.5189496812161574</v>
      </c>
      <c r="AV75" s="90">
        <f t="shared" si="294"/>
        <v>33.212779597833794</v>
      </c>
      <c r="AW75" s="43">
        <f t="shared" si="295"/>
        <v>8.289834499655925</v>
      </c>
      <c r="AX75" s="43">
        <f t="shared" si="296"/>
        <v>0.5040358073793786</v>
      </c>
      <c r="AY75" s="134">
        <f t="shared" si="297"/>
        <v>35.806180082664646</v>
      </c>
      <c r="AZ75" s="43">
        <f t="shared" si="298"/>
        <v>34.10664821968679</v>
      </c>
      <c r="BA75" s="43">
        <f t="shared" si="299"/>
        <v>25.209261727594583</v>
      </c>
      <c r="BB75" s="90">
        <f t="shared" si="300"/>
        <v>-9.744756634196214</v>
      </c>
      <c r="BC75" s="43">
        <f t="shared" si="301"/>
        <v>33.718236073976925</v>
      </c>
      <c r="BD75" s="43">
        <f t="shared" si="302"/>
        <v>24.484783492936838</v>
      </c>
      <c r="BE75" s="134">
        <f t="shared" si="303"/>
        <v>-10.505670260989783</v>
      </c>
      <c r="BF75" s="85"/>
      <c r="BG75" s="16">
        <v>36.774</v>
      </c>
      <c r="BH75" s="16">
        <v>35.1396</v>
      </c>
      <c r="BI75" s="16">
        <v>34.05</v>
      </c>
      <c r="BJ75" s="16">
        <f t="shared" si="304"/>
        <v>36.3552116114626</v>
      </c>
      <c r="BK75" s="16">
        <f t="shared" si="305"/>
        <v>34.12973800365631</v>
      </c>
      <c r="BL75" s="16">
        <f t="shared" si="306"/>
        <v>36.70877435064935</v>
      </c>
      <c r="BM75" s="118">
        <v>50.121599999999994</v>
      </c>
      <c r="BN75" s="16">
        <v>48.2148</v>
      </c>
      <c r="BO75" s="21">
        <v>39.49799999999999</v>
      </c>
      <c r="BP75" s="16">
        <f t="shared" si="19"/>
        <v>48.68117668738573</v>
      </c>
      <c r="BQ75" s="16">
        <f t="shared" si="20"/>
        <v>47.665721890584294</v>
      </c>
      <c r="BR75" s="7">
        <f t="shared" si="21"/>
        <v>42.58217824675324</v>
      </c>
      <c r="BS75" s="16">
        <v>33.7776</v>
      </c>
      <c r="BT75" s="16">
        <v>37.3188</v>
      </c>
      <c r="BU75" s="21">
        <v>46.308</v>
      </c>
      <c r="BV75" s="16">
        <f t="shared" si="22"/>
        <v>33.39293510978787</v>
      </c>
      <c r="BW75" s="16">
        <f t="shared" si="23"/>
        <v>36.24631090310786</v>
      </c>
      <c r="BX75" s="16">
        <f t="shared" si="24"/>
        <v>49.92393311688312</v>
      </c>
      <c r="BY75" s="128">
        <f t="shared" si="331"/>
        <v>1.062992125984252</v>
      </c>
      <c r="BZ75" s="20">
        <f t="shared" si="332"/>
        <v>1.015748031496063</v>
      </c>
      <c r="CA75" s="62">
        <f t="shared" si="333"/>
        <v>0.9842519685039369</v>
      </c>
      <c r="CB75" s="20">
        <f t="shared" si="307"/>
        <v>1.0508865960046772</v>
      </c>
      <c r="CC75" s="20">
        <f t="shared" si="308"/>
        <v>0.9865568814867063</v>
      </c>
      <c r="CD75" s="103">
        <f t="shared" si="309"/>
        <v>1.0611067082523775</v>
      </c>
      <c r="CE75" s="20">
        <f t="shared" si="334"/>
        <v>1.018450184501845</v>
      </c>
      <c r="CF75" s="20">
        <f t="shared" si="335"/>
        <v>0.9797047970479705</v>
      </c>
      <c r="CG75" s="62">
        <f t="shared" si="336"/>
        <v>0.8025830258302582</v>
      </c>
      <c r="CH75" s="20">
        <f t="shared" si="37"/>
        <v>1.006851905511984</v>
      </c>
      <c r="CI75" s="20">
        <f t="shared" si="38"/>
        <v>0.9515494782004493</v>
      </c>
      <c r="CJ75" s="20">
        <f t="shared" si="39"/>
        <v>0.8652522523601859</v>
      </c>
      <c r="CK75" s="128">
        <f t="shared" si="337"/>
        <v>0.604878048780488</v>
      </c>
      <c r="CL75" s="20">
        <f t="shared" si="338"/>
        <v>0.6682926829268295</v>
      </c>
      <c r="CM75" s="62">
        <f t="shared" si="339"/>
        <v>0.829268292682927</v>
      </c>
      <c r="CN75" s="20">
        <f t="shared" si="40"/>
        <v>0.5979895976109</v>
      </c>
      <c r="CO75" s="20">
        <f t="shared" si="41"/>
        <v>0.649086904178</v>
      </c>
      <c r="CP75" s="103">
        <f t="shared" si="42"/>
        <v>0.8940212226797595</v>
      </c>
      <c r="CQ75" s="43">
        <f t="shared" si="310"/>
        <v>0.09404575696700135</v>
      </c>
      <c r="CR75" s="43">
        <f t="shared" si="311"/>
        <v>0.02351143924175025</v>
      </c>
      <c r="CS75" s="90">
        <f t="shared" si="312"/>
        <v>-0.023511439241750417</v>
      </c>
      <c r="CT75" s="43">
        <f t="shared" si="313"/>
        <v>0.09297474834653606</v>
      </c>
      <c r="CU75" s="43">
        <f t="shared" si="314"/>
        <v>0.02283575400430909</v>
      </c>
      <c r="CV75" s="43">
        <f t="shared" si="315"/>
        <v>-0.025347316234490994</v>
      </c>
      <c r="CW75" s="140">
        <f t="shared" si="316"/>
        <v>0.041792340662651514</v>
      </c>
      <c r="CX75" s="43">
        <f t="shared" si="317"/>
        <v>-0.04597157472891661</v>
      </c>
      <c r="CY75" s="90">
        <f t="shared" si="318"/>
        <v>-0.4471780450903721</v>
      </c>
      <c r="CZ75" s="43">
        <f t="shared" si="46"/>
        <v>0.041316402581417</v>
      </c>
      <c r="DA75" s="43">
        <f t="shared" si="47"/>
        <v>-0.04465041722482416</v>
      </c>
      <c r="DB75" s="134">
        <f t="shared" si="48"/>
        <v>-0.4820956814034353</v>
      </c>
      <c r="DC75" s="43">
        <f t="shared" si="319"/>
        <v>-0.8623475694411522</v>
      </c>
      <c r="DD75" s="43">
        <f t="shared" si="320"/>
        <v>-0.7239461076789916</v>
      </c>
      <c r="DE75" s="90">
        <f t="shared" si="321"/>
        <v>-0.3726193201288927</v>
      </c>
      <c r="DF75" s="43">
        <f t="shared" si="49"/>
        <v>-0.8525270128260055</v>
      </c>
      <c r="DG75" s="43">
        <f t="shared" si="50"/>
        <v>-0.7031409288623303</v>
      </c>
      <c r="DH75" s="43">
        <f t="shared" si="51"/>
        <v>-0.40171508197661954</v>
      </c>
      <c r="DI75" s="87"/>
      <c r="DJ75" s="157">
        <v>1.0115193494955579</v>
      </c>
      <c r="DK75" s="68">
        <v>1.0295889173317272</v>
      </c>
      <c r="DL75" s="68">
        <v>0.9275711489233549</v>
      </c>
      <c r="DM75" s="70">
        <v>0.9599331656849673</v>
      </c>
      <c r="DN75" s="68">
        <v>0.9212526432151757</v>
      </c>
      <c r="DO75" s="71">
        <v>0.8599610546033024</v>
      </c>
      <c r="DP75" s="68">
        <v>0.9822859077061943</v>
      </c>
      <c r="DQ75" s="68">
        <v>1.0621612192656704</v>
      </c>
      <c r="DR75" s="160">
        <v>1.1788972308233936</v>
      </c>
      <c r="DS75" s="173"/>
    </row>
    <row r="76" spans="1:123" ht="12.75">
      <c r="A76" s="226"/>
      <c r="B76" s="6"/>
      <c r="C76" s="16">
        <v>0.1</v>
      </c>
      <c r="D76" s="118">
        <v>1903.44</v>
      </c>
      <c r="E76" s="16">
        <v>3230.08</v>
      </c>
      <c r="F76" s="21">
        <v>2747.01</v>
      </c>
      <c r="G76" s="20">
        <f t="shared" si="6"/>
        <v>1732.0834530008221</v>
      </c>
      <c r="H76" s="20">
        <f t="shared" si="7"/>
        <v>3077.8336006887153</v>
      </c>
      <c r="I76" s="20">
        <f t="shared" si="8"/>
        <v>3009.137057319588</v>
      </c>
      <c r="J76" s="118">
        <v>1218.49</v>
      </c>
      <c r="K76" s="16">
        <v>1333.85</v>
      </c>
      <c r="L76" s="21">
        <v>1701.56</v>
      </c>
      <c r="M76" s="43">
        <f t="shared" si="9"/>
        <v>1108.7958468073443</v>
      </c>
      <c r="N76" s="43">
        <f t="shared" si="10"/>
        <v>1270.9803931415454</v>
      </c>
      <c r="O76" s="134">
        <f t="shared" si="11"/>
        <v>1863.9274160824743</v>
      </c>
      <c r="P76" s="16">
        <v>1946.7</v>
      </c>
      <c r="Q76" s="16">
        <v>1485.26</v>
      </c>
      <c r="R76" s="21">
        <v>2199.05</v>
      </c>
      <c r="S76" s="43">
        <f t="shared" si="12"/>
        <v>1771.448986023568</v>
      </c>
      <c r="T76" s="43">
        <f t="shared" si="13"/>
        <v>1415.253843173829</v>
      </c>
      <c r="U76" s="43">
        <f t="shared" si="14"/>
        <v>2408.889245360825</v>
      </c>
      <c r="V76" s="140">
        <f t="shared" si="322"/>
        <v>0.8580715059588301</v>
      </c>
      <c r="W76" s="43">
        <f t="shared" si="323"/>
        <v>1.4561213434452873</v>
      </c>
      <c r="X76" s="90">
        <f t="shared" si="324"/>
        <v>1.2383531960996754</v>
      </c>
      <c r="Y76" s="43">
        <f t="shared" si="25"/>
        <v>0.7808239066967101</v>
      </c>
      <c r="Z76" s="43">
        <f t="shared" si="26"/>
        <v>1.387488606330462</v>
      </c>
      <c r="AA76" s="43">
        <f t="shared" si="27"/>
        <v>1.3565201773687332</v>
      </c>
      <c r="AB76" s="140">
        <f t="shared" si="325"/>
        <v>0.6442185514612452</v>
      </c>
      <c r="AC76" s="43">
        <f t="shared" si="326"/>
        <v>0.7052096569250317</v>
      </c>
      <c r="AD76" s="90">
        <f t="shared" si="327"/>
        <v>0.8996188055908513</v>
      </c>
      <c r="AE76" s="43">
        <f t="shared" si="28"/>
        <v>0.5862229926355342</v>
      </c>
      <c r="AF76" s="43">
        <f t="shared" si="29"/>
        <v>0.6719703467449797</v>
      </c>
      <c r="AG76" s="134">
        <f t="shared" si="30"/>
        <v>0.9854628433697062</v>
      </c>
      <c r="AH76" s="43">
        <f t="shared" si="328"/>
        <v>0.8273748723186926</v>
      </c>
      <c r="AI76" s="43">
        <f t="shared" si="329"/>
        <v>0.6312563840653729</v>
      </c>
      <c r="AJ76" s="90">
        <f t="shared" si="330"/>
        <v>0.9346271705822269</v>
      </c>
      <c r="AK76" s="43">
        <f t="shared" si="31"/>
        <v>0.7528907271949078</v>
      </c>
      <c r="AL76" s="43">
        <f t="shared" si="32"/>
        <v>0.6015027830659504</v>
      </c>
      <c r="AM76" s="134">
        <f t="shared" si="33"/>
        <v>1.0238118003854135</v>
      </c>
      <c r="AN76" s="43">
        <f t="shared" si="286"/>
        <v>14.34369728725462</v>
      </c>
      <c r="AO76" s="43">
        <f t="shared" si="287"/>
        <v>-46.096920289574086</v>
      </c>
      <c r="AP76" s="90">
        <f t="shared" si="288"/>
        <v>-24.088651932794093</v>
      </c>
      <c r="AQ76" s="43">
        <f t="shared" si="289"/>
        <v>13.05241075426938</v>
      </c>
      <c r="AR76" s="43">
        <f t="shared" si="290"/>
        <v>-43.92419078026566</v>
      </c>
      <c r="AS76" s="43">
        <f t="shared" si="291"/>
        <v>-26.387255667741954</v>
      </c>
      <c r="AT76" s="140">
        <f t="shared" si="292"/>
        <v>36.68581000226535</v>
      </c>
      <c r="AU76" s="43">
        <f t="shared" si="293"/>
        <v>30.099081510536884</v>
      </c>
      <c r="AV76" s="90">
        <f t="shared" si="294"/>
        <v>10.249256204019028</v>
      </c>
      <c r="AW76" s="43">
        <f t="shared" si="295"/>
        <v>33.38318227254647</v>
      </c>
      <c r="AX76" s="43">
        <f t="shared" si="296"/>
        <v>28.680393186236525</v>
      </c>
      <c r="AY76" s="134">
        <f t="shared" si="297"/>
        <v>11.227267703239649</v>
      </c>
      <c r="AZ76" s="43">
        <f t="shared" si="298"/>
        <v>17.900694251947414</v>
      </c>
      <c r="BA76" s="43">
        <f t="shared" si="299"/>
        <v>38.237577662443876</v>
      </c>
      <c r="BB76" s="90">
        <f t="shared" si="300"/>
        <v>6.7789611368321445</v>
      </c>
      <c r="BC76" s="43">
        <f t="shared" si="301"/>
        <v>16.28919026132951</v>
      </c>
      <c r="BD76" s="43">
        <f t="shared" si="302"/>
        <v>36.43528994279214</v>
      </c>
      <c r="BE76" s="134">
        <f t="shared" si="303"/>
        <v>7.425827778919963</v>
      </c>
      <c r="BF76" s="85"/>
      <c r="BG76" s="16">
        <v>31.598399999999998</v>
      </c>
      <c r="BH76" s="16">
        <v>32.96039999999999</v>
      </c>
      <c r="BI76" s="16">
        <v>32.687999999999995</v>
      </c>
      <c r="BJ76" s="16">
        <f t="shared" si="304"/>
        <v>28.753764647848723</v>
      </c>
      <c r="BK76" s="16">
        <f t="shared" si="305"/>
        <v>31.406846459573853</v>
      </c>
      <c r="BL76" s="16">
        <f t="shared" si="306"/>
        <v>35.80717657731959</v>
      </c>
      <c r="BM76" s="118">
        <v>41.1324</v>
      </c>
      <c r="BN76" s="16">
        <v>47.94239999999999</v>
      </c>
      <c r="BO76" s="21">
        <v>47.12519999999999</v>
      </c>
      <c r="BP76" s="16">
        <f t="shared" si="19"/>
        <v>39.19366789583184</v>
      </c>
      <c r="BQ76" s="16">
        <f t="shared" si="20"/>
        <v>43.626401534667025</v>
      </c>
      <c r="BR76" s="7">
        <f t="shared" si="21"/>
        <v>51.62201289896907</v>
      </c>
      <c r="BS76" s="16">
        <v>34.322399999999995</v>
      </c>
      <c r="BT76" s="16">
        <v>30.236399999999996</v>
      </c>
      <c r="BU76" s="21">
        <v>36.774</v>
      </c>
      <c r="BV76" s="16">
        <f t="shared" si="22"/>
        <v>31.232537462318437</v>
      </c>
      <c r="BW76" s="16">
        <f t="shared" si="23"/>
        <v>28.81123931415453</v>
      </c>
      <c r="BX76" s="16">
        <f t="shared" si="24"/>
        <v>40.28307364948454</v>
      </c>
      <c r="BY76" s="128">
        <f t="shared" si="331"/>
        <v>0.9133858267716535</v>
      </c>
      <c r="BZ76" s="20">
        <f t="shared" si="332"/>
        <v>0.9527559055118109</v>
      </c>
      <c r="CA76" s="62">
        <f t="shared" si="333"/>
        <v>0.9448818897637794</v>
      </c>
      <c r="CB76" s="20">
        <f t="shared" si="307"/>
        <v>0.8311585743478419</v>
      </c>
      <c r="CC76" s="20">
        <f t="shared" si="308"/>
        <v>0.9078487651200139</v>
      </c>
      <c r="CD76" s="103">
        <f t="shared" si="309"/>
        <v>1.0350450523581458</v>
      </c>
      <c r="CE76" s="20">
        <f t="shared" si="334"/>
        <v>0.8357933579335795</v>
      </c>
      <c r="CF76" s="20">
        <f t="shared" si="335"/>
        <v>0.974169741697417</v>
      </c>
      <c r="CG76" s="62">
        <f t="shared" si="336"/>
        <v>0.9575645756457565</v>
      </c>
      <c r="CH76" s="20">
        <f t="shared" si="37"/>
        <v>0.7605513414684709</v>
      </c>
      <c r="CI76" s="20">
        <f t="shared" si="38"/>
        <v>0.9282532828197929</v>
      </c>
      <c r="CJ76" s="20">
        <f t="shared" si="39"/>
        <v>1.0489379541218093</v>
      </c>
      <c r="CK76" s="128">
        <f t="shared" si="337"/>
        <v>0.6146341463414635</v>
      </c>
      <c r="CL76" s="20">
        <f t="shared" si="338"/>
        <v>0.5414634146341464</v>
      </c>
      <c r="CM76" s="62">
        <f t="shared" si="339"/>
        <v>0.6585365853658539</v>
      </c>
      <c r="CN76" s="20">
        <f t="shared" si="40"/>
        <v>0.5593019136549272</v>
      </c>
      <c r="CO76" s="20">
        <f t="shared" si="41"/>
        <v>0.515942110134926</v>
      </c>
      <c r="CP76" s="103">
        <f t="shared" si="42"/>
        <v>0.721375911491074</v>
      </c>
      <c r="CQ76" s="43">
        <f t="shared" si="310"/>
        <v>-0.12931291582962673</v>
      </c>
      <c r="CR76" s="43">
        <f t="shared" si="311"/>
        <v>-0.07053431772525108</v>
      </c>
      <c r="CS76" s="90">
        <f t="shared" si="312"/>
        <v>-0.08229003734612621</v>
      </c>
      <c r="CT76" s="43">
        <f t="shared" si="313"/>
        <v>-0.11767156399349836</v>
      </c>
      <c r="CU76" s="43">
        <f t="shared" si="314"/>
        <v>-0.06720975737332556</v>
      </c>
      <c r="CV76" s="43">
        <f t="shared" si="315"/>
        <v>-0.0901423732809277</v>
      </c>
      <c r="CW76" s="140">
        <f t="shared" si="316"/>
        <v>-0.3719518318975988</v>
      </c>
      <c r="CX76" s="43">
        <f t="shared" si="317"/>
        <v>-0.05850927692771216</v>
      </c>
      <c r="CY76" s="90">
        <f t="shared" si="318"/>
        <v>-0.09612238352409859</v>
      </c>
      <c r="CZ76" s="43">
        <f t="shared" si="46"/>
        <v>-0.33846699309837674</v>
      </c>
      <c r="DA76" s="43">
        <f t="shared" si="47"/>
        <v>-0.05575150413615561</v>
      </c>
      <c r="DB76" s="134">
        <f t="shared" si="48"/>
        <v>-0.10529463900759403</v>
      </c>
      <c r="DC76" s="43">
        <f t="shared" si="319"/>
        <v>-0.8410550368623584</v>
      </c>
      <c r="DD76" s="43">
        <f t="shared" si="320"/>
        <v>-1.0007490312033127</v>
      </c>
      <c r="DE76" s="90">
        <f t="shared" si="321"/>
        <v>-0.7452386402577855</v>
      </c>
      <c r="DF76" s="43">
        <f t="shared" si="49"/>
        <v>-0.7653393395180764</v>
      </c>
      <c r="DG76" s="43">
        <f t="shared" si="50"/>
        <v>-0.9535797856691585</v>
      </c>
      <c r="DH76" s="43">
        <f t="shared" si="51"/>
        <v>-0.8163513088580543</v>
      </c>
      <c r="DI76" s="87"/>
      <c r="DJ76" s="157">
        <v>1.0989308839030267</v>
      </c>
      <c r="DK76" s="68">
        <v>1.0494654419515133</v>
      </c>
      <c r="DL76" s="68">
        <v>0.9128896250564673</v>
      </c>
      <c r="DM76" s="70">
        <v>0.9867681558117163</v>
      </c>
      <c r="DN76" s="68">
        <v>0.8973905455123196</v>
      </c>
      <c r="DO76" s="71">
        <v>0.9048245825724303</v>
      </c>
      <c r="DP76" s="68">
        <v>1.0254992666140135</v>
      </c>
      <c r="DQ76" s="68">
        <v>1.0926817283612964</v>
      </c>
      <c r="DR76" s="160">
        <v>1.0130955033275861</v>
      </c>
      <c r="DS76" s="173"/>
    </row>
    <row r="77" spans="1:123" ht="12.75">
      <c r="A77" s="226"/>
      <c r="B77" s="6"/>
      <c r="C77" s="16">
        <v>1</v>
      </c>
      <c r="D77" s="118">
        <v>2855.16</v>
      </c>
      <c r="E77" s="16">
        <v>2667.7</v>
      </c>
      <c r="F77" s="21">
        <v>2026.01</v>
      </c>
      <c r="G77" s="20">
        <f aca="true" t="shared" si="340" ref="G77:G123">D77/(DJ77)</f>
        <v>3283.026155311228</v>
      </c>
      <c r="H77" s="20">
        <f aca="true" t="shared" si="341" ref="H77:H123">E77/(DK77)</f>
        <v>2637.1235040190527</v>
      </c>
      <c r="I77" s="20">
        <f aca="true" t="shared" si="342" ref="I77:I123">F77/(DL77)</f>
        <v>1933.0123425041302</v>
      </c>
      <c r="J77" s="118">
        <v>1189.65</v>
      </c>
      <c r="K77" s="16">
        <v>1052.66</v>
      </c>
      <c r="L77" s="21">
        <v>1449.21</v>
      </c>
      <c r="M77" s="43">
        <f aca="true" t="shared" si="343" ref="M77:M123">J77/(DJ77)</f>
        <v>1367.9275647130119</v>
      </c>
      <c r="N77" s="43">
        <f aca="true" t="shared" si="344" ref="N77:N123">K77/(DK77)</f>
        <v>1040.594679964275</v>
      </c>
      <c r="O77" s="134">
        <f aca="true" t="shared" si="345" ref="O77:O123">L77/(DL77)</f>
        <v>1382.688543926442</v>
      </c>
      <c r="P77" s="16">
        <v>2184.63</v>
      </c>
      <c r="Q77" s="16">
        <v>2682.12</v>
      </c>
      <c r="R77" s="21">
        <v>1845.76</v>
      </c>
      <c r="S77" s="43">
        <f aca="true" t="shared" si="346" ref="S77:S123">P77/(DJ77)</f>
        <v>2512.01243701844</v>
      </c>
      <c r="T77" s="43">
        <f aca="true" t="shared" si="347" ref="T77:T123">Q77/(DK77)</f>
        <v>2651.378225662399</v>
      </c>
      <c r="U77" s="43">
        <f aca="true" t="shared" si="348" ref="U77:U123">R77/(DL77)</f>
        <v>1761.0361554486026</v>
      </c>
      <c r="V77" s="140">
        <f t="shared" si="322"/>
        <v>1.287107258938245</v>
      </c>
      <c r="W77" s="43">
        <f t="shared" si="323"/>
        <v>1.2026002166847238</v>
      </c>
      <c r="X77" s="90">
        <f t="shared" si="324"/>
        <v>0.9133261105092093</v>
      </c>
      <c r="Y77" s="43">
        <f t="shared" si="25"/>
        <v>1.4799894912317348</v>
      </c>
      <c r="Z77" s="43">
        <f t="shared" si="26"/>
        <v>1.1888163201850626</v>
      </c>
      <c r="AA77" s="43">
        <f t="shared" si="27"/>
        <v>0.8714027296733939</v>
      </c>
      <c r="AB77" s="140">
        <f t="shared" si="325"/>
        <v>0.6289707750952986</v>
      </c>
      <c r="AC77" s="43">
        <f t="shared" si="326"/>
        <v>0.5565438373570522</v>
      </c>
      <c r="AD77" s="90">
        <f t="shared" si="327"/>
        <v>0.7662007623888183</v>
      </c>
      <c r="AE77" s="43">
        <f t="shared" si="28"/>
        <v>0.7232265461705268</v>
      </c>
      <c r="AF77" s="43">
        <f t="shared" si="29"/>
        <v>0.5501648740530192</v>
      </c>
      <c r="AG77" s="134">
        <f t="shared" si="30"/>
        <v>0.7310307108719405</v>
      </c>
      <c r="AH77" s="43">
        <f t="shared" si="328"/>
        <v>0.9284984678243106</v>
      </c>
      <c r="AI77" s="43">
        <f t="shared" si="329"/>
        <v>1.1399387129724208</v>
      </c>
      <c r="AJ77" s="90">
        <f t="shared" si="330"/>
        <v>0.7844739530132789</v>
      </c>
      <c r="AK77" s="43">
        <f t="shared" si="31"/>
        <v>1.0676406068429134</v>
      </c>
      <c r="AL77" s="43">
        <f t="shared" si="32"/>
        <v>1.1268730266224838</v>
      </c>
      <c r="AM77" s="134">
        <f t="shared" si="33"/>
        <v>0.7484651277869672</v>
      </c>
      <c r="AN77" s="43">
        <f t="shared" si="286"/>
        <v>-29.01587619177467</v>
      </c>
      <c r="AO77" s="43">
        <f t="shared" si="287"/>
        <v>-20.47535414287495</v>
      </c>
      <c r="AP77" s="90">
        <f t="shared" si="288"/>
        <v>8.759509793743268</v>
      </c>
      <c r="AQ77" s="43">
        <f t="shared" si="289"/>
        <v>-33.36411285422484</v>
      </c>
      <c r="AR77" s="43">
        <f t="shared" si="290"/>
        <v>-20.24067086377382</v>
      </c>
      <c r="AS77" s="43">
        <f t="shared" si="291"/>
        <v>8.357431871309394</v>
      </c>
      <c r="AT77" s="140">
        <f t="shared" si="292"/>
        <v>38.25805900236242</v>
      </c>
      <c r="AU77" s="43">
        <f t="shared" si="293"/>
        <v>45.27835968610934</v>
      </c>
      <c r="AV77" s="90">
        <f t="shared" si="294"/>
        <v>23.871685335943038</v>
      </c>
      <c r="AW77" s="43">
        <f t="shared" si="295"/>
        <v>43.99130288887349</v>
      </c>
      <c r="AX77" s="43">
        <f t="shared" si="296"/>
        <v>44.75939069298185</v>
      </c>
      <c r="AY77" s="134">
        <f t="shared" si="297"/>
        <v>22.77593022282849</v>
      </c>
      <c r="AZ77" s="43">
        <f t="shared" si="298"/>
        <v>7.414488743410168</v>
      </c>
      <c r="BA77" s="43">
        <f t="shared" si="299"/>
        <v>-14.511213683531329</v>
      </c>
      <c r="BB77" s="90">
        <f t="shared" si="300"/>
        <v>22.349387497993508</v>
      </c>
      <c r="BC77" s="43">
        <f t="shared" si="301"/>
        <v>8.525602933942848</v>
      </c>
      <c r="BD77" s="43">
        <f t="shared" si="302"/>
        <v>-14.344889858935925</v>
      </c>
      <c r="BE77" s="134">
        <f t="shared" si="303"/>
        <v>21.323508709744253</v>
      </c>
      <c r="BF77" s="85"/>
      <c r="BG77" s="16">
        <v>37.8636</v>
      </c>
      <c r="BH77" s="16">
        <v>36.501599999999996</v>
      </c>
      <c r="BI77" s="16">
        <v>38.68079999999999</v>
      </c>
      <c r="BJ77" s="16">
        <f t="shared" si="304"/>
        <v>43.537731382564274</v>
      </c>
      <c r="BK77" s="16">
        <f t="shared" si="305"/>
        <v>36.0832279845192</v>
      </c>
      <c r="BL77" s="16">
        <f t="shared" si="306"/>
        <v>36.90527875870985</v>
      </c>
      <c r="BM77" s="118">
        <v>36.501599999999996</v>
      </c>
      <c r="BN77" s="16">
        <v>32.14319999999999</v>
      </c>
      <c r="BO77" s="21">
        <v>36.774</v>
      </c>
      <c r="BP77" s="16">
        <f aca="true" t="shared" si="349" ref="BP77:BP123">BM77/(DK77)</f>
        <v>36.0832279845192</v>
      </c>
      <c r="BQ77" s="16">
        <f aca="true" t="shared" si="350" ref="BQ77:BQ123">BN77/(DJ77)</f>
        <v>36.96008851181715</v>
      </c>
      <c r="BR77" s="7">
        <f aca="true" t="shared" si="351" ref="BR77:BR123">BO77/(DL77)</f>
        <v>35.08600445370303</v>
      </c>
      <c r="BS77" s="16">
        <v>46.0356</v>
      </c>
      <c r="BT77" s="16">
        <v>47.12519999999999</v>
      </c>
      <c r="BU77" s="21">
        <v>43.3116</v>
      </c>
      <c r="BV77" s="16">
        <f aca="true" t="shared" si="352" ref="BV77:BV123">BS77/(DJ77)</f>
        <v>52.934364055060165</v>
      </c>
      <c r="BW77" s="16">
        <f aca="true" t="shared" si="353" ref="BW77:BW123">BT77/(DK77)</f>
        <v>46.58506299493896</v>
      </c>
      <c r="BX77" s="16">
        <f aca="true" t="shared" si="354" ref="BX77:BX123">BU77/(DL77)</f>
        <v>41.323516356583575</v>
      </c>
      <c r="BY77" s="128">
        <f t="shared" si="331"/>
        <v>1.094488188976378</v>
      </c>
      <c r="BZ77" s="20">
        <f t="shared" si="332"/>
        <v>1.0551181102362204</v>
      </c>
      <c r="CA77" s="62">
        <f t="shared" si="333"/>
        <v>1.1181102362204722</v>
      </c>
      <c r="CB77" s="20">
        <f t="shared" si="307"/>
        <v>1.2585050754033635</v>
      </c>
      <c r="CC77" s="20">
        <f t="shared" si="308"/>
        <v>1.0430246159688508</v>
      </c>
      <c r="CD77" s="103">
        <f t="shared" si="309"/>
        <v>1.0667868800718563</v>
      </c>
      <c r="CE77" s="20">
        <f t="shared" si="334"/>
        <v>0.7416974169741698</v>
      </c>
      <c r="CF77" s="20">
        <f t="shared" si="335"/>
        <v>0.6531365313653136</v>
      </c>
      <c r="CG77" s="62">
        <f t="shared" si="336"/>
        <v>0.7472324723247233</v>
      </c>
      <c r="CH77" s="20">
        <f t="shared" si="37"/>
        <v>0.8528460819193943</v>
      </c>
      <c r="CI77" s="20">
        <f t="shared" si="38"/>
        <v>0.6456504472755354</v>
      </c>
      <c r="CJ77" s="20">
        <f t="shared" si="39"/>
        <v>0.7129331008847766</v>
      </c>
      <c r="CK77" s="128">
        <f t="shared" si="337"/>
        <v>0.8243902439024393</v>
      </c>
      <c r="CL77" s="20">
        <f t="shared" si="338"/>
        <v>0.8439024390243903</v>
      </c>
      <c r="CM77" s="62">
        <f t="shared" si="339"/>
        <v>0.7756097560975611</v>
      </c>
      <c r="CN77" s="20">
        <f t="shared" si="40"/>
        <v>0.947931020648619</v>
      </c>
      <c r="CO77" s="20">
        <f t="shared" si="41"/>
        <v>0.8342298448289633</v>
      </c>
      <c r="CP77" s="103">
        <f t="shared" si="42"/>
        <v>0.7400078141288561</v>
      </c>
      <c r="CQ77" s="43">
        <f t="shared" si="310"/>
        <v>0.14106863545050183</v>
      </c>
      <c r="CR77" s="43">
        <f t="shared" si="311"/>
        <v>0.08229003734612587</v>
      </c>
      <c r="CS77" s="90">
        <f t="shared" si="312"/>
        <v>0.1763357943131269</v>
      </c>
      <c r="CT77" s="43">
        <f t="shared" si="313"/>
        <v>0.16220877985053805</v>
      </c>
      <c r="CU77" s="43">
        <f t="shared" si="314"/>
        <v>0.08134684995766923</v>
      </c>
      <c r="CV77" s="43">
        <f t="shared" si="315"/>
        <v>0.16824165074829045</v>
      </c>
      <c r="CW77" s="140">
        <f t="shared" si="316"/>
        <v>-0.585092769277122</v>
      </c>
      <c r="CX77" s="43">
        <f t="shared" si="317"/>
        <v>-0.7856960044578498</v>
      </c>
      <c r="CY77" s="90">
        <f t="shared" si="318"/>
        <v>-0.5725550670783264</v>
      </c>
      <c r="CZ77" s="43">
        <f t="shared" si="46"/>
        <v>-0.6727731072235074</v>
      </c>
      <c r="DA77" s="43">
        <f t="shared" si="47"/>
        <v>-0.7766905575475708</v>
      </c>
      <c r="DB77" s="134">
        <f t="shared" si="48"/>
        <v>-0.546273716035797</v>
      </c>
      <c r="DC77" s="43">
        <f t="shared" si="319"/>
        <v>-0.3832655864182894</v>
      </c>
      <c r="DD77" s="43">
        <f t="shared" si="320"/>
        <v>-0.3406805212607021</v>
      </c>
      <c r="DE77" s="90">
        <f t="shared" si="321"/>
        <v>-0.48972824931225917</v>
      </c>
      <c r="DF77" s="43">
        <f t="shared" si="49"/>
        <v>-0.4407006768944437</v>
      </c>
      <c r="DG77" s="43">
        <f t="shared" si="50"/>
        <v>-0.33677572814711554</v>
      </c>
      <c r="DH77" s="43">
        <f t="shared" si="51"/>
        <v>-0.46724880449431977</v>
      </c>
      <c r="DI77" s="87"/>
      <c r="DJ77" s="157">
        <v>0.8696732419816293</v>
      </c>
      <c r="DK77" s="68">
        <v>1.011594639361542</v>
      </c>
      <c r="DL77" s="68">
        <v>1.0481102243638007</v>
      </c>
      <c r="DM77" s="70">
        <v>0.9934009552581391</v>
      </c>
      <c r="DN77" s="68">
        <v>1.0225567635242336</v>
      </c>
      <c r="DO77" s="71">
        <v>0.8941844645427911</v>
      </c>
      <c r="DP77" s="68">
        <v>0.6235473316032947</v>
      </c>
      <c r="DQ77" s="68">
        <v>0.9837817017438297</v>
      </c>
      <c r="DR77" s="160">
        <v>0.8721269704865159</v>
      </c>
      <c r="DS77" s="173"/>
    </row>
    <row r="78" spans="1:123" ht="12.75">
      <c r="A78" s="226"/>
      <c r="B78" s="6"/>
      <c r="C78" s="16">
        <v>10</v>
      </c>
      <c r="D78" s="118">
        <v>1744.82</v>
      </c>
      <c r="E78" s="16">
        <v>2710.96</v>
      </c>
      <c r="F78" s="21">
        <v>2775.85</v>
      </c>
      <c r="G78" s="20">
        <f t="shared" si="340"/>
        <v>1847.6201259666745</v>
      </c>
      <c r="H78" s="20">
        <f t="shared" si="341"/>
        <v>2733.5993562101426</v>
      </c>
      <c r="I78" s="20">
        <f t="shared" si="342"/>
        <v>2858.9360809553345</v>
      </c>
      <c r="J78" s="118">
        <v>1398.74</v>
      </c>
      <c r="K78" s="16">
        <v>1651.09</v>
      </c>
      <c r="L78" s="21">
        <v>2537.92</v>
      </c>
      <c r="M78" s="43">
        <f t="shared" si="343"/>
        <v>1481.150018336921</v>
      </c>
      <c r="N78" s="43">
        <f t="shared" si="344"/>
        <v>1664.8783313088368</v>
      </c>
      <c r="O78" s="134">
        <f t="shared" si="345"/>
        <v>2613.884416873449</v>
      </c>
      <c r="P78" s="16">
        <v>1982.75</v>
      </c>
      <c r="Q78" s="16">
        <v>2026.01</v>
      </c>
      <c r="R78" s="21">
        <v>1889.02</v>
      </c>
      <c r="S78" s="43">
        <f t="shared" si="346"/>
        <v>2099.56832496213</v>
      </c>
      <c r="T78" s="43">
        <f t="shared" si="347"/>
        <v>2042.9293061038566</v>
      </c>
      <c r="U78" s="43">
        <f t="shared" si="348"/>
        <v>1945.5616966501238</v>
      </c>
      <c r="V78" s="140">
        <f t="shared" si="322"/>
        <v>0.7865655471289276</v>
      </c>
      <c r="W78" s="43">
        <f t="shared" si="323"/>
        <v>1.222101841820152</v>
      </c>
      <c r="X78" s="90">
        <f t="shared" si="324"/>
        <v>1.251354279523294</v>
      </c>
      <c r="Y78" s="43">
        <f aca="true" t="shared" si="355" ref="Y78:Y123">V78/DJ78</f>
        <v>0.8329078846341718</v>
      </c>
      <c r="Z78" s="43">
        <f aca="true" t="shared" si="356" ref="Z78:Z123">W78/DK78</f>
        <v>1.2323076725672075</v>
      </c>
      <c r="AA78" s="43">
        <f aca="true" t="shared" si="357" ref="AA78:AA123">X78/DL78</f>
        <v>1.288809517728628</v>
      </c>
      <c r="AB78" s="140">
        <f t="shared" si="325"/>
        <v>0.7395171537484116</v>
      </c>
      <c r="AC78" s="43">
        <f t="shared" si="326"/>
        <v>0.8729351969504446</v>
      </c>
      <c r="AD78" s="90">
        <f t="shared" si="327"/>
        <v>1.3418043202033036</v>
      </c>
      <c r="AE78" s="43">
        <f aca="true" t="shared" si="358" ref="AE78:AE123">AB78/DJ78</f>
        <v>0.7830875257981665</v>
      </c>
      <c r="AF78" s="43">
        <f aca="true" t="shared" si="359" ref="AF78:AF123">AC78/DK78</f>
        <v>0.8802251203990135</v>
      </c>
      <c r="AG78" s="134">
        <f aca="true" t="shared" si="360" ref="AG78:AG123">AD78/DL78</f>
        <v>1.3819668874798603</v>
      </c>
      <c r="AH78" s="43">
        <f t="shared" si="328"/>
        <v>0.8426966292134832</v>
      </c>
      <c r="AI78" s="43">
        <f t="shared" si="329"/>
        <v>0.8610827374872319</v>
      </c>
      <c r="AJ78" s="90">
        <f t="shared" si="330"/>
        <v>0.8028600612870276</v>
      </c>
      <c r="AK78" s="43">
        <f aca="true" t="shared" si="361" ref="AK78:AK123">AH78/DJ78</f>
        <v>0.8923460598910535</v>
      </c>
      <c r="AL78" s="43">
        <f aca="true" t="shared" si="362" ref="AL78:AL123">AI78/DK78</f>
        <v>0.868273680481735</v>
      </c>
      <c r="AM78" s="134">
        <f aca="true" t="shared" si="363" ref="AM78:AM123">AJ78/DL78</f>
        <v>0.8268910773894463</v>
      </c>
      <c r="AN78" s="43">
        <f t="shared" si="286"/>
        <v>21.570292867092835</v>
      </c>
      <c r="AO78" s="43">
        <f t="shared" si="287"/>
        <v>-22.446243846467205</v>
      </c>
      <c r="AP78" s="90">
        <f t="shared" si="288"/>
        <v>-25.402578401855575</v>
      </c>
      <c r="AQ78" s="43">
        <f t="shared" si="289"/>
        <v>22.84115680943371</v>
      </c>
      <c r="AR78" s="43">
        <f t="shared" si="290"/>
        <v>-22.63369349899616</v>
      </c>
      <c r="AS78" s="43">
        <f t="shared" si="291"/>
        <v>-26.162922327345356</v>
      </c>
      <c r="AT78" s="140">
        <f t="shared" si="292"/>
        <v>26.859253751658557</v>
      </c>
      <c r="AU78" s="43">
        <f t="shared" si="293"/>
        <v>12.973742030403834</v>
      </c>
      <c r="AV78" s="90">
        <f t="shared" si="294"/>
        <v>-34.89936606178629</v>
      </c>
      <c r="AW78" s="43">
        <f t="shared" si="295"/>
        <v>28.441729118195724</v>
      </c>
      <c r="AX78" s="43">
        <f t="shared" si="296"/>
        <v>13.082086368647413</v>
      </c>
      <c r="AY78" s="134">
        <f t="shared" si="297"/>
        <v>-35.94396557325104</v>
      </c>
      <c r="AZ78" s="43">
        <f t="shared" si="298"/>
        <v>16.31187523550237</v>
      </c>
      <c r="BA78" s="43">
        <f t="shared" si="299"/>
        <v>14.405292415768333</v>
      </c>
      <c r="BB78" s="90">
        <f t="shared" si="300"/>
        <v>20.44280467825947</v>
      </c>
      <c r="BC78" s="43">
        <f t="shared" si="301"/>
        <v>17.272927280390853</v>
      </c>
      <c r="BD78" s="43">
        <f t="shared" si="302"/>
        <v>14.525591699531962</v>
      </c>
      <c r="BE78" s="134">
        <f t="shared" si="303"/>
        <v>21.054693838139134</v>
      </c>
      <c r="BF78" s="85"/>
      <c r="BG78" s="16">
        <v>47.67</v>
      </c>
      <c r="BH78" s="16">
        <v>48.487199999999994</v>
      </c>
      <c r="BI78" s="16">
        <v>48.487199999999994</v>
      </c>
      <c r="BJ78" s="16">
        <f t="shared" si="304"/>
        <v>50.47858885434107</v>
      </c>
      <c r="BK78" s="16">
        <f t="shared" si="305"/>
        <v>48.89211891891891</v>
      </c>
      <c r="BL78" s="16">
        <f t="shared" si="306"/>
        <v>49.93850732009925</v>
      </c>
      <c r="BM78" s="118">
        <v>51.2112</v>
      </c>
      <c r="BN78" s="16">
        <v>51.75599999999999</v>
      </c>
      <c r="BO78" s="21">
        <v>62.9244</v>
      </c>
      <c r="BP78" s="16">
        <f t="shared" si="349"/>
        <v>51.63886717279077</v>
      </c>
      <c r="BQ78" s="16">
        <f t="shared" si="350"/>
        <v>54.80532504185601</v>
      </c>
      <c r="BR78" s="7">
        <f t="shared" si="351"/>
        <v>64.80783815136476</v>
      </c>
      <c r="BS78" s="16">
        <v>74.3652</v>
      </c>
      <c r="BT78" s="16">
        <v>59.383199999999995</v>
      </c>
      <c r="BU78" s="21">
        <v>61.29</v>
      </c>
      <c r="BV78" s="16">
        <f t="shared" si="352"/>
        <v>78.74659861277206</v>
      </c>
      <c r="BW78" s="16">
        <f t="shared" si="353"/>
        <v>59.87911193440631</v>
      </c>
      <c r="BX78" s="16">
        <f t="shared" si="354"/>
        <v>63.12451767990074</v>
      </c>
      <c r="BY78" s="128">
        <f t="shared" si="331"/>
        <v>1.3779527559055118</v>
      </c>
      <c r="BZ78" s="20">
        <f t="shared" si="332"/>
        <v>1.4015748031496063</v>
      </c>
      <c r="CA78" s="62">
        <f t="shared" si="333"/>
        <v>1.4015748031496063</v>
      </c>
      <c r="CB78" s="20">
        <f t="shared" si="307"/>
        <v>1.4591380454386516</v>
      </c>
      <c r="CC78" s="20">
        <f t="shared" si="308"/>
        <v>1.413279421153437</v>
      </c>
      <c r="CD78" s="103">
        <f t="shared" si="309"/>
        <v>1.4435264062835815</v>
      </c>
      <c r="CE78" s="20">
        <f t="shared" si="334"/>
        <v>1.0405904059040592</v>
      </c>
      <c r="CF78" s="20">
        <f t="shared" si="335"/>
        <v>1.051660516605166</v>
      </c>
      <c r="CG78" s="62">
        <f t="shared" si="336"/>
        <v>1.27859778597786</v>
      </c>
      <c r="CH78" s="20">
        <f aca="true" t="shared" si="364" ref="CH78:CH123">CE78/DJ78</f>
        <v>1.1018992084204506</v>
      </c>
      <c r="CI78" s="20">
        <f aca="true" t="shared" si="365" ref="CI78:CI123">CF78/DK78</f>
        <v>1.0604429837192388</v>
      </c>
      <c r="CJ78" s="20">
        <f aca="true" t="shared" si="366" ref="CJ78:CJ123">CG78/DL78</f>
        <v>1.316868470328624</v>
      </c>
      <c r="CK78" s="128">
        <f t="shared" si="337"/>
        <v>1.331707317073171</v>
      </c>
      <c r="CL78" s="20">
        <f t="shared" si="338"/>
        <v>1.0634146341463417</v>
      </c>
      <c r="CM78" s="62">
        <f t="shared" si="339"/>
        <v>1.0975609756097564</v>
      </c>
      <c r="CN78" s="20">
        <f aca="true" t="shared" si="367" ref="CN78:CN123">CK78/DJ78</f>
        <v>1.4101679490844181</v>
      </c>
      <c r="CO78" s="20">
        <f aca="true" t="shared" si="368" ref="CO78:CO123">CL78/DK78</f>
        <v>1.072295260456401</v>
      </c>
      <c r="CP78" s="103">
        <f aca="true" t="shared" si="369" ref="CP78:CP123">CM78/DL78</f>
        <v>1.1304129092779764</v>
      </c>
      <c r="CQ78" s="43">
        <f t="shared" si="310"/>
        <v>0.564274541802007</v>
      </c>
      <c r="CR78" s="43">
        <f t="shared" si="311"/>
        <v>0.5995417006646324</v>
      </c>
      <c r="CS78" s="90">
        <f t="shared" si="312"/>
        <v>0.5995417006646324</v>
      </c>
      <c r="CT78" s="43">
        <f t="shared" si="313"/>
        <v>0.5975200880343026</v>
      </c>
      <c r="CU78" s="43">
        <f t="shared" si="314"/>
        <v>0.6045485019911667</v>
      </c>
      <c r="CV78" s="43">
        <f t="shared" si="315"/>
        <v>0.6174870400300595</v>
      </c>
      <c r="CW78" s="140">
        <f t="shared" si="316"/>
        <v>0.09194314945783373</v>
      </c>
      <c r="CX78" s="43">
        <f t="shared" si="317"/>
        <v>0.11701855385542433</v>
      </c>
      <c r="CY78" s="90">
        <f t="shared" si="318"/>
        <v>0.6310643440060391</v>
      </c>
      <c r="CZ78" s="43">
        <f aca="true" t="shared" si="370" ref="CZ78:CZ123">CW78/DJ78</f>
        <v>0.09736019382117098</v>
      </c>
      <c r="DA78" s="43">
        <f aca="true" t="shared" si="371" ref="DA78:DA123">CX78/DK78</f>
        <v>0.11799578137775174</v>
      </c>
      <c r="DB78" s="134">
        <f aca="true" t="shared" si="372" ref="DB78:DB123">CY78/DL78</f>
        <v>0.649953211622845</v>
      </c>
      <c r="DC78" s="43">
        <f t="shared" si="319"/>
        <v>0.7239461076789928</v>
      </c>
      <c r="DD78" s="43">
        <f t="shared" si="320"/>
        <v>0.1384014617621609</v>
      </c>
      <c r="DE78" s="90">
        <f t="shared" si="321"/>
        <v>0.21292532578793955</v>
      </c>
      <c r="DF78" s="43">
        <f aca="true" t="shared" si="373" ref="DF78:DF123">DC78/DJ78</f>
        <v>0.7665990753561653</v>
      </c>
      <c r="DG78" s="43">
        <f aca="true" t="shared" si="374" ref="DG78:DG123">DD78/DK78</f>
        <v>0.139557258967888</v>
      </c>
      <c r="DH78" s="43">
        <f aca="true" t="shared" si="375" ref="DH78:DH123">DE78/DL78</f>
        <v>0.21929855591775843</v>
      </c>
      <c r="DI78" s="87"/>
      <c r="DJ78" s="157">
        <v>0.9443607890377955</v>
      </c>
      <c r="DK78" s="68">
        <v>0.9917181147417558</v>
      </c>
      <c r="DL78" s="68">
        <v>0.9709381117301612</v>
      </c>
      <c r="DM78" s="70">
        <v>0.9619584479586842</v>
      </c>
      <c r="DN78" s="68">
        <v>1.0136267760403426</v>
      </c>
      <c r="DO78" s="71">
        <v>0.9170307785804579</v>
      </c>
      <c r="DP78" s="68">
        <v>0.8879611869570123</v>
      </c>
      <c r="DQ78" s="68">
        <v>0.9083711053402408</v>
      </c>
      <c r="DR78" s="160">
        <v>0.7398068138933641</v>
      </c>
      <c r="DS78" s="173"/>
    </row>
    <row r="79" spans="1:123" ht="12.75">
      <c r="A79" s="227"/>
      <c r="B79" s="8"/>
      <c r="C79" s="17">
        <v>100</v>
      </c>
      <c r="D79" s="131">
        <v>1824.13</v>
      </c>
      <c r="E79" s="17">
        <v>1997.17</v>
      </c>
      <c r="F79" s="23">
        <v>2379.3</v>
      </c>
      <c r="G79" s="18">
        <f t="shared" si="340"/>
        <v>1983.47070487106</v>
      </c>
      <c r="H79" s="18">
        <f t="shared" si="341"/>
        <v>1867.9256348144497</v>
      </c>
      <c r="I79" s="18">
        <f t="shared" si="342"/>
        <v>2139.0187220793287</v>
      </c>
      <c r="J79" s="131">
        <v>1333.85</v>
      </c>
      <c r="K79" s="17">
        <v>1240.12</v>
      </c>
      <c r="L79" s="23">
        <v>1478.05</v>
      </c>
      <c r="M79" s="40">
        <f t="shared" si="343"/>
        <v>1450.3639541547275</v>
      </c>
      <c r="N79" s="40">
        <f t="shared" si="344"/>
        <v>1159.8671811844235</v>
      </c>
      <c r="O79" s="139">
        <f t="shared" si="345"/>
        <v>1328.7843576553405</v>
      </c>
      <c r="P79" s="17">
        <v>1095.92</v>
      </c>
      <c r="Q79" s="17">
        <v>1687.14</v>
      </c>
      <c r="R79" s="23">
        <v>1694.35</v>
      </c>
      <c r="S79" s="40">
        <f t="shared" si="346"/>
        <v>1191.6503839541547</v>
      </c>
      <c r="T79" s="40">
        <f t="shared" si="347"/>
        <v>1577.958839518344</v>
      </c>
      <c r="U79" s="40">
        <f t="shared" si="348"/>
        <v>1523.2406051170974</v>
      </c>
      <c r="V79" s="143">
        <f t="shared" si="322"/>
        <v>0.8223185265438789</v>
      </c>
      <c r="W79" s="40">
        <f t="shared" si="323"/>
        <v>0.9003250270855907</v>
      </c>
      <c r="X79" s="94">
        <f t="shared" si="324"/>
        <v>1.0725893824485377</v>
      </c>
      <c r="Y79" s="43">
        <f t="shared" si="355"/>
        <v>0.8941493794151288</v>
      </c>
      <c r="Z79" s="43">
        <f t="shared" si="356"/>
        <v>0.8420616160658274</v>
      </c>
      <c r="AA79" s="43">
        <f t="shared" si="357"/>
        <v>0.9642704871856964</v>
      </c>
      <c r="AB79" s="143">
        <f t="shared" si="325"/>
        <v>0.7052096569250317</v>
      </c>
      <c r="AC79" s="40">
        <f t="shared" si="326"/>
        <v>0.6556543837357052</v>
      </c>
      <c r="AD79" s="94">
        <f t="shared" si="327"/>
        <v>0.7814485387547648</v>
      </c>
      <c r="AE79" s="43">
        <f t="shared" si="358"/>
        <v>0.7668108606859001</v>
      </c>
      <c r="AF79" s="43">
        <f t="shared" si="359"/>
        <v>0.6132245281865809</v>
      </c>
      <c r="AG79" s="134">
        <f t="shared" si="360"/>
        <v>0.7025314398091773</v>
      </c>
      <c r="AH79" s="40">
        <f t="shared" si="328"/>
        <v>0.4657814096016344</v>
      </c>
      <c r="AI79" s="40">
        <f t="shared" si="329"/>
        <v>0.7170582226762002</v>
      </c>
      <c r="AJ79" s="94">
        <f t="shared" si="330"/>
        <v>0.7201225740551583</v>
      </c>
      <c r="AK79" s="43">
        <f t="shared" si="361"/>
        <v>0.5064681688357681</v>
      </c>
      <c r="AL79" s="43">
        <f t="shared" si="362"/>
        <v>0.6706546942880988</v>
      </c>
      <c r="AM79" s="134">
        <f t="shared" si="363"/>
        <v>0.6473986752809404</v>
      </c>
      <c r="AN79" s="40">
        <f t="shared" si="286"/>
        <v>17.956995077173715</v>
      </c>
      <c r="AO79" s="40">
        <f t="shared" si="287"/>
        <v>10.07343626280476</v>
      </c>
      <c r="AP79" s="94">
        <f t="shared" si="288"/>
        <v>-7.336089452260042</v>
      </c>
      <c r="AQ79" s="40">
        <f t="shared" si="289"/>
        <v>19.5255676311929</v>
      </c>
      <c r="AR79" s="40">
        <f t="shared" si="290"/>
        <v>9.421546401138851</v>
      </c>
      <c r="AS79" s="40">
        <f t="shared" si="291"/>
        <v>-6.595230817985507</v>
      </c>
      <c r="AT79" s="143">
        <f t="shared" si="292"/>
        <v>30.396814001877004</v>
      </c>
      <c r="AU79" s="40">
        <f t="shared" si="293"/>
        <v>35.158840902394374</v>
      </c>
      <c r="AV79" s="94">
        <f t="shared" si="294"/>
        <v>22.31483629229459</v>
      </c>
      <c r="AW79" s="40">
        <f t="shared" si="295"/>
        <v>33.05202485247076</v>
      </c>
      <c r="AX79" s="40">
        <f t="shared" si="296"/>
        <v>32.88358037219928</v>
      </c>
      <c r="AY79" s="139">
        <f t="shared" si="297"/>
        <v>20.061300638571595</v>
      </c>
      <c r="AZ79" s="40">
        <f t="shared" si="298"/>
        <v>55.39682304005027</v>
      </c>
      <c r="BA79" s="40">
        <f t="shared" si="299"/>
        <v>29.340191170351677</v>
      </c>
      <c r="BB79" s="94">
        <f t="shared" si="300"/>
        <v>29.02242736706267</v>
      </c>
      <c r="BC79" s="40">
        <f t="shared" si="301"/>
        <v>60.23582510175584</v>
      </c>
      <c r="BD79" s="40">
        <f t="shared" si="302"/>
        <v>27.44147729910647</v>
      </c>
      <c r="BE79" s="139">
        <f t="shared" si="303"/>
        <v>26.09150401308558</v>
      </c>
      <c r="BF79" s="85"/>
      <c r="BG79" s="17">
        <v>75.4548</v>
      </c>
      <c r="BH79" s="17">
        <v>97.51919999999998</v>
      </c>
      <c r="BI79" s="17">
        <v>92.3436</v>
      </c>
      <c r="BJ79" s="17">
        <f t="shared" si="304"/>
        <v>82.0458987801883</v>
      </c>
      <c r="BK79" s="17">
        <f t="shared" si="305"/>
        <v>91.20836662206885</v>
      </c>
      <c r="BL79" s="17">
        <f t="shared" si="306"/>
        <v>83.01798397184243</v>
      </c>
      <c r="BM79" s="131">
        <v>81.99239999999999</v>
      </c>
      <c r="BN79" s="17">
        <v>73.00319999999999</v>
      </c>
      <c r="BO79" s="23">
        <v>84.44399999999999</v>
      </c>
      <c r="BP79" s="17">
        <f t="shared" si="349"/>
        <v>76.68636411520315</v>
      </c>
      <c r="BQ79" s="17">
        <f t="shared" si="350"/>
        <v>79.38014755628325</v>
      </c>
      <c r="BR79" s="9">
        <f t="shared" si="351"/>
        <v>75.91615053472316</v>
      </c>
      <c r="BS79" s="17">
        <v>70.2792</v>
      </c>
      <c r="BT79" s="17">
        <v>92.616</v>
      </c>
      <c r="BU79" s="23">
        <v>69.46199999999999</v>
      </c>
      <c r="BV79" s="17">
        <f t="shared" si="352"/>
        <v>76.41820175194432</v>
      </c>
      <c r="BW79" s="17">
        <f t="shared" si="353"/>
        <v>86.62247109358496</v>
      </c>
      <c r="BX79" s="17">
        <f t="shared" si="354"/>
        <v>62.44715608501421</v>
      </c>
      <c r="BY79" s="145">
        <f t="shared" si="331"/>
        <v>2.1811023622047245</v>
      </c>
      <c r="BZ79" s="18">
        <f t="shared" si="332"/>
        <v>2.818897637795275</v>
      </c>
      <c r="CA79" s="155">
        <f t="shared" si="333"/>
        <v>2.669291338582677</v>
      </c>
      <c r="CB79" s="18">
        <f t="shared" si="307"/>
        <v>2.371625180090311</v>
      </c>
      <c r="CC79" s="18">
        <f t="shared" si="308"/>
        <v>2.636476193591778</v>
      </c>
      <c r="CD79" s="178">
        <f t="shared" si="309"/>
        <v>2.3997243508227366</v>
      </c>
      <c r="CE79" s="18">
        <f t="shared" si="334"/>
        <v>1.6660516605166051</v>
      </c>
      <c r="CF79" s="18">
        <f t="shared" si="335"/>
        <v>1.4833948339483396</v>
      </c>
      <c r="CG79" s="155">
        <f t="shared" si="336"/>
        <v>1.7158671586715868</v>
      </c>
      <c r="CH79" s="18">
        <f t="shared" si="364"/>
        <v>1.8115839668425335</v>
      </c>
      <c r="CI79" s="18">
        <f t="shared" si="365"/>
        <v>1.3873987877263465</v>
      </c>
      <c r="CJ79" s="18">
        <f t="shared" si="366"/>
        <v>1.542584784180047</v>
      </c>
      <c r="CK79" s="145">
        <f t="shared" si="337"/>
        <v>1.258536585365854</v>
      </c>
      <c r="CL79" s="18">
        <f t="shared" si="338"/>
        <v>1.658536585365854</v>
      </c>
      <c r="CM79" s="155">
        <f t="shared" si="339"/>
        <v>1.2439024390243905</v>
      </c>
      <c r="CN79" s="18">
        <f t="shared" si="367"/>
        <v>1.3684717909807018</v>
      </c>
      <c r="CO79" s="18">
        <f t="shared" si="368"/>
        <v>1.5512064591809924</v>
      </c>
      <c r="CP79" s="178">
        <f t="shared" si="369"/>
        <v>1.1182829426778094</v>
      </c>
      <c r="CQ79" s="40">
        <f t="shared" si="310"/>
        <v>1.7633579431312723</v>
      </c>
      <c r="CR79" s="40">
        <f t="shared" si="311"/>
        <v>2.715571232422158</v>
      </c>
      <c r="CS79" s="94">
        <f t="shared" si="312"/>
        <v>2.4922125596255307</v>
      </c>
      <c r="CT79" s="40">
        <f t="shared" si="313"/>
        <v>1.917390110574667</v>
      </c>
      <c r="CU79" s="40">
        <f t="shared" si="314"/>
        <v>2.5398364276481304</v>
      </c>
      <c r="CV79" s="40">
        <f t="shared" si="315"/>
        <v>2.240528443004352</v>
      </c>
      <c r="CW79" s="143">
        <f t="shared" si="316"/>
        <v>1.5087034979217218</v>
      </c>
      <c r="CX79" s="40">
        <f t="shared" si="317"/>
        <v>1.0949593253614716</v>
      </c>
      <c r="CY79" s="94">
        <f t="shared" si="318"/>
        <v>1.6215428177108815</v>
      </c>
      <c r="CZ79" s="40">
        <f t="shared" si="370"/>
        <v>1.6404911878343271</v>
      </c>
      <c r="DA79" s="40">
        <f t="shared" si="371"/>
        <v>1.0241003985248267</v>
      </c>
      <c r="DB79" s="139">
        <f t="shared" si="372"/>
        <v>1.4577860907564593</v>
      </c>
      <c r="DC79" s="40">
        <f t="shared" si="319"/>
        <v>0.564252113338039</v>
      </c>
      <c r="DD79" s="40">
        <f t="shared" si="320"/>
        <v>1.4372459490685883</v>
      </c>
      <c r="DE79" s="94">
        <f t="shared" si="321"/>
        <v>0.5323133144698478</v>
      </c>
      <c r="DF79" s="40">
        <f t="shared" si="373"/>
        <v>0.613540447757334</v>
      </c>
      <c r="DG79" s="40">
        <f t="shared" si="374"/>
        <v>1.3442363703632836</v>
      </c>
      <c r="DH79" s="40">
        <f t="shared" si="375"/>
        <v>0.4785559390001704</v>
      </c>
      <c r="DI79" s="87"/>
      <c r="DJ79" s="158">
        <v>0.919665712995031</v>
      </c>
      <c r="DK79" s="69">
        <v>1.0691913868393315</v>
      </c>
      <c r="DL79" s="69">
        <v>1.1123324800481855</v>
      </c>
      <c r="DM79" s="77">
        <v>0.9277311775328687</v>
      </c>
      <c r="DN79" s="69">
        <v>0.9340376526183419</v>
      </c>
      <c r="DO79" s="277">
        <v>1.0115142886904207</v>
      </c>
      <c r="DP79" s="278">
        <v>1.0115142886904207</v>
      </c>
      <c r="DQ79" s="278">
        <v>1.0115142886904207</v>
      </c>
      <c r="DR79" s="164">
        <v>1.1061273221087657</v>
      </c>
      <c r="DS79" s="173"/>
    </row>
    <row r="80" spans="1:125" ht="12.75" customHeight="1">
      <c r="A80" s="231" t="s">
        <v>27</v>
      </c>
      <c r="B80" s="6"/>
      <c r="C80" s="16">
        <v>0</v>
      </c>
      <c r="D80" s="118">
        <v>2148.58</v>
      </c>
      <c r="E80" s="16">
        <v>1485.26</v>
      </c>
      <c r="F80" s="21">
        <v>2660.49</v>
      </c>
      <c r="G80" s="20">
        <f t="shared" si="340"/>
        <v>2244.667717404788</v>
      </c>
      <c r="H80" s="20">
        <f t="shared" si="341"/>
        <v>1406.789494165612</v>
      </c>
      <c r="I80" s="20">
        <f t="shared" si="342"/>
        <v>2695.4574916538836</v>
      </c>
      <c r="J80" s="118">
        <v>1665.51</v>
      </c>
      <c r="K80" s="16">
        <v>1694.35</v>
      </c>
      <c r="L80" s="21">
        <v>1852.97</v>
      </c>
      <c r="M80" s="43">
        <f t="shared" si="343"/>
        <v>1739.9941030889465</v>
      </c>
      <c r="N80" s="43">
        <f t="shared" si="344"/>
        <v>1604.8326753831009</v>
      </c>
      <c r="O80" s="134">
        <f t="shared" si="345"/>
        <v>1877.324052452705</v>
      </c>
      <c r="P80" s="16">
        <v>1744.82</v>
      </c>
      <c r="Q80" s="16">
        <v>1377.11</v>
      </c>
      <c r="R80" s="21">
        <v>1586.2</v>
      </c>
      <c r="S80" s="43">
        <f t="shared" si="346"/>
        <v>1822.850965140801</v>
      </c>
      <c r="T80" s="43">
        <f t="shared" si="347"/>
        <v>1304.3533659496693</v>
      </c>
      <c r="U80" s="43">
        <f t="shared" si="348"/>
        <v>1607.0478270023157</v>
      </c>
      <c r="V80" s="142">
        <f>D80/AVERAGE(D$80:F$80)</f>
        <v>1.0240549828178693</v>
      </c>
      <c r="W80" s="88">
        <f>E80/AVERAGE(D$80:F$80)</f>
        <v>0.7079037800687284</v>
      </c>
      <c r="X80" s="89">
        <f>F80/AVERAGE(D$80:F$80)</f>
        <v>1.2680412371134018</v>
      </c>
      <c r="Y80" s="88">
        <f t="shared" si="355"/>
        <v>1.069852256271019</v>
      </c>
      <c r="Z80" s="88">
        <f t="shared" si="356"/>
        <v>0.6705032120172973</v>
      </c>
      <c r="AA80" s="88">
        <f t="shared" si="357"/>
        <v>1.2847074231827136</v>
      </c>
      <c r="AB80" s="140">
        <f>J80/AVERAGE(J$80:L$80)</f>
        <v>0.9585062240663901</v>
      </c>
      <c r="AC80" s="43">
        <f>K80/AVERAGE(J$80:L$80)</f>
        <v>0.975103734439834</v>
      </c>
      <c r="AD80" s="90">
        <f>L80/AVERAGE(J$80:L$80)</f>
        <v>1.066390041493776</v>
      </c>
      <c r="AE80" s="88">
        <f t="shared" si="358"/>
        <v>1.0013720587985488</v>
      </c>
      <c r="AF80" s="88">
        <f t="shared" si="359"/>
        <v>0.9235862336100166</v>
      </c>
      <c r="AG80" s="138">
        <f t="shared" si="360"/>
        <v>1.080405874996521</v>
      </c>
      <c r="AH80" s="43">
        <f>P80/AVERAGE(P$80:R$80)</f>
        <v>1.1117917304747318</v>
      </c>
      <c r="AI80" s="43">
        <f>Q80/AVERAGE(P$80:R$80)</f>
        <v>0.8774885145482387</v>
      </c>
      <c r="AJ80" s="90">
        <f>R80/AVERAGE(P$80:R$80)</f>
        <v>1.010719754977029</v>
      </c>
      <c r="AK80" s="88">
        <f t="shared" si="361"/>
        <v>1.1615127227630508</v>
      </c>
      <c r="AL80" s="88">
        <f t="shared" si="362"/>
        <v>0.8311283031371282</v>
      </c>
      <c r="AM80" s="138">
        <f t="shared" si="363"/>
        <v>1.0240038998513097</v>
      </c>
      <c r="AN80" s="43">
        <f aca="true" t="shared" si="376" ref="AN80:AN87">((V80-1)/(AVERAGE(V$53:X$53)-1))*100</f>
        <v>0.8261585398237893</v>
      </c>
      <c r="AO80" s="43">
        <f aca="true" t="shared" si="377" ref="AO80:AO87">((W80-1)/(AVERAGE(V$53:X$53)-1))*100</f>
        <v>-10.031925126431766</v>
      </c>
      <c r="AP80" s="90">
        <f aca="true" t="shared" si="378" ref="AP80:AP87">((X80-1)/(AVERAGE(V$53:X$53)-1))*100</f>
        <v>9.205766586607961</v>
      </c>
      <c r="AQ80" s="88">
        <f aca="true" t="shared" si="379" ref="AQ80:AS87">AN80/DJ80</f>
        <v>0.8631055877839028</v>
      </c>
      <c r="AR80" s="88">
        <f t="shared" si="379"/>
        <v>-9.501910018528902</v>
      </c>
      <c r="AS80" s="88">
        <f t="shared" si="379"/>
        <v>9.326760300654929</v>
      </c>
      <c r="AT80" s="140">
        <f aca="true" t="shared" si="380" ref="AT80:AT87">((AB80-1)/(AVERAGE(AB$53:AD$53)-1))*100</f>
        <v>-1.6641526618824385</v>
      </c>
      <c r="AU80" s="43">
        <f aca="true" t="shared" si="381" ref="AU80:AU87">((AC80-1)/(AVERAGE(AB$53:AD$53)-1))*100</f>
        <v>-0.9984915971294648</v>
      </c>
      <c r="AV80" s="90">
        <f aca="true" t="shared" si="382" ref="AV80:AV87">((AD80-1)/(AVERAGE(AB$53:AD$53)-1))*100</f>
        <v>2.662644259011903</v>
      </c>
      <c r="AW80" s="88">
        <f aca="true" t="shared" si="383" ref="AW80:AW93">AT80/DJ80</f>
        <v>-1.7385760627766969</v>
      </c>
      <c r="AX80" s="88">
        <f aca="true" t="shared" si="384" ref="AX80:AX93">AU80/DK80</f>
        <v>-0.9457384490623687</v>
      </c>
      <c r="AY80" s="138">
        <f aca="true" t="shared" si="385" ref="AY80:AY93">AV80/DL80</f>
        <v>2.697640064635777</v>
      </c>
      <c r="AZ80" s="43">
        <f aca="true" t="shared" si="386" ref="AZ80:AZ87">((AH80-1)/(AVERAGE(AH$53:AJ$53)-1))*100</f>
        <v>5.288945577551278</v>
      </c>
      <c r="BA80" s="43">
        <f aca="true" t="shared" si="387" ref="BA80:BA87">((AI80-1)/(AVERAGE(AH$53:AJ$53)-1))*100</f>
        <v>-5.796104742521968</v>
      </c>
      <c r="BB80" s="90">
        <f aca="true" t="shared" si="388" ref="BB80:BB87">((AJ80-1)/(AVERAGE(AH$53:AJ$53)-1))*100</f>
        <v>0.5071591649706688</v>
      </c>
      <c r="BC80" s="88">
        <f aca="true" t="shared" si="389" ref="BC80:BC93">AZ80/DJ80</f>
        <v>5.525475149652411</v>
      </c>
      <c r="BD80" s="88">
        <f aca="true" t="shared" si="390" ref="BD80:BD93">BA80/DK80</f>
        <v>-5.489880060638127</v>
      </c>
      <c r="BE80" s="138">
        <f aca="true" t="shared" si="391" ref="BE80:BE93">BB80/DL80</f>
        <v>0.5138248858973787</v>
      </c>
      <c r="BF80" s="85"/>
      <c r="BG80">
        <v>25.333199999999998</v>
      </c>
      <c r="BH80">
        <v>26.6952</v>
      </c>
      <c r="BI80">
        <v>27.5124</v>
      </c>
      <c r="BJ80">
        <f t="shared" si="304"/>
        <v>26.46613866765909</v>
      </c>
      <c r="BK80">
        <f t="shared" si="305"/>
        <v>25.284816735554614</v>
      </c>
      <c r="BL80">
        <f t="shared" si="306"/>
        <v>27.874002418117833</v>
      </c>
      <c r="BM80" s="118">
        <v>39.770399999999995</v>
      </c>
      <c r="BN80" s="16">
        <v>38.40839999999999</v>
      </c>
      <c r="BO80" s="21">
        <v>37.8636</v>
      </c>
      <c r="BP80" s="16">
        <f t="shared" si="349"/>
        <v>37.669216769295645</v>
      </c>
      <c r="BQ80" s="16">
        <f t="shared" si="350"/>
        <v>40.12608120580572</v>
      </c>
      <c r="BR80" s="7">
        <f t="shared" si="351"/>
        <v>38.361250852657214</v>
      </c>
      <c r="BS80" s="100">
        <v>31.8708</v>
      </c>
      <c r="BT80" s="100">
        <v>26.4228</v>
      </c>
      <c r="BU80" s="65">
        <v>27.5124</v>
      </c>
      <c r="BV80" s="100">
        <f t="shared" si="352"/>
        <v>33.29610993673241</v>
      </c>
      <c r="BW80" s="100">
        <f t="shared" si="353"/>
        <v>25.02680840151834</v>
      </c>
      <c r="BX80" s="44">
        <f t="shared" si="354"/>
        <v>27.874002418117833</v>
      </c>
      <c r="BY80" s="128">
        <f>BG80/AVERAGE(BG$80:BI$80)</f>
        <v>0.9554794520547946</v>
      </c>
      <c r="BZ80" s="20">
        <f>BH80/AVERAGE(BG$80:BI$80)</f>
        <v>1.0068493150684932</v>
      </c>
      <c r="CA80" s="62">
        <f>BI80/AVERAGE(BG$80:BI$80)</f>
        <v>1.0376712328767124</v>
      </c>
      <c r="CB80" s="20">
        <f t="shared" si="307"/>
        <v>0.9982099250067549</v>
      </c>
      <c r="CC80" s="20">
        <f t="shared" si="308"/>
        <v>0.9536546050160903</v>
      </c>
      <c r="CD80" s="103">
        <f t="shared" si="309"/>
        <v>1.0513096078283535</v>
      </c>
      <c r="CE80" s="20">
        <f>BM80/AVERAGE(BM$80:BO$80)</f>
        <v>1.028169014084507</v>
      </c>
      <c r="CF80" s="20">
        <f>BN80/AVERAGE(BM$80:BO$80)</f>
        <v>0.9929577464788731</v>
      </c>
      <c r="CG80" s="62">
        <f>BO80/AVERAGE(BM$80:BO$80)</f>
        <v>0.9788732394366197</v>
      </c>
      <c r="CH80" s="20">
        <f t="shared" si="364"/>
        <v>1.0741502731810786</v>
      </c>
      <c r="CI80" s="20">
        <f t="shared" si="365"/>
        <v>0.9404969674648478</v>
      </c>
      <c r="CJ80" s="20">
        <f t="shared" si="366"/>
        <v>0.99173881751818</v>
      </c>
      <c r="CK80" s="111">
        <f>BS80/AVERAGE(BS$80:BU$80)</f>
        <v>1.1142857142857143</v>
      </c>
      <c r="CL80" s="98">
        <f>BT80/AVERAGE(BS$80:BU$80)</f>
        <v>0.9238095238095237</v>
      </c>
      <c r="CM80" s="126">
        <f>BU80/AVERAGE(BS$80:BU$80)</f>
        <v>0.9619047619047619</v>
      </c>
      <c r="CN80" s="20">
        <f t="shared" si="367"/>
        <v>1.1641182412674782</v>
      </c>
      <c r="CO80" s="20">
        <f t="shared" si="368"/>
        <v>0.8750020418683427</v>
      </c>
      <c r="CP80" s="103">
        <f t="shared" si="369"/>
        <v>0.9745473190027912</v>
      </c>
      <c r="CQ80" s="43">
        <f aca="true" t="shared" si="392" ref="CQ80:CQ87">((BY80-1)/(AVERAGE(BY$53:CA$53)-1))*100</f>
        <v>-0.06646812703446867</v>
      </c>
      <c r="CR80" s="43">
        <f aca="true" t="shared" si="393" ref="CR80:CR87">((BZ80-1)/(AVERAGE(BY$53:CA$53)-1))*100</f>
        <v>0.010225865697610614</v>
      </c>
      <c r="CS80" s="90">
        <f aca="true" t="shared" si="394" ref="CS80:CS87">((CA80-1)/(AVERAGE(BY$53:CA$53)-1))*100</f>
        <v>0.05624226133685821</v>
      </c>
      <c r="CT80" s="88">
        <f aca="true" t="shared" si="395" ref="CT80:CT123">CQ80/DJ80</f>
        <v>-0.06944068128281575</v>
      </c>
      <c r="CU80" s="88">
        <f aca="true" t="shared" si="396" ref="CU80:CU123">CR80/DK80</f>
        <v>0.009685604158293577</v>
      </c>
      <c r="CV80" s="88">
        <f aca="true" t="shared" si="397" ref="CV80:CV123">CS80/DL80</f>
        <v>0.05698146757476632</v>
      </c>
      <c r="CW80" s="140">
        <f t="shared" si="316"/>
        <v>0.06380689757509049</v>
      </c>
      <c r="CX80" s="43">
        <f t="shared" si="317"/>
        <v>-0.015951724393772872</v>
      </c>
      <c r="CY80" s="90">
        <f t="shared" si="318"/>
        <v>-0.04785517318131787</v>
      </c>
      <c r="CZ80" s="88">
        <f t="shared" si="370"/>
        <v>0.06666043765396656</v>
      </c>
      <c r="DA80" s="88">
        <f t="shared" si="371"/>
        <v>-0.01510894947078962</v>
      </c>
      <c r="DB80" s="138">
        <f t="shared" si="372"/>
        <v>-0.04848414580245642</v>
      </c>
      <c r="DC80" s="43">
        <f t="shared" si="319"/>
        <v>0.24942681020872853</v>
      </c>
      <c r="DD80" s="43">
        <f t="shared" si="320"/>
        <v>-0.16628454013915242</v>
      </c>
      <c r="DE80" s="90">
        <f t="shared" si="321"/>
        <v>-0.08314227006957609</v>
      </c>
      <c r="DF80" s="88">
        <f t="shared" si="373"/>
        <v>0.26058155094564034</v>
      </c>
      <c r="DG80" s="88">
        <f t="shared" si="374"/>
        <v>-0.15749925542323878</v>
      </c>
      <c r="DH80" s="88">
        <f t="shared" si="375"/>
        <v>-0.08423502991259105</v>
      </c>
      <c r="DI80" s="87"/>
      <c r="DJ80" s="157">
        <v>0.957192899127234</v>
      </c>
      <c r="DK80" s="68">
        <v>1.0557798491955117</v>
      </c>
      <c r="DL80" s="68">
        <v>0.9870272516772548</v>
      </c>
      <c r="DM80" s="70">
        <v>0.9909837013062073</v>
      </c>
      <c r="DN80" s="68">
        <v>0.9113309034630889</v>
      </c>
      <c r="DO80" s="71">
        <v>0.8221494886685405</v>
      </c>
      <c r="DP80" s="68">
        <v>0.9663870154082359</v>
      </c>
      <c r="DQ80" s="68">
        <v>1.0533823944056693</v>
      </c>
      <c r="DR80" s="160">
        <v>1.132073806272287</v>
      </c>
      <c r="DS80" s="173"/>
      <c r="DT80" s="15"/>
      <c r="DU80" s="5"/>
    </row>
    <row r="81" spans="1:124" ht="12.75">
      <c r="A81" s="230"/>
      <c r="B81" s="6"/>
      <c r="C81" s="16">
        <v>0.0001</v>
      </c>
      <c r="D81" s="118">
        <v>2436.98</v>
      </c>
      <c r="E81" s="16">
        <v>3626.63</v>
      </c>
      <c r="F81" s="21">
        <v>4138.54</v>
      </c>
      <c r="G81" s="20">
        <f t="shared" si="340"/>
        <v>2138.316487718475</v>
      </c>
      <c r="H81" s="20">
        <f t="shared" si="341"/>
        <v>2975.465394807345</v>
      </c>
      <c r="I81" s="20">
        <f t="shared" si="342"/>
        <v>5368.56355668515</v>
      </c>
      <c r="J81" s="118">
        <v>1903.44</v>
      </c>
      <c r="K81" s="16">
        <v>1939.49</v>
      </c>
      <c r="L81" s="21">
        <v>2970.52</v>
      </c>
      <c r="M81" s="43">
        <f t="shared" si="343"/>
        <v>1670.1643572712348</v>
      </c>
      <c r="N81" s="43">
        <f t="shared" si="344"/>
        <v>1591.2528652150613</v>
      </c>
      <c r="O81" s="134">
        <f t="shared" si="345"/>
        <v>3853.394051139863</v>
      </c>
      <c r="P81" s="16">
        <v>2292.78</v>
      </c>
      <c r="Q81" s="16">
        <v>2227.89</v>
      </c>
      <c r="R81" s="21">
        <v>1636.67</v>
      </c>
      <c r="S81" s="43">
        <f t="shared" si="346"/>
        <v>2011.7888848948967</v>
      </c>
      <c r="T81" s="43">
        <f t="shared" si="347"/>
        <v>1827.8703916410925</v>
      </c>
      <c r="U81" s="43">
        <f t="shared" si="348"/>
        <v>2123.1078873998763</v>
      </c>
      <c r="V81" s="140">
        <f>D81/AVERAGE(D$80:F$80)</f>
        <v>1.1615120274914088</v>
      </c>
      <c r="W81" s="43">
        <f>E81/AVERAGE(D$80:F$80)</f>
        <v>1.7285223367697593</v>
      </c>
      <c r="X81" s="90">
        <f>F81/AVERAGE(D$80:F$80)</f>
        <v>1.972508591065292</v>
      </c>
      <c r="Y81" s="43">
        <f t="shared" si="355"/>
        <v>1.019163193406673</v>
      </c>
      <c r="Z81" s="43">
        <f t="shared" si="356"/>
        <v>1.4181646314098617</v>
      </c>
      <c r="AA81" s="43">
        <f t="shared" si="357"/>
        <v>2.5587617220665977</v>
      </c>
      <c r="AB81" s="140">
        <f>J81/AVERAGE(J$80:L$80)</f>
        <v>1.095435684647303</v>
      </c>
      <c r="AC81" s="43">
        <f>K81/AVERAGE(J$80:L$80)</f>
        <v>1.116182572614108</v>
      </c>
      <c r="AD81" s="90">
        <f>L81/AVERAGE(J$80:L$80)</f>
        <v>1.7095435684647304</v>
      </c>
      <c r="AE81" s="43">
        <f t="shared" si="358"/>
        <v>0.9611848212609475</v>
      </c>
      <c r="AF81" s="43">
        <f t="shared" si="359"/>
        <v>0.9157710103044189</v>
      </c>
      <c r="AG81" s="134">
        <f t="shared" si="360"/>
        <v>2.2176403514827054</v>
      </c>
      <c r="AH81" s="43">
        <f>P81/AVERAGE(P$80:R$80)</f>
        <v>1.4609494640122511</v>
      </c>
      <c r="AI81" s="43">
        <f>Q81/AVERAGE(P$80:R$80)</f>
        <v>1.4196018376722817</v>
      </c>
      <c r="AJ81" s="90">
        <f>R81/AVERAGE(P$80:R$80)</f>
        <v>1.0428790199081164</v>
      </c>
      <c r="AK81" s="43">
        <f t="shared" si="361"/>
        <v>1.2819031451308034</v>
      </c>
      <c r="AL81" s="43">
        <f t="shared" si="362"/>
        <v>1.1647110795418303</v>
      </c>
      <c r="AM81" s="134">
        <f t="shared" si="363"/>
        <v>1.3528351303382933</v>
      </c>
      <c r="AN81" s="43">
        <f t="shared" si="376"/>
        <v>5.547064481674028</v>
      </c>
      <c r="AO81" s="43">
        <f t="shared" si="377"/>
        <v>25.02080149180627</v>
      </c>
      <c r="AP81" s="90">
        <f t="shared" si="378"/>
        <v>33.40040953859045</v>
      </c>
      <c r="AQ81" s="43">
        <f t="shared" si="379"/>
        <v>4.867245295242928</v>
      </c>
      <c r="AR81" s="43">
        <f t="shared" si="379"/>
        <v>20.528294584562957</v>
      </c>
      <c r="AS81" s="43">
        <f t="shared" si="379"/>
        <v>43.327410494337556</v>
      </c>
      <c r="AT81" s="140">
        <f t="shared" si="380"/>
        <v>3.827551122329616</v>
      </c>
      <c r="AU81" s="43">
        <f t="shared" si="381"/>
        <v>4.659627453270833</v>
      </c>
      <c r="AV81" s="90">
        <f t="shared" si="382"/>
        <v>28.457010518189723</v>
      </c>
      <c r="AW81" s="43">
        <f t="shared" si="383"/>
        <v>3.358466492323602</v>
      </c>
      <c r="AX81" s="43">
        <f t="shared" si="384"/>
        <v>3.8229872470865907</v>
      </c>
      <c r="AY81" s="134">
        <f t="shared" si="385"/>
        <v>36.91477419576936</v>
      </c>
      <c r="AZ81" s="43">
        <f t="shared" si="386"/>
        <v>21.807844093738872</v>
      </c>
      <c r="BA81" s="43">
        <f t="shared" si="387"/>
        <v>19.85165874313771</v>
      </c>
      <c r="BB81" s="90">
        <f t="shared" si="388"/>
        <v>2.0286366598826855</v>
      </c>
      <c r="BC81" s="43">
        <f t="shared" si="389"/>
        <v>19.13518887608261</v>
      </c>
      <c r="BD81" s="43">
        <f t="shared" si="390"/>
        <v>16.28727596135556</v>
      </c>
      <c r="BE81" s="134">
        <f t="shared" si="391"/>
        <v>2.631571723845045</v>
      </c>
      <c r="BF81" s="85"/>
      <c r="BG81">
        <v>28.874399999999998</v>
      </c>
      <c r="BH81">
        <v>40.04279999999999</v>
      </c>
      <c r="BI81">
        <v>39.49799999999999</v>
      </c>
      <c r="BJ81">
        <f t="shared" si="304"/>
        <v>25.33570468078455</v>
      </c>
      <c r="BK81">
        <f t="shared" si="305"/>
        <v>32.85308005260849</v>
      </c>
      <c r="BL81">
        <f t="shared" si="306"/>
        <v>51.2372777264325</v>
      </c>
      <c r="BM81" s="118">
        <v>41.404799999999994</v>
      </c>
      <c r="BN81" s="16">
        <v>48.75959999999999</v>
      </c>
      <c r="BO81" s="21">
        <v>52.300799999999995</v>
      </c>
      <c r="BP81" s="16">
        <f t="shared" si="349"/>
        <v>33.97053175507817</v>
      </c>
      <c r="BQ81" s="16">
        <f t="shared" si="350"/>
        <v>42.7838786590607</v>
      </c>
      <c r="BR81" s="7">
        <f t="shared" si="351"/>
        <v>67.84522292051753</v>
      </c>
      <c r="BS81" s="100">
        <v>36.774</v>
      </c>
      <c r="BT81" s="100">
        <v>35.9568</v>
      </c>
      <c r="BU81" s="65">
        <v>28.329599999999996</v>
      </c>
      <c r="BV81" s="100">
        <f t="shared" si="352"/>
        <v>32.267171055716176</v>
      </c>
      <c r="BW81" s="100">
        <f t="shared" si="353"/>
        <v>29.50072494519947</v>
      </c>
      <c r="BX81" s="44">
        <f t="shared" si="354"/>
        <v>36.74949574861366</v>
      </c>
      <c r="BY81" s="128">
        <f>BG81/AVERAGE(BG$80:BI$80)</f>
        <v>1.089041095890411</v>
      </c>
      <c r="BZ81" s="20">
        <f>BH81/AVERAGE(BG$80:BI$80)</f>
        <v>1.5102739726027397</v>
      </c>
      <c r="CA81" s="62">
        <f>BI81/AVERAGE(BG$80:BI$80)</f>
        <v>1.4897260273972601</v>
      </c>
      <c r="CB81" s="20">
        <f t="shared" si="307"/>
        <v>0.9555739198292406</v>
      </c>
      <c r="CC81" s="20">
        <f t="shared" si="308"/>
        <v>1.2391029529225943</v>
      </c>
      <c r="CD81" s="103">
        <f t="shared" si="309"/>
        <v>1.9324904096928561</v>
      </c>
      <c r="CE81" s="20">
        <f>BM81/AVERAGE(BM$80:BO$80)</f>
        <v>1.0704225352112675</v>
      </c>
      <c r="CF81" s="20">
        <f>BN81/AVERAGE(BM$80:BO$80)</f>
        <v>1.26056338028169</v>
      </c>
      <c r="CG81" s="62">
        <f>BO81/AVERAGE(BM$80:BO$80)</f>
        <v>1.352112676056338</v>
      </c>
      <c r="CH81" s="20">
        <f t="shared" si="364"/>
        <v>0.9392371524869565</v>
      </c>
      <c r="CI81" s="20">
        <f t="shared" si="365"/>
        <v>1.0342281170093284</v>
      </c>
      <c r="CJ81" s="20">
        <f t="shared" si="366"/>
        <v>1.7539767254171976</v>
      </c>
      <c r="CK81" s="111">
        <f>BS81/AVERAGE(BS$80:BU$80)</f>
        <v>1.2857142857142858</v>
      </c>
      <c r="CL81" s="98">
        <f>BT81/AVERAGE(BS$80:BU$80)</f>
        <v>1.2571428571428571</v>
      </c>
      <c r="CM81" s="126">
        <f>BU81/AVERAGE(BS$80:BU$80)</f>
        <v>0.9904761904761903</v>
      </c>
      <c r="CN81" s="20">
        <f t="shared" si="367"/>
        <v>1.1281438730059496</v>
      </c>
      <c r="CO81" s="20">
        <f t="shared" si="368"/>
        <v>1.0314217518075472</v>
      </c>
      <c r="CP81" s="103">
        <f t="shared" si="369"/>
        <v>1.2848575536191056</v>
      </c>
      <c r="CQ81" s="43">
        <f t="shared" si="392"/>
        <v>0.13293625406893764</v>
      </c>
      <c r="CR81" s="43">
        <f t="shared" si="393"/>
        <v>0.7618269944719875</v>
      </c>
      <c r="CS81" s="90">
        <f t="shared" si="394"/>
        <v>0.7311493973791557</v>
      </c>
      <c r="CT81" s="43">
        <f t="shared" si="395"/>
        <v>0.11664428263307108</v>
      </c>
      <c r="CU81" s="43">
        <f t="shared" si="396"/>
        <v>0.6250402877827309</v>
      </c>
      <c r="CV81" s="43">
        <f t="shared" si="397"/>
        <v>0.9484557378355758</v>
      </c>
      <c r="CW81" s="140">
        <f t="shared" si="316"/>
        <v>0.1595172439377262</v>
      </c>
      <c r="CX81" s="43">
        <f t="shared" si="317"/>
        <v>0.5902138025695876</v>
      </c>
      <c r="CY81" s="90">
        <f t="shared" si="318"/>
        <v>0.7975862196886322</v>
      </c>
      <c r="CZ81" s="43">
        <f t="shared" si="370"/>
        <v>0.1399676455233321</v>
      </c>
      <c r="DA81" s="43">
        <f t="shared" si="371"/>
        <v>0.48424039537627556</v>
      </c>
      <c r="DB81" s="134">
        <f t="shared" si="372"/>
        <v>1.0346383778662684</v>
      </c>
      <c r="DC81" s="43">
        <f t="shared" si="319"/>
        <v>0.6235670255218212</v>
      </c>
      <c r="DD81" s="43">
        <f t="shared" si="320"/>
        <v>0.5612103229696389</v>
      </c>
      <c r="DE81" s="90">
        <f t="shared" si="321"/>
        <v>-0.020785567517394445</v>
      </c>
      <c r="DF81" s="43">
        <f t="shared" si="373"/>
        <v>0.54714591497299</v>
      </c>
      <c r="DG81" s="43">
        <f t="shared" si="374"/>
        <v>0.460444516039633</v>
      </c>
      <c r="DH81" s="43">
        <f t="shared" si="375"/>
        <v>-0.026963286637051335</v>
      </c>
      <c r="DI81" s="87"/>
      <c r="DJ81" s="157">
        <v>1.1396722674107942</v>
      </c>
      <c r="DK81" s="68">
        <v>1.2188446238793567</v>
      </c>
      <c r="DL81" s="68">
        <v>0.7708840467850148</v>
      </c>
      <c r="DM81" s="70">
        <v>1.0093630794127846</v>
      </c>
      <c r="DN81" s="68">
        <v>0.8626254458784656</v>
      </c>
      <c r="DO81" s="71">
        <v>0.8183564114428494</v>
      </c>
      <c r="DP81" s="68">
        <v>1.029774633985853</v>
      </c>
      <c r="DQ81" s="68">
        <v>1.0182889194658096</v>
      </c>
      <c r="DR81" s="160">
        <v>0.949545130877137</v>
      </c>
      <c r="DS81" s="173"/>
      <c r="DT81" s="16"/>
    </row>
    <row r="82" spans="1:124" ht="12.75">
      <c r="A82" s="230"/>
      <c r="B82" s="6"/>
      <c r="C82" s="16">
        <v>0.001</v>
      </c>
      <c r="D82" s="118">
        <v>2631.65</v>
      </c>
      <c r="E82" s="16">
        <v>2047.64</v>
      </c>
      <c r="F82" s="21">
        <v>2299.99</v>
      </c>
      <c r="G82" s="20">
        <f t="shared" si="340"/>
        <v>2287.67675414828</v>
      </c>
      <c r="H82" s="20">
        <f t="shared" si="341"/>
        <v>1800.913841414062</v>
      </c>
      <c r="I82" s="20">
        <f t="shared" si="342"/>
        <v>2104.107955570039</v>
      </c>
      <c r="J82" s="118">
        <v>1737.61</v>
      </c>
      <c r="K82" s="16">
        <v>2141.37</v>
      </c>
      <c r="L82" s="21">
        <v>3230.08</v>
      </c>
      <c r="M82" s="43">
        <f t="shared" si="343"/>
        <v>1510.4934184924257</v>
      </c>
      <c r="N82" s="43">
        <f t="shared" si="344"/>
        <v>1883.3500383801986</v>
      </c>
      <c r="O82" s="134">
        <f t="shared" si="345"/>
        <v>2954.985467383629</v>
      </c>
      <c r="P82" s="16">
        <v>1968.33</v>
      </c>
      <c r="Q82" s="16">
        <v>1939.49</v>
      </c>
      <c r="R82" s="21">
        <v>2357.67</v>
      </c>
      <c r="S82" s="43">
        <f t="shared" si="346"/>
        <v>1711.056859952001</v>
      </c>
      <c r="T82" s="43">
        <f t="shared" si="347"/>
        <v>1705.7951526069814</v>
      </c>
      <c r="U82" s="43">
        <f t="shared" si="348"/>
        <v>2156.87555320189</v>
      </c>
      <c r="V82" s="140">
        <f aca="true" t="shared" si="398" ref="V82:V87">D82/AVERAGE(D$80:F$80)</f>
        <v>1.254295532646048</v>
      </c>
      <c r="W82" s="43">
        <f aca="true" t="shared" si="399" ref="W82:W87">E82/AVERAGE(D$80:F$80)</f>
        <v>0.9759450171821306</v>
      </c>
      <c r="X82" s="90">
        <f aca="true" t="shared" si="400" ref="X82:X87">F82/AVERAGE(D$80:F$80)</f>
        <v>1.0962199312714775</v>
      </c>
      <c r="Y82" s="43">
        <f t="shared" si="355"/>
        <v>1.0903511990068584</v>
      </c>
      <c r="Z82" s="43">
        <f t="shared" si="356"/>
        <v>0.8583505352026644</v>
      </c>
      <c r="AA82" s="43">
        <f t="shared" si="357"/>
        <v>1.0028587421870345</v>
      </c>
      <c r="AB82" s="140">
        <f aca="true" t="shared" si="401" ref="AB82:AB87">J82/AVERAGE(J$80:L$80)</f>
        <v>1</v>
      </c>
      <c r="AC82" s="43">
        <f aca="true" t="shared" si="402" ref="AC82:AC87">K82/AVERAGE(J$80:L$80)</f>
        <v>1.2323651452282158</v>
      </c>
      <c r="AD82" s="90">
        <f aca="true" t="shared" si="403" ref="AD82:AD87">L82/AVERAGE(J$80:L$80)</f>
        <v>1.8589211618257262</v>
      </c>
      <c r="AE82" s="43">
        <f t="shared" si="358"/>
        <v>0.8692936956465639</v>
      </c>
      <c r="AF82" s="43">
        <f t="shared" si="359"/>
        <v>1.083873848780911</v>
      </c>
      <c r="AG82" s="134">
        <f t="shared" si="360"/>
        <v>1.700603396264771</v>
      </c>
      <c r="AH82" s="43">
        <f aca="true" t="shared" si="404" ref="AH82:AH87">P82/AVERAGE(P$80:R$80)</f>
        <v>1.2542113323124042</v>
      </c>
      <c r="AI82" s="43">
        <f aca="true" t="shared" si="405" ref="AI82:AI87">Q82/AVERAGE(P$80:R$80)</f>
        <v>1.23583460949464</v>
      </c>
      <c r="AJ82" s="90">
        <f aca="true" t="shared" si="406" ref="AJ82:AJ87">R82/AVERAGE(P$80:R$80)</f>
        <v>1.5022970903522204</v>
      </c>
      <c r="AK82" s="43">
        <f t="shared" si="361"/>
        <v>1.0902780041876505</v>
      </c>
      <c r="AL82" s="43">
        <f t="shared" si="362"/>
        <v>1.0869252671062488</v>
      </c>
      <c r="AM82" s="134">
        <f t="shared" si="363"/>
        <v>1.3743517404161885</v>
      </c>
      <c r="AN82" s="43">
        <f t="shared" si="376"/>
        <v>8.733675992422945</v>
      </c>
      <c r="AO82" s="43">
        <f t="shared" si="377"/>
        <v>-0.8261585398237931</v>
      </c>
      <c r="AP82" s="90">
        <f t="shared" si="378"/>
        <v>3.3046341592951647</v>
      </c>
      <c r="AQ82" s="43">
        <f t="shared" si="379"/>
        <v>7.592129480033014</v>
      </c>
      <c r="AR82" s="43">
        <f t="shared" si="379"/>
        <v>-0.7266122705021877</v>
      </c>
      <c r="AS82" s="43">
        <f t="shared" si="379"/>
        <v>3.0231901116185136</v>
      </c>
      <c r="AT82" s="140">
        <f t="shared" si="380"/>
        <v>0</v>
      </c>
      <c r="AU82" s="43">
        <f t="shared" si="381"/>
        <v>9.319254906541666</v>
      </c>
      <c r="AV82" s="90">
        <f t="shared" si="382"/>
        <v>34.447960100966505</v>
      </c>
      <c r="AW82" s="43">
        <f t="shared" si="383"/>
        <v>0</v>
      </c>
      <c r="AX82" s="43">
        <f t="shared" si="384"/>
        <v>8.196350507343476</v>
      </c>
      <c r="AY82" s="134">
        <f t="shared" si="385"/>
        <v>31.514148714386984</v>
      </c>
      <c r="AZ82" s="43">
        <f t="shared" si="386"/>
        <v>12.026917340733064</v>
      </c>
      <c r="BA82" s="43">
        <f t="shared" si="387"/>
        <v>11.157501629354766</v>
      </c>
      <c r="BB82" s="90">
        <f t="shared" si="388"/>
        <v>23.76402944434003</v>
      </c>
      <c r="BC82" s="43">
        <f t="shared" si="389"/>
        <v>10.45492342236159</v>
      </c>
      <c r="BD82" s="43">
        <f t="shared" si="390"/>
        <v>9.813101482636082</v>
      </c>
      <c r="BE82" s="134">
        <f t="shared" si="391"/>
        <v>21.740130787627997</v>
      </c>
      <c r="BF82" s="85"/>
      <c r="BG82">
        <v>20.9748</v>
      </c>
      <c r="BH82">
        <v>24.788399999999996</v>
      </c>
      <c r="BI82">
        <v>22.8816</v>
      </c>
      <c r="BJ82">
        <f t="shared" si="304"/>
        <v>18.233261407447547</v>
      </c>
      <c r="BK82">
        <f t="shared" si="305"/>
        <v>21.801572867549144</v>
      </c>
      <c r="BL82">
        <f t="shared" si="306"/>
        <v>20.932854749877787</v>
      </c>
      <c r="BM82" s="118">
        <v>44.401199999999996</v>
      </c>
      <c r="BN82" s="16">
        <v>45.4908</v>
      </c>
      <c r="BO82" s="21">
        <v>49.032</v>
      </c>
      <c r="BP82" s="16">
        <f t="shared" si="349"/>
        <v>39.051168982533085</v>
      </c>
      <c r="BQ82" s="16">
        <f t="shared" si="350"/>
        <v>39.544865649918705</v>
      </c>
      <c r="BR82" s="7">
        <f t="shared" si="351"/>
        <v>44.856117321166685</v>
      </c>
      <c r="BS82" s="100">
        <v>31.326</v>
      </c>
      <c r="BT82" s="100">
        <v>32.96039999999999</v>
      </c>
      <c r="BU82" s="65">
        <v>34.322399999999995</v>
      </c>
      <c r="BV82" s="100">
        <f t="shared" si="352"/>
        <v>27.23149430982426</v>
      </c>
      <c r="BW82" s="100">
        <f t="shared" si="353"/>
        <v>28.988904582125784</v>
      </c>
      <c r="BX82" s="44">
        <f t="shared" si="354"/>
        <v>31.399282124816676</v>
      </c>
      <c r="BY82" s="128">
        <f aca="true" t="shared" si="407" ref="BY82:BY87">BG82/AVERAGE(BG$80:BI$80)</f>
        <v>0.791095890410959</v>
      </c>
      <c r="BZ82" s="20">
        <f aca="true" t="shared" si="408" ref="BZ82:BZ87">BH82/AVERAGE(BG$80:BI$80)</f>
        <v>0.934931506849315</v>
      </c>
      <c r="CA82" s="62">
        <f aca="true" t="shared" si="409" ref="CA82:CA87">BI82/AVERAGE(BG$80:BI$80)</f>
        <v>0.863013698630137</v>
      </c>
      <c r="CB82" s="20">
        <f t="shared" si="307"/>
        <v>0.6876946701861516</v>
      </c>
      <c r="CC82" s="20">
        <f t="shared" si="308"/>
        <v>0.8222788632079064</v>
      </c>
      <c r="CD82" s="103">
        <f t="shared" si="309"/>
        <v>0.7895138626922706</v>
      </c>
      <c r="CE82" s="20">
        <f aca="true" t="shared" si="410" ref="CE82:CE87">BM82/AVERAGE(BM$80:BO$80)</f>
        <v>1.147887323943662</v>
      </c>
      <c r="CF82" s="20">
        <f aca="true" t="shared" si="411" ref="CF82:CF87">BN82/AVERAGE(BM$80:BO$80)</f>
        <v>1.176056338028169</v>
      </c>
      <c r="CG82" s="62">
        <f aca="true" t="shared" si="412" ref="CG82:CG87">BO82/AVERAGE(BM$80:BO$80)</f>
        <v>1.267605633802817</v>
      </c>
      <c r="CH82" s="20">
        <f t="shared" si="364"/>
        <v>0.9978512140168304</v>
      </c>
      <c r="CI82" s="20">
        <f t="shared" si="365"/>
        <v>1.0343498551687136</v>
      </c>
      <c r="CJ82" s="20">
        <f t="shared" si="366"/>
        <v>1.1596481283005184</v>
      </c>
      <c r="CK82" s="111">
        <f aca="true" t="shared" si="413" ref="CK82:CK87">BS82/AVERAGE(BS$80:BU$80)</f>
        <v>1.0952380952380953</v>
      </c>
      <c r="CL82" s="98">
        <f aca="true" t="shared" si="414" ref="CL82:CL87">BT82/AVERAGE(BS$80:BU$80)</f>
        <v>1.152380952380952</v>
      </c>
      <c r="CM82" s="126">
        <f aca="true" t="shared" si="415" ref="CM82:CM87">BU82/AVERAGE(BS$80:BU$80)</f>
        <v>1.1999999999999997</v>
      </c>
      <c r="CN82" s="20">
        <f t="shared" si="367"/>
        <v>0.9520835714224272</v>
      </c>
      <c r="CO82" s="20">
        <f t="shared" si="368"/>
        <v>1.0135271862850774</v>
      </c>
      <c r="CP82" s="103">
        <f t="shared" si="369"/>
        <v>1.0978002281244903</v>
      </c>
      <c r="CQ82" s="43">
        <f t="shared" si="392"/>
        <v>-0.31188890377712236</v>
      </c>
      <c r="CR82" s="43">
        <f t="shared" si="393"/>
        <v>-0.09714572412730049</v>
      </c>
      <c r="CS82" s="90">
        <f t="shared" si="394"/>
        <v>-0.20451731395221143</v>
      </c>
      <c r="CT82" s="43">
        <f t="shared" si="395"/>
        <v>-0.2711230577955703</v>
      </c>
      <c r="CU82" s="43">
        <f t="shared" si="396"/>
        <v>-0.08544035045957661</v>
      </c>
      <c r="CV82" s="43">
        <f t="shared" si="397"/>
        <v>-0.18709929492678815</v>
      </c>
      <c r="CW82" s="140">
        <f t="shared" si="316"/>
        <v>0.3349862122692256</v>
      </c>
      <c r="CX82" s="43">
        <f t="shared" si="317"/>
        <v>0.3987931098443161</v>
      </c>
      <c r="CY82" s="90">
        <f t="shared" si="318"/>
        <v>0.6061655269633607</v>
      </c>
      <c r="CZ82" s="43">
        <f t="shared" si="370"/>
        <v>0.29120140245415943</v>
      </c>
      <c r="DA82" s="43">
        <f t="shared" si="371"/>
        <v>0.3507413565759544</v>
      </c>
      <c r="DB82" s="134">
        <f t="shared" si="372"/>
        <v>0.5545405448179829</v>
      </c>
      <c r="DC82" s="43">
        <f t="shared" si="319"/>
        <v>0.2078556751739406</v>
      </c>
      <c r="DD82" s="43">
        <f t="shared" si="320"/>
        <v>0.33256908027830384</v>
      </c>
      <c r="DE82" s="90">
        <f t="shared" si="321"/>
        <v>0.43649691786527417</v>
      </c>
      <c r="DF82" s="43">
        <f t="shared" si="373"/>
        <v>0.18068762803306657</v>
      </c>
      <c r="DG82" s="43">
        <f t="shared" si="374"/>
        <v>0.2924968548668427</v>
      </c>
      <c r="DH82" s="43">
        <f t="shared" si="375"/>
        <v>0.3993220133401125</v>
      </c>
      <c r="DI82" s="87"/>
      <c r="DJ82" s="157">
        <v>1.1503591996675178</v>
      </c>
      <c r="DK82" s="68">
        <v>1.137000534346613</v>
      </c>
      <c r="DL82" s="68">
        <v>1.0930950543252391</v>
      </c>
      <c r="DM82" s="70">
        <v>0.8571263437752861</v>
      </c>
      <c r="DN82" s="68">
        <v>0.8423271456176344</v>
      </c>
      <c r="DO82" s="71">
        <v>0.733913029705902</v>
      </c>
      <c r="DP82" s="68">
        <v>0.9828919230136536</v>
      </c>
      <c r="DQ82" s="68">
        <v>0.9454424970206318</v>
      </c>
      <c r="DR82" s="160">
        <v>0.7988779698261107</v>
      </c>
      <c r="DS82" s="173"/>
      <c r="DT82" s="16"/>
    </row>
    <row r="83" spans="1:124" ht="12.75">
      <c r="A83" s="230"/>
      <c r="B83" s="6"/>
      <c r="C83" s="16">
        <v>0.01</v>
      </c>
      <c r="D83" s="118">
        <v>3093.09</v>
      </c>
      <c r="E83" s="16">
        <v>2891.21</v>
      </c>
      <c r="F83" s="21">
        <v>2970.52</v>
      </c>
      <c r="G83" s="20">
        <f t="shared" si="340"/>
        <v>2646.3941313623895</v>
      </c>
      <c r="H83" s="20">
        <f t="shared" si="341"/>
        <v>2615.779014852416</v>
      </c>
      <c r="I83" s="20">
        <f t="shared" si="342"/>
        <v>3105.099507230186</v>
      </c>
      <c r="J83" s="118">
        <v>3266.13</v>
      </c>
      <c r="K83" s="16">
        <v>2429.77</v>
      </c>
      <c r="L83" s="21">
        <v>2689.33</v>
      </c>
      <c r="M83" s="43">
        <f t="shared" si="343"/>
        <v>2794.4441526973483</v>
      </c>
      <c r="N83" s="43">
        <f t="shared" si="344"/>
        <v>2198.2980748260948</v>
      </c>
      <c r="O83" s="134">
        <f t="shared" si="345"/>
        <v>2811.1701849438336</v>
      </c>
      <c r="P83" s="16">
        <v>2631.65</v>
      </c>
      <c r="Q83" s="16">
        <v>2523.5</v>
      </c>
      <c r="R83" s="21">
        <v>2703.75</v>
      </c>
      <c r="S83" s="43">
        <f t="shared" si="346"/>
        <v>2251.5940744691657</v>
      </c>
      <c r="T83" s="43">
        <f t="shared" si="347"/>
        <v>2283.098890768941</v>
      </c>
      <c r="U83" s="43">
        <f t="shared" si="348"/>
        <v>2826.2434835226213</v>
      </c>
      <c r="V83" s="140">
        <f t="shared" si="398"/>
        <v>1.4742268041237112</v>
      </c>
      <c r="W83" s="43">
        <f t="shared" si="399"/>
        <v>1.3780068728522337</v>
      </c>
      <c r="X83" s="90">
        <f t="shared" si="400"/>
        <v>1.415807560137457</v>
      </c>
      <c r="Y83" s="43">
        <f t="shared" si="355"/>
        <v>1.2613228721861052</v>
      </c>
      <c r="Z83" s="43">
        <f t="shared" si="356"/>
        <v>1.2467311126930503</v>
      </c>
      <c r="AA83" s="43">
        <f t="shared" si="357"/>
        <v>1.479950768658548</v>
      </c>
      <c r="AB83" s="140">
        <f t="shared" si="401"/>
        <v>1.8796680497925313</v>
      </c>
      <c r="AC83" s="43">
        <f t="shared" si="402"/>
        <v>1.3983402489626557</v>
      </c>
      <c r="AD83" s="90">
        <f t="shared" si="403"/>
        <v>1.5477178423236515</v>
      </c>
      <c r="AE83" s="43">
        <f t="shared" si="358"/>
        <v>1.6082113665882152</v>
      </c>
      <c r="AF83" s="43">
        <f t="shared" si="359"/>
        <v>1.2651274306812779</v>
      </c>
      <c r="AG83" s="134">
        <f t="shared" si="360"/>
        <v>1.6178372505590057</v>
      </c>
      <c r="AH83" s="43">
        <f t="shared" si="404"/>
        <v>1.67687595712098</v>
      </c>
      <c r="AI83" s="43">
        <f t="shared" si="405"/>
        <v>1.6079632465543643</v>
      </c>
      <c r="AJ83" s="90">
        <f t="shared" si="406"/>
        <v>1.7228177641653903</v>
      </c>
      <c r="AK83" s="43">
        <f t="shared" si="361"/>
        <v>1.4347059710346775</v>
      </c>
      <c r="AL83" s="43">
        <f t="shared" si="362"/>
        <v>1.454780703231819</v>
      </c>
      <c r="AM83" s="134">
        <f t="shared" si="363"/>
        <v>1.800870080173628</v>
      </c>
      <c r="AN83" s="43">
        <f t="shared" si="376"/>
        <v>16.28712549938333</v>
      </c>
      <c r="AO83" s="43">
        <f t="shared" si="377"/>
        <v>12.982491340088162</v>
      </c>
      <c r="AP83" s="90">
        <f t="shared" si="378"/>
        <v>14.280740474096977</v>
      </c>
      <c r="AQ83" s="43">
        <f t="shared" si="379"/>
        <v>13.934981956015106</v>
      </c>
      <c r="AR83" s="43">
        <f t="shared" si="379"/>
        <v>11.745714911025429</v>
      </c>
      <c r="AS83" s="43">
        <f t="shared" si="379"/>
        <v>14.927729895439418</v>
      </c>
      <c r="AT83" s="140">
        <f t="shared" si="380"/>
        <v>35.28003643190773</v>
      </c>
      <c r="AU83" s="43">
        <f t="shared" si="381"/>
        <v>15.975865554071428</v>
      </c>
      <c r="AV83" s="90">
        <f t="shared" si="382"/>
        <v>21.966815136848208</v>
      </c>
      <c r="AW83" s="43">
        <f t="shared" si="383"/>
        <v>30.184986976664728</v>
      </c>
      <c r="AX83" s="43">
        <f t="shared" si="384"/>
        <v>14.453925470804128</v>
      </c>
      <c r="AY83" s="134">
        <f t="shared" si="385"/>
        <v>22.96202242598736</v>
      </c>
      <c r="AZ83" s="43">
        <f t="shared" si="386"/>
        <v>32.02347870243382</v>
      </c>
      <c r="BA83" s="43">
        <f t="shared" si="387"/>
        <v>28.763169784765218</v>
      </c>
      <c r="BB83" s="90">
        <f t="shared" si="388"/>
        <v>34.19701798087956</v>
      </c>
      <c r="BC83" s="43">
        <f t="shared" si="389"/>
        <v>27.398732692527318</v>
      </c>
      <c r="BD83" s="43">
        <f t="shared" si="390"/>
        <v>26.0230477632638</v>
      </c>
      <c r="BE83" s="134">
        <f t="shared" si="391"/>
        <v>35.74631501594702</v>
      </c>
      <c r="BF83" s="85"/>
      <c r="BG83">
        <v>33.505199999999995</v>
      </c>
      <c r="BH83">
        <v>37.8636</v>
      </c>
      <c r="BI83">
        <v>34.322399999999995</v>
      </c>
      <c r="BJ83">
        <f t="shared" si="304"/>
        <v>28.6664677232551</v>
      </c>
      <c r="BK83">
        <f t="shared" si="305"/>
        <v>34.256525920554346</v>
      </c>
      <c r="BL83">
        <f t="shared" si="306"/>
        <v>35.87737747160676</v>
      </c>
      <c r="BM83" s="118">
        <v>49.304399999999994</v>
      </c>
      <c r="BN83" s="16">
        <v>49.57679999999999</v>
      </c>
      <c r="BO83" s="21">
        <v>44.946</v>
      </c>
      <c r="BP83" s="16">
        <f t="shared" si="349"/>
        <v>44.60741864475062</v>
      </c>
      <c r="BQ83" s="16">
        <f t="shared" si="350"/>
        <v>42.417049801889654</v>
      </c>
      <c r="BR83" s="7">
        <f t="shared" si="351"/>
        <v>46.9822800223422</v>
      </c>
      <c r="BS83" s="100">
        <v>36.501599999999996</v>
      </c>
      <c r="BT83" s="100">
        <v>40.587599999999995</v>
      </c>
      <c r="BU83" s="65">
        <v>32.96039999999999</v>
      </c>
      <c r="BV83" s="100">
        <f t="shared" si="352"/>
        <v>31.230135568424256</v>
      </c>
      <c r="BW83" s="100">
        <f t="shared" si="353"/>
        <v>36.72102418822012</v>
      </c>
      <c r="BX83" s="44">
        <f t="shared" si="354"/>
        <v>34.453672016384274</v>
      </c>
      <c r="BY83" s="128">
        <f t="shared" si="407"/>
        <v>1.2636986301369864</v>
      </c>
      <c r="BZ83" s="20">
        <f t="shared" si="408"/>
        <v>1.428082191780822</v>
      </c>
      <c r="CA83" s="62">
        <f t="shared" si="409"/>
        <v>1.2945205479452055</v>
      </c>
      <c r="CB83" s="20">
        <f t="shared" si="307"/>
        <v>1.0811986196991394</v>
      </c>
      <c r="CC83" s="20">
        <f t="shared" si="308"/>
        <v>1.2920360087107878</v>
      </c>
      <c r="CD83" s="103">
        <f t="shared" si="309"/>
        <v>1.3531688443518335</v>
      </c>
      <c r="CE83" s="20">
        <f t="shared" si="410"/>
        <v>1.2746478873239435</v>
      </c>
      <c r="CF83" s="20">
        <f t="shared" si="411"/>
        <v>1.2816901408450703</v>
      </c>
      <c r="CG83" s="62">
        <f t="shared" si="412"/>
        <v>1.1619718309859155</v>
      </c>
      <c r="CH83" s="20">
        <f t="shared" si="364"/>
        <v>1.090566614152046</v>
      </c>
      <c r="CI83" s="20">
        <f t="shared" si="365"/>
        <v>1.1595899896464705</v>
      </c>
      <c r="CJ83" s="20">
        <f t="shared" si="366"/>
        <v>1.2146150033696874</v>
      </c>
      <c r="CK83" s="111">
        <f t="shared" si="413"/>
        <v>1.276190476190476</v>
      </c>
      <c r="CL83" s="98">
        <f t="shared" si="414"/>
        <v>1.419047619047619</v>
      </c>
      <c r="CM83" s="126">
        <f t="shared" si="415"/>
        <v>1.152380952380952</v>
      </c>
      <c r="CN83" s="20">
        <f t="shared" si="367"/>
        <v>1.091886426418581</v>
      </c>
      <c r="CO83" s="20">
        <f t="shared" si="368"/>
        <v>1.28386211412559</v>
      </c>
      <c r="CP83" s="103">
        <f t="shared" si="369"/>
        <v>1.20458960969108</v>
      </c>
      <c r="CQ83" s="43">
        <f t="shared" si="392"/>
        <v>0.3936958293580072</v>
      </c>
      <c r="CR83" s="43">
        <f t="shared" si="393"/>
        <v>0.6391166061006609</v>
      </c>
      <c r="CS83" s="90">
        <f t="shared" si="394"/>
        <v>0.43971222499725476</v>
      </c>
      <c r="CT83" s="43">
        <f t="shared" si="395"/>
        <v>0.3368393200181304</v>
      </c>
      <c r="CU83" s="43">
        <f t="shared" si="396"/>
        <v>0.5782311925739764</v>
      </c>
      <c r="CV83" s="43">
        <f t="shared" si="397"/>
        <v>0.459633401950522</v>
      </c>
      <c r="CW83" s="140">
        <f t="shared" si="316"/>
        <v>0.6221172513571327</v>
      </c>
      <c r="CX83" s="43">
        <f t="shared" si="317"/>
        <v>0.6380689757509054</v>
      </c>
      <c r="CY83" s="90">
        <f t="shared" si="318"/>
        <v>0.36688966105677084</v>
      </c>
      <c r="CZ83" s="43">
        <f t="shared" si="370"/>
        <v>0.5322727250131152</v>
      </c>
      <c r="DA83" s="43">
        <f t="shared" si="371"/>
        <v>0.577283364680391</v>
      </c>
      <c r="DB83" s="134">
        <f t="shared" si="372"/>
        <v>0.3835116093327866</v>
      </c>
      <c r="DC83" s="43">
        <f t="shared" si="319"/>
        <v>0.6027814580044268</v>
      </c>
      <c r="DD83" s="43">
        <f t="shared" si="320"/>
        <v>0.9145649707653372</v>
      </c>
      <c r="DE83" s="90">
        <f t="shared" si="321"/>
        <v>0.33256908027830384</v>
      </c>
      <c r="DF83" s="43">
        <f t="shared" si="373"/>
        <v>0.5157293557436026</v>
      </c>
      <c r="DG83" s="43">
        <f t="shared" si="374"/>
        <v>0.8274389816883181</v>
      </c>
      <c r="DH83" s="43">
        <f t="shared" si="375"/>
        <v>0.3476361335026048</v>
      </c>
      <c r="DI83" s="87"/>
      <c r="DJ83" s="157">
        <v>1.1687941578103664</v>
      </c>
      <c r="DK83" s="68">
        <v>1.1052959686516655</v>
      </c>
      <c r="DL83" s="68">
        <v>0.9566585525143978</v>
      </c>
      <c r="DM83" s="70">
        <v>0.8740608022193965</v>
      </c>
      <c r="DN83" s="68">
        <v>0.8289344526620346</v>
      </c>
      <c r="DO83" s="71">
        <v>0.8055547758061421</v>
      </c>
      <c r="DP83" s="68">
        <v>0.9472500959587651</v>
      </c>
      <c r="DQ83" s="68">
        <v>0.9569476065972908</v>
      </c>
      <c r="DR83" s="160">
        <v>0.8409399689885039</v>
      </c>
      <c r="DS83" s="173"/>
      <c r="DT83" s="16"/>
    </row>
    <row r="84" spans="1:124" ht="12.75">
      <c r="A84" s="230"/>
      <c r="B84" s="6"/>
      <c r="C84" s="16">
        <v>0.1</v>
      </c>
      <c r="D84" s="118">
        <v>2566.76</v>
      </c>
      <c r="E84" s="16">
        <v>3338.23</v>
      </c>
      <c r="F84" s="21">
        <v>2069.27</v>
      </c>
      <c r="G84" s="20">
        <f t="shared" si="340"/>
        <v>2656.095516849445</v>
      </c>
      <c r="H84" s="20">
        <f t="shared" si="341"/>
        <v>3438.256459976762</v>
      </c>
      <c r="I84" s="20">
        <f t="shared" si="342"/>
        <v>2329.3376514619877</v>
      </c>
      <c r="J84" s="118">
        <v>2747.01</v>
      </c>
      <c r="K84" s="16">
        <v>4138.54</v>
      </c>
      <c r="L84" s="21">
        <v>3842.93</v>
      </c>
      <c r="M84" s="43">
        <f t="shared" si="343"/>
        <v>2842.619078425951</v>
      </c>
      <c r="N84" s="43">
        <f t="shared" si="344"/>
        <v>4262.546885586741</v>
      </c>
      <c r="O84" s="134">
        <f t="shared" si="345"/>
        <v>4325.912781286549</v>
      </c>
      <c r="P84" s="16">
        <v>2292.78</v>
      </c>
      <c r="Q84" s="16">
        <v>2436.98</v>
      </c>
      <c r="R84" s="21">
        <v>2581.18</v>
      </c>
      <c r="S84" s="43">
        <f t="shared" si="346"/>
        <v>2372.579703253156</v>
      </c>
      <c r="T84" s="43">
        <f t="shared" si="347"/>
        <v>2510.0014761817397</v>
      </c>
      <c r="U84" s="43">
        <f t="shared" si="348"/>
        <v>2905.584945029239</v>
      </c>
      <c r="V84" s="140">
        <f t="shared" si="398"/>
        <v>1.2233676975945018</v>
      </c>
      <c r="W84" s="43">
        <f t="shared" si="399"/>
        <v>1.5910652920962198</v>
      </c>
      <c r="X84" s="90">
        <f t="shared" si="400"/>
        <v>0.986254295532646</v>
      </c>
      <c r="Y84" s="43">
        <f t="shared" si="355"/>
        <v>1.2659467410428649</v>
      </c>
      <c r="Z84" s="43">
        <f t="shared" si="356"/>
        <v>1.6387398468034382</v>
      </c>
      <c r="AA84" s="43">
        <f t="shared" si="357"/>
        <v>1.1102075922911514</v>
      </c>
      <c r="AB84" s="140">
        <f t="shared" si="401"/>
        <v>1.5809128630705396</v>
      </c>
      <c r="AC84" s="43">
        <f t="shared" si="402"/>
        <v>2.3817427385892116</v>
      </c>
      <c r="AD84" s="90">
        <f t="shared" si="403"/>
        <v>2.211618257261411</v>
      </c>
      <c r="AE84" s="43">
        <f t="shared" si="358"/>
        <v>1.6359361873066747</v>
      </c>
      <c r="AF84" s="43">
        <f t="shared" si="359"/>
        <v>2.453109089834164</v>
      </c>
      <c r="AG84" s="134">
        <f t="shared" si="360"/>
        <v>2.4895763613736968</v>
      </c>
      <c r="AH84" s="43">
        <f t="shared" si="404"/>
        <v>1.4609494640122511</v>
      </c>
      <c r="AI84" s="43">
        <f t="shared" si="405"/>
        <v>1.552833078101072</v>
      </c>
      <c r="AJ84" s="90">
        <f t="shared" si="406"/>
        <v>1.6447166921898926</v>
      </c>
      <c r="AK84" s="43">
        <f t="shared" si="361"/>
        <v>1.5117974885484189</v>
      </c>
      <c r="AL84" s="43">
        <f t="shared" si="362"/>
        <v>1.5993620457687487</v>
      </c>
      <c r="AM84" s="134">
        <f t="shared" si="363"/>
        <v>1.8514261150579352</v>
      </c>
      <c r="AN84" s="43">
        <f t="shared" si="376"/>
        <v>7.671472155506645</v>
      </c>
      <c r="AO84" s="43">
        <f t="shared" si="377"/>
        <v>20.299895549956034</v>
      </c>
      <c r="AP84" s="90">
        <f t="shared" si="378"/>
        <v>-0.4720905941850263</v>
      </c>
      <c r="AQ84" s="43">
        <f t="shared" si="379"/>
        <v>7.938476055368071</v>
      </c>
      <c r="AR84" s="43">
        <f t="shared" si="379"/>
        <v>20.90816001638289</v>
      </c>
      <c r="AS84" s="43">
        <f t="shared" si="379"/>
        <v>-0.5314233502328084</v>
      </c>
      <c r="AT84" s="140">
        <f t="shared" si="380"/>
        <v>23.298137266354164</v>
      </c>
      <c r="AU84" s="43">
        <f t="shared" si="381"/>
        <v>55.41628364068525</v>
      </c>
      <c r="AV84" s="90">
        <f t="shared" si="382"/>
        <v>48.593257726967245</v>
      </c>
      <c r="AW84" s="43">
        <f t="shared" si="383"/>
        <v>24.109023805928985</v>
      </c>
      <c r="AX84" s="43">
        <f t="shared" si="384"/>
        <v>57.07677278542539</v>
      </c>
      <c r="AY84" s="134">
        <f t="shared" si="385"/>
        <v>54.70050057779844</v>
      </c>
      <c r="AZ84" s="43">
        <f t="shared" si="386"/>
        <v>21.807844093738872</v>
      </c>
      <c r="BA84" s="43">
        <f t="shared" si="387"/>
        <v>26.15492265063034</v>
      </c>
      <c r="BB84" s="90">
        <f t="shared" si="388"/>
        <v>30.502001207521808</v>
      </c>
      <c r="BC84" s="43">
        <f t="shared" si="389"/>
        <v>22.566861307458222</v>
      </c>
      <c r="BD84" s="43">
        <f t="shared" si="390"/>
        <v>26.9386266865142</v>
      </c>
      <c r="BE84" s="134">
        <f t="shared" si="391"/>
        <v>34.335519220604155</v>
      </c>
      <c r="BF84" s="85"/>
      <c r="BG84">
        <v>35.412</v>
      </c>
      <c r="BH84">
        <v>28.601999999999997</v>
      </c>
      <c r="BI84">
        <v>23.971199999999996</v>
      </c>
      <c r="BJ84">
        <f t="shared" si="304"/>
        <v>36.644506865726655</v>
      </c>
      <c r="BK84">
        <f t="shared" si="305"/>
        <v>29.45902806824435</v>
      </c>
      <c r="BL84">
        <f t="shared" si="306"/>
        <v>26.98392124310776</v>
      </c>
      <c r="BM84" s="118">
        <v>55.0248</v>
      </c>
      <c r="BN84" s="16">
        <v>46.5804</v>
      </c>
      <c r="BO84" s="21">
        <v>45.7632</v>
      </c>
      <c r="BP84" s="16">
        <f t="shared" si="349"/>
        <v>56.67355875986056</v>
      </c>
      <c r="BQ84" s="16">
        <f t="shared" si="350"/>
        <v>48.20162056953275</v>
      </c>
      <c r="BR84" s="7">
        <f t="shared" si="351"/>
        <v>51.51475873684209</v>
      </c>
      <c r="BS84" s="100">
        <v>41.9496</v>
      </c>
      <c r="BT84" s="100">
        <v>50.394</v>
      </c>
      <c r="BU84" s="65">
        <v>43.583999999999996</v>
      </c>
      <c r="BV84" s="100">
        <f t="shared" si="352"/>
        <v>43.40964659478388</v>
      </c>
      <c r="BW84" s="100">
        <f t="shared" si="353"/>
        <v>51.904001834525765</v>
      </c>
      <c r="BX84" s="44">
        <f t="shared" si="354"/>
        <v>49.061674987468656</v>
      </c>
      <c r="BY84" s="128">
        <f t="shared" si="407"/>
        <v>1.3356164383561646</v>
      </c>
      <c r="BZ84" s="20">
        <f t="shared" si="408"/>
        <v>1.0787671232876712</v>
      </c>
      <c r="CA84" s="62">
        <f t="shared" si="409"/>
        <v>0.9041095890410958</v>
      </c>
      <c r="CB84" s="20">
        <f t="shared" si="307"/>
        <v>1.3821022745204974</v>
      </c>
      <c r="CC84" s="20">
        <f t="shared" si="308"/>
        <v>1.1110912161398057</v>
      </c>
      <c r="CD84" s="103">
        <f t="shared" si="309"/>
        <v>1.017738867717238</v>
      </c>
      <c r="CE84" s="20">
        <f t="shared" si="410"/>
        <v>1.4225352112676057</v>
      </c>
      <c r="CF84" s="20">
        <f t="shared" si="411"/>
        <v>1.204225352112676</v>
      </c>
      <c r="CG84" s="62">
        <f t="shared" si="412"/>
        <v>1.1830985915492958</v>
      </c>
      <c r="CH84" s="20">
        <f t="shared" si="364"/>
        <v>1.4720462361920732</v>
      </c>
      <c r="CI84" s="20">
        <f t="shared" si="365"/>
        <v>1.2403086654212558</v>
      </c>
      <c r="CJ84" s="20">
        <f t="shared" si="366"/>
        <v>1.3317914504571284</v>
      </c>
      <c r="CK84" s="111">
        <f t="shared" si="413"/>
        <v>1.4666666666666666</v>
      </c>
      <c r="CL84" s="98">
        <f t="shared" si="414"/>
        <v>1.7619047619047619</v>
      </c>
      <c r="CM84" s="126">
        <f t="shared" si="415"/>
        <v>1.5238095238095237</v>
      </c>
      <c r="CN84" s="20">
        <f t="shared" si="367"/>
        <v>1.51771367718285</v>
      </c>
      <c r="CO84" s="20">
        <f t="shared" si="368"/>
        <v>1.8146983369878247</v>
      </c>
      <c r="CP84" s="103">
        <f t="shared" si="369"/>
        <v>1.7153232287066869</v>
      </c>
      <c r="CQ84" s="43">
        <f t="shared" si="392"/>
        <v>0.5010674191829184</v>
      </c>
      <c r="CR84" s="43">
        <f t="shared" si="393"/>
        <v>0.11759745552252156</v>
      </c>
      <c r="CS84" s="90">
        <f t="shared" si="394"/>
        <v>-0.14316211976654808</v>
      </c>
      <c r="CT84" s="43">
        <f t="shared" si="395"/>
        <v>0.518506960421337</v>
      </c>
      <c r="CU84" s="43">
        <f t="shared" si="396"/>
        <v>0.12112113638878677</v>
      </c>
      <c r="CV84" s="43">
        <f t="shared" si="397"/>
        <v>-0.16115485936360693</v>
      </c>
      <c r="CW84" s="140">
        <f t="shared" si="316"/>
        <v>0.9571034636263589</v>
      </c>
      <c r="CX84" s="43">
        <f t="shared" si="317"/>
        <v>0.46260000741940654</v>
      </c>
      <c r="CY84" s="90">
        <f t="shared" si="318"/>
        <v>0.4147448342380887</v>
      </c>
      <c r="CZ84" s="43">
        <f t="shared" si="370"/>
        <v>0.9904152390169114</v>
      </c>
      <c r="DA84" s="43">
        <f t="shared" si="371"/>
        <v>0.47646131749312437</v>
      </c>
      <c r="DB84" s="134">
        <f t="shared" si="372"/>
        <v>0.4668703253515206</v>
      </c>
      <c r="DC84" s="43">
        <f t="shared" si="319"/>
        <v>1.0184928083523075</v>
      </c>
      <c r="DD84" s="43">
        <f t="shared" si="320"/>
        <v>1.6628454013915228</v>
      </c>
      <c r="DE84" s="90">
        <f t="shared" si="321"/>
        <v>1.1432062134566716</v>
      </c>
      <c r="DF84" s="43">
        <f t="shared" si="373"/>
        <v>1.0539412263740922</v>
      </c>
      <c r="DG84" s="43">
        <f t="shared" si="374"/>
        <v>1.712670769622541</v>
      </c>
      <c r="DH84" s="43">
        <f t="shared" si="375"/>
        <v>1.2868853636257789</v>
      </c>
      <c r="DI84" s="87"/>
      <c r="DJ84" s="157">
        <v>0.9663658493142554</v>
      </c>
      <c r="DK84" s="68">
        <v>0.970907795523363</v>
      </c>
      <c r="DL84" s="68">
        <v>0.8883512438401712</v>
      </c>
      <c r="DM84" s="70">
        <v>0.9617385273378799</v>
      </c>
      <c r="DN84" s="68">
        <v>0.8374095161730002</v>
      </c>
      <c r="DO84" s="71">
        <v>0.8030892756094429</v>
      </c>
      <c r="DP84" s="68">
        <v>1.028787629544333</v>
      </c>
      <c r="DQ84" s="68">
        <v>1.1126423809186117</v>
      </c>
      <c r="DR84" s="160">
        <v>1.0255087413473079</v>
      </c>
      <c r="DS84" s="173"/>
      <c r="DT84" s="16"/>
    </row>
    <row r="85" spans="1:124" ht="12.75">
      <c r="A85" s="230"/>
      <c r="B85" s="6"/>
      <c r="C85" s="16">
        <v>1</v>
      </c>
      <c r="D85" s="118">
        <v>3230.08</v>
      </c>
      <c r="E85" s="16">
        <v>3972.71</v>
      </c>
      <c r="F85" s="21">
        <v>2811.9</v>
      </c>
      <c r="G85" s="20">
        <f t="shared" si="340"/>
        <v>3617.90440166251</v>
      </c>
      <c r="H85" s="20">
        <f t="shared" si="341"/>
        <v>4524.161901960783</v>
      </c>
      <c r="I85" s="20">
        <f t="shared" si="342"/>
        <v>2839.1230824566132</v>
      </c>
      <c r="J85" s="118">
        <v>2451.4</v>
      </c>
      <c r="K85" s="16">
        <v>2444.19</v>
      </c>
      <c r="L85" s="21">
        <v>2047.64</v>
      </c>
      <c r="M85" s="43">
        <f t="shared" si="343"/>
        <v>2745.731019118869</v>
      </c>
      <c r="N85" s="43">
        <f t="shared" si="344"/>
        <v>2783.468030425963</v>
      </c>
      <c r="O85" s="134">
        <f t="shared" si="345"/>
        <v>2067.4639882504566</v>
      </c>
      <c r="P85" s="16">
        <v>2429.77</v>
      </c>
      <c r="Q85" s="16">
        <v>1413.16</v>
      </c>
      <c r="R85" s="21">
        <v>1593.41</v>
      </c>
      <c r="S85" s="43">
        <f t="shared" si="346"/>
        <v>2721.503980714879</v>
      </c>
      <c r="T85" s="43">
        <f t="shared" si="347"/>
        <v>1609.3207491548342</v>
      </c>
      <c r="U85" s="43">
        <f t="shared" si="348"/>
        <v>1608.8364133920807</v>
      </c>
      <c r="V85" s="140">
        <f t="shared" si="398"/>
        <v>1.5395189003436425</v>
      </c>
      <c r="W85" s="43">
        <f t="shared" si="399"/>
        <v>1.8934707903780068</v>
      </c>
      <c r="X85" s="90">
        <f t="shared" si="400"/>
        <v>1.3402061855670102</v>
      </c>
      <c r="Y85" s="43">
        <f t="shared" si="355"/>
        <v>1.7243635470316188</v>
      </c>
      <c r="Z85" s="43">
        <f t="shared" si="356"/>
        <v>2.1563034835927493</v>
      </c>
      <c r="AA85" s="43">
        <f t="shared" si="357"/>
        <v>1.3531812357105264</v>
      </c>
      <c r="AB85" s="140">
        <f t="shared" si="401"/>
        <v>1.4107883817427387</v>
      </c>
      <c r="AC85" s="43">
        <f t="shared" si="402"/>
        <v>1.4066390041493777</v>
      </c>
      <c r="AD85" s="90">
        <f t="shared" si="403"/>
        <v>1.1784232365145229</v>
      </c>
      <c r="AE85" s="43">
        <f t="shared" si="358"/>
        <v>1.5801768055656156</v>
      </c>
      <c r="AF85" s="43">
        <f t="shared" si="359"/>
        <v>1.6018945738260963</v>
      </c>
      <c r="AG85" s="134">
        <f t="shared" si="360"/>
        <v>1.189832003873399</v>
      </c>
      <c r="AH85" s="43">
        <f t="shared" si="404"/>
        <v>1.5482388973966308</v>
      </c>
      <c r="AI85" s="43">
        <f t="shared" si="405"/>
        <v>0.900459418070444</v>
      </c>
      <c r="AJ85" s="90">
        <f t="shared" si="406"/>
        <v>1.0153139356814702</v>
      </c>
      <c r="AK85" s="43">
        <f t="shared" si="361"/>
        <v>1.734130523614394</v>
      </c>
      <c r="AL85" s="43">
        <f t="shared" si="362"/>
        <v>1.0254521959811012</v>
      </c>
      <c r="AM85" s="134">
        <f t="shared" si="363"/>
        <v>1.0251435793353714</v>
      </c>
      <c r="AN85" s="43">
        <f t="shared" si="376"/>
        <v>18.52955582176219</v>
      </c>
      <c r="AO85" s="43">
        <f t="shared" si="377"/>
        <v>30.685888622026564</v>
      </c>
      <c r="AP85" s="90">
        <f t="shared" si="378"/>
        <v>11.684242206079343</v>
      </c>
      <c r="AQ85" s="43">
        <f t="shared" si="379"/>
        <v>20.754334743537193</v>
      </c>
      <c r="AR85" s="43">
        <f t="shared" si="379"/>
        <v>34.945397029127335</v>
      </c>
      <c r="AS85" s="43">
        <f t="shared" si="379"/>
        <v>11.797361836585099</v>
      </c>
      <c r="AT85" s="140">
        <f t="shared" si="380"/>
        <v>16.47511135263616</v>
      </c>
      <c r="AU85" s="43">
        <f t="shared" si="381"/>
        <v>16.308696086447913</v>
      </c>
      <c r="AV85" s="90">
        <f t="shared" si="382"/>
        <v>7.155856446094493</v>
      </c>
      <c r="AW85" s="43">
        <f t="shared" si="383"/>
        <v>18.453220316704957</v>
      </c>
      <c r="AX85" s="43">
        <f t="shared" si="384"/>
        <v>18.572506300476142</v>
      </c>
      <c r="AY85" s="134">
        <f t="shared" si="385"/>
        <v>7.2251350371111425</v>
      </c>
      <c r="AZ85" s="43">
        <f t="shared" si="386"/>
        <v>25.937568722785763</v>
      </c>
      <c r="BA85" s="43">
        <f t="shared" si="387"/>
        <v>-4.709335103299095</v>
      </c>
      <c r="BB85" s="90">
        <f t="shared" si="388"/>
        <v>0.7245130928152486</v>
      </c>
      <c r="BC85" s="43">
        <f t="shared" si="389"/>
        <v>29.051801828620484</v>
      </c>
      <c r="BD85" s="43">
        <f t="shared" si="390"/>
        <v>-5.363037940829388</v>
      </c>
      <c r="BE85" s="134">
        <f t="shared" si="391"/>
        <v>0.7315273819672828</v>
      </c>
      <c r="BF85" s="85"/>
      <c r="BG85">
        <v>40.86</v>
      </c>
      <c r="BH85">
        <v>35.9568</v>
      </c>
      <c r="BI85">
        <v>31.326</v>
      </c>
      <c r="BJ85">
        <f t="shared" si="304"/>
        <v>45.765917206982536</v>
      </c>
      <c r="BK85">
        <f t="shared" si="305"/>
        <v>40.947963651115614</v>
      </c>
      <c r="BL85">
        <f t="shared" si="306"/>
        <v>31.629279021670705</v>
      </c>
      <c r="BM85" s="118">
        <v>49.849199999999996</v>
      </c>
      <c r="BN85" s="16">
        <v>48.487199999999994</v>
      </c>
      <c r="BO85" s="21">
        <v>47.39759999999999</v>
      </c>
      <c r="BP85" s="16">
        <f t="shared" si="349"/>
        <v>56.76876778904664</v>
      </c>
      <c r="BQ85" s="16">
        <f t="shared" si="350"/>
        <v>54.308888418952606</v>
      </c>
      <c r="BR85" s="7">
        <f t="shared" si="351"/>
        <v>47.85647434583219</v>
      </c>
      <c r="BS85" s="100">
        <v>40.86</v>
      </c>
      <c r="BT85" s="100">
        <v>31.0536</v>
      </c>
      <c r="BU85" s="65">
        <v>28.057199999999995</v>
      </c>
      <c r="BV85" s="100">
        <f t="shared" si="352"/>
        <v>45.765917206982536</v>
      </c>
      <c r="BW85" s="100">
        <f t="shared" si="353"/>
        <v>35.36415042596348</v>
      </c>
      <c r="BX85" s="44">
        <f t="shared" si="354"/>
        <v>28.328832515061585</v>
      </c>
      <c r="BY85" s="128">
        <f t="shared" si="407"/>
        <v>1.541095890410959</v>
      </c>
      <c r="BZ85" s="20">
        <f t="shared" si="408"/>
        <v>1.3561643835616441</v>
      </c>
      <c r="CA85" s="62">
        <f t="shared" si="409"/>
        <v>1.1815068493150687</v>
      </c>
      <c r="CB85" s="20">
        <f t="shared" si="307"/>
        <v>1.7261298807775083</v>
      </c>
      <c r="CC85" s="20">
        <f t="shared" si="308"/>
        <v>1.5444135708133042</v>
      </c>
      <c r="CD85" s="103">
        <f t="shared" si="309"/>
        <v>1.192945470312244</v>
      </c>
      <c r="CE85" s="20">
        <f t="shared" si="410"/>
        <v>1.2887323943661972</v>
      </c>
      <c r="CF85" s="20">
        <f t="shared" si="411"/>
        <v>1.2535211267605633</v>
      </c>
      <c r="CG85" s="62">
        <f t="shared" si="412"/>
        <v>1.225352112676056</v>
      </c>
      <c r="CH85" s="20">
        <f t="shared" si="364"/>
        <v>1.4434659829299987</v>
      </c>
      <c r="CI85" s="20">
        <f t="shared" si="365"/>
        <v>1.4275224028416609</v>
      </c>
      <c r="CJ85" s="20">
        <f t="shared" si="366"/>
        <v>1.2372152164854964</v>
      </c>
      <c r="CK85" s="111">
        <f t="shared" si="413"/>
        <v>1.4285714285714286</v>
      </c>
      <c r="CL85" s="98">
        <f t="shared" si="414"/>
        <v>1.0857142857142856</v>
      </c>
      <c r="CM85" s="126">
        <f t="shared" si="415"/>
        <v>0.9809523809523808</v>
      </c>
      <c r="CN85" s="20">
        <f t="shared" si="367"/>
        <v>1.6000950005937535</v>
      </c>
      <c r="CO85" s="20">
        <f t="shared" si="368"/>
        <v>1.2364222930551527</v>
      </c>
      <c r="CP85" s="103">
        <f t="shared" si="369"/>
        <v>0.9904493572149354</v>
      </c>
      <c r="CQ85" s="43">
        <f t="shared" si="392"/>
        <v>0.8078433901112354</v>
      </c>
      <c r="CR85" s="43">
        <f t="shared" si="393"/>
        <v>0.5317450162757502</v>
      </c>
      <c r="CS85" s="90">
        <f t="shared" si="394"/>
        <v>0.2709854409866804</v>
      </c>
      <c r="CT85" s="43">
        <f t="shared" si="395"/>
        <v>0.9048383188457879</v>
      </c>
      <c r="CU85" s="43">
        <f t="shared" si="396"/>
        <v>0.605556545580288</v>
      </c>
      <c r="CV85" s="43">
        <f t="shared" si="397"/>
        <v>0.27360895498238513</v>
      </c>
      <c r="CW85" s="140">
        <f t="shared" si="316"/>
        <v>0.6540207001446785</v>
      </c>
      <c r="CX85" s="43">
        <f t="shared" si="317"/>
        <v>0.5742620781758149</v>
      </c>
      <c r="CY85" s="90">
        <f t="shared" si="318"/>
        <v>0.5104551806007239</v>
      </c>
      <c r="CZ85" s="43">
        <f t="shared" si="370"/>
        <v>0.7325466768104285</v>
      </c>
      <c r="DA85" s="43">
        <f t="shared" si="371"/>
        <v>0.6539754011301723</v>
      </c>
      <c r="DB85" s="134">
        <f t="shared" si="372"/>
        <v>0.5153970929987106</v>
      </c>
      <c r="DC85" s="43">
        <f t="shared" si="319"/>
        <v>0.9353505382827316</v>
      </c>
      <c r="DD85" s="43">
        <f t="shared" si="320"/>
        <v>0.18707010765654614</v>
      </c>
      <c r="DE85" s="90">
        <f t="shared" si="321"/>
        <v>-0.04157113503478841</v>
      </c>
      <c r="DF85" s="43">
        <f t="shared" si="373"/>
        <v>1.0476548040762126</v>
      </c>
      <c r="DG85" s="43">
        <f t="shared" si="374"/>
        <v>0.2130373105651931</v>
      </c>
      <c r="DH85" s="43">
        <f t="shared" si="375"/>
        <v>-0.04197360113844325</v>
      </c>
      <c r="DI85" s="87"/>
      <c r="DJ85" s="157">
        <v>0.8928041322804727</v>
      </c>
      <c r="DK85" s="68">
        <v>0.8781096004274774</v>
      </c>
      <c r="DL85" s="68">
        <v>0.9904114468918841</v>
      </c>
      <c r="DM85" s="70">
        <v>0.8528493815743844</v>
      </c>
      <c r="DN85" s="68">
        <v>0.7946679921701675</v>
      </c>
      <c r="DO85" s="71">
        <v>0.6014872210639622</v>
      </c>
      <c r="DP85" s="68">
        <v>0.9243296594834677</v>
      </c>
      <c r="DQ85" s="68">
        <v>0.8854309204348422</v>
      </c>
      <c r="DR85" s="160">
        <v>1.0096679884530542</v>
      </c>
      <c r="DS85" s="173"/>
      <c r="DT85" s="16"/>
    </row>
    <row r="86" spans="1:124" ht="12.75">
      <c r="A86" s="230"/>
      <c r="B86" s="6"/>
      <c r="C86" s="16">
        <v>10</v>
      </c>
      <c r="D86" s="118">
        <v>2090.9</v>
      </c>
      <c r="E86" s="16">
        <v>2602.81</v>
      </c>
      <c r="F86" s="21">
        <v>2761.43</v>
      </c>
      <c r="G86" s="20">
        <f t="shared" si="340"/>
        <v>2102.446416524879</v>
      </c>
      <c r="H86" s="20">
        <f t="shared" si="341"/>
        <v>2668.074300407765</v>
      </c>
      <c r="I86" s="20">
        <f t="shared" si="342"/>
        <v>2575.5608433701573</v>
      </c>
      <c r="J86" s="118">
        <v>2242.31</v>
      </c>
      <c r="K86" s="16">
        <v>1528.52</v>
      </c>
      <c r="L86" s="21">
        <v>2783.06</v>
      </c>
      <c r="M86" s="43">
        <f t="shared" si="343"/>
        <v>2254.692536342198</v>
      </c>
      <c r="N86" s="43">
        <f t="shared" si="344"/>
        <v>1566.8469575801835</v>
      </c>
      <c r="O86" s="134">
        <f t="shared" si="345"/>
        <v>2595.7349491929003</v>
      </c>
      <c r="P86" s="16">
        <v>1535.73</v>
      </c>
      <c r="Q86" s="16">
        <v>1845.76</v>
      </c>
      <c r="R86" s="21">
        <v>2509.08</v>
      </c>
      <c r="S86" s="43">
        <f t="shared" si="346"/>
        <v>1544.2106438613769</v>
      </c>
      <c r="T86" s="43">
        <f t="shared" si="347"/>
        <v>1892.041609153429</v>
      </c>
      <c r="U86" s="43">
        <f t="shared" si="348"/>
        <v>2340.196275438159</v>
      </c>
      <c r="V86" s="140">
        <f t="shared" si="398"/>
        <v>0.9965635738831615</v>
      </c>
      <c r="W86" s="43">
        <f t="shared" si="399"/>
        <v>1.240549828178694</v>
      </c>
      <c r="X86" s="90">
        <f t="shared" si="400"/>
        <v>1.3161512027491407</v>
      </c>
      <c r="Y86" s="43">
        <f t="shared" si="355"/>
        <v>1.0020668203882919</v>
      </c>
      <c r="Z86" s="43">
        <f t="shared" si="356"/>
        <v>1.271656062078616</v>
      </c>
      <c r="AA86" s="43">
        <f t="shared" si="357"/>
        <v>1.2275623505774993</v>
      </c>
      <c r="AB86" s="140">
        <f t="shared" si="401"/>
        <v>1.2904564315352698</v>
      </c>
      <c r="AC86" s="43">
        <f t="shared" si="402"/>
        <v>0.8796680497925312</v>
      </c>
      <c r="AD86" s="90">
        <f t="shared" si="403"/>
        <v>1.6016597510373445</v>
      </c>
      <c r="AE86" s="43">
        <f t="shared" si="358"/>
        <v>1.2975826200023008</v>
      </c>
      <c r="AF86" s="43">
        <f t="shared" si="359"/>
        <v>0.9017253339818392</v>
      </c>
      <c r="AG86" s="134">
        <f t="shared" si="360"/>
        <v>1.4938535972933515</v>
      </c>
      <c r="AH86" s="43">
        <f t="shared" si="404"/>
        <v>0.9785604900459417</v>
      </c>
      <c r="AI86" s="43">
        <f t="shared" si="405"/>
        <v>1.1761102603369065</v>
      </c>
      <c r="AJ86" s="90">
        <f t="shared" si="406"/>
        <v>1.5987748851454822</v>
      </c>
      <c r="AK86" s="43">
        <f t="shared" si="361"/>
        <v>0.9839643195035247</v>
      </c>
      <c r="AL86" s="43">
        <f t="shared" si="362"/>
        <v>1.205600700800591</v>
      </c>
      <c r="AM86" s="134">
        <f t="shared" si="363"/>
        <v>1.4911629089074592</v>
      </c>
      <c r="AN86" s="43">
        <f t="shared" si="376"/>
        <v>-0.11802264854625562</v>
      </c>
      <c r="AO86" s="43">
        <f t="shared" si="377"/>
        <v>8.261585398237916</v>
      </c>
      <c r="AP86" s="90">
        <f t="shared" si="378"/>
        <v>10.858083666255547</v>
      </c>
      <c r="AQ86" s="43">
        <f t="shared" si="379"/>
        <v>-0.1186743959562152</v>
      </c>
      <c r="AR86" s="43">
        <f t="shared" si="379"/>
        <v>8.46874096905369</v>
      </c>
      <c r="AS86" s="43">
        <f t="shared" si="379"/>
        <v>10.127236658124549</v>
      </c>
      <c r="AT86" s="140">
        <f t="shared" si="380"/>
        <v>11.649068633177082</v>
      </c>
      <c r="AU86" s="43">
        <f t="shared" si="381"/>
        <v>-4.826042719459071</v>
      </c>
      <c r="AV86" s="90">
        <f t="shared" si="382"/>
        <v>24.13021359729538</v>
      </c>
      <c r="AW86" s="43">
        <f t="shared" si="383"/>
        <v>11.713397390442168</v>
      </c>
      <c r="AX86" s="43">
        <f t="shared" si="384"/>
        <v>-4.94705358918198</v>
      </c>
      <c r="AY86" s="134">
        <f t="shared" si="385"/>
        <v>22.506032484383866</v>
      </c>
      <c r="AZ86" s="43">
        <f t="shared" si="386"/>
        <v>-1.014318329941348</v>
      </c>
      <c r="BA86" s="43">
        <f t="shared" si="387"/>
        <v>8.331900567375312</v>
      </c>
      <c r="BB86" s="90">
        <f t="shared" si="388"/>
        <v>28.32846192907607</v>
      </c>
      <c r="BC86" s="43">
        <f t="shared" si="389"/>
        <v>-1.019919622172599</v>
      </c>
      <c r="BD86" s="43">
        <f t="shared" si="390"/>
        <v>8.540819259710446</v>
      </c>
      <c r="BE86" s="134">
        <f t="shared" si="391"/>
        <v>26.421700820745254</v>
      </c>
      <c r="BF86" s="85"/>
      <c r="BG86">
        <v>33.505199999999995</v>
      </c>
      <c r="BH86">
        <v>37.3188</v>
      </c>
      <c r="BI86">
        <v>40.3152</v>
      </c>
      <c r="BJ86">
        <f t="shared" si="304"/>
        <v>33.690223193337495</v>
      </c>
      <c r="BK86">
        <f t="shared" si="305"/>
        <v>38.254552273142224</v>
      </c>
      <c r="BL86">
        <f t="shared" si="306"/>
        <v>37.60162325774565</v>
      </c>
      <c r="BM86" s="118">
        <v>52.0284</v>
      </c>
      <c r="BN86" s="16">
        <v>37.5912</v>
      </c>
      <c r="BO86" s="21">
        <v>48.487199999999994</v>
      </c>
      <c r="BP86" s="16">
        <f t="shared" si="349"/>
        <v>53.33298893554864</v>
      </c>
      <c r="BQ86" s="16">
        <f t="shared" si="350"/>
        <v>37.79878699740305</v>
      </c>
      <c r="BR86" s="7">
        <f t="shared" si="351"/>
        <v>45.2235739180995</v>
      </c>
      <c r="BS86" s="100">
        <v>39.49799999999999</v>
      </c>
      <c r="BT86" s="100">
        <v>39.49799999999999</v>
      </c>
      <c r="BU86" s="65">
        <v>40.3152</v>
      </c>
      <c r="BV86" s="100">
        <f t="shared" si="352"/>
        <v>39.71611677263363</v>
      </c>
      <c r="BW86" s="100">
        <f t="shared" si="353"/>
        <v>40.488394741646864</v>
      </c>
      <c r="BX86" s="44">
        <f t="shared" si="354"/>
        <v>37.60162325774565</v>
      </c>
      <c r="BY86" s="128">
        <f t="shared" si="407"/>
        <v>1.2636986301369864</v>
      </c>
      <c r="BZ86" s="20">
        <f t="shared" si="408"/>
        <v>1.4075342465753427</v>
      </c>
      <c r="CA86" s="62">
        <f t="shared" si="409"/>
        <v>1.5205479452054795</v>
      </c>
      <c r="CB86" s="20">
        <f t="shared" si="307"/>
        <v>1.2706770560518943</v>
      </c>
      <c r="CC86" s="20">
        <f t="shared" si="308"/>
        <v>1.442827540324295</v>
      </c>
      <c r="CD86" s="103">
        <f t="shared" si="309"/>
        <v>1.418201347902422</v>
      </c>
      <c r="CE86" s="20">
        <f t="shared" si="410"/>
        <v>1.3450704225352113</v>
      </c>
      <c r="CF86" s="20">
        <f t="shared" si="411"/>
        <v>0.971830985915493</v>
      </c>
      <c r="CG86" s="62">
        <f t="shared" si="412"/>
        <v>1.2535211267605633</v>
      </c>
      <c r="CH86" s="20">
        <f t="shared" si="364"/>
        <v>1.3524982016513272</v>
      </c>
      <c r="CI86" s="20">
        <f t="shared" si="365"/>
        <v>0.9961992146415096</v>
      </c>
      <c r="CJ86" s="20">
        <f t="shared" si="366"/>
        <v>1.16914784384241</v>
      </c>
      <c r="CK86" s="111">
        <f t="shared" si="413"/>
        <v>1.3809523809523807</v>
      </c>
      <c r="CL86" s="98">
        <f t="shared" si="414"/>
        <v>1.3809523809523807</v>
      </c>
      <c r="CM86" s="126">
        <f t="shared" si="415"/>
        <v>1.4095238095238094</v>
      </c>
      <c r="CN86" s="20">
        <f t="shared" si="367"/>
        <v>1.388578308252347</v>
      </c>
      <c r="CO86" s="20">
        <f t="shared" si="368"/>
        <v>1.4155791462711302</v>
      </c>
      <c r="CP86" s="103">
        <f t="shared" si="369"/>
        <v>1.3146501383730387</v>
      </c>
      <c r="CQ86" s="43">
        <f t="shared" si="392"/>
        <v>0.3936958293580072</v>
      </c>
      <c r="CR86" s="43">
        <f t="shared" si="393"/>
        <v>0.6084390090078294</v>
      </c>
      <c r="CS86" s="90">
        <f t="shared" si="394"/>
        <v>0.7771657930184037</v>
      </c>
      <c r="CT86" s="43">
        <f t="shared" si="395"/>
        <v>0.3958699056074095</v>
      </c>
      <c r="CU86" s="43">
        <f t="shared" si="396"/>
        <v>0.6236953459143612</v>
      </c>
      <c r="CV86" s="43">
        <f t="shared" si="397"/>
        <v>0.7248555224303774</v>
      </c>
      <c r="CW86" s="140">
        <f t="shared" si="316"/>
        <v>0.7816344952948594</v>
      </c>
      <c r="CX86" s="43">
        <f t="shared" si="317"/>
        <v>-0.06380689757509049</v>
      </c>
      <c r="CY86" s="90">
        <f t="shared" si="318"/>
        <v>0.5742620781758149</v>
      </c>
      <c r="CZ86" s="43">
        <f t="shared" si="370"/>
        <v>0.7859508554521544</v>
      </c>
      <c r="DA86" s="43">
        <f t="shared" si="371"/>
        <v>-0.06540682708643715</v>
      </c>
      <c r="DB86" s="134">
        <f t="shared" si="372"/>
        <v>0.5356090584885371</v>
      </c>
      <c r="DC86" s="43">
        <f t="shared" si="319"/>
        <v>0.8314227006957609</v>
      </c>
      <c r="DD86" s="43">
        <f t="shared" si="320"/>
        <v>0.8314227006957609</v>
      </c>
      <c r="DE86" s="90">
        <f t="shared" si="321"/>
        <v>0.8937794032479432</v>
      </c>
      <c r="DF86" s="43">
        <f t="shared" si="373"/>
        <v>0.8360140024368643</v>
      </c>
      <c r="DG86" s="43">
        <f t="shared" si="374"/>
        <v>0.8522702542644207</v>
      </c>
      <c r="DH86" s="43">
        <f t="shared" si="375"/>
        <v>0.8336199844342058</v>
      </c>
      <c r="DI86" s="87"/>
      <c r="DJ86" s="157">
        <v>0.9945081042569617</v>
      </c>
      <c r="DK86" s="68">
        <v>0.9755387995012768</v>
      </c>
      <c r="DL86" s="68">
        <v>1.0721664786558216</v>
      </c>
      <c r="DM86" s="70">
        <v>0.9155588949254421</v>
      </c>
      <c r="DN86" s="68">
        <v>0.8039800989908581</v>
      </c>
      <c r="DO86" s="71">
        <v>0.8368476629180934</v>
      </c>
      <c r="DP86" s="68">
        <v>0.9302516861325876</v>
      </c>
      <c r="DQ86" s="68">
        <v>0.9989210214347505</v>
      </c>
      <c r="DR86" s="160">
        <v>1.0162683021589933</v>
      </c>
      <c r="DS86" s="173"/>
      <c r="DT86" s="16"/>
    </row>
    <row r="87" spans="1:125" ht="12.75">
      <c r="A87" s="230"/>
      <c r="B87" s="8"/>
      <c r="C87" s="17">
        <v>100</v>
      </c>
      <c r="D87" s="118">
        <v>2927.26</v>
      </c>
      <c r="E87" s="16">
        <v>2372.09</v>
      </c>
      <c r="F87" s="21">
        <v>2076.48</v>
      </c>
      <c r="G87" s="18">
        <f t="shared" si="340"/>
        <v>3091.537508151492</v>
      </c>
      <c r="H87" s="18">
        <f t="shared" si="341"/>
        <v>2491.619075148113</v>
      </c>
      <c r="I87" s="18">
        <f t="shared" si="342"/>
        <v>2062.459244582043</v>
      </c>
      <c r="J87" s="118">
        <v>1874.6</v>
      </c>
      <c r="K87" s="16">
        <v>2062.06</v>
      </c>
      <c r="L87" s="21">
        <v>2191.84</v>
      </c>
      <c r="M87" s="40">
        <f t="shared" si="343"/>
        <v>1979.802345121645</v>
      </c>
      <c r="N87" s="40">
        <f t="shared" si="344"/>
        <v>2165.9667340193323</v>
      </c>
      <c r="O87" s="139">
        <f t="shared" si="345"/>
        <v>2177.04031372549</v>
      </c>
      <c r="P87" s="16">
        <v>2278.36</v>
      </c>
      <c r="Q87" s="16">
        <v>1831.34</v>
      </c>
      <c r="R87" s="21">
        <v>2090.9</v>
      </c>
      <c r="S87" s="40">
        <f t="shared" si="346"/>
        <v>2406.2213117632305</v>
      </c>
      <c r="T87" s="40">
        <f t="shared" si="347"/>
        <v>1923.6208057374488</v>
      </c>
      <c r="U87" s="40">
        <f t="shared" si="348"/>
        <v>2076.7818782249738</v>
      </c>
      <c r="V87" s="143">
        <f t="shared" si="398"/>
        <v>1.395189003436426</v>
      </c>
      <c r="W87" s="40">
        <f t="shared" si="399"/>
        <v>1.1305841924398625</v>
      </c>
      <c r="X87" s="94">
        <f t="shared" si="400"/>
        <v>0.9896907216494845</v>
      </c>
      <c r="Y87" s="40">
        <f t="shared" si="355"/>
        <v>1.4734868563380814</v>
      </c>
      <c r="Z87" s="40">
        <f t="shared" si="356"/>
        <v>1.1875540725453446</v>
      </c>
      <c r="AA87" s="40">
        <f t="shared" si="357"/>
        <v>0.983008157142401</v>
      </c>
      <c r="AB87" s="143">
        <f t="shared" si="401"/>
        <v>1.0788381742738589</v>
      </c>
      <c r="AC87" s="40">
        <f t="shared" si="402"/>
        <v>1.1867219917012448</v>
      </c>
      <c r="AD87" s="94">
        <f t="shared" si="403"/>
        <v>1.261410788381743</v>
      </c>
      <c r="AE87" s="40">
        <f t="shared" si="358"/>
        <v>1.1393824535549664</v>
      </c>
      <c r="AF87" s="40">
        <f t="shared" si="359"/>
        <v>1.2465206427330253</v>
      </c>
      <c r="AG87" s="139">
        <f t="shared" si="360"/>
        <v>1.25289352255425</v>
      </c>
      <c r="AH87" s="40">
        <f t="shared" si="404"/>
        <v>1.451761102603369</v>
      </c>
      <c r="AI87" s="40">
        <f t="shared" si="405"/>
        <v>1.1669218989280243</v>
      </c>
      <c r="AJ87" s="94">
        <f t="shared" si="406"/>
        <v>1.332312404287902</v>
      </c>
      <c r="AK87" s="40">
        <f t="shared" si="361"/>
        <v>1.5332337754670518</v>
      </c>
      <c r="AL87" s="40">
        <f t="shared" si="362"/>
        <v>1.2257228277919994</v>
      </c>
      <c r="AM87" s="139">
        <f t="shared" si="363"/>
        <v>1.3233163983736476</v>
      </c>
      <c r="AN87" s="40">
        <f t="shared" si="376"/>
        <v>13.572604582819443</v>
      </c>
      <c r="AO87" s="40">
        <f t="shared" si="377"/>
        <v>4.484860644757728</v>
      </c>
      <c r="AP87" s="94">
        <f t="shared" si="378"/>
        <v>-0.35406794563877064</v>
      </c>
      <c r="AQ87" s="40">
        <f t="shared" si="379"/>
        <v>14.334297654152737</v>
      </c>
      <c r="AR87" s="40">
        <f t="shared" si="379"/>
        <v>4.710851751771401</v>
      </c>
      <c r="AS87" s="40">
        <f t="shared" si="379"/>
        <v>-0.35167721706583005</v>
      </c>
      <c r="AT87" s="143">
        <f t="shared" si="380"/>
        <v>3.1618900575766338</v>
      </c>
      <c r="AU87" s="40">
        <f t="shared" si="381"/>
        <v>7.488686978470979</v>
      </c>
      <c r="AV87" s="94">
        <f t="shared" si="382"/>
        <v>10.484161769859378</v>
      </c>
      <c r="AW87" s="40">
        <f t="shared" si="383"/>
        <v>3.3393349786658666</v>
      </c>
      <c r="AX87" s="40">
        <f t="shared" si="384"/>
        <v>7.866040210688287</v>
      </c>
      <c r="AY87" s="139">
        <f t="shared" si="385"/>
        <v>10.413370879536576</v>
      </c>
      <c r="AZ87" s="40">
        <f t="shared" si="386"/>
        <v>21.373136238049725</v>
      </c>
      <c r="BA87" s="40">
        <f t="shared" si="387"/>
        <v>7.897192711686163</v>
      </c>
      <c r="BB87" s="94">
        <f t="shared" si="388"/>
        <v>15.721934114090816</v>
      </c>
      <c r="BC87" s="40">
        <f t="shared" si="389"/>
        <v>22.572594285018276</v>
      </c>
      <c r="BD87" s="40">
        <f t="shared" si="390"/>
        <v>8.295130454813222</v>
      </c>
      <c r="BE87" s="139">
        <f t="shared" si="391"/>
        <v>15.61577687062548</v>
      </c>
      <c r="BF87" s="85"/>
      <c r="BG87">
        <v>30.508799999999997</v>
      </c>
      <c r="BH87">
        <v>25.333199999999998</v>
      </c>
      <c r="BI87">
        <v>28.057199999999995</v>
      </c>
      <c r="BJ87">
        <f t="shared" si="304"/>
        <v>32.22095048908953</v>
      </c>
      <c r="BK87">
        <f t="shared" si="305"/>
        <v>26.60973418147801</v>
      </c>
      <c r="BL87">
        <f t="shared" si="306"/>
        <v>27.867752888102597</v>
      </c>
      <c r="BM87" s="118">
        <v>37.8636</v>
      </c>
      <c r="BN87" s="16">
        <v>38.40839999999999</v>
      </c>
      <c r="BO87" s="21">
        <v>37.8636</v>
      </c>
      <c r="BP87" s="16">
        <f t="shared" si="349"/>
        <v>39.771538185219825</v>
      </c>
      <c r="BQ87" s="16">
        <f t="shared" si="350"/>
        <v>40.56387516930022</v>
      </c>
      <c r="BR87" s="7">
        <f t="shared" si="351"/>
        <v>37.60793836355594</v>
      </c>
      <c r="BS87" s="100">
        <v>41.6772</v>
      </c>
      <c r="BT87" s="100">
        <v>33.505199999999995</v>
      </c>
      <c r="BU87" s="65">
        <v>30.508799999999997</v>
      </c>
      <c r="BV87" s="44">
        <f t="shared" si="352"/>
        <v>44.01611986455981</v>
      </c>
      <c r="BW87" s="44">
        <f t="shared" si="353"/>
        <v>35.19351940130962</v>
      </c>
      <c r="BX87" s="44">
        <f t="shared" si="354"/>
        <v>30.302799256965937</v>
      </c>
      <c r="BY87" s="128">
        <f t="shared" si="407"/>
        <v>1.1506849315068493</v>
      </c>
      <c r="BZ87" s="20">
        <f t="shared" si="408"/>
        <v>0.9554794520547946</v>
      </c>
      <c r="CA87" s="62">
        <f t="shared" si="409"/>
        <v>1.0582191780821917</v>
      </c>
      <c r="CB87" s="20">
        <f t="shared" si="307"/>
        <v>1.2152612428749598</v>
      </c>
      <c r="CC87" s="20">
        <f t="shared" si="308"/>
        <v>1.0036258441508514</v>
      </c>
      <c r="CD87" s="103">
        <f t="shared" si="309"/>
        <v>1.0510738974753562</v>
      </c>
      <c r="CE87" s="20">
        <f t="shared" si="410"/>
        <v>0.9788732394366197</v>
      </c>
      <c r="CF87" s="20">
        <f t="shared" si="411"/>
        <v>0.9929577464788731</v>
      </c>
      <c r="CG87" s="62">
        <f t="shared" si="412"/>
        <v>0.9788732394366197</v>
      </c>
      <c r="CH87" s="20">
        <f t="shared" si="364"/>
        <v>1.0338074976066582</v>
      </c>
      <c r="CI87" s="20">
        <f t="shared" si="365"/>
        <v>1.042992661299885</v>
      </c>
      <c r="CJ87" s="20">
        <f t="shared" si="366"/>
        <v>0.9722637164576726</v>
      </c>
      <c r="CK87" s="111">
        <f t="shared" si="413"/>
        <v>1.457142857142857</v>
      </c>
      <c r="CL87" s="98">
        <f t="shared" si="414"/>
        <v>1.1714285714285713</v>
      </c>
      <c r="CM87" s="126">
        <f t="shared" si="415"/>
        <v>1.0666666666666667</v>
      </c>
      <c r="CN87" s="20">
        <f t="shared" si="367"/>
        <v>1.5389175534773727</v>
      </c>
      <c r="CO87" s="20">
        <f t="shared" si="368"/>
        <v>1.2304565904940081</v>
      </c>
      <c r="CP87" s="103">
        <f t="shared" si="369"/>
        <v>1.0594643471423655</v>
      </c>
      <c r="CQ87" s="40">
        <f t="shared" si="392"/>
        <v>0.22496904534743253</v>
      </c>
      <c r="CR87" s="40">
        <f t="shared" si="393"/>
        <v>-0.06646812703446867</v>
      </c>
      <c r="CS87" s="94">
        <f t="shared" si="394"/>
        <v>0.08691985842968972</v>
      </c>
      <c r="CT87" s="40">
        <f t="shared" si="395"/>
        <v>0.23759428334504676</v>
      </c>
      <c r="CU87" s="40">
        <f t="shared" si="396"/>
        <v>-0.0698174408257908</v>
      </c>
      <c r="CV87" s="40">
        <f t="shared" si="397"/>
        <v>0.08633296037336068</v>
      </c>
      <c r="CW87" s="143">
        <f t="shared" si="316"/>
        <v>-0.04785517318131787</v>
      </c>
      <c r="CX87" s="40">
        <f t="shared" si="317"/>
        <v>-0.015951724393772872</v>
      </c>
      <c r="CY87" s="94">
        <f t="shared" si="318"/>
        <v>-0.04785517318131787</v>
      </c>
      <c r="CZ87" s="40">
        <f t="shared" si="370"/>
        <v>-0.05054080021902037</v>
      </c>
      <c r="DA87" s="40">
        <f t="shared" si="371"/>
        <v>-0.016755528154930865</v>
      </c>
      <c r="DB87" s="139">
        <f t="shared" si="372"/>
        <v>-0.04753204669868417</v>
      </c>
      <c r="DC87" s="40">
        <f t="shared" si="319"/>
        <v>0.9977072408349136</v>
      </c>
      <c r="DD87" s="40">
        <f t="shared" si="320"/>
        <v>0.3741402153130923</v>
      </c>
      <c r="DE87" s="94">
        <f t="shared" si="321"/>
        <v>0.14549897262175823</v>
      </c>
      <c r="DF87" s="40">
        <f t="shared" si="373"/>
        <v>1.053698461084929</v>
      </c>
      <c r="DG87" s="40">
        <f t="shared" si="374"/>
        <v>0.3929930555982795</v>
      </c>
      <c r="DH87" s="40">
        <f t="shared" si="375"/>
        <v>0.14451653816118376</v>
      </c>
      <c r="DI87" s="87"/>
      <c r="DJ87" s="157">
        <v>0.9468621979457342</v>
      </c>
      <c r="DK87" s="68">
        <v>0.9520275485364842</v>
      </c>
      <c r="DL87" s="68">
        <v>1.006798076352194</v>
      </c>
      <c r="DM87" s="70">
        <v>0.8294994798289215</v>
      </c>
      <c r="DN87" s="68">
        <v>0.7948249377907409</v>
      </c>
      <c r="DO87" s="71">
        <v>0.7281760004020441</v>
      </c>
      <c r="DP87" s="68">
        <v>0.9460985907769918</v>
      </c>
      <c r="DQ87" s="68">
        <v>0.9788015333308442</v>
      </c>
      <c r="DR87" s="160">
        <v>1.0565902186170937</v>
      </c>
      <c r="DS87" s="173"/>
      <c r="DT87" s="17"/>
      <c r="DU87" s="9"/>
    </row>
    <row r="88" spans="1:123" ht="12.75" customHeight="1">
      <c r="A88" s="229" t="s">
        <v>3</v>
      </c>
      <c r="B88" s="4" t="s">
        <v>7</v>
      </c>
      <c r="C88" s="15">
        <v>0</v>
      </c>
      <c r="D88" s="130">
        <v>1571.78</v>
      </c>
      <c r="E88" s="15">
        <v>1427.58</v>
      </c>
      <c r="F88" s="24">
        <v>1398.74</v>
      </c>
      <c r="G88" s="20">
        <f t="shared" si="340"/>
        <v>1574.7299748574667</v>
      </c>
      <c r="H88" s="20">
        <f t="shared" si="341"/>
        <v>1412.7000125918153</v>
      </c>
      <c r="I88" s="20">
        <f t="shared" si="342"/>
        <v>1410.9584654330233</v>
      </c>
      <c r="J88" s="130">
        <v>1189.65</v>
      </c>
      <c r="K88" s="15">
        <v>2487.45</v>
      </c>
      <c r="L88" s="24">
        <v>3057.04</v>
      </c>
      <c r="M88" s="43">
        <f t="shared" si="343"/>
        <v>1191.8827791352387</v>
      </c>
      <c r="N88" s="43">
        <f t="shared" si="344"/>
        <v>2461.522749213011</v>
      </c>
      <c r="O88" s="134">
        <f t="shared" si="345"/>
        <v>3083.74427496702</v>
      </c>
      <c r="P88" s="15">
        <v>2876.79</v>
      </c>
      <c r="Q88" s="15">
        <v>4347.63</v>
      </c>
      <c r="R88" s="24">
        <v>3352.65</v>
      </c>
      <c r="S88" s="43">
        <f t="shared" si="346"/>
        <v>2882.1892659088494</v>
      </c>
      <c r="T88" s="43">
        <f t="shared" si="347"/>
        <v>4302.313674711438</v>
      </c>
      <c r="U88" s="43">
        <f t="shared" si="348"/>
        <v>3381.9365279709064</v>
      </c>
      <c r="V88" s="140"/>
      <c r="W88" s="43"/>
      <c r="X88" s="90"/>
      <c r="Y88" s="43"/>
      <c r="Z88" s="43"/>
      <c r="AA88" s="43"/>
      <c r="AB88" s="140"/>
      <c r="AC88" s="43"/>
      <c r="AD88" s="90"/>
      <c r="AE88" s="43"/>
      <c r="AF88" s="43"/>
      <c r="AG88" s="134"/>
      <c r="AH88" s="43"/>
      <c r="AI88" s="43"/>
      <c r="AJ88" s="90"/>
      <c r="AK88" s="43"/>
      <c r="AL88" s="43"/>
      <c r="AM88" s="134"/>
      <c r="AN88" s="41"/>
      <c r="AO88" s="41"/>
      <c r="AP88" s="86"/>
      <c r="AQ88" s="88"/>
      <c r="AR88" s="88"/>
      <c r="AS88" s="88"/>
      <c r="AT88" s="122"/>
      <c r="AU88" s="41"/>
      <c r="AV88" s="86"/>
      <c r="AW88" s="88"/>
      <c r="AX88" s="88"/>
      <c r="AY88" s="138"/>
      <c r="AZ88" s="41"/>
      <c r="BA88" s="41"/>
      <c r="BB88" s="86"/>
      <c r="BC88" s="88"/>
      <c r="BD88" s="88"/>
      <c r="BE88" s="138"/>
      <c r="BF88" s="85"/>
      <c r="BG88" s="15">
        <v>62.9244</v>
      </c>
      <c r="BH88" s="15">
        <v>46.5804</v>
      </c>
      <c r="BI88" s="15">
        <v>40.3152</v>
      </c>
      <c r="BJ88" s="15">
        <f t="shared" si="304"/>
        <v>63.04249884202699</v>
      </c>
      <c r="BK88" s="15">
        <f t="shared" si="305"/>
        <v>46.09488201469045</v>
      </c>
      <c r="BL88" s="15">
        <f t="shared" si="306"/>
        <v>40.66736686276607</v>
      </c>
      <c r="BM88" s="130">
        <v>47.39759999999999</v>
      </c>
      <c r="BN88" s="15">
        <v>86.6232</v>
      </c>
      <c r="BO88" s="24">
        <v>85.806</v>
      </c>
      <c r="BP88" s="15">
        <f t="shared" si="349"/>
        <v>46.903564155299044</v>
      </c>
      <c r="BQ88" s="15">
        <f t="shared" si="350"/>
        <v>86.7857776266865</v>
      </c>
      <c r="BR88" s="5">
        <f t="shared" si="351"/>
        <v>86.55554433629266</v>
      </c>
      <c r="BS88" s="130">
        <v>55.2972</v>
      </c>
      <c r="BT88" s="15">
        <v>64.55879999999999</v>
      </c>
      <c r="BU88" s="24">
        <v>62.379599999999996</v>
      </c>
      <c r="BV88" s="15">
        <f t="shared" si="352"/>
        <v>55.40098383087219</v>
      </c>
      <c r="BW88" s="15">
        <f t="shared" si="353"/>
        <v>63.88588910807974</v>
      </c>
      <c r="BX88" s="15">
        <f t="shared" si="354"/>
        <v>62.92450683495561</v>
      </c>
      <c r="BY88" s="130"/>
      <c r="BZ88" s="15"/>
      <c r="CA88" s="24"/>
      <c r="CB88" s="19"/>
      <c r="CC88" s="19"/>
      <c r="CD88" s="119"/>
      <c r="CE88" s="15"/>
      <c r="CF88" s="15"/>
      <c r="CG88" s="24"/>
      <c r="CH88" s="19"/>
      <c r="CI88" s="19"/>
      <c r="CJ88" s="19"/>
      <c r="CK88" s="130"/>
      <c r="CL88" s="15"/>
      <c r="CM88" s="24"/>
      <c r="CN88" s="19"/>
      <c r="CO88" s="19"/>
      <c r="CP88" s="119"/>
      <c r="CQ88" s="41"/>
      <c r="CR88" s="41"/>
      <c r="CS88" s="86"/>
      <c r="CT88" s="88"/>
      <c r="CU88" s="88"/>
      <c r="CV88" s="88"/>
      <c r="CW88" s="122"/>
      <c r="CX88" s="41"/>
      <c r="CY88" s="86"/>
      <c r="CZ88" s="88"/>
      <c r="DA88" s="88"/>
      <c r="DB88" s="138"/>
      <c r="DC88" s="41"/>
      <c r="DD88" s="41"/>
      <c r="DE88" s="86"/>
      <c r="DF88" s="88"/>
      <c r="DG88" s="88"/>
      <c r="DH88" s="88"/>
      <c r="DI88" s="87"/>
      <c r="DJ88" s="167">
        <v>0.998126678919836</v>
      </c>
      <c r="DK88" s="67">
        <v>1.0105330128658279</v>
      </c>
      <c r="DL88" s="67">
        <v>0.9913403082143362</v>
      </c>
      <c r="DM88" s="73">
        <v>0.9847215830648872</v>
      </c>
      <c r="DN88" s="67">
        <v>0.9929167374664497</v>
      </c>
      <c r="DO88" s="74">
        <v>0.9904420910663073</v>
      </c>
      <c r="DP88" s="67">
        <v>1.0063706201986136</v>
      </c>
      <c r="DQ88" s="67">
        <v>0.9624153059954523</v>
      </c>
      <c r="DR88" s="162">
        <v>1.0831435567096763</v>
      </c>
      <c r="DS88" s="175"/>
    </row>
    <row r="89" spans="1:123" ht="12.75">
      <c r="A89" s="226"/>
      <c r="B89" s="6" t="s">
        <v>4</v>
      </c>
      <c r="C89" s="16">
        <v>0</v>
      </c>
      <c r="D89" s="118">
        <v>1333.85</v>
      </c>
      <c r="E89" s="16">
        <v>1997.17</v>
      </c>
      <c r="F89" s="21">
        <v>1362.69</v>
      </c>
      <c r="G89" s="20">
        <f t="shared" si="340"/>
        <v>1147.2042620459035</v>
      </c>
      <c r="H89" s="20">
        <f t="shared" si="341"/>
        <v>1653.7575332923582</v>
      </c>
      <c r="I89" s="20">
        <f t="shared" si="342"/>
        <v>1066.6563047808766</v>
      </c>
      <c r="J89" s="118">
        <v>3525.69</v>
      </c>
      <c r="K89" s="16">
        <v>2696.54</v>
      </c>
      <c r="L89" s="21">
        <v>3035.41</v>
      </c>
      <c r="M89" s="43">
        <f t="shared" si="343"/>
        <v>3032.339914272686</v>
      </c>
      <c r="N89" s="43">
        <f t="shared" si="344"/>
        <v>2232.8711821348084</v>
      </c>
      <c r="O89" s="134">
        <f t="shared" si="345"/>
        <v>2375.9910281097827</v>
      </c>
      <c r="P89" s="16">
        <v>3532.9</v>
      </c>
      <c r="Q89" s="16">
        <v>5018.16</v>
      </c>
      <c r="R89" s="21">
        <v>3280.55</v>
      </c>
      <c r="S89" s="43">
        <f t="shared" si="346"/>
        <v>3038.541018391853</v>
      </c>
      <c r="T89" s="43">
        <f t="shared" si="347"/>
        <v>4155.289686539643</v>
      </c>
      <c r="U89" s="43">
        <f t="shared" si="348"/>
        <v>2567.8762892872955</v>
      </c>
      <c r="V89" s="140">
        <f>D89/AVERAGE(D$89:F$89)</f>
        <v>0.8525345622119815</v>
      </c>
      <c r="W89" s="43">
        <f>E89/AVERAGE(D$89:F$89)</f>
        <v>1.2764976958525347</v>
      </c>
      <c r="X89" s="90">
        <f>F89/AVERAGE(D$89:F$89)</f>
        <v>0.870967741935484</v>
      </c>
      <c r="Y89" s="43">
        <f t="shared" si="355"/>
        <v>0.7332393322420241</v>
      </c>
      <c r="Z89" s="43">
        <f t="shared" si="356"/>
        <v>1.0570045017432</v>
      </c>
      <c r="AA89" s="43">
        <f t="shared" si="357"/>
        <v>0.6817568435933685</v>
      </c>
      <c r="AB89" s="140">
        <f>J89/AVERAGE(J$89:L$89)</f>
        <v>1.1425233644859814</v>
      </c>
      <c r="AC89" s="43">
        <f>K89/AVERAGE(J$89:L$89)</f>
        <v>0.8738317757009346</v>
      </c>
      <c r="AD89" s="90">
        <f>L89/AVERAGE(J$89:L$89)</f>
        <v>0.9836448598130841</v>
      </c>
      <c r="AE89" s="43">
        <f t="shared" si="358"/>
        <v>0.9826499780525121</v>
      </c>
      <c r="AF89" s="43">
        <f t="shared" si="359"/>
        <v>0.7235768021228333</v>
      </c>
      <c r="AG89" s="134">
        <f t="shared" si="360"/>
        <v>0.7699557429678999</v>
      </c>
      <c r="AH89" s="43">
        <f>P89/AVERAGE(P$89:R$89)</f>
        <v>0.8957952468007312</v>
      </c>
      <c r="AI89" s="43">
        <f>Q89/AVERAGE(P$89:R$89)</f>
        <v>1.272394881170018</v>
      </c>
      <c r="AJ89" s="90">
        <f>R89/AVERAGE(P$89:R$89)</f>
        <v>0.8318098720292504</v>
      </c>
      <c r="AK89" s="43">
        <f t="shared" si="361"/>
        <v>0.7704465457512172</v>
      </c>
      <c r="AL89" s="43">
        <f t="shared" si="362"/>
        <v>1.0536071641660711</v>
      </c>
      <c r="AM89" s="134">
        <f t="shared" si="363"/>
        <v>0.6511057132429048</v>
      </c>
      <c r="AN89" s="43">
        <f>((V89-1)/(AVERAGE(V$91:X$91)-1))*100</f>
        <v>-6.311637080867852</v>
      </c>
      <c r="AO89" s="43">
        <f>((W89-1)/(AVERAGE(V$91:X$91)-1))*100</f>
        <v>11.834319526627226</v>
      </c>
      <c r="AP89" s="90">
        <f>((X89-1)/(AVERAGE(V$91:X$91)-1))*100</f>
        <v>-5.522682445759364</v>
      </c>
      <c r="AQ89" s="43">
        <f aca="true" t="shared" si="416" ref="AQ89:AS93">AN89/DJ89</f>
        <v>-5.4284491956805985</v>
      </c>
      <c r="AR89" s="43">
        <f t="shared" si="416"/>
        <v>9.799413704666417</v>
      </c>
      <c r="AS89" s="43">
        <f t="shared" si="416"/>
        <v>-4.322923078669321</v>
      </c>
      <c r="AT89" s="140">
        <f>((AB89-1)/(AVERAGE(AB$91:AD$91)-1))*100</f>
        <v>11.104368932038836</v>
      </c>
      <c r="AU89" s="43">
        <f>((AC89-1)/(AVERAGE(AB$91:AD$91)-1))*100</f>
        <v>-9.830097087378636</v>
      </c>
      <c r="AV89" s="90">
        <f>((AD89-1)/(AVERAGE(AB$91:AD$91)-1))*100</f>
        <v>-1.274271844660192</v>
      </c>
      <c r="AW89" s="43">
        <f t="shared" si="383"/>
        <v>9.550533692817838</v>
      </c>
      <c r="AX89" s="43">
        <f t="shared" si="384"/>
        <v>-8.139816395823935</v>
      </c>
      <c r="AY89" s="134">
        <f t="shared" si="385"/>
        <v>-0.9974462989466066</v>
      </c>
      <c r="AZ89" s="43">
        <f>((AH89-1)/(AVERAGE(AH$91:AJ$91)-1))*100</f>
        <v>-16.1473087818697</v>
      </c>
      <c r="BA89" s="43">
        <f>((AI89-1)/(AVERAGE(AH$91:AJ$91)-1))*100</f>
        <v>42.2096317280453</v>
      </c>
      <c r="BB89" s="90">
        <f>((AJ89-1)/(AVERAGE(AH$91:AJ$91)-1))*100</f>
        <v>-26.062322946175655</v>
      </c>
      <c r="BC89" s="43">
        <f t="shared" si="389"/>
        <v>-13.887814563205884</v>
      </c>
      <c r="BD89" s="43">
        <f t="shared" si="390"/>
        <v>34.951704886289626</v>
      </c>
      <c r="BE89" s="134">
        <f t="shared" si="391"/>
        <v>-20.40048806975436</v>
      </c>
      <c r="BF89" s="85"/>
      <c r="BG89" s="16">
        <v>28.601999999999997</v>
      </c>
      <c r="BH89" s="16">
        <v>56.386799999999994</v>
      </c>
      <c r="BI89" s="16">
        <v>52.300799999999995</v>
      </c>
      <c r="BJ89" s="16">
        <f t="shared" si="304"/>
        <v>24.599719835841313</v>
      </c>
      <c r="BK89" s="16">
        <f t="shared" si="305"/>
        <v>46.69111556765299</v>
      </c>
      <c r="BL89" s="16">
        <f t="shared" si="306"/>
        <v>40.93886215139442</v>
      </c>
      <c r="BM89" s="118">
        <v>88.53</v>
      </c>
      <c r="BN89" s="16">
        <v>68.3724</v>
      </c>
      <c r="BO89" s="21">
        <v>98.064</v>
      </c>
      <c r="BP89" s="16">
        <f t="shared" si="349"/>
        <v>73.30730705066293</v>
      </c>
      <c r="BQ89" s="16">
        <f t="shared" si="350"/>
        <v>58.80504455996352</v>
      </c>
      <c r="BR89" s="7">
        <f t="shared" si="351"/>
        <v>76.76036653386454</v>
      </c>
      <c r="BS89" s="118">
        <v>53.6628</v>
      </c>
      <c r="BT89" s="16">
        <v>63.4692</v>
      </c>
      <c r="BU89" s="21">
        <v>59.383199999999995</v>
      </c>
      <c r="BV89" s="16">
        <f t="shared" si="352"/>
        <v>46.153760072959415</v>
      </c>
      <c r="BW89" s="16">
        <f t="shared" si="353"/>
        <v>52.55570013170603</v>
      </c>
      <c r="BX89" s="16">
        <f t="shared" si="354"/>
        <v>46.48266640106241</v>
      </c>
      <c r="BY89" s="128">
        <f>BG89/AVERAGE(BG$89:BI$89)</f>
        <v>0.6249999999999999</v>
      </c>
      <c r="BZ89" s="20">
        <f>BH89/AVERAGE(BG$89:BI$89)</f>
        <v>1.232142857142857</v>
      </c>
      <c r="CA89" s="62">
        <f>BI89/AVERAGE(BG$89:BI$89)</f>
        <v>1.1428571428571426</v>
      </c>
      <c r="CB89" s="20">
        <f t="shared" si="307"/>
        <v>0.5375436996504027</v>
      </c>
      <c r="CC89" s="20">
        <f t="shared" si="308"/>
        <v>1.0202764572331697</v>
      </c>
      <c r="CD89" s="103">
        <f t="shared" si="309"/>
        <v>0.8945804085246314</v>
      </c>
      <c r="CE89" s="20">
        <f>BM89/AVERAGE(BM$89:BO$89)</f>
        <v>1.0416666666666667</v>
      </c>
      <c r="CF89" s="20">
        <f>BN89/AVERAGE(BM$89:BO$89)</f>
        <v>0.8044871794871795</v>
      </c>
      <c r="CG89" s="62">
        <f>BO89/AVERAGE(BM$89:BO$89)</f>
        <v>1.1538461538461537</v>
      </c>
      <c r="CH89" s="20">
        <f t="shared" si="364"/>
        <v>0.8959061660840048</v>
      </c>
      <c r="CI89" s="20">
        <f t="shared" si="365"/>
        <v>0.6661559774651354</v>
      </c>
      <c r="CJ89" s="20">
        <f t="shared" si="366"/>
        <v>0.9031821432219838</v>
      </c>
      <c r="CK89" s="128">
        <f>BS89/AVERAGE(BS$89:BU$89)</f>
        <v>0.912037037037037</v>
      </c>
      <c r="CL89" s="20">
        <f>BT89/AVERAGE(BS$89:BU$89)</f>
        <v>1.0787037037037037</v>
      </c>
      <c r="CM89" s="62">
        <f>BU89/AVERAGE(BS$89:BU$89)</f>
        <v>1.009259259259259</v>
      </c>
      <c r="CN89" s="20">
        <f t="shared" si="367"/>
        <v>0.7844156209713286</v>
      </c>
      <c r="CO89" s="20">
        <f t="shared" si="368"/>
        <v>0.8932210959459475</v>
      </c>
      <c r="CP89" s="103">
        <f t="shared" si="369"/>
        <v>0.7900056153984882</v>
      </c>
      <c r="CQ89" s="43">
        <f>((BY89-1)/(AVERAGE(BY$91:CA$91)-1))*100</f>
        <v>-0.9912934018671987</v>
      </c>
      <c r="CR89" s="43">
        <f>((BZ89-1)/(AVERAGE(BY$91:CA$91)-1))*100</f>
        <v>0.6136578202035033</v>
      </c>
      <c r="CS89" s="90">
        <f>((CA89-1)/(AVERAGE(BY$91:CA$91)-1))*100</f>
        <v>0.3776355816636939</v>
      </c>
      <c r="CT89" s="43">
        <f t="shared" si="395"/>
        <v>-0.8525816362859641</v>
      </c>
      <c r="CU89" s="43">
        <f t="shared" si="396"/>
        <v>0.5081396391019849</v>
      </c>
      <c r="CV89" s="43">
        <f t="shared" si="397"/>
        <v>0.29559721880337614</v>
      </c>
      <c r="CW89" s="140">
        <f>((CE89-1)/(AVERAGE(CE$91:CG$91)-1))*100</f>
        <v>0.1141552511415527</v>
      </c>
      <c r="CX89" s="43">
        <f>((CF89-1)/(AVERAGE(CE$91:CG$91)-1))*100</f>
        <v>-0.5356515630488231</v>
      </c>
      <c r="CY89" s="90">
        <f>((CG89-1)/(AVERAGE(CE$91:CG$91)-1))*100</f>
        <v>0.42149631190727044</v>
      </c>
      <c r="CZ89" s="43">
        <f t="shared" si="370"/>
        <v>0.09818149765304178</v>
      </c>
      <c r="DA89" s="43">
        <f t="shared" si="371"/>
        <v>-0.4435465221347295</v>
      </c>
      <c r="DB89" s="134">
        <f t="shared" si="372"/>
        <v>0.3299295500354276</v>
      </c>
      <c r="DC89" s="43">
        <f>((CK89-1)/(AVERAGE(CK$91:CM$91)-1))*100</f>
        <v>-0.20546463845432933</v>
      </c>
      <c r="DD89" s="43">
        <f>((CL89-1)/(AVERAGE(CK$91:CM$91)-1))*100</f>
        <v>0.18383678177492613</v>
      </c>
      <c r="DE89" s="90">
        <f>((CM89-1)/(AVERAGE(CK$91:CM$91)-1))*100</f>
        <v>0.02162785667940265</v>
      </c>
      <c r="DF89" s="43">
        <f t="shared" si="373"/>
        <v>-0.1767139550433162</v>
      </c>
      <c r="DG89" s="43">
        <f t="shared" si="374"/>
        <v>0.15222613135411978</v>
      </c>
      <c r="DH89" s="43">
        <f t="shared" si="375"/>
        <v>0.01692937475580068</v>
      </c>
      <c r="DI89" s="87"/>
      <c r="DJ89" s="157">
        <v>1.1626961685282058</v>
      </c>
      <c r="DK89" s="68">
        <v>1.207655874452142</v>
      </c>
      <c r="DL89" s="68">
        <v>1.277534285310335</v>
      </c>
      <c r="DM89" s="70">
        <v>1.032857800276116</v>
      </c>
      <c r="DN89" s="68">
        <v>0.9470801131810858</v>
      </c>
      <c r="DO89" s="71">
        <v>0.9048832020588314</v>
      </c>
      <c r="DP89" s="68">
        <v>0.8978827056398726</v>
      </c>
      <c r="DQ89" s="68">
        <v>0.8696071946448367</v>
      </c>
      <c r="DR89" s="160">
        <v>1.073150925653364</v>
      </c>
      <c r="DS89" s="175"/>
    </row>
    <row r="90" spans="1:123" ht="12.75">
      <c r="A90" s="226"/>
      <c r="B90" s="6" t="s">
        <v>5</v>
      </c>
      <c r="C90" s="16">
        <v>1</v>
      </c>
      <c r="D90" s="118">
        <v>3013.78</v>
      </c>
      <c r="E90" s="16">
        <v>4253.9</v>
      </c>
      <c r="F90" s="21">
        <v>4333.21</v>
      </c>
      <c r="G90" s="20">
        <f t="shared" si="340"/>
        <v>2087.8538593011585</v>
      </c>
      <c r="H90" s="20">
        <f t="shared" si="341"/>
        <v>3053.285100337418</v>
      </c>
      <c r="I90" s="20">
        <f t="shared" si="342"/>
        <v>3137.1917017247556</v>
      </c>
      <c r="J90" s="118">
        <v>6589.94</v>
      </c>
      <c r="K90" s="16">
        <v>6287.12</v>
      </c>
      <c r="L90" s="21">
        <v>5299.35</v>
      </c>
      <c r="M90" s="43">
        <f t="shared" si="343"/>
        <v>4565.307242586743</v>
      </c>
      <c r="N90" s="43">
        <f t="shared" si="344"/>
        <v>4512.651877108862</v>
      </c>
      <c r="O90" s="134">
        <f t="shared" si="345"/>
        <v>3836.6653922923388</v>
      </c>
      <c r="P90" s="16">
        <v>6171.76</v>
      </c>
      <c r="Q90" s="16">
        <v>5631.01</v>
      </c>
      <c r="R90" s="21">
        <v>6243.86</v>
      </c>
      <c r="S90" s="43">
        <f t="shared" si="346"/>
        <v>4275.605032444478</v>
      </c>
      <c r="T90" s="43">
        <f t="shared" si="347"/>
        <v>4041.7214633280064</v>
      </c>
      <c r="U90" s="43">
        <f t="shared" si="348"/>
        <v>4520.479224115871</v>
      </c>
      <c r="V90" s="140">
        <f>D90/AVERAGE(D$89:F$89)</f>
        <v>1.9262672811059909</v>
      </c>
      <c r="W90" s="43">
        <f>E90/AVERAGE(D$89:F$89)</f>
        <v>2.71889400921659</v>
      </c>
      <c r="X90" s="90">
        <f>F90/AVERAGE(D$89:F$89)</f>
        <v>2.7695852534562215</v>
      </c>
      <c r="Y90" s="43">
        <f t="shared" si="355"/>
        <v>1.3344585792269816</v>
      </c>
      <c r="Z90" s="43">
        <f t="shared" si="356"/>
        <v>1.9515170943693272</v>
      </c>
      <c r="AA90" s="43">
        <f t="shared" si="357"/>
        <v>2.0051462713235946</v>
      </c>
      <c r="AB90" s="140">
        <f>J90/AVERAGE(J$89:L$89)</f>
        <v>2.135514018691589</v>
      </c>
      <c r="AC90" s="43">
        <f>K90/AVERAGE(J$89:L$89)</f>
        <v>2.0373831775700935</v>
      </c>
      <c r="AD90" s="90">
        <f>L90/AVERAGE(J$89:L$89)</f>
        <v>1.7172897196261685</v>
      </c>
      <c r="AE90" s="43">
        <f t="shared" si="358"/>
        <v>1.4794182672646843</v>
      </c>
      <c r="AF90" s="43">
        <f t="shared" si="359"/>
        <v>1.4623549448160207</v>
      </c>
      <c r="AG90" s="134">
        <f t="shared" si="360"/>
        <v>1.243297014884681</v>
      </c>
      <c r="AH90" s="43">
        <f>P90/AVERAGE(P$89:R$89)</f>
        <v>1.5648994515539305</v>
      </c>
      <c r="AI90" s="43">
        <f>Q90/AVERAGE(P$89:R$89)</f>
        <v>1.4277879341864717</v>
      </c>
      <c r="AJ90" s="90">
        <f>R90/AVERAGE(P$89:R$89)</f>
        <v>1.5831809872029248</v>
      </c>
      <c r="AK90" s="43">
        <f t="shared" si="361"/>
        <v>1.084114089065937</v>
      </c>
      <c r="AL90" s="43">
        <f t="shared" si="362"/>
        <v>1.024811026562236</v>
      </c>
      <c r="AM90" s="134">
        <f t="shared" si="363"/>
        <v>1.1462039124301435</v>
      </c>
      <c r="AN90" s="43">
        <f>((V90-1)/(AVERAGE(V$91:X$91)-1))*100</f>
        <v>39.64497041420119</v>
      </c>
      <c r="AO90" s="43">
        <f>((W90-1)/(AVERAGE(V$91:X$91)-1))*100</f>
        <v>73.57001972386588</v>
      </c>
      <c r="AP90" s="90">
        <f>((X90-1)/(AVERAGE(V$91:X$91)-1))*100</f>
        <v>75.73964497041422</v>
      </c>
      <c r="AQ90" s="43">
        <f t="shared" si="416"/>
        <v>27.46481311879772</v>
      </c>
      <c r="AR90" s="43">
        <f t="shared" si="416"/>
        <v>52.805718294837604</v>
      </c>
      <c r="AS90" s="43">
        <f t="shared" si="416"/>
        <v>54.8345881443001</v>
      </c>
      <c r="AT90" s="140">
        <f>((AB90-1)/(AVERAGE(AB$91:AD$91)-1))*100</f>
        <v>88.47087378640776</v>
      </c>
      <c r="AU90" s="43">
        <f>((AC90-1)/(AVERAGE(AB$91:AD$91)-1))*100</f>
        <v>80.82524271844659</v>
      </c>
      <c r="AV90" s="90">
        <f>((AD90-1)/(AVERAGE(AB$91:AD$91)-1))*100</f>
        <v>55.8859223300971</v>
      </c>
      <c r="AW90" s="43">
        <f t="shared" si="383"/>
        <v>61.28989351269739</v>
      </c>
      <c r="AX90" s="43">
        <f t="shared" si="384"/>
        <v>58.01323710557097</v>
      </c>
      <c r="AY90" s="134">
        <f t="shared" si="385"/>
        <v>40.46073275405874</v>
      </c>
      <c r="AZ90" s="43">
        <f>((AH90-1)/(AVERAGE(AH$91:AJ$91)-1))*100</f>
        <v>87.53541076487254</v>
      </c>
      <c r="BA90" s="43">
        <f>((AI90-1)/(AVERAGE(AH$91:AJ$91)-1))*100</f>
        <v>66.28895184135978</v>
      </c>
      <c r="BB90" s="90">
        <f>((AJ90-1)/(AVERAGE(AH$91:AJ$91)-1))*100</f>
        <v>90.3682719546742</v>
      </c>
      <c r="BC90" s="43">
        <f t="shared" si="389"/>
        <v>60.64183357476368</v>
      </c>
      <c r="BD90" s="43">
        <f t="shared" si="390"/>
        <v>47.57964902188779</v>
      </c>
      <c r="BE90" s="134">
        <f t="shared" si="391"/>
        <v>65.42553739038955</v>
      </c>
      <c r="BF90" s="85"/>
      <c r="BG90" s="16">
        <v>1073.2559999999999</v>
      </c>
      <c r="BH90" s="16">
        <v>1530.888</v>
      </c>
      <c r="BI90" s="16">
        <v>1454.6159999999998</v>
      </c>
      <c r="BJ90" s="16">
        <f t="shared" si="304"/>
        <v>743.5186648057004</v>
      </c>
      <c r="BK90" s="16">
        <f t="shared" si="305"/>
        <v>1098.81227125352</v>
      </c>
      <c r="BL90" s="16">
        <f t="shared" si="306"/>
        <v>1053.1244145555042</v>
      </c>
      <c r="BM90" s="118">
        <v>2459.7719999999995</v>
      </c>
      <c r="BN90" s="16">
        <v>2089.308</v>
      </c>
      <c r="BO90" s="21">
        <v>2399.844</v>
      </c>
      <c r="BP90" s="16">
        <f t="shared" si="349"/>
        <v>1765.5293255194456</v>
      </c>
      <c r="BQ90" s="16">
        <f t="shared" si="350"/>
        <v>1447.4081621978992</v>
      </c>
      <c r="BR90" s="7">
        <f t="shared" si="351"/>
        <v>1737.4580697067404</v>
      </c>
      <c r="BS90" s="118">
        <v>1138.6319999999998</v>
      </c>
      <c r="BT90" s="16">
        <v>1217.628</v>
      </c>
      <c r="BU90" s="21">
        <v>1416.48</v>
      </c>
      <c r="BV90" s="16">
        <f t="shared" si="352"/>
        <v>788.8091418497024</v>
      </c>
      <c r="BW90" s="16">
        <f t="shared" si="353"/>
        <v>873.9663438617855</v>
      </c>
      <c r="BX90" s="16">
        <f t="shared" si="354"/>
        <v>1025.514411177645</v>
      </c>
      <c r="BY90" s="128">
        <f>BG90/AVERAGE(BG$89:BI$89)</f>
        <v>23.452380952380945</v>
      </c>
      <c r="BZ90" s="20">
        <f>BH90/AVERAGE(BG$89:BI$89)</f>
        <v>33.45238095238095</v>
      </c>
      <c r="CA90" s="62">
        <f>BI90/AVERAGE(BG$89:BI$89)</f>
        <v>31.785714285714278</v>
      </c>
      <c r="CB90" s="20">
        <f t="shared" si="307"/>
        <v>16.247086410165817</v>
      </c>
      <c r="CC90" s="20">
        <f t="shared" si="308"/>
        <v>24.010826848942383</v>
      </c>
      <c r="CD90" s="103">
        <f t="shared" si="309"/>
        <v>23.012473222054055</v>
      </c>
      <c r="CE90" s="20">
        <f>BM90/AVERAGE(BM$89:BO$89)</f>
        <v>28.942307692307686</v>
      </c>
      <c r="CF90" s="20">
        <f>BN90/AVERAGE(BM$89:BO$89)</f>
        <v>24.583333333333332</v>
      </c>
      <c r="CG90" s="62">
        <f>BO90/AVERAGE(BM$89:BO$89)</f>
        <v>28.23717948717949</v>
      </c>
      <c r="CH90" s="20">
        <f t="shared" si="364"/>
        <v>20.050338383181987</v>
      </c>
      <c r="CI90" s="20">
        <f t="shared" si="365"/>
        <v>17.64496706158933</v>
      </c>
      <c r="CJ90" s="20">
        <f t="shared" si="366"/>
        <v>20.443376888563442</v>
      </c>
      <c r="CK90" s="128">
        <f>BS90/AVERAGE(BS$89:BU$89)</f>
        <v>19.351851851851848</v>
      </c>
      <c r="CL90" s="20">
        <f>BT90/AVERAGE(BS$89:BU$89)</f>
        <v>20.694444444444443</v>
      </c>
      <c r="CM90" s="62">
        <f>BU90/AVERAGE(BS$89:BU$89)</f>
        <v>24.074074074074073</v>
      </c>
      <c r="CN90" s="20">
        <f t="shared" si="367"/>
        <v>13.406366282048838</v>
      </c>
      <c r="CO90" s="20">
        <f t="shared" si="368"/>
        <v>14.85367283715712</v>
      </c>
      <c r="CP90" s="103">
        <f t="shared" si="369"/>
        <v>17.42933885315788</v>
      </c>
      <c r="CQ90" s="43">
        <f>((BY90-1)/(AVERAGE(BY$91:CA$91)-1))*100</f>
        <v>59.35172558481065</v>
      </c>
      <c r="CR90" s="43">
        <f>((BZ90-1)/(AVERAGE(BY$91:CA$91)-1))*100</f>
        <v>85.78621630126929</v>
      </c>
      <c r="CS90" s="90">
        <f>((CA90-1)/(AVERAGE(BY$91:CA$91)-1))*100</f>
        <v>81.38046784852617</v>
      </c>
      <c r="CT90" s="43">
        <f t="shared" si="395"/>
        <v>41.11704547725123</v>
      </c>
      <c r="CU90" s="43">
        <f t="shared" si="396"/>
        <v>61.57403231081795</v>
      </c>
      <c r="CV90" s="43">
        <f t="shared" si="397"/>
        <v>58.91847577589699</v>
      </c>
      <c r="CW90" s="140">
        <f>((CE90-1)/(AVERAGE(CE$91:CG$91)-1))*100</f>
        <v>76.55426765015802</v>
      </c>
      <c r="CX90" s="43">
        <f>((CF90-1)/(AVERAGE(CE$91:CG$91)-1))*100</f>
        <v>64.61187214611871</v>
      </c>
      <c r="CY90" s="90">
        <f>((CG90-1)/(AVERAGE(CE$91:CG$91)-1))*100</f>
        <v>74.62240955391638</v>
      </c>
      <c r="CZ90" s="43">
        <f t="shared" si="370"/>
        <v>53.03443620946328</v>
      </c>
      <c r="DA90" s="43">
        <f t="shared" si="371"/>
        <v>46.375905998883496</v>
      </c>
      <c r="DB90" s="134">
        <f t="shared" si="372"/>
        <v>54.02572319718006</v>
      </c>
      <c r="DC90" s="43">
        <f>((CK90-1)/(AVERAGE(CK$91:CM$91)-1))*100</f>
        <v>42.866411938576874</v>
      </c>
      <c r="DD90" s="43">
        <f>((CL90-1)/(AVERAGE(CK$91:CM$91)-1))*100</f>
        <v>46.00245115709033</v>
      </c>
      <c r="DE90" s="90">
        <f>((CM90-1)/(AVERAGE(CK$91:CM$91)-1))*100</f>
        <v>53.89661884507245</v>
      </c>
      <c r="DF90" s="43">
        <f t="shared" si="373"/>
        <v>29.696528479302064</v>
      </c>
      <c r="DG90" s="43">
        <f t="shared" si="374"/>
        <v>33.018782457731426</v>
      </c>
      <c r="DH90" s="43">
        <f t="shared" si="375"/>
        <v>39.020501058518605</v>
      </c>
      <c r="DI90" s="87"/>
      <c r="DJ90" s="157">
        <v>1.4434822564682595</v>
      </c>
      <c r="DK90" s="68">
        <v>1.3932206984306517</v>
      </c>
      <c r="DL90" s="68">
        <v>1.3812385126537536</v>
      </c>
      <c r="DM90" s="70">
        <v>1.262310170271514</v>
      </c>
      <c r="DN90" s="68">
        <v>1.1661773762189847</v>
      </c>
      <c r="DO90" s="71">
        <v>1.054132893426505</v>
      </c>
      <c r="DP90" s="68">
        <v>1.1369683342701893</v>
      </c>
      <c r="DQ90" s="68">
        <v>1.4525190732936264</v>
      </c>
      <c r="DR90" s="160">
        <v>1.0743039215444772</v>
      </c>
      <c r="DS90" s="175"/>
    </row>
    <row r="91" spans="1:123" ht="12.75">
      <c r="A91" s="226"/>
      <c r="B91" s="6" t="s">
        <v>6</v>
      </c>
      <c r="C91" s="16">
        <v>10</v>
      </c>
      <c r="D91" s="118">
        <v>5162.36</v>
      </c>
      <c r="E91" s="16">
        <v>5436.34</v>
      </c>
      <c r="F91" s="21">
        <v>5061.42</v>
      </c>
      <c r="G91" s="20">
        <f t="shared" si="340"/>
        <v>4744.615181106455</v>
      </c>
      <c r="H91" s="20">
        <f t="shared" si="341"/>
        <v>5415.475908594768</v>
      </c>
      <c r="I91" s="20">
        <f t="shared" si="342"/>
        <v>4245.91397260274</v>
      </c>
      <c r="J91" s="118">
        <v>7044.17</v>
      </c>
      <c r="K91" s="16">
        <v>7858.9</v>
      </c>
      <c r="L91" s="21">
        <v>6236.65</v>
      </c>
      <c r="M91" s="43">
        <f t="shared" si="343"/>
        <v>6474.146692655037</v>
      </c>
      <c r="N91" s="43">
        <f t="shared" si="344"/>
        <v>7828.738382451322</v>
      </c>
      <c r="O91" s="134">
        <f t="shared" si="345"/>
        <v>5231.788584474885</v>
      </c>
      <c r="P91" s="16">
        <v>6604.36</v>
      </c>
      <c r="Q91" s="16">
        <v>7188.37</v>
      </c>
      <c r="R91" s="21">
        <v>5674.27</v>
      </c>
      <c r="S91" s="43">
        <f t="shared" si="346"/>
        <v>6069.926684208816</v>
      </c>
      <c r="T91" s="43">
        <f t="shared" si="347"/>
        <v>7160.781804866026</v>
      </c>
      <c r="U91" s="43">
        <f t="shared" si="348"/>
        <v>4760.020365296804</v>
      </c>
      <c r="V91" s="140">
        <f>D91/AVERAGE(D$89:F$89)</f>
        <v>3.2995391705069124</v>
      </c>
      <c r="W91" s="43">
        <f>E91/AVERAGE(D$89:F$89)</f>
        <v>3.4746543778801846</v>
      </c>
      <c r="X91" s="90">
        <f>F91/AVERAGE(D$89:F$89)</f>
        <v>3.2350230414746544</v>
      </c>
      <c r="Y91" s="43">
        <f t="shared" si="355"/>
        <v>3.0325362119345605</v>
      </c>
      <c r="Z91" s="43">
        <f t="shared" si="356"/>
        <v>3.461319026054934</v>
      </c>
      <c r="AA91" s="43">
        <f t="shared" si="357"/>
        <v>2.713789713852841</v>
      </c>
      <c r="AB91" s="140">
        <f>J91/AVERAGE(J$89:L$89)</f>
        <v>2.282710280373832</v>
      </c>
      <c r="AC91" s="43">
        <f>K91/AVERAGE(J$89:L$89)</f>
        <v>2.546728971962617</v>
      </c>
      <c r="AD91" s="90">
        <f>L91/AVERAGE(J$89:L$89)</f>
        <v>2.0210280373831777</v>
      </c>
      <c r="AE91" s="43">
        <f t="shared" si="358"/>
        <v>2.097990424985754</v>
      </c>
      <c r="AF91" s="43">
        <f t="shared" si="359"/>
        <v>2.5369548985868935</v>
      </c>
      <c r="AG91" s="134">
        <f t="shared" si="360"/>
        <v>1.6953959922209827</v>
      </c>
      <c r="AH91" s="43">
        <f>P91/AVERAGE(P$89:R$89)</f>
        <v>1.6745886654478974</v>
      </c>
      <c r="AI91" s="43">
        <f>Q91/AVERAGE(P$89:R$89)</f>
        <v>1.822669104204753</v>
      </c>
      <c r="AJ91" s="90">
        <f>R91/AVERAGE(P$89:R$89)</f>
        <v>1.4387568555758683</v>
      </c>
      <c r="AK91" s="43">
        <f t="shared" si="361"/>
        <v>1.5390787942322683</v>
      </c>
      <c r="AL91" s="43">
        <f t="shared" si="362"/>
        <v>1.8156738951502014</v>
      </c>
      <c r="AM91" s="134">
        <f t="shared" si="363"/>
        <v>1.20694149789339</v>
      </c>
      <c r="AN91" s="43">
        <f>((V91-1)/(AVERAGE(V$93:X$93)-1))*100</f>
        <v>-232.52201736537174</v>
      </c>
      <c r="AO91" s="43">
        <f>((W91-1)/(AVERAGE(V$93:X$93)-1))*100</f>
        <v>-250.22910486012955</v>
      </c>
      <c r="AP91" s="90">
        <f>((X91-1)/(AVERAGE(V$93:X$93)-1))*100</f>
        <v>-225.99835355151362</v>
      </c>
      <c r="AQ91" s="43">
        <f t="shared" si="416"/>
        <v>-213.7060362960432</v>
      </c>
      <c r="AR91" s="43">
        <f t="shared" si="416"/>
        <v>-249.2687523221994</v>
      </c>
      <c r="AS91" s="43">
        <f t="shared" si="416"/>
        <v>-189.5850506635659</v>
      </c>
      <c r="AT91" s="140">
        <f>((AB91-1)/(AVERAGE(AB$93:AD$93)-1))*100</f>
        <v>-130.23675096076292</v>
      </c>
      <c r="AU91" s="43">
        <f>((AC91-1)/(AVERAGE(AB$93:AD$93)-1))*100</f>
        <v>-157.043222469991</v>
      </c>
      <c r="AV91" s="90">
        <f>((AD91-1)/(AVERAGE(AB$93:AD$93)-1))*100</f>
        <v>-103.66750486312095</v>
      </c>
      <c r="AW91" s="43">
        <f t="shared" si="383"/>
        <v>-119.69782536406149</v>
      </c>
      <c r="AX91" s="43">
        <f t="shared" si="384"/>
        <v>-156.44050738076072</v>
      </c>
      <c r="AY91" s="134">
        <f t="shared" si="385"/>
        <v>-86.9643909027877</v>
      </c>
      <c r="AZ91" s="43">
        <f>((AH91-1)/(AVERAGE(AH$93:AJ$93)-1))*100</f>
        <v>-67.96247636354704</v>
      </c>
      <c r="BA91" s="43">
        <f>((AI91-1)/(AVERAGE(AH$93:AJ$93)-1))*100</f>
        <v>-82.88106873603297</v>
      </c>
      <c r="BB91" s="90">
        <f>((AJ91-1)/(AVERAGE(AH$93:AJ$93)-1))*100</f>
        <v>-44.203236659217595</v>
      </c>
      <c r="BC91" s="43">
        <f t="shared" si="389"/>
        <v>-62.46286525931433</v>
      </c>
      <c r="BD91" s="43">
        <f t="shared" si="390"/>
        <v>-82.56298005985158</v>
      </c>
      <c r="BE91" s="134">
        <f t="shared" si="391"/>
        <v>-37.08112351190726</v>
      </c>
      <c r="BF91" s="85"/>
      <c r="BG91" s="16">
        <v>1615.3319999999999</v>
      </c>
      <c r="BH91" s="16">
        <v>1980.3479999999997</v>
      </c>
      <c r="BI91" s="16">
        <v>1735.1879999999999</v>
      </c>
      <c r="BJ91" s="16">
        <f t="shared" si="304"/>
        <v>1484.6172544586298</v>
      </c>
      <c r="BK91" s="16">
        <f t="shared" si="305"/>
        <v>1972.7476362099924</v>
      </c>
      <c r="BL91" s="16">
        <f t="shared" si="306"/>
        <v>1455.6110684931507</v>
      </c>
      <c r="BM91" s="118">
        <v>3268.8</v>
      </c>
      <c r="BN91" s="16">
        <v>2996.4</v>
      </c>
      <c r="BO91" s="21">
        <v>3296.04</v>
      </c>
      <c r="BP91" s="16">
        <f t="shared" si="349"/>
        <v>3256.2546952572093</v>
      </c>
      <c r="BQ91" s="16">
        <f t="shared" si="350"/>
        <v>2753.927453464575</v>
      </c>
      <c r="BR91" s="7">
        <f t="shared" si="351"/>
        <v>2764.9754990215265</v>
      </c>
      <c r="BS91" s="118">
        <v>2369.88</v>
      </c>
      <c r="BT91" s="16">
        <v>2557.836</v>
      </c>
      <c r="BU91" s="21">
        <v>2805.72</v>
      </c>
      <c r="BV91" s="16">
        <f t="shared" si="352"/>
        <v>2178.106258649255</v>
      </c>
      <c r="BW91" s="16">
        <f t="shared" si="353"/>
        <v>2548.019299038766</v>
      </c>
      <c r="BX91" s="16">
        <f t="shared" si="354"/>
        <v>2353.656829745597</v>
      </c>
      <c r="BY91" s="128">
        <f>BG91/AVERAGE(BG$89:BI$89)</f>
        <v>35.297619047619044</v>
      </c>
      <c r="BZ91" s="20">
        <f>BH91/AVERAGE(BG$89:BI$89)</f>
        <v>43.27380952380951</v>
      </c>
      <c r="CA91" s="62">
        <f>BI91/AVERAGE(BG$89:BI$89)</f>
        <v>37.91666666666666</v>
      </c>
      <c r="CB91" s="20">
        <f t="shared" si="307"/>
        <v>32.441290260703575</v>
      </c>
      <c r="CC91" s="20">
        <f t="shared" si="308"/>
        <v>43.107729271772776</v>
      </c>
      <c r="CD91" s="103">
        <f t="shared" si="309"/>
        <v>31.807458143074573</v>
      </c>
      <c r="CE91" s="20">
        <f>BM91/AVERAGE(BM$89:BO$89)</f>
        <v>38.46153846153847</v>
      </c>
      <c r="CF91" s="20">
        <f>BN91/AVERAGE(BM$89:BO$89)</f>
        <v>35.256410256410255</v>
      </c>
      <c r="CG91" s="62">
        <f>BO91/AVERAGE(BM$89:BO$89)</f>
        <v>38.782051282051285</v>
      </c>
      <c r="CH91" s="20">
        <f t="shared" si="364"/>
        <v>35.34918124139448</v>
      </c>
      <c r="CI91" s="20">
        <f t="shared" si="365"/>
        <v>35.121099925156116</v>
      </c>
      <c r="CJ91" s="20">
        <f t="shared" si="366"/>
        <v>32.533410273136305</v>
      </c>
      <c r="CK91" s="128">
        <f>BS91/AVERAGE(BS$89:BU$89)</f>
        <v>40.27777777777778</v>
      </c>
      <c r="CL91" s="20">
        <f>BT91/AVERAGE(BS$89:BU$89)</f>
        <v>43.47222222222222</v>
      </c>
      <c r="CM91" s="62">
        <f>BU91/AVERAGE(BS$89:BU$89)</f>
        <v>47.68518518518518</v>
      </c>
      <c r="CN91" s="20">
        <f t="shared" si="367"/>
        <v>37.01844813334922</v>
      </c>
      <c r="CO91" s="20">
        <f t="shared" si="368"/>
        <v>43.3053804834728</v>
      </c>
      <c r="CP91" s="103">
        <f t="shared" si="369"/>
        <v>40.00205358652847</v>
      </c>
      <c r="CQ91" s="43">
        <f>((BY91-1)/(AVERAGE(BY$93:CA$93)-1))*100</f>
        <v>-5522.683706070285</v>
      </c>
      <c r="CR91" s="43">
        <f>((BZ91-1)/(AVERAGE(BY$93:CA$93)-1))*100</f>
        <v>-6807.028753993606</v>
      </c>
      <c r="CS91" s="90">
        <f>((CA91-1)/(AVERAGE(BY$93:CA$93)-1))*100</f>
        <v>-5944.408945686897</v>
      </c>
      <c r="CT91" s="43">
        <f t="shared" si="395"/>
        <v>-5075.781028884141</v>
      </c>
      <c r="CU91" s="43">
        <f t="shared" si="396"/>
        <v>-6780.90410577047</v>
      </c>
      <c r="CV91" s="43">
        <f t="shared" si="397"/>
        <v>-4986.63398835835</v>
      </c>
      <c r="CW91" s="140">
        <f>((CE91-1)/(AVERAGE(CE$93:CG$93)-1))*100</f>
        <v>-5264.864864864865</v>
      </c>
      <c r="CX91" s="43">
        <f>((CF91-1)/(AVERAGE(CE$93:CG$93)-1))*100</f>
        <v>-4814.414414414414</v>
      </c>
      <c r="CY91" s="90">
        <f>((CG91-1)/(AVERAGE(CE$93:CG$93)-1))*100</f>
        <v>-5309.90990990991</v>
      </c>
      <c r="CZ91" s="43">
        <f t="shared" si="370"/>
        <v>-4838.825220308507</v>
      </c>
      <c r="DA91" s="43">
        <f t="shared" si="371"/>
        <v>-4795.937206880483</v>
      </c>
      <c r="DB91" s="134">
        <f t="shared" si="372"/>
        <v>-4454.366695462586</v>
      </c>
      <c r="DC91" s="43">
        <f>((CK91-1)/(AVERAGE(CK$93:CM$93)-1))*100</f>
        <v>-5110.843373493976</v>
      </c>
      <c r="DD91" s="43">
        <f>((CL91-1)/(AVERAGE(CK$93:CM$93)-1))*100</f>
        <v>-5526.506024096386</v>
      </c>
      <c r="DE91" s="90">
        <f>((CM91-1)/(AVERAGE(CK$93:CM$93)-1))*100</f>
        <v>-6074.698795180722</v>
      </c>
      <c r="DF91" s="43">
        <f t="shared" si="373"/>
        <v>-4697.267346356482</v>
      </c>
      <c r="DG91" s="43">
        <f t="shared" si="374"/>
        <v>-5505.295885135557</v>
      </c>
      <c r="DH91" s="43">
        <f t="shared" si="375"/>
        <v>-5095.931278931774</v>
      </c>
      <c r="DI91" s="87"/>
      <c r="DJ91" s="157">
        <v>1.088046090767708</v>
      </c>
      <c r="DK91" s="68">
        <v>1.0038526792026015</v>
      </c>
      <c r="DL91" s="68">
        <v>1.192068429237947</v>
      </c>
      <c r="DM91" s="70">
        <v>1.3902439024390245</v>
      </c>
      <c r="DN91" s="68">
        <v>1.2509165971473293</v>
      </c>
      <c r="DO91" s="71">
        <v>1.282016579696683</v>
      </c>
      <c r="DP91" s="68">
        <v>1.4026606707888327</v>
      </c>
      <c r="DQ91" s="68">
        <v>1.5414802162981025</v>
      </c>
      <c r="DR91" s="160">
        <v>1.4028116675207376</v>
      </c>
      <c r="DS91" s="175"/>
    </row>
    <row r="92" spans="1:123" ht="12.75">
      <c r="A92" s="226"/>
      <c r="B92" s="6" t="s">
        <v>8</v>
      </c>
      <c r="C92" s="16">
        <v>0.3</v>
      </c>
      <c r="D92" s="118">
        <v>243.69799999999998</v>
      </c>
      <c r="E92" s="16">
        <v>238.65099999999998</v>
      </c>
      <c r="F92" s="21">
        <v>85.79899999999999</v>
      </c>
      <c r="G92" s="20">
        <f t="shared" si="340"/>
        <v>218.98376420517704</v>
      </c>
      <c r="H92" s="20">
        <f t="shared" si="341"/>
        <v>235.96540476689734</v>
      </c>
      <c r="I92" s="20">
        <f t="shared" si="342"/>
        <v>100.01752402142563</v>
      </c>
      <c r="J92" s="118">
        <v>239.37199999999996</v>
      </c>
      <c r="K92" s="16">
        <v>461.44</v>
      </c>
      <c r="L92" s="21">
        <v>284.07399999999996</v>
      </c>
      <c r="M92" s="43">
        <f t="shared" si="343"/>
        <v>215.09647845005554</v>
      </c>
      <c r="N92" s="43">
        <f t="shared" si="344"/>
        <v>456.24730831061726</v>
      </c>
      <c r="O92" s="134">
        <f t="shared" si="345"/>
        <v>331.15045768438404</v>
      </c>
      <c r="P92" s="16">
        <v>345.359</v>
      </c>
      <c r="Q92" s="16">
        <v>456.393</v>
      </c>
      <c r="R92" s="21">
        <v>271.817</v>
      </c>
      <c r="S92" s="43">
        <f t="shared" si="346"/>
        <v>310.334979450532</v>
      </c>
      <c r="T92" s="43">
        <f t="shared" si="347"/>
        <v>451.25710337596985</v>
      </c>
      <c r="U92" s="43">
        <f t="shared" si="348"/>
        <v>316.86223996703757</v>
      </c>
      <c r="V92" s="140">
        <f>D92/AVERAGE(D$89:F$89)</f>
        <v>0.15576036866359447</v>
      </c>
      <c r="W92" s="43">
        <f>E92/AVERAGE(D$89:F$89)</f>
        <v>0.15253456221198156</v>
      </c>
      <c r="X92" s="90">
        <f>F92/AVERAGE(D$89:F$89)</f>
        <v>0.05483870967741935</v>
      </c>
      <c r="Y92" s="43">
        <f t="shared" si="355"/>
        <v>0.13996418453963522</v>
      </c>
      <c r="Z92" s="43">
        <f t="shared" si="356"/>
        <v>0.15081805529116457</v>
      </c>
      <c r="AA92" s="43">
        <f t="shared" si="357"/>
        <v>0.06392652551271316</v>
      </c>
      <c r="AB92" s="140">
        <f>J92/AVERAGE(J$89:L$89)</f>
        <v>0.07757009345794393</v>
      </c>
      <c r="AC92" s="43">
        <f>K92/AVERAGE(J$89:L$89)</f>
        <v>0.14953271028037385</v>
      </c>
      <c r="AD92" s="90">
        <f>L92/AVERAGE(J$89:L$89)</f>
        <v>0.09205607476635513</v>
      </c>
      <c r="AE92" s="43">
        <f t="shared" si="358"/>
        <v>0.06970344875693661</v>
      </c>
      <c r="AF92" s="43">
        <f t="shared" si="359"/>
        <v>0.14784998389782406</v>
      </c>
      <c r="AG92" s="134">
        <f t="shared" si="360"/>
        <v>0.10731151492747094</v>
      </c>
      <c r="AH92" s="43">
        <f>P92/AVERAGE(P$89:R$89)</f>
        <v>0.08756855575868372</v>
      </c>
      <c r="AI92" s="43">
        <f>Q92/AVERAGE(P$89:R$89)</f>
        <v>0.11572212065813527</v>
      </c>
      <c r="AJ92" s="90">
        <f>R92/AVERAGE(P$89:R$89)</f>
        <v>0.06892138939670932</v>
      </c>
      <c r="AK92" s="43">
        <f t="shared" si="361"/>
        <v>0.07868793328647546</v>
      </c>
      <c r="AL92" s="43">
        <f t="shared" si="362"/>
        <v>0.11441987270776414</v>
      </c>
      <c r="AM92" s="134">
        <f t="shared" si="363"/>
        <v>0.08034297275697158</v>
      </c>
      <c r="AN92" s="43">
        <f>((V92-1)/(AVERAGE(V$55:X$55)-1))*100</f>
        <v>85.3212583674718</v>
      </c>
      <c r="AO92" s="43">
        <f>((W92-1)/(AVERAGE(V$55:V$55)-1))*100</f>
        <v>85.63717035044648</v>
      </c>
      <c r="AP92" s="90">
        <f>((X92-1)/(AVERAGE(V$55:V$55)-1))*100</f>
        <v>95.50942707382585</v>
      </c>
      <c r="AQ92" s="43">
        <f t="shared" si="416"/>
        <v>76.66854190034975</v>
      </c>
      <c r="AR92" s="43">
        <f t="shared" si="416"/>
        <v>84.67347534615335</v>
      </c>
      <c r="AS92" s="43">
        <f t="shared" si="416"/>
        <v>111.33715330748583</v>
      </c>
      <c r="AT92" s="140">
        <f>((AB92-1)/(AVERAGE(AB$55:AD$55)-1))*100</f>
        <v>95.11481959162099</v>
      </c>
      <c r="AU92" s="43">
        <f>((AC92-1)/(AVERAGE(AB$55:AB$55)-1))*100</f>
        <v>86.83555915807763</v>
      </c>
      <c r="AV92" s="90">
        <f>((AD92-1)/(AVERAGE(AB$55:AB$55)-1))*100</f>
        <v>92.70411617810157</v>
      </c>
      <c r="AW92" s="43">
        <f t="shared" si="383"/>
        <v>85.4689050622881</v>
      </c>
      <c r="AX92" s="43">
        <f t="shared" si="384"/>
        <v>85.85837840568716</v>
      </c>
      <c r="AY92" s="134">
        <f t="shared" si="385"/>
        <v>108.06694911045942</v>
      </c>
      <c r="AZ92" s="43">
        <f>((AH92-1)/(AVERAGE(AH$55:AJ$55)-1))*100</f>
        <v>94.61633151912928</v>
      </c>
      <c r="BA92" s="43">
        <f>((AI92-1)/(AVERAGE(AH$55:AH$55)-1))*100</f>
        <v>91.48746816075476</v>
      </c>
      <c r="BB92" s="90">
        <f>((AJ92-1)/(AVERAGE(AH$55:AH$55)-1))*100</f>
        <v>96.32947598567789</v>
      </c>
      <c r="BC92" s="43">
        <f t="shared" si="389"/>
        <v>85.02097034585375</v>
      </c>
      <c r="BD92" s="43">
        <f t="shared" si="390"/>
        <v>90.45793839393562</v>
      </c>
      <c r="BE92" s="134">
        <f t="shared" si="391"/>
        <v>112.29309990056858</v>
      </c>
      <c r="BF92" s="85"/>
      <c r="BG92" s="16">
        <v>46.308</v>
      </c>
      <c r="BH92" s="16">
        <v>37.8636</v>
      </c>
      <c r="BI92" s="16">
        <v>19.885199999999998</v>
      </c>
      <c r="BJ92" s="16">
        <f t="shared" si="304"/>
        <v>41.611749595045254</v>
      </c>
      <c r="BK92" s="16">
        <f t="shared" si="305"/>
        <v>37.43751209897253</v>
      </c>
      <c r="BL92" s="16">
        <f t="shared" si="306"/>
        <v>23.180555352286774</v>
      </c>
      <c r="BM92" s="118">
        <v>28.874399999999998</v>
      </c>
      <c r="BN92" s="16">
        <v>44.401199999999996</v>
      </c>
      <c r="BO92" s="21">
        <v>37.3188</v>
      </c>
      <c r="BP92" s="16">
        <f t="shared" si="349"/>
        <v>28.54946965820927</v>
      </c>
      <c r="BQ92" s="16">
        <f t="shared" si="350"/>
        <v>39.89832461171986</v>
      </c>
      <c r="BR92" s="7">
        <f t="shared" si="351"/>
        <v>43.503234017305324</v>
      </c>
      <c r="BS92" s="118">
        <v>22.0644</v>
      </c>
      <c r="BT92" s="16">
        <v>28.329599999999996</v>
      </c>
      <c r="BU92" s="21">
        <v>35.412</v>
      </c>
      <c r="BV92" s="16">
        <f t="shared" si="352"/>
        <v>19.826774807050974</v>
      </c>
      <c r="BW92" s="16">
        <f t="shared" si="353"/>
        <v>28.01080041937513</v>
      </c>
      <c r="BX92" s="16">
        <f t="shared" si="354"/>
        <v>41.28044103831892</v>
      </c>
      <c r="BY92" s="128">
        <f>BG92/AVERAGE(BG$89:BI$89)</f>
        <v>1.0119047619047619</v>
      </c>
      <c r="BZ92" s="20">
        <f>BH92/AVERAGE(BG$89:BI$89)</f>
        <v>0.8273809523809522</v>
      </c>
      <c r="CA92" s="62">
        <f>BI92/AVERAGE(BG$89:BI$89)</f>
        <v>0.4345238095238094</v>
      </c>
      <c r="CB92" s="20">
        <f t="shared" si="307"/>
        <v>0.9092840884170088</v>
      </c>
      <c r="CC92" s="20">
        <f t="shared" si="308"/>
        <v>0.8180702420060776</v>
      </c>
      <c r="CD92" s="103">
        <f t="shared" si="309"/>
        <v>0.5065326583867993</v>
      </c>
      <c r="CE92" s="20">
        <f>BM92/AVERAGE(BM$89:BO$89)</f>
        <v>0.3397435897435897</v>
      </c>
      <c r="CF92" s="20">
        <f>BN92/AVERAGE(BM$89:BO$89)</f>
        <v>0.5224358974358974</v>
      </c>
      <c r="CG92" s="62">
        <f>BO92/AVERAGE(BM$89:BO$89)</f>
        <v>0.43910256410256415</v>
      </c>
      <c r="CH92" s="20">
        <f t="shared" si="364"/>
        <v>0.30528904688028075</v>
      </c>
      <c r="CI92" s="20">
        <f t="shared" si="365"/>
        <v>0.5165568047199416</v>
      </c>
      <c r="CJ92" s="20">
        <f t="shared" si="366"/>
        <v>0.5118701995710649</v>
      </c>
      <c r="CK92" s="128">
        <f>BS92/AVERAGE(BS$89:BU$89)</f>
        <v>0.375</v>
      </c>
      <c r="CL92" s="20">
        <f>BT92/AVERAGE(BS$89:BU$89)</f>
        <v>0.4814814814814814</v>
      </c>
      <c r="CM92" s="62">
        <f>BU92/AVERAGE(BS$89:BU$89)</f>
        <v>0.6018518518518519</v>
      </c>
      <c r="CN92" s="20">
        <f t="shared" si="367"/>
        <v>0.3369699857074797</v>
      </c>
      <c r="CO92" s="20">
        <f t="shared" si="368"/>
        <v>0.47606325833766944</v>
      </c>
      <c r="CP92" s="103">
        <f t="shared" si="369"/>
        <v>0.7015901356651255</v>
      </c>
      <c r="CQ92" s="43">
        <f>((BY92-1)/(AVERAGE(BY$55:CA$55)-1))*100</f>
        <v>-2.258566978193138</v>
      </c>
      <c r="CR92" s="43">
        <f>((BZ92-1)/(AVERAGE(BY$55:BY$55)-1))*100</f>
        <v>36.88596491228073</v>
      </c>
      <c r="CS92" s="90">
        <f>((CA92-1)/(AVERAGE(BY$55:BY$55)-1))*100</f>
        <v>120.83333333333333</v>
      </c>
      <c r="CT92" s="43">
        <f t="shared" si="395"/>
        <v>-2.02951808629634</v>
      </c>
      <c r="CU92" s="43">
        <f t="shared" si="396"/>
        <v>36.47087856637473</v>
      </c>
      <c r="CV92" s="43">
        <f t="shared" si="397"/>
        <v>140.8577118527675</v>
      </c>
      <c r="CW92" s="140">
        <f>((CE92-1)/(AVERAGE(CE$55:CG$55)-1))*100</f>
        <v>144.36114732724903</v>
      </c>
      <c r="CX92" s="43">
        <f>((CF92-1)/(AVERAGE(CE$55:CE$55)-1))*100</f>
        <v>116.67759324009326</v>
      </c>
      <c r="CY92" s="90">
        <f>((CG92-1)/(AVERAGE(CE$55:CE$55)-1))*100</f>
        <v>137.03744172494171</v>
      </c>
      <c r="CZ92" s="43">
        <f t="shared" si="370"/>
        <v>129.72099667087596</v>
      </c>
      <c r="DA92" s="43">
        <f t="shared" si="371"/>
        <v>115.36459313443486</v>
      </c>
      <c r="DB92" s="134">
        <f t="shared" si="372"/>
        <v>159.74714879612904</v>
      </c>
      <c r="DC92" s="43">
        <f>((CK92-1)/(AVERAGE(CK$55:CM$55)-1))*100</f>
        <v>110.14573991031389</v>
      </c>
      <c r="DD92" s="43">
        <f>((CL92-1)/(AVERAGE(CK$55:CK$55)-1))*100</f>
        <v>94.34156378600822</v>
      </c>
      <c r="DE92" s="90">
        <f>((CM92-1)/(AVERAGE(CK$55:CK$55)-1))*100</f>
        <v>72.44084362139915</v>
      </c>
      <c r="DF92" s="43">
        <f t="shared" si="373"/>
        <v>98.97548907551534</v>
      </c>
      <c r="DG92" s="43">
        <f t="shared" si="374"/>
        <v>93.27991621701771</v>
      </c>
      <c r="DH92" s="43">
        <f t="shared" si="375"/>
        <v>84.44566739747117</v>
      </c>
      <c r="DI92" s="87"/>
      <c r="DJ92" s="157">
        <v>1.1128587586596919</v>
      </c>
      <c r="DK92" s="68">
        <v>1.0113813092040151</v>
      </c>
      <c r="DL92" s="68">
        <v>0.8578396719920824</v>
      </c>
      <c r="DM92" s="70">
        <v>0.8157386102162908</v>
      </c>
      <c r="DN92" s="68">
        <v>0.7404100685152503</v>
      </c>
      <c r="DO92" s="71">
        <v>0.7128996247012684</v>
      </c>
      <c r="DP92" s="68">
        <v>1.1388420460933109</v>
      </c>
      <c r="DQ92" s="68">
        <v>1.1690936803917977</v>
      </c>
      <c r="DR92" s="160">
        <v>1.1301281392725282</v>
      </c>
      <c r="DS92" s="175"/>
    </row>
    <row r="93" spans="1:125" ht="12.75">
      <c r="A93" s="226"/>
      <c r="B93" s="8" t="s">
        <v>9</v>
      </c>
      <c r="C93" s="17">
        <v>3</v>
      </c>
      <c r="D93" s="131">
        <v>15.140999999999998</v>
      </c>
      <c r="E93" s="17">
        <v>19.8996</v>
      </c>
      <c r="F93" s="23">
        <v>16.7993</v>
      </c>
      <c r="G93" s="18">
        <f t="shared" si="340"/>
        <v>14.0251177683921</v>
      </c>
      <c r="H93" s="18">
        <f t="shared" si="341"/>
        <v>18.491131579465957</v>
      </c>
      <c r="I93" s="18">
        <f t="shared" si="342"/>
        <v>15.026899225394414</v>
      </c>
      <c r="J93" s="131">
        <v>51.623599999999996</v>
      </c>
      <c r="K93" s="17">
        <v>43.476299999999995</v>
      </c>
      <c r="L93" s="23">
        <v>44.6299</v>
      </c>
      <c r="M93" s="40">
        <f t="shared" si="343"/>
        <v>47.81897296270831</v>
      </c>
      <c r="N93" s="40">
        <f t="shared" si="344"/>
        <v>40.399102689920184</v>
      </c>
      <c r="O93" s="139">
        <f t="shared" si="345"/>
        <v>39.92124729836542</v>
      </c>
      <c r="P93" s="17">
        <v>49.1722</v>
      </c>
      <c r="Q93" s="17">
        <v>33.814899999999994</v>
      </c>
      <c r="R93" s="23">
        <v>4.6865</v>
      </c>
      <c r="S93" s="40">
        <f t="shared" si="346"/>
        <v>45.54823960973054</v>
      </c>
      <c r="T93" s="40">
        <f t="shared" si="347"/>
        <v>31.421524314382367</v>
      </c>
      <c r="U93" s="40">
        <f t="shared" si="348"/>
        <v>4.192053431976983</v>
      </c>
      <c r="V93" s="143">
        <f>D93/AVERAGE(D$89:F$89)</f>
        <v>0.009677419354838708</v>
      </c>
      <c r="W93" s="40">
        <f>E93/AVERAGE(D$89:F$89)</f>
        <v>0.01271889400921659</v>
      </c>
      <c r="X93" s="94">
        <f>F93/AVERAGE(D$89:F$89)</f>
        <v>0.010737327188940092</v>
      </c>
      <c r="Y93" s="40">
        <f t="shared" si="355"/>
        <v>0.008964199600140678</v>
      </c>
      <c r="Z93" s="40">
        <f t="shared" si="356"/>
        <v>0.011818666841027222</v>
      </c>
      <c r="AA93" s="40">
        <f t="shared" si="357"/>
        <v>0.00960449147394774</v>
      </c>
      <c r="AB93" s="143">
        <f>J93/AVERAGE(J$89:L$89)</f>
        <v>0.016728971962616822</v>
      </c>
      <c r="AC93" s="40">
        <f>K93/AVERAGE(J$89:L$89)</f>
        <v>0.014088785046728973</v>
      </c>
      <c r="AD93" s="94">
        <f>L93/AVERAGE(J$89:L$89)</f>
        <v>0.014462616822429908</v>
      </c>
      <c r="AE93" s="40">
        <f t="shared" si="358"/>
        <v>0.015496057190398949</v>
      </c>
      <c r="AF93" s="40">
        <f t="shared" si="359"/>
        <v>0.0130915987303201</v>
      </c>
      <c r="AG93" s="139">
        <f t="shared" si="360"/>
        <v>0.012936746502898826</v>
      </c>
      <c r="AH93" s="40">
        <f>P93/AVERAGE(P$89:R$89)</f>
        <v>0.012468007312614257</v>
      </c>
      <c r="AI93" s="40">
        <f>Q93/AVERAGE(P$89:R$89)</f>
        <v>0.008574040219378425</v>
      </c>
      <c r="AJ93" s="94">
        <f>R93/AVERAGE(P$89:R$89)</f>
        <v>0.0011882998171846434</v>
      </c>
      <c r="AK93" s="40">
        <f t="shared" si="361"/>
        <v>0.011549122970516405</v>
      </c>
      <c r="AL93" s="40">
        <f t="shared" si="362"/>
        <v>0.007967180539516354</v>
      </c>
      <c r="AM93" s="139">
        <f t="shared" si="363"/>
        <v>0.001062928907894272</v>
      </c>
      <c r="AN93" s="40">
        <f>((V93-1)/(AVERAGE(V$55:X$55)-1))*100</f>
        <v>100.08481672035856</v>
      </c>
      <c r="AO93" s="40">
        <f>((W93-1)/(AVERAGE(V$55:V$55)-1))*100</f>
        <v>99.76567360456583</v>
      </c>
      <c r="AP93" s="94">
        <f>((X93-1)/(AVERAGE(V$55:V$55)-1))*100</f>
        <v>99.96591277395513</v>
      </c>
      <c r="AQ93" s="40">
        <f t="shared" si="416"/>
        <v>92.70862831589511</v>
      </c>
      <c r="AR93" s="40">
        <f t="shared" si="416"/>
        <v>92.70438590404233</v>
      </c>
      <c r="AS93" s="40">
        <f t="shared" si="416"/>
        <v>89.41906491513289</v>
      </c>
      <c r="AT93" s="143">
        <f>((AB93-1)/(AVERAGE(AB$55:AD$55)-1))*100</f>
        <v>101.3883502455364</v>
      </c>
      <c r="AU93" s="40">
        <f>((AC93-1)/(AVERAGE(AB$55:AB$55)-1))*100</f>
        <v>100.66483763168688</v>
      </c>
      <c r="AV93" s="94">
        <f>((AD93-1)/(AVERAGE(AB$55:AB$55)-1))*100</f>
        <v>100.62666815513388</v>
      </c>
      <c r="AW93" s="40">
        <f t="shared" si="383"/>
        <v>93.91609223542926</v>
      </c>
      <c r="AX93" s="40">
        <f t="shared" si="384"/>
        <v>93.53990824303496</v>
      </c>
      <c r="AY93" s="139">
        <f t="shared" si="385"/>
        <v>90.0101076684387</v>
      </c>
      <c r="AZ93" s="40">
        <f>((AH93-1)/(AVERAGE(AH$55:AJ$55)-1))*100</f>
        <v>102.40402716891055</v>
      </c>
      <c r="BA93" s="40">
        <f>((AI93-1)/(AVERAGE(AH$55:AH$55)-1))*100</f>
        <v>102.57301810679948</v>
      </c>
      <c r="BB93" s="94">
        <f>((AJ93-1)/(AVERAGE(AH$55:AH$55)-1))*100</f>
        <v>103.33714746667017</v>
      </c>
      <c r="BC93" s="40">
        <f t="shared" si="389"/>
        <v>94.85691440470212</v>
      </c>
      <c r="BD93" s="40">
        <f t="shared" si="390"/>
        <v>95.31303012702635</v>
      </c>
      <c r="BE93" s="139">
        <f t="shared" si="391"/>
        <v>92.43461937231757</v>
      </c>
      <c r="BF93" s="85"/>
      <c r="BG93" s="16">
        <v>25.060799999999997</v>
      </c>
      <c r="BH93" s="16">
        <v>12.8028</v>
      </c>
      <c r="BI93" s="16">
        <v>14.164799999999998</v>
      </c>
      <c r="BJ93" s="16">
        <f t="shared" si="304"/>
        <v>23.2138347117179</v>
      </c>
      <c r="BK93" s="16">
        <f t="shared" si="305"/>
        <v>11.896634072322398</v>
      </c>
      <c r="BL93" s="16">
        <f t="shared" si="306"/>
        <v>12.67035067817509</v>
      </c>
      <c r="BM93" s="118">
        <v>20.9748</v>
      </c>
      <c r="BN93" s="16">
        <v>27.784799999999997</v>
      </c>
      <c r="BO93" s="21">
        <v>24.788399999999996</v>
      </c>
      <c r="BP93" s="16">
        <f t="shared" si="349"/>
        <v>19.490230288698395</v>
      </c>
      <c r="BQ93" s="16">
        <f t="shared" si="350"/>
        <v>25.7370776151655</v>
      </c>
      <c r="BR93" s="7">
        <f t="shared" si="351"/>
        <v>22.173113686806406</v>
      </c>
      <c r="BS93" s="131">
        <v>15.5268</v>
      </c>
      <c r="BT93" s="17">
        <v>15.5268</v>
      </c>
      <c r="BU93" s="23">
        <v>9.806399999999998</v>
      </c>
      <c r="BV93" s="17">
        <f t="shared" si="352"/>
        <v>14.382484549651311</v>
      </c>
      <c r="BW93" s="17">
        <f t="shared" si="353"/>
        <v>14.427832811114396</v>
      </c>
      <c r="BX93" s="17">
        <f t="shared" si="354"/>
        <v>8.771781238736601</v>
      </c>
      <c r="BY93" s="145">
        <f>BG93/AVERAGE(BG$89:BI$89)</f>
        <v>0.5476190476190474</v>
      </c>
      <c r="BZ93" s="18">
        <f>BH93/AVERAGE(BG$89:BI$89)</f>
        <v>0.2797619047619047</v>
      </c>
      <c r="CA93" s="155">
        <f>BI93/AVERAGE(BG$89:BI$89)</f>
        <v>0.3095238095238094</v>
      </c>
      <c r="CB93" s="18">
        <f t="shared" si="307"/>
        <v>0.5072598662619288</v>
      </c>
      <c r="CC93" s="18">
        <f t="shared" si="308"/>
        <v>0.2599607123698167</v>
      </c>
      <c r="CD93" s="178">
        <f t="shared" si="309"/>
        <v>0.2768676726753175</v>
      </c>
      <c r="CE93" s="18">
        <f>BM93/AVERAGE(BM$89:BO$89)</f>
        <v>0.24679487179487178</v>
      </c>
      <c r="CF93" s="18">
        <f>BN93/AVERAGE(BM$89:BO$89)</f>
        <v>0.32692307692307687</v>
      </c>
      <c r="CG93" s="155">
        <f>BO93/AVERAGE(BM$89:BO$89)</f>
        <v>0.29166666666666663</v>
      </c>
      <c r="CH93" s="18">
        <f t="shared" si="364"/>
        <v>0.22860624407623717</v>
      </c>
      <c r="CI93" s="18">
        <f t="shared" si="365"/>
        <v>0.3037838766481982</v>
      </c>
      <c r="CJ93" s="18">
        <f t="shared" si="366"/>
        <v>0.26089453771328</v>
      </c>
      <c r="CK93" s="145">
        <f>BS93/AVERAGE(BS$89:BU$89)</f>
        <v>0.2638888888888889</v>
      </c>
      <c r="CL93" s="18">
        <f>BT93/AVERAGE(BS$89:BU$89)</f>
        <v>0.2638888888888889</v>
      </c>
      <c r="CM93" s="155">
        <f>BU93/AVERAGE(BS$89:BU$89)</f>
        <v>0.16666666666666663</v>
      </c>
      <c r="CN93" s="18">
        <f t="shared" si="367"/>
        <v>0.2444404428001324</v>
      </c>
      <c r="CO93" s="18">
        <f t="shared" si="368"/>
        <v>0.24521116840557183</v>
      </c>
      <c r="CP93" s="178">
        <f t="shared" si="369"/>
        <v>0.1490825929790171</v>
      </c>
      <c r="CQ93" s="40">
        <f>((BY93-1)/(AVERAGE(BY$55:CA$55)-1))*100</f>
        <v>85.82554517133958</v>
      </c>
      <c r="CR93" s="40">
        <f>((BZ93-1)/(AVERAGE(BY$55:BY$55)-1))*100</f>
        <v>153.9035087719298</v>
      </c>
      <c r="CS93" s="94">
        <f>((CA93-1)/(AVERAGE(BY$55:BY$55)-1))*100</f>
        <v>147.5438596491228</v>
      </c>
      <c r="CT93" s="40">
        <f t="shared" si="395"/>
        <v>79.50025616303374</v>
      </c>
      <c r="CU93" s="40">
        <f t="shared" si="396"/>
        <v>143.01041383963735</v>
      </c>
      <c r="CV93" s="40">
        <f t="shared" si="397"/>
        <v>131.97732704774043</v>
      </c>
      <c r="CW93" s="143">
        <f>((CE93-1)/(AVERAGE(CE$55:CG$55)-1))*100</f>
        <v>164.68383311603648</v>
      </c>
      <c r="CX93" s="40">
        <f>((CF93-1)/(AVERAGE(CE$55:CE$55)-1))*100</f>
        <v>164.44493006993008</v>
      </c>
      <c r="CY93" s="94">
        <f>((CG93-1)/(AVERAGE(CE$55:CE$55)-1))*100</f>
        <v>173.05871212121212</v>
      </c>
      <c r="CZ93" s="40">
        <f t="shared" si="370"/>
        <v>152.5467376000689</v>
      </c>
      <c r="DA93" s="40">
        <f t="shared" si="371"/>
        <v>152.80572672310777</v>
      </c>
      <c r="DB93" s="139">
        <f t="shared" si="372"/>
        <v>154.8002492438374</v>
      </c>
      <c r="DC93" s="40">
        <f>((CK93-1)/(AVERAGE(CK$55:CM$55)-1))*100</f>
        <v>129.7272047832586</v>
      </c>
      <c r="DD93" s="40">
        <f>((CL93-1)/(AVERAGE(CK$55:CK$55)-1))*100</f>
        <v>133.9313271604938</v>
      </c>
      <c r="DE93" s="94">
        <f>((CM93-1)/(AVERAGE(CK$55:CK$55)-1))*100</f>
        <v>151.62037037037035</v>
      </c>
      <c r="DF93" s="40">
        <f t="shared" si="373"/>
        <v>120.16639091536366</v>
      </c>
      <c r="DG93" s="40">
        <f t="shared" si="374"/>
        <v>124.45183788303251</v>
      </c>
      <c r="DH93" s="40">
        <f t="shared" si="375"/>
        <v>135.62374777952252</v>
      </c>
      <c r="DI93" s="87"/>
      <c r="DJ93" s="158">
        <v>1.0795631273858335</v>
      </c>
      <c r="DK93" s="69">
        <v>1.0761699420330835</v>
      </c>
      <c r="DL93" s="69">
        <v>1.1179485366888167</v>
      </c>
      <c r="DM93" s="77">
        <v>0.8573400828347906</v>
      </c>
      <c r="DN93" s="69">
        <v>0.8532456092413034</v>
      </c>
      <c r="DO93" s="78">
        <v>0.8378210696738451</v>
      </c>
      <c r="DP93" s="69">
        <v>1.2391793142214729</v>
      </c>
      <c r="DQ93" s="69">
        <v>1.2213162756906415</v>
      </c>
      <c r="DR93" s="164">
        <v>1.1406011852834708</v>
      </c>
      <c r="DS93" s="175"/>
      <c r="DT93" s="17"/>
      <c r="DU93" s="9"/>
    </row>
    <row r="94" spans="1:124" ht="12.75">
      <c r="A94" s="228" t="s">
        <v>28</v>
      </c>
      <c r="B94" s="6"/>
      <c r="C94" s="16">
        <v>0</v>
      </c>
      <c r="D94" s="118">
        <v>1326.64</v>
      </c>
      <c r="E94" s="16">
        <v>1139.18</v>
      </c>
      <c r="F94" s="21">
        <v>958.93</v>
      </c>
      <c r="G94" s="20">
        <f t="shared" si="340"/>
        <v>1406.811797990969</v>
      </c>
      <c r="H94" s="20">
        <f t="shared" si="341"/>
        <v>1103.2495446702856</v>
      </c>
      <c r="I94" s="20">
        <f t="shared" si="342"/>
        <v>936.0707325401369</v>
      </c>
      <c r="J94" s="118">
        <v>857.99</v>
      </c>
      <c r="K94" s="16">
        <v>2206.26</v>
      </c>
      <c r="L94" s="21">
        <v>1665.51</v>
      </c>
      <c r="M94" s="43">
        <f t="shared" si="343"/>
        <v>909.8402389180721</v>
      </c>
      <c r="N94" s="43">
        <f t="shared" si="344"/>
        <v>2136.673168791819</v>
      </c>
      <c r="O94" s="134">
        <f t="shared" si="345"/>
        <v>1625.8070617802377</v>
      </c>
      <c r="P94" s="16">
        <v>2761.43</v>
      </c>
      <c r="Q94" s="16">
        <v>3540.11</v>
      </c>
      <c r="R94" s="21">
        <v>4383.68</v>
      </c>
      <c r="S94" s="43">
        <f t="shared" si="346"/>
        <v>2928.309340383375</v>
      </c>
      <c r="T94" s="43">
        <f t="shared" si="347"/>
        <v>3428.452698943736</v>
      </c>
      <c r="U94" s="43">
        <f t="shared" si="348"/>
        <v>4279.1804916120545</v>
      </c>
      <c r="V94" s="140">
        <f aca="true" t="shared" si="417" ref="V94:V100">D94/AVERAGE(D$94:F$94)</f>
        <v>1.162105263157895</v>
      </c>
      <c r="W94" s="43">
        <f aca="true" t="shared" si="418" ref="W94:W100">E94/AVERAGE(D$94:F$94)</f>
        <v>0.9978947368421054</v>
      </c>
      <c r="X94" s="90">
        <f aca="true" t="shared" si="419" ref="X94:X100">F94/AVERAGE(D$94:F$94)</f>
        <v>0.84</v>
      </c>
      <c r="Y94" s="88">
        <f t="shared" si="355"/>
        <v>1.2323338620258142</v>
      </c>
      <c r="Z94" s="88">
        <f t="shared" si="356"/>
        <v>0.9664205077774604</v>
      </c>
      <c r="AA94" s="88">
        <f t="shared" si="357"/>
        <v>0.8199758223579563</v>
      </c>
      <c r="AB94" s="140">
        <f aca="true" t="shared" si="420" ref="AB94:AB100">J94/AVERAGE(J$94:L$94)</f>
        <v>0.5442073170731707</v>
      </c>
      <c r="AC94" s="43">
        <f aca="true" t="shared" si="421" ref="AC94:AC100">K94/AVERAGE(J$94:L$94)</f>
        <v>1.399390243902439</v>
      </c>
      <c r="AD94" s="90">
        <f aca="true" t="shared" si="422" ref="AD94:AD100">L94/AVERAGE(J$94:L$94)</f>
        <v>1.0564024390243902</v>
      </c>
      <c r="AE94" s="43">
        <f t="shared" si="358"/>
        <v>0.5770949724202109</v>
      </c>
      <c r="AF94" s="43">
        <f t="shared" si="359"/>
        <v>1.3552525934456414</v>
      </c>
      <c r="AG94" s="134">
        <f t="shared" si="360"/>
        <v>1.031219593666637</v>
      </c>
      <c r="AH94" s="43">
        <f aca="true" t="shared" si="423" ref="AH94:AH100">P94/AVERAGE(P$94:R$94)</f>
        <v>0.7753036437246963</v>
      </c>
      <c r="AI94" s="43">
        <f aca="true" t="shared" si="424" ref="AI94:AI100">Q94/AVERAGE(P$94:R$94)</f>
        <v>0.9939271255060729</v>
      </c>
      <c r="AJ94" s="90">
        <f aca="true" t="shared" si="425" ref="AJ94:AJ100">R94/AVERAGE(P$94:R$94)</f>
        <v>1.2307692307692308</v>
      </c>
      <c r="AK94" s="43">
        <f t="shared" si="361"/>
        <v>0.8221569627158004</v>
      </c>
      <c r="AL94" s="43">
        <f t="shared" si="362"/>
        <v>0.9625780374041158</v>
      </c>
      <c r="AM94" s="134">
        <f t="shared" si="363"/>
        <v>1.2014297763486539</v>
      </c>
      <c r="AN94" s="43">
        <f aca="true" t="shared" si="426" ref="AN94:AN123">((V94-1)/(AVERAGE(V$93:X$93)-1))*100</f>
        <v>-16.39156370913618</v>
      </c>
      <c r="AO94" s="43">
        <f aca="true" t="shared" si="427" ref="AO94:AO123">((W94-1)/(AVERAGE(V$93:X$93)-1))*100</f>
        <v>0.2128774507679892</v>
      </c>
      <c r="AP94" s="90">
        <f aca="true" t="shared" si="428" ref="AP94:AP123">((X94-1)/(AVERAGE(V$93:X$93)-1))*100</f>
        <v>16.178686258368156</v>
      </c>
      <c r="AQ94" s="43">
        <f aca="true" t="shared" si="429" ref="AQ94:AQ123">AN94/DJ94</f>
        <v>-17.382142264316908</v>
      </c>
      <c r="AR94" s="43">
        <f aca="true" t="shared" si="430" ref="AR94:AR123">AO94/DK94</f>
        <v>0.2061631617745705</v>
      </c>
      <c r="AS94" s="43">
        <f aca="true" t="shared" si="431" ref="AS94:AS123">AP94/DL94</f>
        <v>15.793013773067614</v>
      </c>
      <c r="AT94" s="140">
        <f aca="true" t="shared" si="432" ref="AT94:AT123">((AB94-1)/(AVERAGE(AB$93:AD$93)-1))*100</f>
        <v>46.27775971264481</v>
      </c>
      <c r="AU94" s="43">
        <f aca="true" t="shared" si="433" ref="AU94:AU123">((AC94-1)/(AVERAGE(AB$93:AD$93)-1))*100</f>
        <v>-40.55108041710014</v>
      </c>
      <c r="AV94" s="90">
        <f aca="true" t="shared" si="434" ref="AV94:AV123">((AD94-1)/(AVERAGE(AB$93:AD$93)-1))*100</f>
        <v>-5.726679295544675</v>
      </c>
      <c r="AW94" s="43">
        <f aca="true" t="shared" si="435" ref="AW94:AW123">AT94/DJ94</f>
        <v>49.07442738673631</v>
      </c>
      <c r="AX94" s="43">
        <f aca="true" t="shared" si="436" ref="AX94:AX123">AU94/DK94</f>
        <v>-39.2720737776768</v>
      </c>
      <c r="AY94" s="134">
        <f aca="true" t="shared" si="437" ref="AY94:AY123">AV94/DL94</f>
        <v>-5.590164958029198</v>
      </c>
      <c r="AZ94" s="43">
        <f aca="true" t="shared" si="438" ref="AZ94:AZ123">((AH94-1)/(AVERAGE(AH$93:AJ$93)-1))*100</f>
        <v>22.637381243570477</v>
      </c>
      <c r="BA94" s="43">
        <f aca="true" t="shared" si="439" ref="BA94:BA123">((AI94-1)/(AVERAGE(AH$93:AJ$93)-1))*100</f>
        <v>0.611821114691094</v>
      </c>
      <c r="BB94" s="90">
        <f aca="true" t="shared" si="440" ref="BB94:BB123">((AJ94-1)/(AVERAGE(AH$93:AJ$93)-1))*100</f>
        <v>-23.249202358261574</v>
      </c>
      <c r="BC94" s="43">
        <f aca="true" t="shared" si="441" ref="BC94:BC123">AZ94/DJ94</f>
        <v>24.005408407008996</v>
      </c>
      <c r="BD94" s="43">
        <f aca="true" t="shared" si="442" ref="BD94:BD123">BA94/DK94</f>
        <v>0.5925238910467319</v>
      </c>
      <c r="BE94" s="134">
        <f aca="true" t="shared" si="443" ref="BE94:BE123">BB94/DL94</f>
        <v>-22.694980741526273</v>
      </c>
      <c r="BF94" s="85"/>
      <c r="BG94" s="15">
        <v>74.6376</v>
      </c>
      <c r="BH94" s="15">
        <v>80.35799999999999</v>
      </c>
      <c r="BI94" s="15">
        <v>64.8312</v>
      </c>
      <c r="BJ94" s="15">
        <f t="shared" si="304"/>
        <v>79.14811573126903</v>
      </c>
      <c r="BK94" s="15">
        <f t="shared" si="305"/>
        <v>77.82345802297688</v>
      </c>
      <c r="BL94" s="15">
        <f t="shared" si="306"/>
        <v>63.28573396958706</v>
      </c>
      <c r="BM94" s="130">
        <v>80.90279999999998</v>
      </c>
      <c r="BN94" s="15">
        <v>117.94919999999999</v>
      </c>
      <c r="BO94" s="24">
        <v>91.5264</v>
      </c>
      <c r="BP94" s="15">
        <f t="shared" si="349"/>
        <v>78.35107468753942</v>
      </c>
      <c r="BQ94" s="15">
        <f t="shared" si="350"/>
        <v>125.07713179430468</v>
      </c>
      <c r="BR94" s="5">
        <f t="shared" si="351"/>
        <v>89.3445656041229</v>
      </c>
      <c r="BS94" s="16">
        <v>68.3724</v>
      </c>
      <c r="BT94" s="16">
        <v>80.6304</v>
      </c>
      <c r="BU94" s="21">
        <v>87.16799999999999</v>
      </c>
      <c r="BV94" s="16">
        <f t="shared" si="352"/>
        <v>72.50429579762235</v>
      </c>
      <c r="BW94" s="16">
        <f t="shared" si="353"/>
        <v>78.08726635525815</v>
      </c>
      <c r="BX94" s="16">
        <f t="shared" si="354"/>
        <v>85.09006248011706</v>
      </c>
      <c r="BY94" s="128">
        <f aca="true" t="shared" si="444" ref="BY94:BY100">BG94/AVERAGE(BG$94:BI$94)</f>
        <v>1.0185873605947957</v>
      </c>
      <c r="BZ94" s="20">
        <f aca="true" t="shared" si="445" ref="BZ94:BZ100">BH94/AVERAGE(BG$94:BI$94)</f>
        <v>1.0966542750929367</v>
      </c>
      <c r="CA94" s="62">
        <f aca="true" t="shared" si="446" ref="CA94:CA100">BI94/AVERAGE(BG$94:BI$94)</f>
        <v>0.8847583643122676</v>
      </c>
      <c r="CB94" s="20">
        <f t="shared" si="307"/>
        <v>1.0801428542552913</v>
      </c>
      <c r="CC94" s="20">
        <f t="shared" si="308"/>
        <v>1.0620651079346588</v>
      </c>
      <c r="CD94" s="103">
        <f t="shared" si="309"/>
        <v>0.8636672230536094</v>
      </c>
      <c r="CE94" s="20">
        <f aca="true" t="shared" si="447" ref="CE94:CE100">BM94/AVERAGE(BM$94:BO$94)</f>
        <v>0.8358348968105065</v>
      </c>
      <c r="CF94" s="20">
        <f aca="true" t="shared" si="448" ref="CF94:CF100">BN94/AVERAGE(BM$94:BO$94)</f>
        <v>1.2185741088180113</v>
      </c>
      <c r="CG94" s="62">
        <f aca="true" t="shared" si="449" ref="CG94:CG100">BO94/AVERAGE(BM$94:BO$94)</f>
        <v>0.9455909943714823</v>
      </c>
      <c r="CH94" s="20">
        <f t="shared" si="364"/>
        <v>0.8863462536977511</v>
      </c>
      <c r="CI94" s="20">
        <f t="shared" si="365"/>
        <v>1.180139513246783</v>
      </c>
      <c r="CJ94" s="20">
        <f t="shared" si="366"/>
        <v>0.9230497062190879</v>
      </c>
      <c r="CK94" s="128">
        <f aca="true" t="shared" si="450" ref="CK94:CK100">BS94/AVERAGE(BS$94:BU$94)</f>
        <v>0.8685121107266437</v>
      </c>
      <c r="CL94" s="20">
        <f aca="true" t="shared" si="451" ref="CL94:CL100">BT94/AVERAGE(BS$94:BU$94)</f>
        <v>1.0242214532871974</v>
      </c>
      <c r="CM94" s="62">
        <f aca="true" t="shared" si="452" ref="CM94:CM100">BU94/AVERAGE(BS$94:BU$94)</f>
        <v>1.1072664359861593</v>
      </c>
      <c r="CN94" s="20">
        <f t="shared" si="367"/>
        <v>0.9209982241363753</v>
      </c>
      <c r="CO94" s="20">
        <f t="shared" si="368"/>
        <v>0.9919168629897283</v>
      </c>
      <c r="CP94" s="103">
        <f t="shared" si="369"/>
        <v>1.0808710790679932</v>
      </c>
      <c r="CQ94" s="43">
        <f aca="true" t="shared" si="453" ref="CQ94:CQ100">((BY94-1)/(AVERAGE(BY$91:CA$91)-1))*100</f>
        <v>0.049134741108659605</v>
      </c>
      <c r="CR94" s="43">
        <f aca="true" t="shared" si="454" ref="CR94:CR100">((BZ94-1)/(AVERAGE(BY$91:CA$91)-1))*100</f>
        <v>0.2555006537650273</v>
      </c>
      <c r="CS94" s="90">
        <f aca="true" t="shared" si="455" ref="CS94:CS100">((CA94-1)/(AVERAGE(BY$91:CA$91)-1))*100</f>
        <v>-0.30463539487368685</v>
      </c>
      <c r="CT94" s="43">
        <f aca="true" t="shared" si="456" ref="CT94:CT100">CQ94/DJ94</f>
        <v>0.05210406250595051</v>
      </c>
      <c r="CU94" s="43">
        <f aca="true" t="shared" si="457" ref="CU94:CU100">CR94/DK94</f>
        <v>0.24744200207976497</v>
      </c>
      <c r="CV94" s="43">
        <f aca="true" t="shared" si="458" ref="CV94:CV100">CS94/DL94</f>
        <v>-0.29737340289391917</v>
      </c>
      <c r="CW94" s="140">
        <f aca="true" t="shared" si="459" ref="CW94:CW100">((CE94-1)/(AVERAGE(CE$91:CG$91)-1))*100</f>
        <v>-0.4497674059986123</v>
      </c>
      <c r="CX94" s="43">
        <f aca="true" t="shared" si="460" ref="CX94:CX100">((CF94-1)/(AVERAGE(CE$91:CG$91)-1))*100</f>
        <v>0.5988331748438664</v>
      </c>
      <c r="CY94" s="90">
        <f aca="true" t="shared" si="461" ref="CY94:CY100">((CG94-1)/(AVERAGE(CE$91:CG$91)-1))*100</f>
        <v>-0.1490657688452539</v>
      </c>
      <c r="CZ94" s="43">
        <f t="shared" si="370"/>
        <v>-0.47694784803009244</v>
      </c>
      <c r="DA94" s="43">
        <f t="shared" si="371"/>
        <v>0.5799455990097765</v>
      </c>
      <c r="DB94" s="134">
        <f t="shared" si="372"/>
        <v>-0.14551229332655724</v>
      </c>
      <c r="DC94" s="43">
        <f aca="true" t="shared" si="462" ref="DC94:DC100">((CK94-1)/(AVERAGE(CK$91:CM$91)-1))*100</f>
        <v>-0.307130532222388</v>
      </c>
      <c r="DD94" s="43">
        <f aca="true" t="shared" si="463" ref="DD94:DD100">((CL94-1)/(AVERAGE(CK$91:CM$91)-1))*100</f>
        <v>0.05657667698833503</v>
      </c>
      <c r="DE94" s="90">
        <f aca="true" t="shared" si="464" ref="DE94:DE100">((CM94-1)/(AVERAGE(CK$91:CM$91)-1))*100</f>
        <v>0.25055385523405377</v>
      </c>
      <c r="DF94" s="43">
        <f t="shared" si="373"/>
        <v>-0.32569111157035885</v>
      </c>
      <c r="DG94" s="43">
        <f t="shared" si="374"/>
        <v>0.05479221293065051</v>
      </c>
      <c r="DH94" s="43">
        <f t="shared" si="375"/>
        <v>0.24458107558392805</v>
      </c>
      <c r="DI94" s="87"/>
      <c r="DJ94" s="157">
        <v>0.9430117105177395</v>
      </c>
      <c r="DK94" s="68">
        <v>1.0325678406152912</v>
      </c>
      <c r="DL94" s="68">
        <v>1.0244204488669695</v>
      </c>
      <c r="DM94" s="70">
        <v>1.1209109495683778</v>
      </c>
      <c r="DN94" s="68">
        <v>1.0002027390480592</v>
      </c>
      <c r="DO94" s="71">
        <v>0.7861262940440649</v>
      </c>
      <c r="DP94" s="68">
        <v>0.9837595810882598</v>
      </c>
      <c r="DQ94" s="68">
        <v>1.1540326397234952</v>
      </c>
      <c r="DR94" s="160">
        <v>1.1813156151442457</v>
      </c>
      <c r="DS94" s="175"/>
      <c r="DT94" s="16"/>
    </row>
    <row r="95" spans="1:125" ht="12.75">
      <c r="A95" s="226"/>
      <c r="B95" s="84"/>
      <c r="C95" s="41">
        <v>0.0001</v>
      </c>
      <c r="D95" s="122">
        <v>1038.24</v>
      </c>
      <c r="E95" s="41">
        <v>1009.4</v>
      </c>
      <c r="F95" s="86">
        <v>814.73</v>
      </c>
      <c r="G95" s="43">
        <f>D95/(DJ95)</f>
        <v>1154.6954809713666</v>
      </c>
      <c r="H95" s="43">
        <f>E95/(DK95)</f>
        <v>1237.0437947652902</v>
      </c>
      <c r="I95" s="43">
        <f>F95/(DL95)</f>
        <v>972.297700425223</v>
      </c>
      <c r="J95" s="118">
        <v>162.94599999999997</v>
      </c>
      <c r="K95" s="16">
        <v>1059.87</v>
      </c>
      <c r="L95" s="21">
        <v>850.78</v>
      </c>
      <c r="M95" s="43">
        <f t="shared" si="343"/>
        <v>181.22304076356164</v>
      </c>
      <c r="N95" s="43">
        <f t="shared" si="344"/>
        <v>1298.8959845035545</v>
      </c>
      <c r="O95" s="134">
        <f t="shared" si="345"/>
        <v>1015.3197225679319</v>
      </c>
      <c r="P95" s="16">
        <v>2004.38</v>
      </c>
      <c r="Q95" s="16">
        <v>2400.93</v>
      </c>
      <c r="R95" s="21">
        <v>2263.94</v>
      </c>
      <c r="S95" s="43">
        <f t="shared" si="346"/>
        <v>2229.203775764166</v>
      </c>
      <c r="T95" s="43">
        <f t="shared" si="347"/>
        <v>2942.3970261202967</v>
      </c>
      <c r="U95" s="43">
        <f t="shared" si="348"/>
        <v>2701.782990562124</v>
      </c>
      <c r="V95" s="140">
        <f t="shared" si="417"/>
        <v>0.9094736842105264</v>
      </c>
      <c r="W95" s="43">
        <f t="shared" si="418"/>
        <v>0.8842105263157896</v>
      </c>
      <c r="X95" s="90">
        <f t="shared" si="419"/>
        <v>0.7136842105263158</v>
      </c>
      <c r="Y95" s="43">
        <f>V95/DJ95</f>
        <v>1.0114859312107745</v>
      </c>
      <c r="Z95" s="43">
        <f>W95/DK95</f>
        <v>1.0836211064445203</v>
      </c>
      <c r="AA95" s="43">
        <f>X95/DL95</f>
        <v>0.8517097894081813</v>
      </c>
      <c r="AB95" s="140">
        <f t="shared" si="420"/>
        <v>0.10335365853658533</v>
      </c>
      <c r="AC95" s="43">
        <f t="shared" si="421"/>
        <v>0.6722560975609755</v>
      </c>
      <c r="AD95" s="90">
        <f t="shared" si="422"/>
        <v>0.5396341463414633</v>
      </c>
      <c r="AE95" s="43">
        <f t="shared" si="358"/>
        <v>0.11494645019846353</v>
      </c>
      <c r="AF95" s="43">
        <f t="shared" si="359"/>
        <v>0.8238658945719578</v>
      </c>
      <c r="AG95" s="134">
        <f t="shared" si="360"/>
        <v>0.6439986738658612</v>
      </c>
      <c r="AH95" s="43">
        <f t="shared" si="423"/>
        <v>0.562753036437247</v>
      </c>
      <c r="AI95" s="43">
        <f t="shared" si="424"/>
        <v>0.6740890688259108</v>
      </c>
      <c r="AJ95" s="90">
        <f t="shared" si="425"/>
        <v>0.6356275303643725</v>
      </c>
      <c r="AK95" s="43">
        <f t="shared" si="361"/>
        <v>0.6258749307260401</v>
      </c>
      <c r="AL95" s="43">
        <f t="shared" si="362"/>
        <v>0.8261122446108634</v>
      </c>
      <c r="AM95" s="134">
        <f t="shared" si="363"/>
        <v>0.7585570509251445</v>
      </c>
      <c r="AN95" s="43">
        <f t="shared" si="426"/>
        <v>9.153730383024074</v>
      </c>
      <c r="AO95" s="43">
        <f t="shared" si="427"/>
        <v>11.708259792240101</v>
      </c>
      <c r="AP95" s="90">
        <f t="shared" si="428"/>
        <v>28.95133330444827</v>
      </c>
      <c r="AQ95" s="43">
        <f t="shared" si="429"/>
        <v>10.180469936920359</v>
      </c>
      <c r="AR95" s="43">
        <f t="shared" si="430"/>
        <v>14.34875185604375</v>
      </c>
      <c r="AS95" s="43">
        <f t="shared" si="431"/>
        <v>34.55048273189796</v>
      </c>
      <c r="AT95" s="140">
        <f t="shared" si="432"/>
        <v>91.03872328755077</v>
      </c>
      <c r="AU95" s="43">
        <f t="shared" si="433"/>
        <v>33.276649960597446</v>
      </c>
      <c r="AV95" s="90">
        <f t="shared" si="434"/>
        <v>46.742085060932226</v>
      </c>
      <c r="AW95" s="43">
        <f t="shared" si="435"/>
        <v>101.25019491980426</v>
      </c>
      <c r="AX95" s="43">
        <f t="shared" si="436"/>
        <v>40.78132885311443</v>
      </c>
      <c r="AY95" s="134">
        <f t="shared" si="437"/>
        <v>55.781942260410894</v>
      </c>
      <c r="AZ95" s="43">
        <f t="shared" si="438"/>
        <v>44.05112025775876</v>
      </c>
      <c r="BA95" s="43">
        <f t="shared" si="439"/>
        <v>32.83439982175538</v>
      </c>
      <c r="BB95" s="90">
        <f t="shared" si="440"/>
        <v>36.70926688146563</v>
      </c>
      <c r="BC95" s="43">
        <f t="shared" si="441"/>
        <v>48.99216895261236</v>
      </c>
      <c r="BD95" s="43">
        <f t="shared" si="442"/>
        <v>40.23934075128298</v>
      </c>
      <c r="BE95" s="134">
        <f t="shared" si="443"/>
        <v>43.808790363856524</v>
      </c>
      <c r="BF95" s="85"/>
      <c r="BG95" s="16">
        <v>43.8564</v>
      </c>
      <c r="BH95" s="16">
        <v>43.8564</v>
      </c>
      <c r="BI95" s="16">
        <v>45.218399999999995</v>
      </c>
      <c r="BJ95" s="16">
        <f t="shared" si="304"/>
        <v>48.77560765494744</v>
      </c>
      <c r="BK95" s="16">
        <f t="shared" si="305"/>
        <v>53.74706506909497</v>
      </c>
      <c r="BL95" s="16">
        <f t="shared" si="306"/>
        <v>53.96357853142501</v>
      </c>
      <c r="BM95" s="118">
        <v>26.967599999999997</v>
      </c>
      <c r="BN95" s="16">
        <v>66.4656</v>
      </c>
      <c r="BO95" s="21">
        <v>81.99239999999999</v>
      </c>
      <c r="BP95" s="16">
        <f t="shared" si="349"/>
        <v>33.04943752695902</v>
      </c>
      <c r="BQ95" s="16">
        <f t="shared" si="350"/>
        <v>73.92079669445451</v>
      </c>
      <c r="BR95" s="7">
        <f t="shared" si="351"/>
        <v>97.84962131300558</v>
      </c>
      <c r="BS95" s="16">
        <v>61.834799999999994</v>
      </c>
      <c r="BT95" s="16">
        <v>71.9136</v>
      </c>
      <c r="BU95" s="21">
        <v>66.4656</v>
      </c>
      <c r="BV95" s="16">
        <f t="shared" si="352"/>
        <v>68.77057725262776</v>
      </c>
      <c r="BW95" s="16">
        <f t="shared" si="353"/>
        <v>88.13183340522406</v>
      </c>
      <c r="BX95" s="16">
        <f t="shared" si="354"/>
        <v>79.31995880522712</v>
      </c>
      <c r="BY95" s="128">
        <f t="shared" si="444"/>
        <v>0.5985130111524164</v>
      </c>
      <c r="BZ95" s="20">
        <f t="shared" si="445"/>
        <v>0.5985130111524164</v>
      </c>
      <c r="CA95" s="62">
        <f t="shared" si="446"/>
        <v>0.6171003717472119</v>
      </c>
      <c r="CB95" s="20">
        <f t="shared" si="307"/>
        <v>0.6656459674836842</v>
      </c>
      <c r="CC95" s="20">
        <f t="shared" si="308"/>
        <v>0.7334919819025021</v>
      </c>
      <c r="CD95" s="103">
        <f t="shared" si="309"/>
        <v>0.7364467644266989</v>
      </c>
      <c r="CE95" s="20">
        <f t="shared" si="447"/>
        <v>0.2786116322701689</v>
      </c>
      <c r="CF95" s="20">
        <f t="shared" si="448"/>
        <v>0.6866791744840526</v>
      </c>
      <c r="CG95" s="62">
        <f t="shared" si="449"/>
        <v>0.8470919324577861</v>
      </c>
      <c r="CH95" s="20">
        <f t="shared" si="364"/>
        <v>0.30986245254316935</v>
      </c>
      <c r="CI95" s="20">
        <f t="shared" si="365"/>
        <v>0.8415417196255688</v>
      </c>
      <c r="CJ95" s="20">
        <f t="shared" si="366"/>
        <v>1.0109183876590573</v>
      </c>
      <c r="CK95" s="128">
        <f t="shared" si="450"/>
        <v>0.7854671280276817</v>
      </c>
      <c r="CL95" s="20">
        <f t="shared" si="451"/>
        <v>0.9134948096885814</v>
      </c>
      <c r="CM95" s="62">
        <f t="shared" si="452"/>
        <v>0.8442906574394464</v>
      </c>
      <c r="CN95" s="20">
        <f t="shared" si="367"/>
        <v>0.8735700254133165</v>
      </c>
      <c r="CO95" s="20">
        <f t="shared" si="368"/>
        <v>1.1195096947449568</v>
      </c>
      <c r="CP95" s="103">
        <f t="shared" si="369"/>
        <v>1.0075753497709343</v>
      </c>
      <c r="CQ95" s="43">
        <f t="shared" si="453"/>
        <v>-1.0613104079470377</v>
      </c>
      <c r="CR95" s="43">
        <f t="shared" si="454"/>
        <v>-1.0613104079470377</v>
      </c>
      <c r="CS95" s="90">
        <f t="shared" si="455"/>
        <v>-1.0121756668383786</v>
      </c>
      <c r="CT95" s="43">
        <f t="shared" si="456"/>
        <v>-1.1803536099209448</v>
      </c>
      <c r="CU95" s="43">
        <f t="shared" si="457"/>
        <v>-1.3006612388257397</v>
      </c>
      <c r="CV95" s="43">
        <f t="shared" si="458"/>
        <v>-1.2079290971160042</v>
      </c>
      <c r="CW95" s="140">
        <f t="shared" si="459"/>
        <v>-1.9764064869310438</v>
      </c>
      <c r="CX95" s="43">
        <f t="shared" si="460"/>
        <v>-0.8584132205916367</v>
      </c>
      <c r="CY95" s="90">
        <f t="shared" si="461"/>
        <v>-0.41892621244442146</v>
      </c>
      <c r="CZ95" s="43">
        <f t="shared" si="370"/>
        <v>-2.1980925788081467</v>
      </c>
      <c r="DA95" s="43">
        <f t="shared" si="371"/>
        <v>-1.0520058924879854</v>
      </c>
      <c r="DB95" s="134">
        <f t="shared" si="372"/>
        <v>-0.49994598579598076</v>
      </c>
      <c r="DC95" s="43">
        <f t="shared" si="462"/>
        <v>-0.501107710468107</v>
      </c>
      <c r="DD95" s="43">
        <f t="shared" si="463"/>
        <v>-0.20205956067262357</v>
      </c>
      <c r="DE95" s="90">
        <f t="shared" si="464"/>
        <v>-0.3637072092107228</v>
      </c>
      <c r="DF95" s="43">
        <f t="shared" si="373"/>
        <v>-0.5573150800946131</v>
      </c>
      <c r="DG95" s="43">
        <f t="shared" si="374"/>
        <v>-0.24762881484354035</v>
      </c>
      <c r="DH95" s="43">
        <f t="shared" si="375"/>
        <v>-0.43404770064151466</v>
      </c>
      <c r="DI95" s="87"/>
      <c r="DJ95" s="240">
        <v>0.8991461533447759</v>
      </c>
      <c r="DK95" s="241">
        <v>0.8159775783779086</v>
      </c>
      <c r="DL95" s="241">
        <v>0.8379429465313838</v>
      </c>
      <c r="DM95" s="242">
        <v>1.3179520672421625</v>
      </c>
      <c r="DN95" s="241">
        <v>0.8942221006454107</v>
      </c>
      <c r="DO95" s="243">
        <v>0.8465437154557601</v>
      </c>
      <c r="DP95" s="241">
        <v>0.9491538286408134</v>
      </c>
      <c r="DQ95" s="241">
        <v>1.0593590512516406</v>
      </c>
      <c r="DR95" s="244">
        <v>1.1462793418979118</v>
      </c>
      <c r="DS95" s="175"/>
      <c r="DT95" s="41"/>
      <c r="DU95" s="85"/>
    </row>
    <row r="96" spans="1:124" ht="12.75" customHeight="1">
      <c r="A96" s="226"/>
      <c r="B96" s="6"/>
      <c r="C96" s="16">
        <v>0.001</v>
      </c>
      <c r="D96" s="118">
        <v>1031.03</v>
      </c>
      <c r="E96" s="16">
        <v>1074.29</v>
      </c>
      <c r="F96" s="21">
        <v>915.67</v>
      </c>
      <c r="G96" s="20">
        <f t="shared" si="340"/>
        <v>1142.9484058285163</v>
      </c>
      <c r="H96" s="20">
        <f t="shared" si="341"/>
        <v>1264.838867060599</v>
      </c>
      <c r="I96" s="20">
        <f t="shared" si="342"/>
        <v>1144.4818218601492</v>
      </c>
      <c r="J96" s="118">
        <v>689.276</v>
      </c>
      <c r="K96" s="16">
        <v>1319.43</v>
      </c>
      <c r="L96" s="21">
        <v>1095.92</v>
      </c>
      <c r="M96" s="43">
        <f t="shared" si="343"/>
        <v>764.0969762042389</v>
      </c>
      <c r="N96" s="43">
        <f t="shared" si="344"/>
        <v>1553.4598165912055</v>
      </c>
      <c r="O96" s="134">
        <f t="shared" si="345"/>
        <v>1369.7735190767144</v>
      </c>
      <c r="P96" s="16">
        <v>1752.03</v>
      </c>
      <c r="Q96" s="16">
        <v>2379.3</v>
      </c>
      <c r="R96" s="21">
        <v>2444.19</v>
      </c>
      <c r="S96" s="43">
        <f t="shared" si="346"/>
        <v>1942.2130252890174</v>
      </c>
      <c r="T96" s="43">
        <f t="shared" si="347"/>
        <v>2801.3209807382395</v>
      </c>
      <c r="U96" s="43">
        <f t="shared" si="348"/>
        <v>3054.9554142566194</v>
      </c>
      <c r="V96" s="122">
        <f t="shared" si="417"/>
        <v>0.9031578947368422</v>
      </c>
      <c r="W96" s="41">
        <f t="shared" si="418"/>
        <v>0.9410526315789474</v>
      </c>
      <c r="X96" s="86">
        <f t="shared" si="419"/>
        <v>0.8021052631578948</v>
      </c>
      <c r="Y96" s="43">
        <f t="shared" si="355"/>
        <v>1.0011957712199575</v>
      </c>
      <c r="Z96" s="43">
        <f t="shared" si="356"/>
        <v>1.1079689323839104</v>
      </c>
      <c r="AA96" s="43">
        <f t="shared" si="357"/>
        <v>1.0025390073962912</v>
      </c>
      <c r="AB96" s="122">
        <f t="shared" si="420"/>
        <v>0.43719512195121946</v>
      </c>
      <c r="AC96" s="41">
        <f t="shared" si="421"/>
        <v>0.8368902439024389</v>
      </c>
      <c r="AD96" s="86">
        <f t="shared" si="422"/>
        <v>0.6951219512195121</v>
      </c>
      <c r="AE96" s="43">
        <f t="shared" si="358"/>
        <v>0.4846526945580149</v>
      </c>
      <c r="AF96" s="43">
        <f t="shared" si="359"/>
        <v>0.9853310632619025</v>
      </c>
      <c r="AG96" s="134">
        <f t="shared" si="360"/>
        <v>0.8688222144950573</v>
      </c>
      <c r="AH96" s="41">
        <f t="shared" si="423"/>
        <v>0.49190283400809715</v>
      </c>
      <c r="AI96" s="41">
        <f t="shared" si="424"/>
        <v>0.6680161943319838</v>
      </c>
      <c r="AJ96" s="86">
        <f t="shared" si="425"/>
        <v>0.6862348178137652</v>
      </c>
      <c r="AK96" s="43">
        <f t="shared" si="361"/>
        <v>0.5452989340291592</v>
      </c>
      <c r="AL96" s="43">
        <f t="shared" si="362"/>
        <v>0.7865035013050473</v>
      </c>
      <c r="AM96" s="134">
        <f t="shared" si="363"/>
        <v>0.8577143234083956</v>
      </c>
      <c r="AN96" s="41">
        <f t="shared" si="426"/>
        <v>9.792362735328087</v>
      </c>
      <c r="AO96" s="41">
        <f t="shared" si="427"/>
        <v>5.9605686215040565</v>
      </c>
      <c r="AP96" s="86">
        <f t="shared" si="428"/>
        <v>20.010480372192184</v>
      </c>
      <c r="AQ96" s="43">
        <f t="shared" si="429"/>
        <v>10.855324653635499</v>
      </c>
      <c r="AR96" s="43">
        <f t="shared" si="430"/>
        <v>7.017806050749934</v>
      </c>
      <c r="AS96" s="43">
        <f t="shared" si="431"/>
        <v>25.010791041164687</v>
      </c>
      <c r="AT96" s="122">
        <f t="shared" si="432"/>
        <v>57.14297286257012</v>
      </c>
      <c r="AU96" s="41">
        <f t="shared" si="433"/>
        <v>16.560937422250827</v>
      </c>
      <c r="AV96" s="86">
        <f t="shared" si="434"/>
        <v>30.95502321916041</v>
      </c>
      <c r="AW96" s="43">
        <f t="shared" si="435"/>
        <v>63.34584807190547</v>
      </c>
      <c r="AX96" s="43">
        <f t="shared" si="436"/>
        <v>19.498382491339594</v>
      </c>
      <c r="AY96" s="134">
        <f t="shared" si="437"/>
        <v>38.69020648223479</v>
      </c>
      <c r="AZ96" s="41">
        <f t="shared" si="438"/>
        <v>51.189033262488195</v>
      </c>
      <c r="BA96" s="41">
        <f t="shared" si="439"/>
        <v>33.446220936446466</v>
      </c>
      <c r="BB96" s="86">
        <f t="shared" si="440"/>
        <v>31.610757592373183</v>
      </c>
      <c r="BC96" s="43">
        <f t="shared" si="441"/>
        <v>56.74560775463739</v>
      </c>
      <c r="BD96" s="43">
        <f t="shared" si="442"/>
        <v>39.37864095980921</v>
      </c>
      <c r="BE96" s="134">
        <f t="shared" si="443"/>
        <v>39.509798769970416</v>
      </c>
      <c r="BF96" s="85"/>
      <c r="BG96" s="16">
        <v>50.121599999999994</v>
      </c>
      <c r="BH96" s="16">
        <v>51.75599999999999</v>
      </c>
      <c r="BI96" s="16">
        <v>34.5948</v>
      </c>
      <c r="BJ96" s="16">
        <f t="shared" si="304"/>
        <v>55.562304508670515</v>
      </c>
      <c r="BK96" s="16">
        <f t="shared" si="305"/>
        <v>60.936060471184085</v>
      </c>
      <c r="BL96" s="16">
        <f t="shared" si="306"/>
        <v>43.239507389002036</v>
      </c>
      <c r="BM96" s="118">
        <v>61.834799999999994</v>
      </c>
      <c r="BN96" s="16">
        <v>74.0928</v>
      </c>
      <c r="BO96" s="21">
        <v>60.7452</v>
      </c>
      <c r="BP96" s="16">
        <f t="shared" si="349"/>
        <v>72.80255645767784</v>
      </c>
      <c r="BQ96" s="16">
        <f t="shared" si="350"/>
        <v>82.13558057803469</v>
      </c>
      <c r="BR96" s="7">
        <f t="shared" si="351"/>
        <v>75.92448935234215</v>
      </c>
      <c r="BS96" s="16">
        <v>53.935199999999995</v>
      </c>
      <c r="BT96" s="16">
        <v>74.0928</v>
      </c>
      <c r="BU96" s="21">
        <v>64.28639999999999</v>
      </c>
      <c r="BV96" s="16">
        <f t="shared" si="352"/>
        <v>59.78987115606937</v>
      </c>
      <c r="BW96" s="16">
        <f t="shared" si="353"/>
        <v>87.23478130611618</v>
      </c>
      <c r="BX96" s="16">
        <f t="shared" si="354"/>
        <v>80.35058065987778</v>
      </c>
      <c r="BY96" s="128">
        <f t="shared" si="444"/>
        <v>0.6840148698884758</v>
      </c>
      <c r="BZ96" s="20">
        <f t="shared" si="445"/>
        <v>0.7063197026022304</v>
      </c>
      <c r="CA96" s="62">
        <f t="shared" si="446"/>
        <v>0.4721189591078067</v>
      </c>
      <c r="CB96" s="20">
        <f t="shared" si="307"/>
        <v>0.7582647499122562</v>
      </c>
      <c r="CC96" s="20">
        <f t="shared" si="308"/>
        <v>0.8316009759208262</v>
      </c>
      <c r="CD96" s="103">
        <f t="shared" si="309"/>
        <v>0.5900942112927364</v>
      </c>
      <c r="CE96" s="20">
        <f t="shared" si="447"/>
        <v>0.6388367729831145</v>
      </c>
      <c r="CF96" s="20">
        <f t="shared" si="448"/>
        <v>0.7654784240150094</v>
      </c>
      <c r="CG96" s="62">
        <f t="shared" si="449"/>
        <v>0.6275797373358349</v>
      </c>
      <c r="CH96" s="20">
        <f t="shared" si="364"/>
        <v>0.7081825662354001</v>
      </c>
      <c r="CI96" s="20">
        <f t="shared" si="365"/>
        <v>0.9012527926262717</v>
      </c>
      <c r="CJ96" s="20">
        <f t="shared" si="366"/>
        <v>0.7844022422364284</v>
      </c>
      <c r="CK96" s="128">
        <f t="shared" si="450"/>
        <v>0.685121107266436</v>
      </c>
      <c r="CL96" s="20">
        <f t="shared" si="451"/>
        <v>0.9411764705882354</v>
      </c>
      <c r="CM96" s="62">
        <f t="shared" si="452"/>
        <v>0.8166089965397924</v>
      </c>
      <c r="CN96" s="20">
        <f t="shared" si="367"/>
        <v>0.759491069464168</v>
      </c>
      <c r="CO96" s="20">
        <f t="shared" si="368"/>
        <v>1.1081147369545623</v>
      </c>
      <c r="CP96" s="103">
        <f t="shared" si="369"/>
        <v>1.020667000237258</v>
      </c>
      <c r="CQ96" s="122">
        <f t="shared" si="453"/>
        <v>-0.8352905988472057</v>
      </c>
      <c r="CR96" s="41">
        <f t="shared" si="454"/>
        <v>-0.7763289095168148</v>
      </c>
      <c r="CS96" s="86">
        <f t="shared" si="455"/>
        <v>-1.3954266474859196</v>
      </c>
      <c r="CT96" s="43">
        <f t="shared" si="456"/>
        <v>-0.9259614738232259</v>
      </c>
      <c r="CU96" s="43">
        <f t="shared" si="457"/>
        <v>-0.9140278494444128</v>
      </c>
      <c r="CV96" s="43">
        <f t="shared" si="458"/>
        <v>-1.744122262154363</v>
      </c>
      <c r="CW96" s="122">
        <f t="shared" si="459"/>
        <v>-0.9894882931969464</v>
      </c>
      <c r="CX96" s="41">
        <f t="shared" si="460"/>
        <v>-0.6425248657123028</v>
      </c>
      <c r="CY96" s="86">
        <f t="shared" si="461"/>
        <v>-1.020329486751137</v>
      </c>
      <c r="CZ96" s="43">
        <f t="shared" si="370"/>
        <v>-1.0968973427499003</v>
      </c>
      <c r="DA96" s="43">
        <f t="shared" si="371"/>
        <v>-0.756490727090276</v>
      </c>
      <c r="DB96" s="134">
        <f t="shared" si="372"/>
        <v>-1.275294101471679</v>
      </c>
      <c r="DC96" s="41">
        <f t="shared" si="462"/>
        <v>-0.7354968008483507</v>
      </c>
      <c r="DD96" s="41">
        <f t="shared" si="463"/>
        <v>-0.13740050125738398</v>
      </c>
      <c r="DE96" s="86">
        <f t="shared" si="464"/>
        <v>-0.4283662686259626</v>
      </c>
      <c r="DF96" s="43">
        <f t="shared" si="373"/>
        <v>-0.8153350494375491</v>
      </c>
      <c r="DG96" s="43">
        <f t="shared" si="374"/>
        <v>-0.16177149032751675</v>
      </c>
      <c r="DH96" s="134">
        <f t="shared" si="375"/>
        <v>-0.5354083977202222</v>
      </c>
      <c r="DI96" s="87"/>
      <c r="DJ96" s="157">
        <v>0.9020792143741716</v>
      </c>
      <c r="DK96" s="68">
        <v>0.8493492949790341</v>
      </c>
      <c r="DL96" s="68">
        <v>0.8000738696851848</v>
      </c>
      <c r="DM96" s="70">
        <v>0.9775386188096318</v>
      </c>
      <c r="DN96" s="68">
        <v>0.7636298447938061</v>
      </c>
      <c r="DO96" s="71">
        <v>0.7955349272368771</v>
      </c>
      <c r="DP96" s="68">
        <v>1.0122182590878044</v>
      </c>
      <c r="DQ96" s="68">
        <v>1.1124564077490828</v>
      </c>
      <c r="DR96" s="160">
        <v>1.1739005308593073</v>
      </c>
      <c r="DS96" s="175"/>
      <c r="DT96" s="16"/>
    </row>
    <row r="97" spans="1:124" ht="12.75">
      <c r="A97" s="226"/>
      <c r="B97" s="6"/>
      <c r="C97" s="16">
        <v>0.01</v>
      </c>
      <c r="D97" s="118">
        <v>973.35</v>
      </c>
      <c r="E97" s="16">
        <v>821.94</v>
      </c>
      <c r="F97" s="21">
        <v>814.73</v>
      </c>
      <c r="G97" s="20">
        <f t="shared" si="340"/>
        <v>1017.3349785407727</v>
      </c>
      <c r="H97" s="20">
        <f t="shared" si="341"/>
        <v>941.9239214221692</v>
      </c>
      <c r="I97" s="20">
        <f t="shared" si="342"/>
        <v>946.8872991945055</v>
      </c>
      <c r="J97" s="118">
        <v>1023.82</v>
      </c>
      <c r="K97" s="16">
        <v>1074.29</v>
      </c>
      <c r="L97" s="21">
        <v>543.634</v>
      </c>
      <c r="M97" s="43">
        <f t="shared" si="343"/>
        <v>1070.0856811317758</v>
      </c>
      <c r="N97" s="43">
        <f t="shared" si="344"/>
        <v>1231.1110902798528</v>
      </c>
      <c r="O97" s="134">
        <f t="shared" si="345"/>
        <v>631.8168350377497</v>
      </c>
      <c r="P97" s="16">
        <v>2480.24</v>
      </c>
      <c r="Q97" s="16">
        <v>2876.79</v>
      </c>
      <c r="R97" s="21">
        <v>2920.05</v>
      </c>
      <c r="S97" s="43">
        <f t="shared" si="346"/>
        <v>2592.3202416150057</v>
      </c>
      <c r="T97" s="43">
        <f t="shared" si="347"/>
        <v>3296.733724977592</v>
      </c>
      <c r="U97" s="43">
        <f t="shared" si="348"/>
        <v>3393.7111165820775</v>
      </c>
      <c r="V97" s="140">
        <f t="shared" si="417"/>
        <v>0.8526315789473685</v>
      </c>
      <c r="W97" s="43">
        <f t="shared" si="418"/>
        <v>0.7200000000000001</v>
      </c>
      <c r="X97" s="90">
        <f t="shared" si="419"/>
        <v>0.7136842105263158</v>
      </c>
      <c r="Y97" s="43">
        <f t="shared" si="355"/>
        <v>0.8911613798444611</v>
      </c>
      <c r="Z97" s="43">
        <f t="shared" si="356"/>
        <v>0.8251030773827309</v>
      </c>
      <c r="AA97" s="43">
        <f t="shared" si="357"/>
        <v>0.829450878920656</v>
      </c>
      <c r="AB97" s="140">
        <f t="shared" si="420"/>
        <v>0.649390243902439</v>
      </c>
      <c r="AC97" s="43">
        <f t="shared" si="421"/>
        <v>0.6814024390243901</v>
      </c>
      <c r="AD97" s="90">
        <f t="shared" si="422"/>
        <v>0.3448170731707317</v>
      </c>
      <c r="AE97" s="43">
        <f t="shared" si="358"/>
        <v>0.6787357166949965</v>
      </c>
      <c r="AF97" s="43">
        <f t="shared" si="359"/>
        <v>0.7808711796876707</v>
      </c>
      <c r="AG97" s="134">
        <f t="shared" si="360"/>
        <v>0.400749827710761</v>
      </c>
      <c r="AH97" s="43">
        <f t="shared" si="423"/>
        <v>0.6963562753036436</v>
      </c>
      <c r="AI97" s="43">
        <f t="shared" si="424"/>
        <v>0.8076923076923076</v>
      </c>
      <c r="AJ97" s="90">
        <f t="shared" si="425"/>
        <v>0.819838056680162</v>
      </c>
      <c r="AK97" s="43">
        <f t="shared" si="361"/>
        <v>0.7278241088948114</v>
      </c>
      <c r="AL97" s="43">
        <f t="shared" si="362"/>
        <v>0.9255964009101146</v>
      </c>
      <c r="AM97" s="134">
        <f t="shared" si="363"/>
        <v>0.9528239334095351</v>
      </c>
      <c r="AN97" s="185">
        <f t="shared" si="426"/>
        <v>14.90142155376013</v>
      </c>
      <c r="AO97" s="185">
        <f t="shared" si="427"/>
        <v>28.312700952144255</v>
      </c>
      <c r="AP97" s="186">
        <f t="shared" si="428"/>
        <v>28.95133330444827</v>
      </c>
      <c r="AQ97" s="43">
        <f t="shared" si="429"/>
        <v>15.574805955331144</v>
      </c>
      <c r="AR97" s="43">
        <f t="shared" si="430"/>
        <v>32.445689839765556</v>
      </c>
      <c r="AS97" s="43">
        <f t="shared" si="431"/>
        <v>33.64752715713053</v>
      </c>
      <c r="AT97" s="187">
        <f t="shared" si="432"/>
        <v>35.59827670203447</v>
      </c>
      <c r="AU97" s="185">
        <f t="shared" si="433"/>
        <v>32.34799926402264</v>
      </c>
      <c r="AV97" s="186">
        <f t="shared" si="434"/>
        <v>66.52234489797573</v>
      </c>
      <c r="AW97" s="43">
        <f t="shared" si="435"/>
        <v>37.20693693404502</v>
      </c>
      <c r="AX97" s="43">
        <f t="shared" si="436"/>
        <v>37.070046860999156</v>
      </c>
      <c r="AY97" s="134">
        <f t="shared" si="437"/>
        <v>77.31293004618662</v>
      </c>
      <c r="AZ97" s="185">
        <f t="shared" si="438"/>
        <v>30.5910557345547</v>
      </c>
      <c r="BA97" s="185">
        <f t="shared" si="439"/>
        <v>19.374335298551312</v>
      </c>
      <c r="BB97" s="186">
        <f t="shared" si="440"/>
        <v>18.15069306916911</v>
      </c>
      <c r="BC97" s="43">
        <f t="shared" si="441"/>
        <v>31.97344329301154</v>
      </c>
      <c r="BD97" s="43">
        <f t="shared" si="442"/>
        <v>22.202532884832717</v>
      </c>
      <c r="BE97" s="134">
        <f t="shared" si="443"/>
        <v>21.094915786547656</v>
      </c>
      <c r="BF97" s="85"/>
      <c r="BG97" s="16">
        <v>49.032</v>
      </c>
      <c r="BH97" s="16">
        <v>44.6736</v>
      </c>
      <c r="BI97" s="16">
        <v>41.6772</v>
      </c>
      <c r="BJ97" s="16">
        <f t="shared" si="304"/>
        <v>51.247720416922135</v>
      </c>
      <c r="BK97" s="16">
        <f t="shared" si="305"/>
        <v>51.19489560800717</v>
      </c>
      <c r="BL97" s="16">
        <f t="shared" si="306"/>
        <v>48.43765584425422</v>
      </c>
      <c r="BM97" s="118">
        <v>77.08919999999999</v>
      </c>
      <c r="BN97" s="16">
        <v>78.99599999999998</v>
      </c>
      <c r="BO97" s="21">
        <v>50.394</v>
      </c>
      <c r="BP97" s="16">
        <f t="shared" si="349"/>
        <v>88.34241132357334</v>
      </c>
      <c r="BQ97" s="16">
        <f t="shared" si="350"/>
        <v>82.56577178281898</v>
      </c>
      <c r="BR97" s="7">
        <f t="shared" si="351"/>
        <v>58.56840739337929</v>
      </c>
      <c r="BS97" s="16">
        <v>58.29359999999999</v>
      </c>
      <c r="BT97" s="16">
        <v>65.10359999999999</v>
      </c>
      <c r="BU97" s="21">
        <v>58.02119999999999</v>
      </c>
      <c r="BV97" s="16">
        <f t="shared" si="352"/>
        <v>60.92784538456298</v>
      </c>
      <c r="BW97" s="16">
        <f t="shared" si="353"/>
        <v>74.60719542874214</v>
      </c>
      <c r="BX97" s="16">
        <f t="shared" si="354"/>
        <v>67.43281499886372</v>
      </c>
      <c r="BY97" s="128">
        <f t="shared" si="444"/>
        <v>0.6691449814126393</v>
      </c>
      <c r="BZ97" s="20">
        <f t="shared" si="445"/>
        <v>0.6096654275092938</v>
      </c>
      <c r="CA97" s="62">
        <f t="shared" si="446"/>
        <v>0.5687732342007435</v>
      </c>
      <c r="CB97" s="20">
        <f t="shared" si="307"/>
        <v>0.6993831564248144</v>
      </c>
      <c r="CC97" s="20">
        <f t="shared" si="308"/>
        <v>0.6986622505719118</v>
      </c>
      <c r="CD97" s="103">
        <f t="shared" si="309"/>
        <v>0.6610339027487216</v>
      </c>
      <c r="CE97" s="20">
        <f t="shared" si="447"/>
        <v>0.7964352720450282</v>
      </c>
      <c r="CF97" s="20">
        <f t="shared" si="448"/>
        <v>0.8161350844277673</v>
      </c>
      <c r="CG97" s="62">
        <f t="shared" si="449"/>
        <v>0.5206378986866792</v>
      </c>
      <c r="CH97" s="20">
        <f t="shared" si="364"/>
        <v>0.8324256027071898</v>
      </c>
      <c r="CI97" s="20">
        <f t="shared" si="365"/>
        <v>0.9352716246130078</v>
      </c>
      <c r="CJ97" s="20">
        <f t="shared" si="366"/>
        <v>0.6050905376575457</v>
      </c>
      <c r="CK97" s="128">
        <f t="shared" si="450"/>
        <v>0.740484429065744</v>
      </c>
      <c r="CL97" s="20">
        <f t="shared" si="451"/>
        <v>0.8269896193771625</v>
      </c>
      <c r="CM97" s="62">
        <f t="shared" si="452"/>
        <v>0.7370242214532872</v>
      </c>
      <c r="CN97" s="20">
        <f t="shared" si="367"/>
        <v>0.773946381829121</v>
      </c>
      <c r="CO97" s="20">
        <f t="shared" si="368"/>
        <v>0.9477106665439863</v>
      </c>
      <c r="CP97" s="103">
        <f t="shared" si="369"/>
        <v>0.8565768714701021</v>
      </c>
      <c r="CQ97" s="185">
        <f t="shared" si="453"/>
        <v>-0.8745983917341332</v>
      </c>
      <c r="CR97" s="185">
        <f t="shared" si="454"/>
        <v>-1.0318295632818422</v>
      </c>
      <c r="CS97" s="186">
        <f t="shared" si="455"/>
        <v>-1.139925993720892</v>
      </c>
      <c r="CT97" s="43">
        <f t="shared" si="456"/>
        <v>-0.9141208569236541</v>
      </c>
      <c r="CU97" s="43">
        <f t="shared" si="457"/>
        <v>-1.1824524277754545</v>
      </c>
      <c r="CV97" s="43">
        <f t="shared" si="458"/>
        <v>-1.324833313460887</v>
      </c>
      <c r="CW97" s="187">
        <f t="shared" si="459"/>
        <v>-0.5577115834382789</v>
      </c>
      <c r="CX97" s="185">
        <f t="shared" si="460"/>
        <v>-0.5037394947184457</v>
      </c>
      <c r="CY97" s="186">
        <f t="shared" si="461"/>
        <v>-1.3133208255159472</v>
      </c>
      <c r="CZ97" s="43">
        <f t="shared" si="370"/>
        <v>-0.5829141642462853</v>
      </c>
      <c r="DA97" s="43">
        <f t="shared" si="371"/>
        <v>-0.5772736212380715</v>
      </c>
      <c r="DB97" s="134">
        <f t="shared" si="372"/>
        <v>-1.5263545094064215</v>
      </c>
      <c r="DC97" s="185">
        <f t="shared" si="462"/>
        <v>-0.6061786820178715</v>
      </c>
      <c r="DD97" s="185">
        <f t="shared" si="463"/>
        <v>-0.4041191213452479</v>
      </c>
      <c r="DE97" s="186">
        <f t="shared" si="464"/>
        <v>-0.6142610644447766</v>
      </c>
      <c r="DF97" s="43">
        <f t="shared" si="373"/>
        <v>-0.6335714557584888</v>
      </c>
      <c r="DG97" s="43">
        <f t="shared" si="374"/>
        <v>-0.4631110147932907</v>
      </c>
      <c r="DH97" s="43">
        <f t="shared" si="375"/>
        <v>-0.713900310915833</v>
      </c>
      <c r="DI97" s="87"/>
      <c r="DJ97" s="157">
        <v>0.9567645077889064</v>
      </c>
      <c r="DK97" s="68">
        <v>0.8726182458122406</v>
      </c>
      <c r="DL97" s="68">
        <v>0.8604297477567514</v>
      </c>
      <c r="DM97" s="70">
        <v>1.0587233075874602</v>
      </c>
      <c r="DN97" s="68">
        <v>0.8537887291221254</v>
      </c>
      <c r="DO97" s="71">
        <v>0.8744585858377403</v>
      </c>
      <c r="DP97" s="68">
        <v>1.0359717689914243</v>
      </c>
      <c r="DQ97" s="68">
        <v>1.157789528154918</v>
      </c>
      <c r="DR97" s="160">
        <v>1.2070830330344067</v>
      </c>
      <c r="DS97" s="175"/>
      <c r="DT97" s="16"/>
    </row>
    <row r="98" spans="1:124" ht="12.75">
      <c r="A98" s="226"/>
      <c r="B98" s="6"/>
      <c r="C98" s="16">
        <v>0.1</v>
      </c>
      <c r="D98" s="118">
        <v>1009.4</v>
      </c>
      <c r="E98" s="16">
        <v>966.14</v>
      </c>
      <c r="F98" s="21">
        <v>1131.97</v>
      </c>
      <c r="G98" s="20">
        <f t="shared" si="340"/>
        <v>1065.4662034170394</v>
      </c>
      <c r="H98" s="20">
        <f t="shared" si="341"/>
        <v>1065.4716738547058</v>
      </c>
      <c r="I98" s="20">
        <f t="shared" si="342"/>
        <v>1319.986399888526</v>
      </c>
      <c r="J98" s="118">
        <v>578.242</v>
      </c>
      <c r="K98" s="16">
        <v>1687.14</v>
      </c>
      <c r="L98" s="21">
        <v>1045.45</v>
      </c>
      <c r="M98" s="43">
        <f t="shared" si="343"/>
        <v>610.3599251003325</v>
      </c>
      <c r="N98" s="43">
        <f t="shared" si="344"/>
        <v>1860.5997886716507</v>
      </c>
      <c r="O98" s="134">
        <f t="shared" si="345"/>
        <v>1219.0957196422692</v>
      </c>
      <c r="P98" s="16">
        <v>2754.22</v>
      </c>
      <c r="Q98" s="16">
        <v>3251.71</v>
      </c>
      <c r="R98" s="21">
        <v>4362.05</v>
      </c>
      <c r="S98" s="43">
        <f t="shared" si="346"/>
        <v>2907.200640752207</v>
      </c>
      <c r="T98" s="43">
        <f t="shared" si="347"/>
        <v>3586.0277978244203</v>
      </c>
      <c r="U98" s="43">
        <f t="shared" si="348"/>
        <v>5086.571795748778</v>
      </c>
      <c r="V98" s="140">
        <f t="shared" si="417"/>
        <v>0.8842105263157896</v>
      </c>
      <c r="W98" s="43">
        <f t="shared" si="418"/>
        <v>0.8463157894736842</v>
      </c>
      <c r="X98" s="90">
        <f t="shared" si="419"/>
        <v>0.9915789473684211</v>
      </c>
      <c r="Y98" s="43">
        <f t="shared" si="355"/>
        <v>0.933323194467076</v>
      </c>
      <c r="Z98" s="43">
        <f t="shared" si="356"/>
        <v>0.9333279864410884</v>
      </c>
      <c r="AA98" s="43">
        <f t="shared" si="357"/>
        <v>1.1562768668269443</v>
      </c>
      <c r="AB98" s="140">
        <f t="shared" si="420"/>
        <v>0.36676829268292677</v>
      </c>
      <c r="AC98" s="43">
        <f t="shared" si="421"/>
        <v>1.0701219512195121</v>
      </c>
      <c r="AD98" s="90">
        <f t="shared" si="422"/>
        <v>0.663109756097561</v>
      </c>
      <c r="AE98" s="43">
        <f t="shared" si="358"/>
        <v>0.3871401033669779</v>
      </c>
      <c r="AF98" s="43">
        <f t="shared" si="359"/>
        <v>1.1801443130338434</v>
      </c>
      <c r="AG98" s="134">
        <f t="shared" si="360"/>
        <v>0.7732500505156302</v>
      </c>
      <c r="AH98" s="43">
        <f t="shared" si="423"/>
        <v>0.7732793522267205</v>
      </c>
      <c r="AI98" s="43">
        <f t="shared" si="424"/>
        <v>0.9129554655870444</v>
      </c>
      <c r="AJ98" s="90">
        <f t="shared" si="425"/>
        <v>1.2246963562753037</v>
      </c>
      <c r="AK98" s="43">
        <f t="shared" si="361"/>
        <v>0.8162304493736788</v>
      </c>
      <c r="AL98" s="43">
        <f t="shared" si="362"/>
        <v>1.0068190821970218</v>
      </c>
      <c r="AM98" s="134">
        <f t="shared" si="363"/>
        <v>1.4281142912589853</v>
      </c>
      <c r="AN98" s="185">
        <f t="shared" si="426"/>
        <v>11.708259792240101</v>
      </c>
      <c r="AO98" s="185">
        <f t="shared" si="427"/>
        <v>15.540053906064141</v>
      </c>
      <c r="AP98" s="186">
        <f t="shared" si="428"/>
        <v>0.8515098030720015</v>
      </c>
      <c r="AQ98" s="43">
        <f t="shared" si="429"/>
        <v>12.358584415948519</v>
      </c>
      <c r="AR98" s="43">
        <f t="shared" si="430"/>
        <v>17.13777221426141</v>
      </c>
      <c r="AS98" s="43">
        <f t="shared" si="431"/>
        <v>0.9929427099894864</v>
      </c>
      <c r="AT98" s="187">
        <f t="shared" si="432"/>
        <v>64.29358322619618</v>
      </c>
      <c r="AU98" s="185">
        <f t="shared" si="433"/>
        <v>-7.119655340406888</v>
      </c>
      <c r="AV98" s="186">
        <f t="shared" si="434"/>
        <v>34.20530065717225</v>
      </c>
      <c r="AW98" s="43">
        <f t="shared" si="435"/>
        <v>67.864711733795</v>
      </c>
      <c r="AX98" s="43">
        <f t="shared" si="436"/>
        <v>-7.851647890380196</v>
      </c>
      <c r="AY98" s="134">
        <f t="shared" si="437"/>
        <v>39.886685752772095</v>
      </c>
      <c r="AZ98" s="185">
        <f t="shared" si="438"/>
        <v>22.841321615134184</v>
      </c>
      <c r="BA98" s="185">
        <f t="shared" si="439"/>
        <v>8.76943597723902</v>
      </c>
      <c r="BB98" s="186">
        <f t="shared" si="440"/>
        <v>-22.637381243570477</v>
      </c>
      <c r="BC98" s="43">
        <f t="shared" si="441"/>
        <v>24.11002201536019</v>
      </c>
      <c r="BD98" s="43">
        <f t="shared" si="442"/>
        <v>9.671047290693416</v>
      </c>
      <c r="BE98" s="134">
        <f t="shared" si="443"/>
        <v>-26.39737393270549</v>
      </c>
      <c r="BF98" s="85"/>
      <c r="BG98" s="16">
        <v>50.121599999999994</v>
      </c>
      <c r="BH98" s="16">
        <v>50.121599999999994</v>
      </c>
      <c r="BI98" s="16">
        <v>43.039199999999994</v>
      </c>
      <c r="BJ98" s="16">
        <f t="shared" si="304"/>
        <v>52.90555861025111</v>
      </c>
      <c r="BK98" s="16">
        <f t="shared" si="305"/>
        <v>55.274748016101206</v>
      </c>
      <c r="BL98" s="16">
        <f t="shared" si="306"/>
        <v>50.18786598768716</v>
      </c>
      <c r="BM98" s="118">
        <v>46.5804</v>
      </c>
      <c r="BN98" s="16">
        <v>86.35079999999999</v>
      </c>
      <c r="BO98" s="21">
        <v>57.20399999999999</v>
      </c>
      <c r="BP98" s="16">
        <f t="shared" si="349"/>
        <v>51.369466906267974</v>
      </c>
      <c r="BQ98" s="16">
        <f t="shared" si="350"/>
        <v>91.14707651874784</v>
      </c>
      <c r="BR98" s="7">
        <f t="shared" si="351"/>
        <v>66.70539150262218</v>
      </c>
      <c r="BS98" s="16">
        <v>53.6628</v>
      </c>
      <c r="BT98" s="16">
        <v>59.1108</v>
      </c>
      <c r="BU98" s="21">
        <v>64.55879999999999</v>
      </c>
      <c r="BV98" s="16">
        <f t="shared" si="352"/>
        <v>56.64345133814929</v>
      </c>
      <c r="BW98" s="16">
        <f t="shared" si="353"/>
        <v>65.18815391029327</v>
      </c>
      <c r="BX98" s="16">
        <f t="shared" si="354"/>
        <v>75.28179898153074</v>
      </c>
      <c r="BY98" s="128">
        <f t="shared" si="444"/>
        <v>0.6840148698884758</v>
      </c>
      <c r="BZ98" s="20">
        <f t="shared" si="445"/>
        <v>0.6840148698884758</v>
      </c>
      <c r="CA98" s="62">
        <f t="shared" si="446"/>
        <v>0.5873605947955389</v>
      </c>
      <c r="CB98" s="20">
        <f t="shared" si="307"/>
        <v>0.7220078526856296</v>
      </c>
      <c r="CC98" s="20">
        <f t="shared" si="308"/>
        <v>0.75434043550788</v>
      </c>
      <c r="CD98" s="103">
        <f t="shared" si="309"/>
        <v>0.6849192089547839</v>
      </c>
      <c r="CE98" s="20">
        <f t="shared" si="447"/>
        <v>0.4812382739212008</v>
      </c>
      <c r="CF98" s="20">
        <f t="shared" si="448"/>
        <v>0.8921200750469044</v>
      </c>
      <c r="CG98" s="62">
        <f t="shared" si="449"/>
        <v>0.5909943714821764</v>
      </c>
      <c r="CH98" s="20">
        <f t="shared" si="364"/>
        <v>0.5079682154287607</v>
      </c>
      <c r="CI98" s="20">
        <f t="shared" si="365"/>
        <v>0.9838415443306467</v>
      </c>
      <c r="CJ98" s="20">
        <f t="shared" si="366"/>
        <v>0.6891565436956281</v>
      </c>
      <c r="CK98" s="128">
        <f t="shared" si="450"/>
        <v>0.6816608996539792</v>
      </c>
      <c r="CL98" s="20">
        <f t="shared" si="451"/>
        <v>0.7508650519031143</v>
      </c>
      <c r="CM98" s="62">
        <f t="shared" si="452"/>
        <v>0.8200692041522492</v>
      </c>
      <c r="CN98" s="20">
        <f t="shared" si="367"/>
        <v>0.7195231333189703</v>
      </c>
      <c r="CO98" s="20">
        <f t="shared" si="368"/>
        <v>0.8280636798913322</v>
      </c>
      <c r="CP98" s="103">
        <f t="shared" si="369"/>
        <v>0.9562799336098801</v>
      </c>
      <c r="CQ98" s="185">
        <f t="shared" si="453"/>
        <v>-0.8352905988472057</v>
      </c>
      <c r="CR98" s="185">
        <f t="shared" si="454"/>
        <v>-0.8352905988472057</v>
      </c>
      <c r="CS98" s="186">
        <f t="shared" si="455"/>
        <v>-1.0907912526122336</v>
      </c>
      <c r="CT98" s="43">
        <f t="shared" si="456"/>
        <v>-0.8816860541942515</v>
      </c>
      <c r="CU98" s="43">
        <f t="shared" si="457"/>
        <v>-0.9211692637804375</v>
      </c>
      <c r="CV98" s="43">
        <f t="shared" si="458"/>
        <v>-1.2719680014183397</v>
      </c>
      <c r="CW98" s="187">
        <f t="shared" si="459"/>
        <v>-1.421265002955614</v>
      </c>
      <c r="CX98" s="185">
        <f t="shared" si="460"/>
        <v>-0.2955614382276592</v>
      </c>
      <c r="CY98" s="186">
        <f t="shared" si="461"/>
        <v>-1.1205633658022562</v>
      </c>
      <c r="CZ98" s="43">
        <f t="shared" si="370"/>
        <v>-1.5002078727448238</v>
      </c>
      <c r="DA98" s="43">
        <f t="shared" si="371"/>
        <v>-0.32594897252502564</v>
      </c>
      <c r="DB98" s="134">
        <f t="shared" si="372"/>
        <v>-1.3066851622148021</v>
      </c>
      <c r="DC98" s="185">
        <f t="shared" si="462"/>
        <v>-0.7435791832752557</v>
      </c>
      <c r="DD98" s="185">
        <f t="shared" si="463"/>
        <v>-0.5819315347371565</v>
      </c>
      <c r="DE98" s="186">
        <f t="shared" si="464"/>
        <v>-0.42028388619905754</v>
      </c>
      <c r="DF98" s="43">
        <f t="shared" si="373"/>
        <v>-0.7848806115952344</v>
      </c>
      <c r="DG98" s="43">
        <f t="shared" si="374"/>
        <v>-0.6417616146575403</v>
      </c>
      <c r="DH98" s="43">
        <f t="shared" si="375"/>
        <v>-0.49009162245912247</v>
      </c>
      <c r="DI98" s="87"/>
      <c r="DJ98" s="157">
        <v>0.94737871249484</v>
      </c>
      <c r="DK98" s="68">
        <v>0.9067721120212049</v>
      </c>
      <c r="DL98" s="68">
        <v>0.8575618658613422</v>
      </c>
      <c r="DM98" s="70">
        <v>0.9233587005906405</v>
      </c>
      <c r="DN98" s="68">
        <v>0.9051047886330446</v>
      </c>
      <c r="DO98" s="71">
        <v>0.8302146826417884</v>
      </c>
      <c r="DP98" s="68">
        <v>0.9235030735372238</v>
      </c>
      <c r="DQ98" s="68">
        <v>0.9868928477299744</v>
      </c>
      <c r="DR98" s="160">
        <v>1.0726846303698985</v>
      </c>
      <c r="DS98" s="175"/>
      <c r="DT98" s="16"/>
    </row>
    <row r="99" spans="1:124" ht="12.75">
      <c r="A99" s="226"/>
      <c r="B99" s="6"/>
      <c r="C99" s="16">
        <v>1</v>
      </c>
      <c r="D99" s="118">
        <v>1218.49</v>
      </c>
      <c r="E99" s="16">
        <v>1189.65</v>
      </c>
      <c r="F99" s="21">
        <v>1168.02</v>
      </c>
      <c r="G99" s="20">
        <f t="shared" si="340"/>
        <v>1335.5107689193696</v>
      </c>
      <c r="H99" s="20">
        <f t="shared" si="341"/>
        <v>1236.1670741618693</v>
      </c>
      <c r="I99" s="20">
        <f t="shared" si="342"/>
        <v>1228.3331400370143</v>
      </c>
      <c r="J99" s="118">
        <v>121.84899999999999</v>
      </c>
      <c r="K99" s="16">
        <v>1470.84</v>
      </c>
      <c r="L99" s="21">
        <v>728.21</v>
      </c>
      <c r="M99" s="43">
        <f t="shared" si="343"/>
        <v>133.55107689193693</v>
      </c>
      <c r="N99" s="43">
        <f t="shared" si="344"/>
        <v>1528.3520189637657</v>
      </c>
      <c r="O99" s="134">
        <f t="shared" si="345"/>
        <v>765.8126366897435</v>
      </c>
      <c r="P99" s="16">
        <v>3287.76</v>
      </c>
      <c r="Q99" s="16">
        <v>3525.69</v>
      </c>
      <c r="R99" s="21">
        <v>2386.51</v>
      </c>
      <c r="S99" s="43">
        <f t="shared" si="346"/>
        <v>3603.5083469067013</v>
      </c>
      <c r="T99" s="43">
        <f t="shared" si="347"/>
        <v>3663.5496925160855</v>
      </c>
      <c r="U99" s="43">
        <f t="shared" si="348"/>
        <v>2509.7424034089613</v>
      </c>
      <c r="V99" s="140">
        <f t="shared" si="417"/>
        <v>1.0673684210526317</v>
      </c>
      <c r="W99" s="43">
        <f t="shared" si="418"/>
        <v>1.0421052631578949</v>
      </c>
      <c r="X99" s="90">
        <f t="shared" si="419"/>
        <v>1.0231578947368423</v>
      </c>
      <c r="Y99" s="43">
        <f t="shared" si="355"/>
        <v>1.1698758469255008</v>
      </c>
      <c r="Z99" s="43">
        <f t="shared" si="356"/>
        <v>1.0828531199315594</v>
      </c>
      <c r="AA99" s="43">
        <f t="shared" si="357"/>
        <v>1.0759907789213938</v>
      </c>
      <c r="AB99" s="140">
        <f t="shared" si="420"/>
        <v>0.07728658536585364</v>
      </c>
      <c r="AC99" s="43">
        <f t="shared" si="421"/>
        <v>0.9329268292682925</v>
      </c>
      <c r="AD99" s="90">
        <f t="shared" si="422"/>
        <v>0.461890243902439</v>
      </c>
      <c r="AE99" s="43">
        <f t="shared" si="358"/>
        <v>0.08470899806244096</v>
      </c>
      <c r="AF99" s="43">
        <f t="shared" si="359"/>
        <v>0.9694056478322993</v>
      </c>
      <c r="AG99" s="134">
        <f t="shared" si="360"/>
        <v>0.4857409065299783</v>
      </c>
      <c r="AH99" s="43">
        <f t="shared" si="423"/>
        <v>0.9230769230769231</v>
      </c>
      <c r="AI99" s="43">
        <f t="shared" si="424"/>
        <v>0.9898785425101214</v>
      </c>
      <c r="AJ99" s="90">
        <f t="shared" si="425"/>
        <v>0.6700404858299596</v>
      </c>
      <c r="AK99" s="43">
        <f t="shared" si="361"/>
        <v>1.0117269500038468</v>
      </c>
      <c r="AL99" s="43">
        <f t="shared" si="362"/>
        <v>1.0285842572776467</v>
      </c>
      <c r="AM99" s="134">
        <f t="shared" si="363"/>
        <v>0.7046394187697478</v>
      </c>
      <c r="AN99" s="185">
        <f t="shared" si="426"/>
        <v>-6.812078424576081</v>
      </c>
      <c r="AO99" s="185">
        <f t="shared" si="427"/>
        <v>-4.257549015360053</v>
      </c>
      <c r="AP99" s="186">
        <f t="shared" si="428"/>
        <v>-2.341651958448038</v>
      </c>
      <c r="AQ99" s="43">
        <f t="shared" si="429"/>
        <v>-7.466293604990315</v>
      </c>
      <c r="AR99" s="43">
        <f t="shared" si="430"/>
        <v>-4.424025477592892</v>
      </c>
      <c r="AS99" s="43">
        <f t="shared" si="431"/>
        <v>-2.4625680236591005</v>
      </c>
      <c r="AT99" s="187">
        <f t="shared" si="432"/>
        <v>93.68537777278898</v>
      </c>
      <c r="AU99" s="185">
        <f t="shared" si="433"/>
        <v>6.810105108215307</v>
      </c>
      <c r="AV99" s="186">
        <f t="shared" si="434"/>
        <v>54.63561598181812</v>
      </c>
      <c r="AW99" s="43">
        <f t="shared" si="435"/>
        <v>102.68268997352381</v>
      </c>
      <c r="AX99" s="43">
        <f t="shared" si="436"/>
        <v>7.076390288200156</v>
      </c>
      <c r="AY99" s="134">
        <f t="shared" si="437"/>
        <v>57.45683955480482</v>
      </c>
      <c r="AZ99" s="185">
        <f t="shared" si="438"/>
        <v>7.749734119420516</v>
      </c>
      <c r="BA99" s="185">
        <f t="shared" si="439"/>
        <v>1.0197018578184938</v>
      </c>
      <c r="BB99" s="186">
        <f t="shared" si="440"/>
        <v>33.24228056488276</v>
      </c>
      <c r="BC99" s="43">
        <f t="shared" si="441"/>
        <v>8.493999435980571</v>
      </c>
      <c r="BD99" s="43">
        <f t="shared" si="442"/>
        <v>1.0595737083149748</v>
      </c>
      <c r="BE99" s="134">
        <f t="shared" si="443"/>
        <v>34.958814804758354</v>
      </c>
      <c r="BF99" s="85"/>
      <c r="BG99" s="16">
        <v>77.63399999999999</v>
      </c>
      <c r="BH99" s="16">
        <v>70.0068</v>
      </c>
      <c r="BI99" s="16">
        <v>74.0928</v>
      </c>
      <c r="BJ99" s="16">
        <f t="shared" si="304"/>
        <v>85.08977753964851</v>
      </c>
      <c r="BK99" s="16">
        <f t="shared" si="305"/>
        <v>72.74416940060955</v>
      </c>
      <c r="BL99" s="16">
        <f t="shared" si="306"/>
        <v>77.9187357049832</v>
      </c>
      <c r="BM99" s="118">
        <v>53.6628</v>
      </c>
      <c r="BN99" s="16">
        <v>104.3292</v>
      </c>
      <c r="BO99" s="21">
        <v>77.08919999999999</v>
      </c>
      <c r="BP99" s="16">
        <f t="shared" si="349"/>
        <v>55.76109483237385</v>
      </c>
      <c r="BQ99" s="16">
        <f t="shared" si="350"/>
        <v>114.34871858836978</v>
      </c>
      <c r="BR99" s="7">
        <f t="shared" si="351"/>
        <v>81.06986104599355</v>
      </c>
      <c r="BS99" s="16">
        <v>80.08559999999999</v>
      </c>
      <c r="BT99" s="16">
        <v>78.99599999999998</v>
      </c>
      <c r="BU99" s="21">
        <v>87.7128</v>
      </c>
      <c r="BV99" s="16">
        <f t="shared" si="352"/>
        <v>87.77682314616372</v>
      </c>
      <c r="BW99" s="16">
        <f t="shared" si="353"/>
        <v>82.08486041313915</v>
      </c>
      <c r="BX99" s="16">
        <f t="shared" si="354"/>
        <v>92.24203270957571</v>
      </c>
      <c r="BY99" s="128">
        <f t="shared" si="444"/>
        <v>1.0594795539033455</v>
      </c>
      <c r="BZ99" s="20">
        <f t="shared" si="445"/>
        <v>0.9553903345724907</v>
      </c>
      <c r="CA99" s="62">
        <f t="shared" si="446"/>
        <v>1.0111524163568772</v>
      </c>
      <c r="CB99" s="20">
        <f t="shared" si="307"/>
        <v>1.1612293524672401</v>
      </c>
      <c r="CC99" s="20">
        <f t="shared" si="308"/>
        <v>0.9927475094111757</v>
      </c>
      <c r="CD99" s="103">
        <f t="shared" si="309"/>
        <v>1.0633653727159273</v>
      </c>
      <c r="CE99" s="20">
        <f t="shared" si="447"/>
        <v>0.5544090056285179</v>
      </c>
      <c r="CF99" s="20">
        <f t="shared" si="448"/>
        <v>1.077861163227017</v>
      </c>
      <c r="CG99" s="62">
        <f t="shared" si="449"/>
        <v>0.7964352720450282</v>
      </c>
      <c r="CH99" s="20">
        <f t="shared" si="364"/>
        <v>0.6076530766791398</v>
      </c>
      <c r="CI99" s="20">
        <f t="shared" si="365"/>
        <v>1.1200071285664275</v>
      </c>
      <c r="CJ99" s="20">
        <f t="shared" si="366"/>
        <v>0.8375608624401151</v>
      </c>
      <c r="CK99" s="128">
        <f t="shared" si="450"/>
        <v>1.0173010380622838</v>
      </c>
      <c r="CL99" s="20">
        <f t="shared" si="451"/>
        <v>1.0034602076124566</v>
      </c>
      <c r="CM99" s="62">
        <f t="shared" si="452"/>
        <v>1.1141868512110729</v>
      </c>
      <c r="CN99" s="20">
        <f t="shared" si="367"/>
        <v>1.1150001161807102</v>
      </c>
      <c r="CO99" s="20">
        <f t="shared" si="368"/>
        <v>1.042696985568993</v>
      </c>
      <c r="CP99" s="103">
        <f t="shared" si="369"/>
        <v>1.1717202047362638</v>
      </c>
      <c r="CQ99" s="185">
        <f t="shared" si="453"/>
        <v>0.15723117154770863</v>
      </c>
      <c r="CR99" s="185">
        <f t="shared" si="454"/>
        <v>-0.11792337866078206</v>
      </c>
      <c r="CS99" s="186">
        <f t="shared" si="455"/>
        <v>0.02948084466519529</v>
      </c>
      <c r="CT99" s="43">
        <f t="shared" si="456"/>
        <v>0.17233126477178612</v>
      </c>
      <c r="CU99" s="43">
        <f t="shared" si="457"/>
        <v>-0.12253435714233697</v>
      </c>
      <c r="CV99" s="43">
        <f t="shared" si="458"/>
        <v>0.031003149345510173</v>
      </c>
      <c r="CW99" s="187">
        <f t="shared" si="459"/>
        <v>-1.2207972448533753</v>
      </c>
      <c r="CX99" s="185">
        <f t="shared" si="460"/>
        <v>0.2133182554164848</v>
      </c>
      <c r="CY99" s="186">
        <f t="shared" si="461"/>
        <v>-0.5577115834382789</v>
      </c>
      <c r="CZ99" s="43">
        <f t="shared" si="370"/>
        <v>-1.338039595867655</v>
      </c>
      <c r="DA99" s="43">
        <f t="shared" si="371"/>
        <v>0.22165931464171004</v>
      </c>
      <c r="DB99" s="134">
        <f t="shared" si="372"/>
        <v>-0.5865101800652013</v>
      </c>
      <c r="DC99" s="185">
        <f t="shared" si="462"/>
        <v>0.04041191213452487</v>
      </c>
      <c r="DD99" s="185">
        <f t="shared" si="463"/>
        <v>0.00808238242690456</v>
      </c>
      <c r="DE99" s="186">
        <f t="shared" si="464"/>
        <v>0.26671862008786396</v>
      </c>
      <c r="DF99" s="43">
        <f t="shared" si="373"/>
        <v>0.04429297232499348</v>
      </c>
      <c r="DG99" s="43">
        <f t="shared" si="374"/>
        <v>0.008398415531394879</v>
      </c>
      <c r="DH99" s="43">
        <f t="shared" si="375"/>
        <v>0.28049119032111214</v>
      </c>
      <c r="DI99" s="87"/>
      <c r="DJ99" s="157">
        <v>0.9123775175440502</v>
      </c>
      <c r="DK99" s="68">
        <v>0.9623699133117518</v>
      </c>
      <c r="DL99" s="68">
        <v>0.9508983857301149</v>
      </c>
      <c r="DM99" s="70">
        <v>0.8906462971376645</v>
      </c>
      <c r="DN99" s="68">
        <v>0.9877295043545405</v>
      </c>
      <c r="DO99" s="71">
        <v>0.9865846111603457</v>
      </c>
      <c r="DP99" s="68">
        <v>1.0498596038552022</v>
      </c>
      <c r="DQ99" s="68">
        <v>1.0804811128771954</v>
      </c>
      <c r="DR99" s="160">
        <v>1.3182166087549205</v>
      </c>
      <c r="DS99" s="175"/>
      <c r="DT99" s="16"/>
    </row>
    <row r="100" spans="1:124" ht="12.75">
      <c r="A100" s="226"/>
      <c r="B100" s="6"/>
      <c r="C100" s="16">
        <v>10</v>
      </c>
      <c r="D100" s="118">
        <v>793.1</v>
      </c>
      <c r="E100" s="16">
        <v>757.05</v>
      </c>
      <c r="F100" s="21">
        <v>1009.4</v>
      </c>
      <c r="G100" s="20">
        <f t="shared" si="340"/>
        <v>591.311330871157</v>
      </c>
      <c r="H100" s="20">
        <f t="shared" si="341"/>
        <v>519.0094932749452</v>
      </c>
      <c r="I100" s="20">
        <f t="shared" si="342"/>
        <v>763.598997419588</v>
      </c>
      <c r="J100" s="118">
        <v>342.475</v>
      </c>
      <c r="K100" s="16">
        <v>1369.9</v>
      </c>
      <c r="L100" s="21">
        <v>1687.14</v>
      </c>
      <c r="M100" s="43">
        <f t="shared" si="343"/>
        <v>255.33898378527232</v>
      </c>
      <c r="N100" s="43">
        <f t="shared" si="344"/>
        <v>939.160035449901</v>
      </c>
      <c r="O100" s="134">
        <f t="shared" si="345"/>
        <v>1276.3011814013116</v>
      </c>
      <c r="P100" s="16">
        <v>1896.23</v>
      </c>
      <c r="Q100" s="16">
        <v>3157.98</v>
      </c>
      <c r="R100" s="21">
        <v>2891.21</v>
      </c>
      <c r="S100" s="43">
        <f t="shared" si="346"/>
        <v>1413.7716365374024</v>
      </c>
      <c r="T100" s="43">
        <f t="shared" si="347"/>
        <v>2165.0110290897715</v>
      </c>
      <c r="U100" s="43">
        <f t="shared" si="348"/>
        <v>2187.1656997518203</v>
      </c>
      <c r="V100" s="140">
        <f t="shared" si="417"/>
        <v>0.6947368421052632</v>
      </c>
      <c r="W100" s="43">
        <f t="shared" si="418"/>
        <v>0.6631578947368421</v>
      </c>
      <c r="X100" s="90">
        <f t="shared" si="419"/>
        <v>0.8842105263157896</v>
      </c>
      <c r="Y100" s="43">
        <f t="shared" si="355"/>
        <v>0.5179747405251394</v>
      </c>
      <c r="Z100" s="43">
        <f t="shared" si="356"/>
        <v>0.4546400408277496</v>
      </c>
      <c r="AA100" s="43">
        <f t="shared" si="357"/>
        <v>0.6688946615836965</v>
      </c>
      <c r="AB100" s="140">
        <f t="shared" si="420"/>
        <v>0.21722560975609756</v>
      </c>
      <c r="AC100" s="43">
        <f t="shared" si="421"/>
        <v>0.8689024390243902</v>
      </c>
      <c r="AD100" s="90">
        <f t="shared" si="422"/>
        <v>1.0701219512195121</v>
      </c>
      <c r="AE100" s="43">
        <f t="shared" si="358"/>
        <v>0.16195683319149745</v>
      </c>
      <c r="AF100" s="43">
        <f t="shared" si="359"/>
        <v>0.5956919814852556</v>
      </c>
      <c r="AG100" s="134">
        <f t="shared" si="360"/>
        <v>0.8095344254685088</v>
      </c>
      <c r="AH100" s="43">
        <f t="shared" si="423"/>
        <v>0.5323886639676113</v>
      </c>
      <c r="AI100" s="43">
        <f t="shared" si="424"/>
        <v>0.8866396761133603</v>
      </c>
      <c r="AJ100" s="90">
        <f t="shared" si="425"/>
        <v>0.811740890688259</v>
      </c>
      <c r="AK100" s="43">
        <f t="shared" si="361"/>
        <v>0.3969328576868054</v>
      </c>
      <c r="AL100" s="43">
        <f t="shared" si="362"/>
        <v>0.6078520692385664</v>
      </c>
      <c r="AM100" s="134">
        <f t="shared" si="363"/>
        <v>0.6140722511333843</v>
      </c>
      <c r="AN100" s="43">
        <f t="shared" si="426"/>
        <v>30.86723036136028</v>
      </c>
      <c r="AO100" s="43">
        <f t="shared" si="427"/>
        <v>34.06039212288032</v>
      </c>
      <c r="AP100" s="90">
        <f t="shared" si="428"/>
        <v>11.708259792240101</v>
      </c>
      <c r="AQ100" s="43">
        <f t="shared" si="429"/>
        <v>23.0136717504508</v>
      </c>
      <c r="AR100" s="43">
        <f t="shared" si="430"/>
        <v>23.35072565410746</v>
      </c>
      <c r="AS100" s="43">
        <f t="shared" si="431"/>
        <v>8.857158152251452</v>
      </c>
      <c r="AT100" s="140">
        <f t="shared" si="432"/>
        <v>79.47702211519434</v>
      </c>
      <c r="AU100" s="43">
        <f t="shared" si="433"/>
        <v>13.310659984238976</v>
      </c>
      <c r="AV100" s="90">
        <f t="shared" si="434"/>
        <v>-7.119655340406888</v>
      </c>
      <c r="AW100" s="43">
        <f t="shared" si="435"/>
        <v>59.25565971581382</v>
      </c>
      <c r="AX100" s="43">
        <f t="shared" si="436"/>
        <v>9.125366744039312</v>
      </c>
      <c r="AY100" s="134">
        <f t="shared" si="437"/>
        <v>-5.385933901236096</v>
      </c>
      <c r="AZ100" s="43">
        <f t="shared" si="438"/>
        <v>47.11022583121422</v>
      </c>
      <c r="BA100" s="43">
        <f t="shared" si="439"/>
        <v>11.420660807567092</v>
      </c>
      <c r="BB100" s="90">
        <f t="shared" si="440"/>
        <v>18.966454555423915</v>
      </c>
      <c r="BC100" s="43">
        <f t="shared" si="441"/>
        <v>35.123957046899555</v>
      </c>
      <c r="BD100" s="43">
        <f t="shared" si="442"/>
        <v>7.829643192127896</v>
      </c>
      <c r="BE100" s="134">
        <f t="shared" si="443"/>
        <v>14.34789546574785</v>
      </c>
      <c r="BF100" s="85"/>
      <c r="BG100" s="16">
        <v>92.8884</v>
      </c>
      <c r="BH100" s="16">
        <v>87.16799999999999</v>
      </c>
      <c r="BI100" s="16">
        <v>102.4224</v>
      </c>
      <c r="BJ100" s="16">
        <f t="shared" si="304"/>
        <v>69.2547767324327</v>
      </c>
      <c r="BK100" s="16">
        <f t="shared" si="305"/>
        <v>59.75961892845971</v>
      </c>
      <c r="BL100" s="16">
        <f t="shared" si="306"/>
        <v>77.48131756816724</v>
      </c>
      <c r="BM100" s="118">
        <v>95.88479999999998</v>
      </c>
      <c r="BN100" s="16">
        <v>149.2752</v>
      </c>
      <c r="BO100" s="21">
        <v>137.56199999999998</v>
      </c>
      <c r="BP100" s="16">
        <f t="shared" si="349"/>
        <v>65.73558082130567</v>
      </c>
      <c r="BQ100" s="16">
        <f t="shared" si="350"/>
        <v>111.29506642044903</v>
      </c>
      <c r="BR100" s="7">
        <f t="shared" si="351"/>
        <v>104.06400364873525</v>
      </c>
      <c r="BS100" s="16">
        <v>110.322</v>
      </c>
      <c r="BT100" s="16">
        <v>148.7304</v>
      </c>
      <c r="BU100" s="21">
        <v>118.2216</v>
      </c>
      <c r="BV100" s="16">
        <f t="shared" si="352"/>
        <v>82.252740693945</v>
      </c>
      <c r="BW100" s="16">
        <f t="shared" si="353"/>
        <v>101.96484979668439</v>
      </c>
      <c r="BX100" s="16">
        <f t="shared" si="354"/>
        <v>89.43322293772495</v>
      </c>
      <c r="BY100" s="128">
        <f t="shared" si="444"/>
        <v>1.267657992565056</v>
      </c>
      <c r="BZ100" s="20">
        <f t="shared" si="445"/>
        <v>1.1895910780669143</v>
      </c>
      <c r="CA100" s="62">
        <f t="shared" si="446"/>
        <v>1.3977695167286246</v>
      </c>
      <c r="CB100" s="20">
        <f t="shared" si="307"/>
        <v>0.9451273920982252</v>
      </c>
      <c r="CC100" s="20">
        <f t="shared" si="308"/>
        <v>0.8155459515645004</v>
      </c>
      <c r="CD100" s="103">
        <f t="shared" si="309"/>
        <v>1.0573958803226073</v>
      </c>
      <c r="CE100" s="20">
        <f t="shared" si="447"/>
        <v>0.9906191369606003</v>
      </c>
      <c r="CF100" s="20">
        <f t="shared" si="448"/>
        <v>1.5422138836772987</v>
      </c>
      <c r="CG100" s="62">
        <f t="shared" si="449"/>
        <v>1.4212007504690432</v>
      </c>
      <c r="CH100" s="20">
        <f t="shared" si="364"/>
        <v>0.7385756150077033</v>
      </c>
      <c r="CI100" s="20">
        <f t="shared" si="365"/>
        <v>1.0572929744256523</v>
      </c>
      <c r="CJ100" s="20">
        <f t="shared" si="366"/>
        <v>1.0751213277096567</v>
      </c>
      <c r="CK100" s="128">
        <f t="shared" si="450"/>
        <v>1.4013840830449829</v>
      </c>
      <c r="CL100" s="20">
        <f t="shared" si="451"/>
        <v>1.8892733564013844</v>
      </c>
      <c r="CM100" s="62">
        <f t="shared" si="452"/>
        <v>1.5017301038062285</v>
      </c>
      <c r="CN100" s="20">
        <f t="shared" si="367"/>
        <v>1.0448295135632135</v>
      </c>
      <c r="CO100" s="20">
        <f t="shared" si="368"/>
        <v>1.2952259525311902</v>
      </c>
      <c r="CP100" s="103">
        <f t="shared" si="369"/>
        <v>1.1360408179723103</v>
      </c>
      <c r="CQ100" s="43">
        <f t="shared" si="453"/>
        <v>0.7075402719646924</v>
      </c>
      <c r="CR100" s="43">
        <f t="shared" si="454"/>
        <v>0.5011743593083229</v>
      </c>
      <c r="CS100" s="90">
        <f t="shared" si="455"/>
        <v>1.051483459725306</v>
      </c>
      <c r="CT100" s="43">
        <f t="shared" si="456"/>
        <v>0.527520589913482</v>
      </c>
      <c r="CU100" s="43">
        <f t="shared" si="457"/>
        <v>0.3435892612997926</v>
      </c>
      <c r="CV100" s="43">
        <f t="shared" si="458"/>
        <v>0.7954346301263359</v>
      </c>
      <c r="CW100" s="140">
        <f t="shared" si="459"/>
        <v>-0.025700994628492232</v>
      </c>
      <c r="CX100" s="43">
        <f t="shared" si="460"/>
        <v>1.4855174895268455</v>
      </c>
      <c r="CY100" s="90">
        <f t="shared" si="461"/>
        <v>1.153974658819296</v>
      </c>
      <c r="CZ100" s="43">
        <f t="shared" si="370"/>
        <v>-0.019161882913234392</v>
      </c>
      <c r="DA100" s="43">
        <f t="shared" si="371"/>
        <v>1.0184237229910795</v>
      </c>
      <c r="DB100" s="134">
        <f t="shared" si="372"/>
        <v>0.872967993384214</v>
      </c>
      <c r="DC100" s="43">
        <f t="shared" si="462"/>
        <v>0.9375563615209751</v>
      </c>
      <c r="DD100" s="43">
        <f t="shared" si="463"/>
        <v>2.0771722837145736</v>
      </c>
      <c r="DE100" s="90">
        <f t="shared" si="464"/>
        <v>1.1719454519012187</v>
      </c>
      <c r="DF100" s="43">
        <f t="shared" si="373"/>
        <v>0.6990136173215071</v>
      </c>
      <c r="DG100" s="43">
        <f t="shared" si="374"/>
        <v>1.4240435036199215</v>
      </c>
      <c r="DH100" s="43">
        <f t="shared" si="375"/>
        <v>0.8865626828831153</v>
      </c>
      <c r="DI100" s="87"/>
      <c r="DJ100" s="157">
        <v>1.3412562191757011</v>
      </c>
      <c r="DK100" s="68">
        <v>1.4586438394855195</v>
      </c>
      <c r="DL100" s="68">
        <v>1.3218980163816891</v>
      </c>
      <c r="DM100" s="70">
        <v>1.1814800090867785</v>
      </c>
      <c r="DN100" s="68">
        <v>1.4386076389806575</v>
      </c>
      <c r="DO100" s="71">
        <v>1.427546254436695</v>
      </c>
      <c r="DP100" s="68">
        <v>1.2654625483797526</v>
      </c>
      <c r="DQ100" s="68">
        <v>1.2856907076424673</v>
      </c>
      <c r="DR100" s="160">
        <v>1.7135332896956978</v>
      </c>
      <c r="DS100" s="175"/>
      <c r="DT100" s="16"/>
    </row>
    <row r="101" spans="1:125" ht="12.75">
      <c r="A101" s="227"/>
      <c r="B101" s="51"/>
      <c r="C101" s="48">
        <v>100</v>
      </c>
      <c r="D101" s="132"/>
      <c r="E101" s="48"/>
      <c r="F101" s="49"/>
      <c r="G101" s="50"/>
      <c r="H101" s="50"/>
      <c r="I101" s="50"/>
      <c r="J101" s="132"/>
      <c r="K101" s="48"/>
      <c r="L101" s="49"/>
      <c r="M101" s="50"/>
      <c r="N101" s="50"/>
      <c r="O101" s="120"/>
      <c r="P101" s="48"/>
      <c r="Q101" s="48"/>
      <c r="R101" s="49"/>
      <c r="S101" s="50"/>
      <c r="T101" s="50"/>
      <c r="U101" s="50"/>
      <c r="V101" s="116"/>
      <c r="W101" s="50"/>
      <c r="X101" s="95"/>
      <c r="Y101" s="50"/>
      <c r="Z101" s="50"/>
      <c r="AA101" s="50"/>
      <c r="AB101" s="116"/>
      <c r="AC101" s="50"/>
      <c r="AD101" s="95"/>
      <c r="AE101" s="50"/>
      <c r="AF101" s="50"/>
      <c r="AG101" s="120"/>
      <c r="AH101" s="50"/>
      <c r="AI101" s="50"/>
      <c r="AJ101" s="95"/>
      <c r="AK101" s="50"/>
      <c r="AL101" s="50"/>
      <c r="AM101" s="120"/>
      <c r="AN101" s="50"/>
      <c r="AO101" s="50"/>
      <c r="AP101" s="95"/>
      <c r="AQ101" s="50"/>
      <c r="AR101" s="50"/>
      <c r="AS101" s="50"/>
      <c r="AT101" s="116"/>
      <c r="AU101" s="50"/>
      <c r="AV101" s="95"/>
      <c r="AW101" s="50"/>
      <c r="AX101" s="50"/>
      <c r="AY101" s="120"/>
      <c r="AZ101" s="50"/>
      <c r="BA101" s="50"/>
      <c r="BB101" s="95"/>
      <c r="BC101" s="50"/>
      <c r="BD101" s="50"/>
      <c r="BE101" s="120"/>
      <c r="BF101" s="85"/>
      <c r="BG101" s="48"/>
      <c r="BH101" s="48"/>
      <c r="BI101" s="48"/>
      <c r="BJ101" s="48"/>
      <c r="BK101" s="48"/>
      <c r="BL101" s="48"/>
      <c r="BM101" s="132"/>
      <c r="BN101" s="48"/>
      <c r="BO101" s="49"/>
      <c r="BP101" s="48"/>
      <c r="BQ101" s="48"/>
      <c r="BR101" s="52"/>
      <c r="BS101" s="48"/>
      <c r="BT101" s="48"/>
      <c r="BU101" s="49"/>
      <c r="BV101" s="48"/>
      <c r="BW101" s="54"/>
      <c r="BX101" s="54"/>
      <c r="BY101" s="121"/>
      <c r="BZ101" s="58"/>
      <c r="CA101" s="96"/>
      <c r="CB101" s="58"/>
      <c r="CC101" s="58"/>
      <c r="CD101" s="117"/>
      <c r="CE101" s="58"/>
      <c r="CF101" s="58"/>
      <c r="CG101" s="96"/>
      <c r="CH101" s="58"/>
      <c r="CI101" s="58"/>
      <c r="CJ101" s="58"/>
      <c r="CK101" s="121"/>
      <c r="CL101" s="58"/>
      <c r="CM101" s="96"/>
      <c r="CN101" s="58"/>
      <c r="CO101" s="58"/>
      <c r="CP101" s="117"/>
      <c r="CQ101" s="50"/>
      <c r="CR101" s="50"/>
      <c r="CS101" s="95"/>
      <c r="CT101" s="50"/>
      <c r="CU101" s="50"/>
      <c r="CV101" s="50"/>
      <c r="CW101" s="116"/>
      <c r="CX101" s="50"/>
      <c r="CY101" s="95"/>
      <c r="CZ101" s="50"/>
      <c r="DA101" s="50"/>
      <c r="DB101" s="120"/>
      <c r="DC101" s="50"/>
      <c r="DD101" s="50"/>
      <c r="DE101" s="95"/>
      <c r="DF101" s="50"/>
      <c r="DG101" s="50"/>
      <c r="DH101" s="50"/>
      <c r="DI101" s="87"/>
      <c r="DJ101" s="168">
        <v>-0.09613922263019532</v>
      </c>
      <c r="DK101" s="91">
        <v>-0.08108284267929693</v>
      </c>
      <c r="DL101" s="91">
        <v>-0.08062658874139092</v>
      </c>
      <c r="DM101" s="92">
        <v>-0.1615174920490686</v>
      </c>
      <c r="DN101" s="91">
        <v>-0.1450746021736095</v>
      </c>
      <c r="DO101" s="93">
        <v>-0.1370861183382479</v>
      </c>
      <c r="DP101" s="91">
        <v>-0.09812552174242999</v>
      </c>
      <c r="DQ101" s="91">
        <v>-0.10644517222364583</v>
      </c>
      <c r="DR101" s="169">
        <v>-0.03596315878195114</v>
      </c>
      <c r="DS101" s="175"/>
      <c r="DT101" s="48">
        <v>10.691700000000004</v>
      </c>
      <c r="DU101" s="52"/>
    </row>
    <row r="102" spans="1:123" ht="12.75" customHeight="1">
      <c r="A102" s="225" t="s">
        <v>29</v>
      </c>
      <c r="B102" s="6"/>
      <c r="C102" s="16">
        <v>0</v>
      </c>
      <c r="D102" s="118">
        <v>1391.53</v>
      </c>
      <c r="E102" s="16">
        <v>1045.45</v>
      </c>
      <c r="F102" s="21">
        <v>1023.82</v>
      </c>
      <c r="G102" s="20">
        <f t="shared" si="340"/>
        <v>1367.6480464860101</v>
      </c>
      <c r="H102" s="20">
        <f t="shared" si="341"/>
        <v>1055.4817016317018</v>
      </c>
      <c r="I102" s="20">
        <f t="shared" si="342"/>
        <v>1032.032583604483</v>
      </c>
      <c r="J102" s="118">
        <v>757.05</v>
      </c>
      <c r="K102" s="16">
        <v>1045.45</v>
      </c>
      <c r="L102" s="21">
        <v>973.35</v>
      </c>
      <c r="M102" s="43">
        <f t="shared" si="343"/>
        <v>744.0572273628552</v>
      </c>
      <c r="N102" s="43">
        <f t="shared" si="344"/>
        <v>1055.4817016317018</v>
      </c>
      <c r="O102" s="134">
        <f t="shared" si="345"/>
        <v>981.1577379338396</v>
      </c>
      <c r="P102" s="16">
        <v>2292.78</v>
      </c>
      <c r="Q102" s="16">
        <v>2545.13</v>
      </c>
      <c r="R102" s="21">
        <v>2876.79</v>
      </c>
      <c r="S102" s="43">
        <f t="shared" si="346"/>
        <v>2253.4304600132186</v>
      </c>
      <c r="T102" s="43">
        <f t="shared" si="347"/>
        <v>2569.552004662005</v>
      </c>
      <c r="U102" s="43">
        <f t="shared" si="348"/>
        <v>2899.866203226681</v>
      </c>
      <c r="V102" s="140">
        <f>D102/AVERAGE(D$102:F$102)</f>
        <v>1.2062499999999998</v>
      </c>
      <c r="W102" s="43">
        <f>E102/AVERAGE(D$102:F$102)</f>
        <v>0.9062499999999999</v>
      </c>
      <c r="X102" s="90">
        <f>F102/AVERAGE(D$102:F$102)</f>
        <v>0.8875</v>
      </c>
      <c r="Y102" s="43">
        <f t="shared" si="355"/>
        <v>1.1855478905045163</v>
      </c>
      <c r="Z102" s="43">
        <f t="shared" si="356"/>
        <v>0.9149459965600742</v>
      </c>
      <c r="AA102" s="43">
        <f t="shared" si="357"/>
        <v>0.8946190911966739</v>
      </c>
      <c r="AB102" s="140">
        <f>J102/AVERAGE(J$102:L$102)</f>
        <v>0.8181818181818181</v>
      </c>
      <c r="AC102" s="43">
        <f>K102/AVERAGE(J$102:L$102)</f>
        <v>1.12987012987013</v>
      </c>
      <c r="AD102" s="90">
        <f>L102/AVERAGE(J$102:L$102)</f>
        <v>1.051948051948052</v>
      </c>
      <c r="AE102" s="43">
        <f t="shared" si="358"/>
        <v>0.8041398786276511</v>
      </c>
      <c r="AF102" s="43">
        <f t="shared" si="359"/>
        <v>1.1407118918151578</v>
      </c>
      <c r="AG102" s="134">
        <f t="shared" si="360"/>
        <v>1.0603862650364821</v>
      </c>
      <c r="AH102" s="43">
        <f>P102/AVERAGE(P$102:R$102)</f>
        <v>0.8915887850467291</v>
      </c>
      <c r="AI102" s="43">
        <f>Q102/AVERAGE(P$102:R$102)</f>
        <v>0.9897196261682244</v>
      </c>
      <c r="AJ102" s="90">
        <f>R102/AVERAGE(P$102:R$102)</f>
        <v>1.1186915887850468</v>
      </c>
      <c r="AK102" s="43">
        <f t="shared" si="361"/>
        <v>0.8762870079250855</v>
      </c>
      <c r="AL102" s="43">
        <f t="shared" si="362"/>
        <v>0.999216562405021</v>
      </c>
      <c r="AM102" s="134">
        <f t="shared" si="363"/>
        <v>1.1276651859022444</v>
      </c>
      <c r="AN102" s="43">
        <f aca="true" t="shared" si="465" ref="AN102:AN109">((V102-1)/(AVERAGE(V$91:X$91)-1))*100</f>
        <v>8.827662721893484</v>
      </c>
      <c r="AO102" s="43">
        <f aca="true" t="shared" si="466" ref="AO102:AO109">((W102-1)/(AVERAGE(V$91:X$91)-1))*100</f>
        <v>-4.012573964497046</v>
      </c>
      <c r="AP102" s="90">
        <f aca="true" t="shared" si="467" ref="AP102:AP109">((X102-1)/(AVERAGE(V$91:X$91)-1))*100</f>
        <v>-4.815088757396452</v>
      </c>
      <c r="AQ102" s="43">
        <f aca="true" t="shared" si="468" ref="AQ102:AQ109">AN102/DJ102</f>
        <v>8.676159103026881</v>
      </c>
      <c r="AR102" s="43">
        <f aca="true" t="shared" si="469" ref="AR102:AR109">AO102/DK102</f>
        <v>-4.051076948654078</v>
      </c>
      <c r="AS102" s="43">
        <f aca="true" t="shared" si="470" ref="AS102:AS109">AP102/DL102</f>
        <v>-4.85371304582911</v>
      </c>
      <c r="AT102" s="140">
        <f aca="true" t="shared" si="471" ref="AT102:AT109">((AB102-1)/(AVERAGE(AB$91:AD$91)-1))*100</f>
        <v>-14.165931156222422</v>
      </c>
      <c r="AU102" s="43">
        <f aca="true" t="shared" si="472" ref="AU102:AU109">((AC102-1)/(AVERAGE(AB$91:AD$91)-1))*100</f>
        <v>10.118522254444587</v>
      </c>
      <c r="AV102" s="90">
        <f aca="true" t="shared" si="473" ref="AV102:AV109">((AD102-1)/(AVERAGE(AB$91:AD$91)-1))*100</f>
        <v>4.0474089017778345</v>
      </c>
      <c r="AW102" s="43">
        <f aca="true" t="shared" si="474" ref="AW102:AW109">AT102/DJ102</f>
        <v>-13.922810196303997</v>
      </c>
      <c r="AX102" s="43">
        <f aca="true" t="shared" si="475" ref="AX102:AX109">AU102/DK102</f>
        <v>10.215615368615826</v>
      </c>
      <c r="AY102" s="134">
        <f aca="true" t="shared" si="476" ref="AY102:AY109">AV102/DL102</f>
        <v>4.0798752376448615</v>
      </c>
      <c r="AZ102" s="43">
        <f aca="true" t="shared" si="477" ref="AZ102:AZ109">((AH102-1)/(AVERAGE(AH$91:AJ$91)-1))*100</f>
        <v>-16.799131608906283</v>
      </c>
      <c r="BA102" s="43">
        <f aca="true" t="shared" si="478" ref="BA102:BA109">((AI102-1)/(AVERAGE(AH$91:AJ$91)-1))*100</f>
        <v>-1.5930211008445483</v>
      </c>
      <c r="BB102" s="90">
        <f aca="true" t="shared" si="479" ref="BB102:BB109">((AJ102-1)/(AVERAGE(AH$91:AJ$91)-1))*100</f>
        <v>18.392152709750885</v>
      </c>
      <c r="BC102" s="43">
        <f aca="true" t="shared" si="480" ref="BC102:BC109">AZ102/DJ102</f>
        <v>-16.510818687043802</v>
      </c>
      <c r="BD102" s="43">
        <f aca="true" t="shared" si="481" ref="BD102:BD109">BA102/DK102</f>
        <v>-1.6083070661003498</v>
      </c>
      <c r="BE102" s="134">
        <f aca="true" t="shared" si="482" ref="BE102:BE109">BB102/DL102</f>
        <v>18.53968556884257</v>
      </c>
      <c r="BF102" s="85"/>
      <c r="BG102" s="16">
        <v>48.487199999999994</v>
      </c>
      <c r="BH102" s="16">
        <v>50.93879999999999</v>
      </c>
      <c r="BI102" s="16">
        <v>47.39759999999999</v>
      </c>
      <c r="BJ102" s="16">
        <f t="shared" si="304"/>
        <v>47.65504470588235</v>
      </c>
      <c r="BK102" s="16">
        <f t="shared" si="305"/>
        <v>51.427587453323376</v>
      </c>
      <c r="BL102" s="16">
        <f t="shared" si="306"/>
        <v>47.77780037960954</v>
      </c>
      <c r="BM102" s="118">
        <v>37.8636</v>
      </c>
      <c r="BN102" s="16">
        <v>59.383199999999995</v>
      </c>
      <c r="BO102" s="21">
        <v>66.4656</v>
      </c>
      <c r="BP102" s="16">
        <f t="shared" si="349"/>
        <v>38.226923294181546</v>
      </c>
      <c r="BQ102" s="16">
        <f t="shared" si="350"/>
        <v>58.364043516192986</v>
      </c>
      <c r="BR102" s="7">
        <f t="shared" si="351"/>
        <v>66.99875455531453</v>
      </c>
      <c r="BS102" s="16">
        <v>57.748799999999996</v>
      </c>
      <c r="BT102" s="16">
        <v>46.308</v>
      </c>
      <c r="BU102" s="21">
        <v>61.017599999999995</v>
      </c>
      <c r="BV102" s="16">
        <f t="shared" si="352"/>
        <v>56.75769369464639</v>
      </c>
      <c r="BW102" s="15">
        <f t="shared" si="353"/>
        <v>46.75235223029399</v>
      </c>
      <c r="BX102" s="15">
        <f t="shared" si="354"/>
        <v>61.50705336225597</v>
      </c>
      <c r="BY102" s="129">
        <f>BG102/AVERAGE(BG$102:BI$102)</f>
        <v>0.9907235621521338</v>
      </c>
      <c r="BZ102" s="19">
        <f>BH102/AVERAGE(BG$102:BI$102)</f>
        <v>1.0408163265306123</v>
      </c>
      <c r="CA102" s="61">
        <f>BI102/AVERAGE(BG$102:BI$102)</f>
        <v>0.9684601113172542</v>
      </c>
      <c r="CB102" s="19">
        <f t="shared" si="307"/>
        <v>0.9737203972498091</v>
      </c>
      <c r="CC102" s="19">
        <f t="shared" si="308"/>
        <v>1.0508035653666723</v>
      </c>
      <c r="CD102" s="119">
        <f t="shared" si="309"/>
        <v>0.9762286249542216</v>
      </c>
      <c r="CE102" s="19">
        <f>BM102/AVERAGE(BM$102:BO$102)</f>
        <v>0.6938435940099833</v>
      </c>
      <c r="CF102" s="19">
        <f>BN102/AVERAGE(BM$102:BO$102)</f>
        <v>1.0881863560732112</v>
      </c>
      <c r="CG102" s="61">
        <f>BO102/AVERAGE(BM$102:BO$102)</f>
        <v>1.2179700499168054</v>
      </c>
      <c r="CH102" s="19">
        <f t="shared" si="364"/>
        <v>0.6819355931345971</v>
      </c>
      <c r="CI102" s="19">
        <f t="shared" si="365"/>
        <v>1.0986281379315643</v>
      </c>
      <c r="CJ102" s="19">
        <f t="shared" si="366"/>
        <v>1.2277400103226366</v>
      </c>
      <c r="CK102" s="129">
        <f>BS102/AVERAGE(BS$102:BU$102)</f>
        <v>1.0495049504950495</v>
      </c>
      <c r="CL102" s="19">
        <f>BT102/AVERAGE(BS$102:BU$102)</f>
        <v>0.8415841584158416</v>
      </c>
      <c r="CM102" s="61">
        <f>BU102/AVERAGE(BS$102:BU$102)</f>
        <v>1.1089108910891088</v>
      </c>
      <c r="CN102" s="19">
        <f t="shared" si="367"/>
        <v>1.0314929576235878</v>
      </c>
      <c r="CO102" s="19">
        <f t="shared" si="368"/>
        <v>0.8496596485638109</v>
      </c>
      <c r="CP102" s="119">
        <f t="shared" si="369"/>
        <v>1.117806032230121</v>
      </c>
      <c r="CQ102" s="59">
        <f aca="true" t="shared" si="483" ref="CQ102:CQ109">((BY102-1)/(AVERAGE(BY$91:CA$91)-1))*100</f>
        <v>-0.024521791017122575</v>
      </c>
      <c r="CR102" s="59">
        <f aca="true" t="shared" si="484" ref="CR102:CR109">((BZ102-1)/(AVERAGE(BY$91:CA$91)-1))*100</f>
        <v>0.10789588047534143</v>
      </c>
      <c r="CS102" s="153">
        <f aca="true" t="shared" si="485" ref="CS102:CS109">((CA102-1)/(AVERAGE(BY$91:CA$91)-1))*100</f>
        <v>-0.08337408945821828</v>
      </c>
      <c r="CT102" s="59">
        <f t="shared" si="395"/>
        <v>-0.024100938952739702</v>
      </c>
      <c r="CU102" s="59">
        <f t="shared" si="396"/>
        <v>0.10893120428826254</v>
      </c>
      <c r="CV102" s="59">
        <f t="shared" si="397"/>
        <v>-0.08404287565122415</v>
      </c>
      <c r="CW102" s="149">
        <f aca="true" t="shared" si="486" ref="CW102:CW109">((CE102-1)/(AVERAGE(CE$91:CG$91)-1))*100</f>
        <v>-0.838784673945251</v>
      </c>
      <c r="CX102" s="59">
        <f aca="true" t="shared" si="487" ref="CX102:CX109">((CF102-1)/(AVERAGE(CE$91:CG$91)-1))*100</f>
        <v>0.24160645499509922</v>
      </c>
      <c r="CY102" s="153">
        <f aca="true" t="shared" si="488" ref="CY102:CY109">((CG102-1)/(AVERAGE(CE$91:CG$91)-1))*100</f>
        <v>0.5971782189501516</v>
      </c>
      <c r="CZ102" s="59">
        <f t="shared" si="370"/>
        <v>-0.82438914054575</v>
      </c>
      <c r="DA102" s="59">
        <f t="shared" si="371"/>
        <v>0.2439248096450624</v>
      </c>
      <c r="DB102" s="150">
        <f t="shared" si="372"/>
        <v>0.601968490726347</v>
      </c>
      <c r="DC102" s="59">
        <f aca="true" t="shared" si="489" ref="DC102:DC109">((CK102-1)/(AVERAGE(CK$91:CM$91)-1))*100</f>
        <v>0.11563408521661057</v>
      </c>
      <c r="DD102" s="59">
        <f aca="true" t="shared" si="490" ref="DD102:DD109">((CL102-1)/(AVERAGE(CK$91:CM$91)-1))*100</f>
        <v>-0.3700290726931536</v>
      </c>
      <c r="DE102" s="153">
        <f aca="true" t="shared" si="491" ref="DE102:DE109">((CM102-1)/(AVERAGE(CK$91:CM$91)-1))*100</f>
        <v>0.25439498747654277</v>
      </c>
      <c r="DF102" s="59">
        <f t="shared" si="373"/>
        <v>0.11364953019603909</v>
      </c>
      <c r="DG102" s="59">
        <f t="shared" si="374"/>
        <v>-0.3735797171546898</v>
      </c>
      <c r="DH102" s="59">
        <f t="shared" si="375"/>
        <v>0.25643561971972273</v>
      </c>
      <c r="DI102" s="87"/>
      <c r="DJ102" s="167">
        <v>1.0174620609266773</v>
      </c>
      <c r="DK102" s="67">
        <v>0.9904956176727712</v>
      </c>
      <c r="DL102" s="67">
        <v>0.9920423214005514</v>
      </c>
      <c r="DM102" s="73">
        <v>1.0356803173999294</v>
      </c>
      <c r="DN102" s="67">
        <v>0.9542403344153533</v>
      </c>
      <c r="DO102" s="74">
        <v>0.98227652601159</v>
      </c>
      <c r="DP102" s="67">
        <v>1.0088904792050863</v>
      </c>
      <c r="DQ102" s="67">
        <v>1.012787458983228</v>
      </c>
      <c r="DR102" s="162">
        <v>1.1593329637497969</v>
      </c>
      <c r="DS102" s="175"/>
    </row>
    <row r="103" spans="1:123" ht="12.75">
      <c r="A103" s="226"/>
      <c r="B103" s="6"/>
      <c r="C103" s="16">
        <v>0.0001</v>
      </c>
      <c r="D103" s="118">
        <v>1168.02</v>
      </c>
      <c r="E103" s="16">
        <v>1196.86</v>
      </c>
      <c r="F103" s="21">
        <v>944.51</v>
      </c>
      <c r="G103" s="20">
        <f t="shared" si="340"/>
        <v>1200.2520033169787</v>
      </c>
      <c r="H103" s="20">
        <f t="shared" si="341"/>
        <v>1290.1563721155007</v>
      </c>
      <c r="I103" s="20">
        <f t="shared" si="342"/>
        <v>971.7156867764402</v>
      </c>
      <c r="J103" s="118">
        <v>2242.31</v>
      </c>
      <c r="K103" s="16">
        <v>1715.98</v>
      </c>
      <c r="L103" s="21">
        <v>1816.92</v>
      </c>
      <c r="M103" s="43">
        <f t="shared" si="343"/>
        <v>2304.1874878492617</v>
      </c>
      <c r="N103" s="43">
        <f t="shared" si="344"/>
        <v>1849.7422684547541</v>
      </c>
      <c r="O103" s="134">
        <f t="shared" si="345"/>
        <v>1869.254603569946</v>
      </c>
      <c r="P103" s="16">
        <v>3302.18</v>
      </c>
      <c r="Q103" s="16">
        <v>3756.41</v>
      </c>
      <c r="R103" s="21">
        <v>2674.91</v>
      </c>
      <c r="S103" s="43">
        <f t="shared" si="346"/>
        <v>3393.3050464146686</v>
      </c>
      <c r="T103" s="43">
        <f t="shared" si="347"/>
        <v>4049.2257221215414</v>
      </c>
      <c r="U103" s="43">
        <f t="shared" si="348"/>
        <v>2751.9581663668646</v>
      </c>
      <c r="V103" s="140">
        <f>D103/AVERAGE(D$102:F$102)</f>
        <v>1.0125</v>
      </c>
      <c r="W103" s="43">
        <f>E103/AVERAGE(D$102:F$102)</f>
        <v>1.0374999999999999</v>
      </c>
      <c r="X103" s="90">
        <f>F103/AVERAGE(D$102:F$102)</f>
        <v>0.8187499999999999</v>
      </c>
      <c r="Y103" s="43">
        <f t="shared" si="355"/>
        <v>1.0404403634855919</v>
      </c>
      <c r="Z103" s="43">
        <f t="shared" si="356"/>
        <v>1.118374108976682</v>
      </c>
      <c r="AA103" s="43">
        <f t="shared" si="357"/>
        <v>0.8423332929754161</v>
      </c>
      <c r="AB103" s="140">
        <f>J103/AVERAGE(J$102:L$102)</f>
        <v>2.4233766233766234</v>
      </c>
      <c r="AC103" s="43">
        <f>K103/AVERAGE(J$102:L$102)</f>
        <v>1.8545454545454547</v>
      </c>
      <c r="AD103" s="90">
        <f>L103/AVERAGE(J$102:L$102)</f>
        <v>1.9636363636363638</v>
      </c>
      <c r="AE103" s="43">
        <f t="shared" si="358"/>
        <v>2.490250720877492</v>
      </c>
      <c r="AF103" s="43">
        <f t="shared" si="359"/>
        <v>1.9991090315990643</v>
      </c>
      <c r="AG103" s="134">
        <f t="shared" si="360"/>
        <v>2.0201969885656066</v>
      </c>
      <c r="AH103" s="43">
        <f>P103/AVERAGE(P$102:R$102)</f>
        <v>1.2841121495327104</v>
      </c>
      <c r="AI103" s="43">
        <f>Q103/AVERAGE(P$102:R$102)</f>
        <v>1.4607476635514018</v>
      </c>
      <c r="AJ103" s="90">
        <f>R103/AVERAGE(P$102:R$102)</f>
        <v>1.0401869158878505</v>
      </c>
      <c r="AK103" s="43">
        <f t="shared" si="361"/>
        <v>1.3195477645590894</v>
      </c>
      <c r="AL103" s="43">
        <f t="shared" si="362"/>
        <v>1.5746143293147659</v>
      </c>
      <c r="AM103" s="134">
        <f t="shared" si="363"/>
        <v>1.0701484826500829</v>
      </c>
      <c r="AN103" s="43">
        <f t="shared" si="465"/>
        <v>0.535009861932937</v>
      </c>
      <c r="AO103" s="43">
        <f t="shared" si="466"/>
        <v>1.605029585798811</v>
      </c>
      <c r="AP103" s="90">
        <f t="shared" si="467"/>
        <v>-7.757642998027619</v>
      </c>
      <c r="AQ103" s="43">
        <f t="shared" si="468"/>
        <v>0.5497736841658087</v>
      </c>
      <c r="AR103" s="43">
        <f t="shared" si="469"/>
        <v>1.7301431642399603</v>
      </c>
      <c r="AS103" s="43">
        <f t="shared" si="470"/>
        <v>-7.9810943172595845</v>
      </c>
      <c r="AT103" s="140">
        <f t="shared" si="471"/>
        <v>110.89900390871263</v>
      </c>
      <c r="AU103" s="43">
        <f t="shared" si="472"/>
        <v>66.57987643424538</v>
      </c>
      <c r="AV103" s="90">
        <f t="shared" si="473"/>
        <v>75.07943512797883</v>
      </c>
      <c r="AW103" s="43">
        <f t="shared" si="474"/>
        <v>113.95930857972449</v>
      </c>
      <c r="AX103" s="43">
        <f t="shared" si="475"/>
        <v>71.76984094739932</v>
      </c>
      <c r="AY103" s="134">
        <f t="shared" si="476"/>
        <v>77.24202482575211</v>
      </c>
      <c r="AZ103" s="43">
        <f t="shared" si="477"/>
        <v>44.02531042334068</v>
      </c>
      <c r="BA103" s="43">
        <f t="shared" si="478"/>
        <v>71.3963093378518</v>
      </c>
      <c r="BB103" s="90">
        <f t="shared" si="479"/>
        <v>6.227264303301482</v>
      </c>
      <c r="BC103" s="43">
        <f t="shared" si="480"/>
        <v>45.24020738708799</v>
      </c>
      <c r="BD103" s="43">
        <f t="shared" si="481"/>
        <v>76.96171936380105</v>
      </c>
      <c r="BE103" s="134">
        <f t="shared" si="482"/>
        <v>6.40663456101154</v>
      </c>
      <c r="BF103" s="85"/>
      <c r="BG103" s="16">
        <v>48.487199999999994</v>
      </c>
      <c r="BH103" s="16">
        <v>45.7632</v>
      </c>
      <c r="BI103" s="16">
        <v>41.9496</v>
      </c>
      <c r="BJ103" s="16">
        <f t="shared" si="304"/>
        <v>49.82522468385046</v>
      </c>
      <c r="BK103" s="16">
        <f t="shared" si="305"/>
        <v>49.33048484233417</v>
      </c>
      <c r="BL103" s="16">
        <f t="shared" si="306"/>
        <v>43.157917199391164</v>
      </c>
      <c r="BM103" s="118">
        <v>96.70199999999998</v>
      </c>
      <c r="BN103" s="16">
        <v>83.8992</v>
      </c>
      <c r="BO103" s="21">
        <v>84.9888</v>
      </c>
      <c r="BP103" s="16">
        <f t="shared" si="349"/>
        <v>104.24001261326566</v>
      </c>
      <c r="BQ103" s="16">
        <f t="shared" si="350"/>
        <v>86.21443372261764</v>
      </c>
      <c r="BR103" s="7">
        <f t="shared" si="351"/>
        <v>87.43681926110419</v>
      </c>
      <c r="BS103" s="16">
        <v>61.017599999999995</v>
      </c>
      <c r="BT103" s="16">
        <v>65.37599999999999</v>
      </c>
      <c r="BU103" s="21">
        <v>56.931599999999996</v>
      </c>
      <c r="BV103" s="16">
        <f t="shared" si="352"/>
        <v>62.70140634372192</v>
      </c>
      <c r="BW103" s="16">
        <f t="shared" si="353"/>
        <v>70.47212120333452</v>
      </c>
      <c r="BX103" s="16">
        <f t="shared" si="354"/>
        <v>58.571459056316584</v>
      </c>
      <c r="BY103" s="128">
        <f>BG103/AVERAGE(BG$102:BI$102)</f>
        <v>0.9907235621521338</v>
      </c>
      <c r="BZ103" s="20">
        <f>BH103/AVERAGE(BG$102:BI$102)</f>
        <v>0.9350649350649353</v>
      </c>
      <c r="CA103" s="62">
        <f>BI103/AVERAGE(BG$102:BI$102)</f>
        <v>0.8571428571428573</v>
      </c>
      <c r="CB103" s="20">
        <f t="shared" si="307"/>
        <v>1.018062995673389</v>
      </c>
      <c r="CC103" s="20">
        <f t="shared" si="308"/>
        <v>1.0079541335793603</v>
      </c>
      <c r="CD103" s="103">
        <f t="shared" si="309"/>
        <v>0.8818320188183203</v>
      </c>
      <c r="CE103" s="20">
        <f>BM103/AVERAGE(BM$102:BO$102)</f>
        <v>1.7720465890183026</v>
      </c>
      <c r="CF103" s="20">
        <f>BN103/AVERAGE(BM$102:BO$102)</f>
        <v>1.5374376039933444</v>
      </c>
      <c r="CG103" s="62">
        <f>BO103/AVERAGE(BM$102:BO$102)</f>
        <v>1.557404326123128</v>
      </c>
      <c r="CH103" s="20">
        <f t="shared" si="364"/>
        <v>1.8209469601892405</v>
      </c>
      <c r="CI103" s="20">
        <f t="shared" si="365"/>
        <v>1.657282323347761</v>
      </c>
      <c r="CJ103" s="20">
        <f t="shared" si="366"/>
        <v>1.602263834525134</v>
      </c>
      <c r="CK103" s="128">
        <f>BS103/AVERAGE(BS$102:BU$102)</f>
        <v>1.1089108910891088</v>
      </c>
      <c r="CL103" s="20">
        <f>BT103/AVERAGE(BS$102:BU$102)</f>
        <v>1.188118811881188</v>
      </c>
      <c r="CM103" s="62">
        <f>BU103/AVERAGE(BS$102:BU$102)</f>
        <v>1.0346534653465347</v>
      </c>
      <c r="CN103" s="20">
        <f t="shared" si="367"/>
        <v>1.1395117536769224</v>
      </c>
      <c r="CO103" s="20">
        <f t="shared" si="368"/>
        <v>1.2807338000925863</v>
      </c>
      <c r="CP103" s="103">
        <f t="shared" si="369"/>
        <v>1.0644556464778898</v>
      </c>
      <c r="CQ103" s="59">
        <f t="shared" si="483"/>
        <v>-0.024521791017122575</v>
      </c>
      <c r="CR103" s="59">
        <f t="shared" si="484"/>
        <v>-0.17165253711986067</v>
      </c>
      <c r="CS103" s="153">
        <f t="shared" si="485"/>
        <v>-0.3776355816636942</v>
      </c>
      <c r="CT103" s="59">
        <f t="shared" si="395"/>
        <v>-0.025198480157207638</v>
      </c>
      <c r="CU103" s="59">
        <f t="shared" si="396"/>
        <v>-0.18503301518555285</v>
      </c>
      <c r="CV103" s="59">
        <f t="shared" si="397"/>
        <v>-0.38851300524881377</v>
      </c>
      <c r="CW103" s="149">
        <f t="shared" si="486"/>
        <v>2.115196134296719</v>
      </c>
      <c r="CX103" s="59">
        <f t="shared" si="487"/>
        <v>1.472431791762587</v>
      </c>
      <c r="CY103" s="153">
        <f t="shared" si="488"/>
        <v>1.5271351400633644</v>
      </c>
      <c r="CZ103" s="59">
        <f t="shared" si="370"/>
        <v>2.173565861541726</v>
      </c>
      <c r="DA103" s="59">
        <f t="shared" si="371"/>
        <v>1.5872092464013718</v>
      </c>
      <c r="DB103" s="150">
        <f t="shared" si="372"/>
        <v>1.5711227741655538</v>
      </c>
      <c r="DC103" s="59">
        <f t="shared" si="489"/>
        <v>0.25439498747654277</v>
      </c>
      <c r="DD103" s="59">
        <f t="shared" si="490"/>
        <v>0.43940952382311965</v>
      </c>
      <c r="DE103" s="153">
        <f t="shared" si="491"/>
        <v>0.08094385965162741</v>
      </c>
      <c r="DF103" s="59">
        <f t="shared" si="373"/>
        <v>0.26141512418667334</v>
      </c>
      <c r="DG103" s="59">
        <f t="shared" si="374"/>
        <v>0.473661912946072</v>
      </c>
      <c r="DH103" s="59">
        <f t="shared" si="375"/>
        <v>0.0832753683621316</v>
      </c>
      <c r="DI103" s="87"/>
      <c r="DJ103" s="157">
        <v>0.9731456367263679</v>
      </c>
      <c r="DK103" s="68">
        <v>0.9276859967272646</v>
      </c>
      <c r="DL103" s="68">
        <v>0.9720024209275739</v>
      </c>
      <c r="DM103" s="70">
        <v>1.0563058778771162</v>
      </c>
      <c r="DN103" s="68">
        <v>0.9883810229378864</v>
      </c>
      <c r="DO103" s="71">
        <v>0.8225567656845022</v>
      </c>
      <c r="DP103" s="68">
        <v>0.9951006027910048</v>
      </c>
      <c r="DQ103" s="68">
        <v>1.1599011497877514</v>
      </c>
      <c r="DR103" s="160">
        <v>0.9701256891946595</v>
      </c>
      <c r="DS103" s="175"/>
    </row>
    <row r="104" spans="1:123" ht="12.75">
      <c r="A104" s="226"/>
      <c r="B104" s="6"/>
      <c r="C104" s="16">
        <v>0.001</v>
      </c>
      <c r="D104" s="118">
        <v>764.26</v>
      </c>
      <c r="E104" s="16">
        <v>1182.44</v>
      </c>
      <c r="F104" s="21">
        <v>1067.08</v>
      </c>
      <c r="G104" s="20">
        <f t="shared" si="340"/>
        <v>844.5270828069654</v>
      </c>
      <c r="H104" s="20">
        <f t="shared" si="341"/>
        <v>1225.0593566966256</v>
      </c>
      <c r="I104" s="20">
        <f t="shared" si="342"/>
        <v>1070.270827824992</v>
      </c>
      <c r="J104" s="118">
        <v>1031.03</v>
      </c>
      <c r="K104" s="16">
        <v>2235.1</v>
      </c>
      <c r="L104" s="21">
        <v>1189.65</v>
      </c>
      <c r="M104" s="43">
        <f t="shared" si="343"/>
        <v>1139.3148381263777</v>
      </c>
      <c r="N104" s="43">
        <f t="shared" si="344"/>
        <v>2315.66097912167</v>
      </c>
      <c r="O104" s="134">
        <f t="shared" si="345"/>
        <v>1193.207341831917</v>
      </c>
      <c r="P104" s="16">
        <v>3799.67</v>
      </c>
      <c r="Q104" s="16">
        <v>3994.34</v>
      </c>
      <c r="R104" s="21">
        <v>4448.57</v>
      </c>
      <c r="S104" s="43">
        <f t="shared" si="346"/>
        <v>4198.733704144064</v>
      </c>
      <c r="T104" s="43">
        <f t="shared" si="347"/>
        <v>4138.3102659142105</v>
      </c>
      <c r="U104" s="43">
        <f t="shared" si="348"/>
        <v>4461.872302486622</v>
      </c>
      <c r="V104" s="140">
        <f aca="true" t="shared" si="492" ref="V104:V109">D104/AVERAGE(D$102:F$102)</f>
        <v>0.6624999999999999</v>
      </c>
      <c r="W104" s="43">
        <f aca="true" t="shared" si="493" ref="W104:W109">E104/AVERAGE(D$102:F$102)</f>
        <v>1.025</v>
      </c>
      <c r="X104" s="90">
        <f aca="true" t="shared" si="494" ref="X104:X109">F104/AVERAGE(D$102:F$102)</f>
        <v>0.9249999999999998</v>
      </c>
      <c r="Y104" s="43">
        <f t="shared" si="355"/>
        <v>0.7320796487577715</v>
      </c>
      <c r="Z104" s="43">
        <f t="shared" si="356"/>
        <v>1.0619446573306393</v>
      </c>
      <c r="AA104" s="43">
        <f t="shared" si="357"/>
        <v>0.9277659741894867</v>
      </c>
      <c r="AB104" s="140">
        <f aca="true" t="shared" si="495" ref="AB104:AB109">J104/AVERAGE(J$102:L$102)</f>
        <v>1.1142857142857143</v>
      </c>
      <c r="AC104" s="43">
        <f aca="true" t="shared" si="496" ref="AC104:AC109">K104/AVERAGE(J$102:L$102)</f>
        <v>2.4155844155844157</v>
      </c>
      <c r="AD104" s="90">
        <f aca="true" t="shared" si="497" ref="AD104:AD109">L104/AVERAGE(J$102:L$102)</f>
        <v>1.2857142857142858</v>
      </c>
      <c r="AE104" s="43">
        <f t="shared" si="358"/>
        <v>1.231314557479379</v>
      </c>
      <c r="AF104" s="43">
        <f t="shared" si="359"/>
        <v>2.5026506970351465</v>
      </c>
      <c r="AG104" s="134">
        <f t="shared" si="360"/>
        <v>1.2895588830433025</v>
      </c>
      <c r="AH104" s="43">
        <f aca="true" t="shared" si="498" ref="AH104:AH109">P104/AVERAGE(P$102:R$102)</f>
        <v>1.4775700934579439</v>
      </c>
      <c r="AI104" s="43">
        <f aca="true" t="shared" si="499" ref="AI104:AI109">Q104/AVERAGE(P$102:R$102)</f>
        <v>1.5532710280373834</v>
      </c>
      <c r="AJ104" s="90">
        <f aca="true" t="shared" si="500" ref="AJ104:AJ109">R104/AVERAGE(P$102:R$102)</f>
        <v>1.7299065420560746</v>
      </c>
      <c r="AK104" s="43">
        <f t="shared" si="361"/>
        <v>1.632753200050837</v>
      </c>
      <c r="AL104" s="43">
        <f t="shared" si="362"/>
        <v>1.6092564581568478</v>
      </c>
      <c r="AM104" s="134">
        <f t="shared" si="363"/>
        <v>1.7350793818891035</v>
      </c>
      <c r="AN104" s="43">
        <f t="shared" si="465"/>
        <v>-14.445266272189356</v>
      </c>
      <c r="AO104" s="43">
        <f t="shared" si="466"/>
        <v>1.070019723865874</v>
      </c>
      <c r="AP104" s="90">
        <f t="shared" si="467"/>
        <v>-3.2100591715976408</v>
      </c>
      <c r="AQ104" s="43">
        <f t="shared" si="468"/>
        <v>-15.962393145293387</v>
      </c>
      <c r="AR104" s="43">
        <f t="shared" si="469"/>
        <v>1.108587052680752</v>
      </c>
      <c r="AS104" s="43">
        <f t="shared" si="470"/>
        <v>-3.2196580265331702</v>
      </c>
      <c r="AT104" s="140">
        <f t="shared" si="471"/>
        <v>8.904299583911236</v>
      </c>
      <c r="AU104" s="43">
        <f t="shared" si="472"/>
        <v>110.29189257344596</v>
      </c>
      <c r="AV104" s="90">
        <f t="shared" si="473"/>
        <v>22.26074895977809</v>
      </c>
      <c r="AW104" s="43">
        <f t="shared" si="474"/>
        <v>9.839481527281071</v>
      </c>
      <c r="AX104" s="43">
        <f t="shared" si="475"/>
        <v>114.2672059173227</v>
      </c>
      <c r="AY104" s="134">
        <f t="shared" si="476"/>
        <v>22.32731399443906</v>
      </c>
      <c r="AZ104" s="43">
        <f t="shared" si="477"/>
        <v>74.00307113923381</v>
      </c>
      <c r="BA104" s="43">
        <f t="shared" si="478"/>
        <v>85.7334992454529</v>
      </c>
      <c r="BB104" s="90">
        <f t="shared" si="479"/>
        <v>113.104498159964</v>
      </c>
      <c r="BC104" s="43">
        <f t="shared" si="480"/>
        <v>81.77530917223649</v>
      </c>
      <c r="BD104" s="43">
        <f t="shared" si="481"/>
        <v>88.82364046631133</v>
      </c>
      <c r="BE104" s="134">
        <f t="shared" si="482"/>
        <v>113.44270802226166</v>
      </c>
      <c r="BF104" s="85"/>
      <c r="BG104" s="16">
        <v>54.48</v>
      </c>
      <c r="BH104" s="16">
        <v>55.0248</v>
      </c>
      <c r="BI104" s="16">
        <v>50.666399999999996</v>
      </c>
      <c r="BJ104" s="16">
        <f t="shared" si="304"/>
        <v>60.20181021029947</v>
      </c>
      <c r="BK104" s="16">
        <f t="shared" si="305"/>
        <v>57.00809012749948</v>
      </c>
      <c r="BL104" s="16">
        <f t="shared" si="306"/>
        <v>50.81790481586402</v>
      </c>
      <c r="BM104" s="118">
        <v>100.51559999999999</v>
      </c>
      <c r="BN104" s="16">
        <v>63.7416</v>
      </c>
      <c r="BO104" s="21">
        <v>97.79159999999999</v>
      </c>
      <c r="BP104" s="16">
        <f t="shared" si="349"/>
        <v>104.13854087647181</v>
      </c>
      <c r="BQ104" s="16">
        <f t="shared" si="350"/>
        <v>70.43611794605039</v>
      </c>
      <c r="BR104" s="7">
        <f t="shared" si="351"/>
        <v>98.08402058545796</v>
      </c>
      <c r="BS104" s="16">
        <v>67.5552</v>
      </c>
      <c r="BT104" s="16">
        <v>70.0068</v>
      </c>
      <c r="BU104" s="21">
        <v>65.6484</v>
      </c>
      <c r="BV104" s="16">
        <f t="shared" si="352"/>
        <v>74.65024466077135</v>
      </c>
      <c r="BW104" s="16">
        <f t="shared" si="353"/>
        <v>72.53009486518498</v>
      </c>
      <c r="BX104" s="16">
        <f t="shared" si="354"/>
        <v>65.8447046270066</v>
      </c>
      <c r="BY104" s="128">
        <f aca="true" t="shared" si="501" ref="BY104:BY109">BG104/AVERAGE(BG$102:BI$102)</f>
        <v>1.1131725417439706</v>
      </c>
      <c r="BZ104" s="20">
        <f aca="true" t="shared" si="502" ref="BZ104:BZ109">BH104/AVERAGE(BG$102:BI$102)</f>
        <v>1.1243042671614103</v>
      </c>
      <c r="CA104" s="62">
        <f aca="true" t="shared" si="503" ref="CA104:CA109">BI104/AVERAGE(BG$102:BI$102)</f>
        <v>1.0352504638218927</v>
      </c>
      <c r="CB104" s="20">
        <f t="shared" si="307"/>
        <v>1.2300844730063727</v>
      </c>
      <c r="CC104" s="20">
        <f t="shared" si="308"/>
        <v>1.1648282046108287</v>
      </c>
      <c r="CD104" s="103">
        <f t="shared" si="309"/>
        <v>1.0383461136192826</v>
      </c>
      <c r="CE104" s="20">
        <f aca="true" t="shared" si="504" ref="CE104:CE109">BM104/AVERAGE(BM$102:BO$102)</f>
        <v>1.8419301164725457</v>
      </c>
      <c r="CF104" s="20">
        <f aca="true" t="shared" si="505" ref="CF104:CF109">BN104/AVERAGE(BM$102:BO$102)</f>
        <v>1.1680532445923462</v>
      </c>
      <c r="CG104" s="62">
        <f aca="true" t="shared" si="506" ref="CG104:CG109">BO104/AVERAGE(BM$102:BO$102)</f>
        <v>1.7920133111480863</v>
      </c>
      <c r="CH104" s="20">
        <f t="shared" si="364"/>
        <v>2.035380456911068</v>
      </c>
      <c r="CI104" s="20">
        <f t="shared" si="365"/>
        <v>1.2101540512903028</v>
      </c>
      <c r="CJ104" s="20">
        <f t="shared" si="366"/>
        <v>1.7973718652733324</v>
      </c>
      <c r="CK104" s="128">
        <f aca="true" t="shared" si="507" ref="CK104:CK109">BS104/AVERAGE(BS$102:BU$102)</f>
        <v>1.2277227722772277</v>
      </c>
      <c r="CL104" s="20">
        <f aca="true" t="shared" si="508" ref="CL104:CL109">BT104/AVERAGE(BS$102:BU$102)</f>
        <v>1.2722772277227723</v>
      </c>
      <c r="CM104" s="62">
        <f aca="true" t="shared" si="509" ref="CM104:CM109">BU104/AVERAGE(BS$102:BU$102)</f>
        <v>1.193069306930693</v>
      </c>
      <c r="CN104" s="20">
        <f t="shared" si="367"/>
        <v>1.3566654428688762</v>
      </c>
      <c r="CO104" s="20">
        <f t="shared" si="368"/>
        <v>1.318134638657205</v>
      </c>
      <c r="CP104" s="103">
        <f t="shared" si="369"/>
        <v>1.1966368733190598</v>
      </c>
      <c r="CQ104" s="59">
        <f t="shared" si="483"/>
        <v>0.29916585040890176</v>
      </c>
      <c r="CR104" s="59">
        <f t="shared" si="484"/>
        <v>0.3285919996294493</v>
      </c>
      <c r="CS104" s="153">
        <f t="shared" si="485"/>
        <v>0.09318280586506825</v>
      </c>
      <c r="CT104" s="59">
        <f t="shared" si="395"/>
        <v>0.3305860085851605</v>
      </c>
      <c r="CU104" s="59">
        <f t="shared" si="396"/>
        <v>0.34043562775422936</v>
      </c>
      <c r="CV104" s="59">
        <f t="shared" si="397"/>
        <v>0.0934614450390431</v>
      </c>
      <c r="CW104" s="149">
        <f t="shared" si="486"/>
        <v>2.30665785334944</v>
      </c>
      <c r="CX104" s="59">
        <f t="shared" si="487"/>
        <v>0.4604198481982086</v>
      </c>
      <c r="CY104" s="153">
        <f t="shared" si="488"/>
        <v>2.169899482597496</v>
      </c>
      <c r="CZ104" s="59">
        <f t="shared" si="370"/>
        <v>2.548916635599115</v>
      </c>
      <c r="DA104" s="59">
        <f t="shared" si="371"/>
        <v>0.4770150223639723</v>
      </c>
      <c r="DB104" s="150">
        <f t="shared" si="372"/>
        <v>2.1763880079625184</v>
      </c>
      <c r="DC104" s="59">
        <f t="shared" si="489"/>
        <v>0.5319167919964082</v>
      </c>
      <c r="DD104" s="59">
        <f t="shared" si="490"/>
        <v>0.6359874686913577</v>
      </c>
      <c r="DE104" s="153">
        <f t="shared" si="491"/>
        <v>0.45097293234478075</v>
      </c>
      <c r="DF104" s="59">
        <f t="shared" si="373"/>
        <v>0.5877818237782508</v>
      </c>
      <c r="DG104" s="59">
        <f t="shared" si="374"/>
        <v>0.658910726347341</v>
      </c>
      <c r="DH104" s="59">
        <f t="shared" si="375"/>
        <v>0.45232145071345414</v>
      </c>
      <c r="DI104" s="87"/>
      <c r="DJ104" s="157">
        <v>0.9049561767277129</v>
      </c>
      <c r="DK104" s="68">
        <v>0.9652103741229742</v>
      </c>
      <c r="DL104" s="68">
        <v>0.9970186725247137</v>
      </c>
      <c r="DM104" s="70">
        <v>1.0520666322454415</v>
      </c>
      <c r="DN104" s="68">
        <v>0.9675082797179491</v>
      </c>
      <c r="DO104" s="71">
        <v>0.9788425511645577</v>
      </c>
      <c r="DP104" s="68">
        <v>1.0301120255429246</v>
      </c>
      <c r="DQ104" s="68">
        <v>0.9178386347035503</v>
      </c>
      <c r="DR104" s="160">
        <v>1.0950024904010502</v>
      </c>
      <c r="DS104" s="175"/>
    </row>
    <row r="105" spans="1:123" ht="12.75">
      <c r="A105" s="226"/>
      <c r="B105" s="6"/>
      <c r="C105" s="16">
        <v>0.01</v>
      </c>
      <c r="D105" s="118">
        <v>1665.51</v>
      </c>
      <c r="E105" s="16">
        <v>930.09</v>
      </c>
      <c r="F105" s="21">
        <v>987.77</v>
      </c>
      <c r="G105" s="20">
        <f t="shared" si="340"/>
        <v>1610.8415525203254</v>
      </c>
      <c r="H105" s="20">
        <f t="shared" si="341"/>
        <v>959.2030189333519</v>
      </c>
      <c r="I105" s="20">
        <f t="shared" si="342"/>
        <v>1009.7943872313122</v>
      </c>
      <c r="J105" s="118">
        <v>475.13899999999995</v>
      </c>
      <c r="K105" s="16">
        <v>1752.03</v>
      </c>
      <c r="L105" s="21">
        <v>1925.07</v>
      </c>
      <c r="M105" s="43">
        <f t="shared" si="343"/>
        <v>459.54310957181576</v>
      </c>
      <c r="N105" s="43">
        <f t="shared" si="344"/>
        <v>1806.8708031070116</v>
      </c>
      <c r="O105" s="134">
        <f t="shared" si="345"/>
        <v>1967.9934408084698</v>
      </c>
      <c r="P105" s="16">
        <v>2833.53</v>
      </c>
      <c r="Q105" s="16">
        <v>2530.71</v>
      </c>
      <c r="R105" s="21">
        <v>2177.42</v>
      </c>
      <c r="S105" s="43">
        <f t="shared" si="346"/>
        <v>2740.5226413008136</v>
      </c>
      <c r="T105" s="43">
        <f t="shared" si="347"/>
        <v>2609.9244933767945</v>
      </c>
      <c r="U105" s="43">
        <f t="shared" si="348"/>
        <v>2225.9701090792432</v>
      </c>
      <c r="V105" s="140">
        <f t="shared" si="492"/>
        <v>1.4437499999999999</v>
      </c>
      <c r="W105" s="43">
        <f t="shared" si="493"/>
        <v>0.8062499999999999</v>
      </c>
      <c r="X105" s="90">
        <f t="shared" si="494"/>
        <v>0.8562499999999998</v>
      </c>
      <c r="Y105" s="43">
        <f t="shared" si="355"/>
        <v>1.3963605691056913</v>
      </c>
      <c r="Z105" s="43">
        <f t="shared" si="356"/>
        <v>0.8314866668978431</v>
      </c>
      <c r="AA105" s="43">
        <f t="shared" si="357"/>
        <v>0.8753418752005132</v>
      </c>
      <c r="AB105" s="140">
        <f t="shared" si="495"/>
        <v>0.5135064935064935</v>
      </c>
      <c r="AC105" s="43">
        <f t="shared" si="496"/>
        <v>1.8935064935064936</v>
      </c>
      <c r="AD105" s="90">
        <f t="shared" si="497"/>
        <v>2.0805194805194804</v>
      </c>
      <c r="AE105" s="43">
        <f t="shared" si="358"/>
        <v>0.4966512342941612</v>
      </c>
      <c r="AF105" s="43">
        <f t="shared" si="359"/>
        <v>1.9527756936869916</v>
      </c>
      <c r="AG105" s="134">
        <f t="shared" si="360"/>
        <v>2.126908990912841</v>
      </c>
      <c r="AH105" s="43">
        <f t="shared" si="498"/>
        <v>1.1018691588785048</v>
      </c>
      <c r="AI105" s="43">
        <f t="shared" si="499"/>
        <v>0.9841121495327103</v>
      </c>
      <c r="AJ105" s="90">
        <f t="shared" si="500"/>
        <v>0.8467289719626169</v>
      </c>
      <c r="AK105" s="43">
        <f t="shared" si="361"/>
        <v>1.0657015728288126</v>
      </c>
      <c r="AL105" s="43">
        <f t="shared" si="362"/>
        <v>1.0149161315579847</v>
      </c>
      <c r="AM105" s="134">
        <f t="shared" si="363"/>
        <v>0.865608556034289</v>
      </c>
      <c r="AN105" s="43">
        <f t="shared" si="465"/>
        <v>18.992850098619325</v>
      </c>
      <c r="AO105" s="43">
        <f t="shared" si="466"/>
        <v>-8.292652859960556</v>
      </c>
      <c r="AP105" s="90">
        <f t="shared" si="467"/>
        <v>-6.1526134122288045</v>
      </c>
      <c r="AQ105" s="43">
        <f t="shared" si="468"/>
        <v>18.369431669366</v>
      </c>
      <c r="AR105" s="43">
        <f t="shared" si="469"/>
        <v>-8.552223610876862</v>
      </c>
      <c r="AS105" s="43">
        <f t="shared" si="470"/>
        <v>-6.289798728927522</v>
      </c>
      <c r="AT105" s="140">
        <f t="shared" si="471"/>
        <v>-37.90398436514941</v>
      </c>
      <c r="AU105" s="43">
        <f t="shared" si="472"/>
        <v>69.61543311057873</v>
      </c>
      <c r="AV105" s="90">
        <f t="shared" si="473"/>
        <v>84.18610515697893</v>
      </c>
      <c r="AW105" s="43">
        <f t="shared" si="474"/>
        <v>-36.659829734713945</v>
      </c>
      <c r="AX105" s="43">
        <f t="shared" si="475"/>
        <v>71.79448612932076</v>
      </c>
      <c r="AY105" s="134">
        <f t="shared" si="476"/>
        <v>86.06320952284676</v>
      </c>
      <c r="AZ105" s="43">
        <f t="shared" si="477"/>
        <v>15.785390908368873</v>
      </c>
      <c r="BA105" s="43">
        <f t="shared" si="478"/>
        <v>-2.46194170130523</v>
      </c>
      <c r="BB105" s="90">
        <f t="shared" si="479"/>
        <v>-23.75049641259167</v>
      </c>
      <c r="BC105" s="43">
        <f t="shared" si="480"/>
        <v>15.267253632807456</v>
      </c>
      <c r="BD105" s="43">
        <f t="shared" si="481"/>
        <v>-2.539003658065229</v>
      </c>
      <c r="BE105" s="134">
        <f t="shared" si="482"/>
        <v>-24.28006314363919</v>
      </c>
      <c r="BF105" s="85"/>
      <c r="BG105" s="16">
        <v>46.852799999999995</v>
      </c>
      <c r="BH105" s="16">
        <v>40.04279999999999</v>
      </c>
      <c r="BI105" s="16">
        <v>40.3152</v>
      </c>
      <c r="BJ105" s="16">
        <f t="shared" si="304"/>
        <v>45.31491080325203</v>
      </c>
      <c r="BK105" s="16">
        <f t="shared" si="305"/>
        <v>41.29619138636521</v>
      </c>
      <c r="BL105" s="16">
        <f t="shared" si="306"/>
        <v>41.21411126082772</v>
      </c>
      <c r="BM105" s="118">
        <v>75.1824</v>
      </c>
      <c r="BN105" s="16">
        <v>73.548</v>
      </c>
      <c r="BO105" s="21">
        <v>57.20399999999999</v>
      </c>
      <c r="BP105" s="16">
        <f t="shared" si="349"/>
        <v>77.53570627644082</v>
      </c>
      <c r="BQ105" s="16">
        <f t="shared" si="350"/>
        <v>71.13387160975611</v>
      </c>
      <c r="BR105" s="7">
        <f t="shared" si="351"/>
        <v>58.479482194417706</v>
      </c>
      <c r="BS105" s="16">
        <v>76.272</v>
      </c>
      <c r="BT105" s="16">
        <v>62.1072</v>
      </c>
      <c r="BU105" s="21">
        <v>51.75599999999999</v>
      </c>
      <c r="BV105" s="16">
        <f t="shared" si="352"/>
        <v>73.76845944715448</v>
      </c>
      <c r="BW105" s="16">
        <f t="shared" si="353"/>
        <v>64.0512356196685</v>
      </c>
      <c r="BX105" s="16">
        <f t="shared" si="354"/>
        <v>52.91000769971126</v>
      </c>
      <c r="BY105" s="128">
        <f t="shared" si="501"/>
        <v>0.9573283858998146</v>
      </c>
      <c r="BZ105" s="20">
        <f t="shared" si="502"/>
        <v>0.8181818181818182</v>
      </c>
      <c r="CA105" s="62">
        <f t="shared" si="503"/>
        <v>0.8237476808905382</v>
      </c>
      <c r="CB105" s="20">
        <f t="shared" si="307"/>
        <v>0.9259051842466479</v>
      </c>
      <c r="CC105" s="20">
        <f t="shared" si="308"/>
        <v>0.8437919664079593</v>
      </c>
      <c r="CD105" s="103">
        <f t="shared" si="309"/>
        <v>0.8421148492645814</v>
      </c>
      <c r="CE105" s="20">
        <f t="shared" si="504"/>
        <v>1.377703826955075</v>
      </c>
      <c r="CF105" s="20">
        <f t="shared" si="505"/>
        <v>1.3477537437603995</v>
      </c>
      <c r="CG105" s="62">
        <f t="shared" si="506"/>
        <v>1.0482529118136439</v>
      </c>
      <c r="CH105" s="20">
        <f t="shared" si="364"/>
        <v>1.3324822856215255</v>
      </c>
      <c r="CI105" s="20">
        <f t="shared" si="365"/>
        <v>1.3899401776104487</v>
      </c>
      <c r="CJ105" s="20">
        <f t="shared" si="366"/>
        <v>1.0716258914001207</v>
      </c>
      <c r="CK105" s="128">
        <f t="shared" si="507"/>
        <v>1.3861386138613863</v>
      </c>
      <c r="CL105" s="20">
        <f t="shared" si="508"/>
        <v>1.1287128712871286</v>
      </c>
      <c r="CM105" s="62">
        <f t="shared" si="509"/>
        <v>0.9405940594059404</v>
      </c>
      <c r="CN105" s="20">
        <f t="shared" si="367"/>
        <v>1.3406402103625</v>
      </c>
      <c r="CO105" s="20">
        <f t="shared" si="368"/>
        <v>1.1640430427674155</v>
      </c>
      <c r="CP105" s="103">
        <f t="shared" si="369"/>
        <v>0.9615665608909302</v>
      </c>
      <c r="CQ105" s="59">
        <f t="shared" si="483"/>
        <v>-0.11280023867876554</v>
      </c>
      <c r="CR105" s="59">
        <f t="shared" si="484"/>
        <v>-0.4806271039356112</v>
      </c>
      <c r="CS105" s="153">
        <f t="shared" si="485"/>
        <v>-0.4659140293253371</v>
      </c>
      <c r="CT105" s="59">
        <f t="shared" si="395"/>
        <v>-0.10909770076310916</v>
      </c>
      <c r="CU105" s="59">
        <f t="shared" si="396"/>
        <v>-0.49567135339185686</v>
      </c>
      <c r="CV105" s="59">
        <f t="shared" si="397"/>
        <v>-0.4763025519554657</v>
      </c>
      <c r="CW105" s="149">
        <f t="shared" si="486"/>
        <v>1.0348050053563695</v>
      </c>
      <c r="CX105" s="59">
        <f t="shared" si="487"/>
        <v>0.9527499829052039</v>
      </c>
      <c r="CY105" s="153">
        <f t="shared" si="488"/>
        <v>0.13219975839354486</v>
      </c>
      <c r="CZ105" s="59">
        <f t="shared" si="370"/>
        <v>1.0008387229041302</v>
      </c>
      <c r="DA105" s="59">
        <f t="shared" si="371"/>
        <v>0.9825722885864496</v>
      </c>
      <c r="DB105" s="150">
        <f t="shared" si="372"/>
        <v>0.1351474270519829</v>
      </c>
      <c r="DC105" s="59">
        <f t="shared" si="489"/>
        <v>0.901945864689562</v>
      </c>
      <c r="DD105" s="59">
        <f t="shared" si="490"/>
        <v>0.300648621563187</v>
      </c>
      <c r="DE105" s="153">
        <f t="shared" si="491"/>
        <v>-0.13876090225993296</v>
      </c>
      <c r="DF105" s="59">
        <f t="shared" si="373"/>
        <v>0.8723405305076651</v>
      </c>
      <c r="DG105" s="59">
        <f t="shared" si="374"/>
        <v>0.3100593119392315</v>
      </c>
      <c r="DH105" s="59">
        <f t="shared" si="375"/>
        <v>-0.14185486527150348</v>
      </c>
      <c r="DI105" s="87"/>
      <c r="DJ105" s="157">
        <v>1.0339378180269438</v>
      </c>
      <c r="DK105" s="68">
        <v>0.9696487413418214</v>
      </c>
      <c r="DL105" s="68">
        <v>0.9781892358386944</v>
      </c>
      <c r="DM105" s="70">
        <v>0.881763091388353</v>
      </c>
      <c r="DN105" s="68">
        <v>0.8552161572789062</v>
      </c>
      <c r="DO105" s="71">
        <v>1.0585427115677746</v>
      </c>
      <c r="DP105" s="68">
        <v>0.9689246098373289</v>
      </c>
      <c r="DQ105" s="68">
        <v>1.1111554930015088</v>
      </c>
      <c r="DR105" s="160">
        <v>1.0510694842116621</v>
      </c>
      <c r="DS105" s="175"/>
    </row>
    <row r="106" spans="1:123" ht="12.75">
      <c r="A106" s="226"/>
      <c r="B106" s="6"/>
      <c r="C106" s="16">
        <v>0.1</v>
      </c>
      <c r="D106" s="118">
        <v>1398.74</v>
      </c>
      <c r="E106" s="16">
        <v>1131.97</v>
      </c>
      <c r="F106" s="21">
        <v>1247.33</v>
      </c>
      <c r="G106" s="20">
        <f t="shared" si="340"/>
        <v>1289.2661034318892</v>
      </c>
      <c r="H106" s="20">
        <f t="shared" si="341"/>
        <v>1181.1642146749937</v>
      </c>
      <c r="I106" s="20">
        <f t="shared" si="342"/>
        <v>1327.5274031396125</v>
      </c>
      <c r="J106" s="118">
        <v>1326.64</v>
      </c>
      <c r="K106" s="16">
        <v>1925.07</v>
      </c>
      <c r="L106" s="21">
        <v>1196.86</v>
      </c>
      <c r="M106" s="43">
        <f t="shared" si="343"/>
        <v>1222.8090877910702</v>
      </c>
      <c r="N106" s="43">
        <f t="shared" si="344"/>
        <v>2008.7314988421865</v>
      </c>
      <c r="O106" s="134">
        <f t="shared" si="345"/>
        <v>1273.812421509686</v>
      </c>
      <c r="P106" s="16">
        <v>3157.98</v>
      </c>
      <c r="Q106" s="16">
        <v>4289.95</v>
      </c>
      <c r="R106" s="21">
        <v>3107.51</v>
      </c>
      <c r="S106" s="43">
        <f t="shared" si="346"/>
        <v>2910.8172850678734</v>
      </c>
      <c r="T106" s="43">
        <f t="shared" si="347"/>
        <v>4476.386673449816</v>
      </c>
      <c r="U106" s="43">
        <f t="shared" si="348"/>
        <v>3307.3081546426192</v>
      </c>
      <c r="V106" s="140">
        <f t="shared" si="492"/>
        <v>1.2125</v>
      </c>
      <c r="W106" s="43">
        <f t="shared" si="493"/>
        <v>0.98125</v>
      </c>
      <c r="X106" s="90">
        <f t="shared" si="494"/>
        <v>1.0812499999999998</v>
      </c>
      <c r="Y106" s="43">
        <f t="shared" si="355"/>
        <v>1.1176023781483089</v>
      </c>
      <c r="Z106" s="43">
        <f t="shared" si="356"/>
        <v>1.0238940834561316</v>
      </c>
      <c r="AA106" s="43">
        <f t="shared" si="357"/>
        <v>1.1507692468269872</v>
      </c>
      <c r="AB106" s="140">
        <f t="shared" si="495"/>
        <v>1.433766233766234</v>
      </c>
      <c r="AC106" s="43">
        <f t="shared" si="496"/>
        <v>2.0805194805194804</v>
      </c>
      <c r="AD106" s="90">
        <f t="shared" si="497"/>
        <v>1.2935064935064935</v>
      </c>
      <c r="AE106" s="43">
        <f t="shared" si="358"/>
        <v>1.3215509711883608</v>
      </c>
      <c r="AF106" s="43">
        <f t="shared" si="359"/>
        <v>2.1709366487838175</v>
      </c>
      <c r="AG106" s="134">
        <f t="shared" si="360"/>
        <v>1.3766728261718242</v>
      </c>
      <c r="AH106" s="43">
        <f t="shared" si="498"/>
        <v>1.2280373831775702</v>
      </c>
      <c r="AI106" s="43">
        <f t="shared" si="499"/>
        <v>1.6682242990654206</v>
      </c>
      <c r="AJ106" s="90">
        <f t="shared" si="500"/>
        <v>1.208411214953271</v>
      </c>
      <c r="AK106" s="43">
        <f t="shared" si="361"/>
        <v>1.1319237112530132</v>
      </c>
      <c r="AL106" s="43">
        <f t="shared" si="362"/>
        <v>1.7407235563728272</v>
      </c>
      <c r="AM106" s="134">
        <f t="shared" si="363"/>
        <v>1.2861063247991311</v>
      </c>
      <c r="AN106" s="43">
        <f t="shared" si="465"/>
        <v>9.095167652859958</v>
      </c>
      <c r="AO106" s="43">
        <f t="shared" si="466"/>
        <v>-0.8025147928994102</v>
      </c>
      <c r="AP106" s="90">
        <f t="shared" si="467"/>
        <v>3.477564102564095</v>
      </c>
      <c r="AQ106" s="43">
        <f t="shared" si="468"/>
        <v>8.383324534840298</v>
      </c>
      <c r="AR106" s="43">
        <f t="shared" si="469"/>
        <v>-0.8373912339727174</v>
      </c>
      <c r="AS106" s="43">
        <f t="shared" si="470"/>
        <v>3.701154980901967</v>
      </c>
      <c r="AT106" s="140">
        <f t="shared" si="471"/>
        <v>33.795864329844925</v>
      </c>
      <c r="AU106" s="43">
        <f t="shared" si="472"/>
        <v>84.18610515697893</v>
      </c>
      <c r="AV106" s="90">
        <f t="shared" si="473"/>
        <v>22.867860295044757</v>
      </c>
      <c r="AW106" s="43">
        <f t="shared" si="474"/>
        <v>31.150794512669933</v>
      </c>
      <c r="AX106" s="43">
        <f t="shared" si="475"/>
        <v>87.84474392809831</v>
      </c>
      <c r="AY106" s="134">
        <f t="shared" si="476"/>
        <v>24.338155253894495</v>
      </c>
      <c r="AZ106" s="43">
        <f t="shared" si="477"/>
        <v>35.33610441873397</v>
      </c>
      <c r="BA106" s="43">
        <f t="shared" si="478"/>
        <v>103.54637155489664</v>
      </c>
      <c r="BB106" s="90">
        <f t="shared" si="479"/>
        <v>32.29488231712161</v>
      </c>
      <c r="BC106" s="43">
        <f t="shared" si="480"/>
        <v>32.57048604773117</v>
      </c>
      <c r="BD106" s="43">
        <f t="shared" si="481"/>
        <v>108.04638695379258</v>
      </c>
      <c r="BE106" s="134">
        <f t="shared" si="482"/>
        <v>34.371290081332006</v>
      </c>
      <c r="BF106" s="85"/>
      <c r="BG106" s="16">
        <v>52.5732</v>
      </c>
      <c r="BH106" s="16">
        <v>55.0248</v>
      </c>
      <c r="BI106" s="16">
        <v>39.770399999999995</v>
      </c>
      <c r="BJ106" s="16">
        <f t="shared" si="304"/>
        <v>48.458501729374575</v>
      </c>
      <c r="BK106" s="16">
        <f t="shared" si="305"/>
        <v>57.41611940214722</v>
      </c>
      <c r="BL106" s="16">
        <f t="shared" si="306"/>
        <v>42.327448096192384</v>
      </c>
      <c r="BM106" s="118">
        <v>81.99239999999999</v>
      </c>
      <c r="BN106" s="16">
        <v>90.7092</v>
      </c>
      <c r="BO106" s="21">
        <v>61.017599999999995</v>
      </c>
      <c r="BP106" s="16">
        <f t="shared" si="349"/>
        <v>85.55570267349658</v>
      </c>
      <c r="BQ106" s="16">
        <f t="shared" si="350"/>
        <v>83.60974650715924</v>
      </c>
      <c r="BR106" s="7">
        <f t="shared" si="351"/>
        <v>64.94074228456914</v>
      </c>
      <c r="BS106" s="16">
        <v>48.487199999999994</v>
      </c>
      <c r="BT106" s="16">
        <v>67.82759999999999</v>
      </c>
      <c r="BU106" s="21">
        <v>53.6628</v>
      </c>
      <c r="BV106" s="16">
        <f t="shared" si="352"/>
        <v>44.69229693175479</v>
      </c>
      <c r="BW106" s="16">
        <f t="shared" si="353"/>
        <v>70.77531550066661</v>
      </c>
      <c r="BX106" s="16">
        <f t="shared" si="354"/>
        <v>57.11306352705411</v>
      </c>
      <c r="BY106" s="128">
        <f t="shared" si="501"/>
        <v>1.0742115027829315</v>
      </c>
      <c r="BZ106" s="20">
        <f t="shared" si="502"/>
        <v>1.1243042671614103</v>
      </c>
      <c r="CA106" s="62">
        <f t="shared" si="503"/>
        <v>0.8126159554730984</v>
      </c>
      <c r="CB106" s="20">
        <f t="shared" si="307"/>
        <v>0.9901371795005963</v>
      </c>
      <c r="CC106" s="20">
        <f t="shared" si="308"/>
        <v>1.173165337224</v>
      </c>
      <c r="CD106" s="103">
        <f t="shared" si="309"/>
        <v>0.8648633073196487</v>
      </c>
      <c r="CE106" s="20">
        <f t="shared" si="504"/>
        <v>1.5024958402662227</v>
      </c>
      <c r="CF106" s="20">
        <f t="shared" si="505"/>
        <v>1.6622296173044926</v>
      </c>
      <c r="CG106" s="62">
        <f t="shared" si="506"/>
        <v>1.1181364392678868</v>
      </c>
      <c r="CH106" s="20">
        <f t="shared" si="364"/>
        <v>1.3849013808160595</v>
      </c>
      <c r="CI106" s="20">
        <f t="shared" si="365"/>
        <v>1.7344683521056001</v>
      </c>
      <c r="CJ106" s="20">
        <f t="shared" si="366"/>
        <v>1.1900273091940954</v>
      </c>
      <c r="CK106" s="128">
        <f t="shared" si="507"/>
        <v>0.8811881188118811</v>
      </c>
      <c r="CL106" s="20">
        <f t="shared" si="508"/>
        <v>1.2326732673267324</v>
      </c>
      <c r="CM106" s="62">
        <f t="shared" si="509"/>
        <v>0.9752475247524752</v>
      </c>
      <c r="CN106" s="20">
        <f t="shared" si="367"/>
        <v>0.8122209791176849</v>
      </c>
      <c r="CO106" s="20">
        <f t="shared" si="368"/>
        <v>1.2862439391086675</v>
      </c>
      <c r="CP106" s="103">
        <f t="shared" si="369"/>
        <v>1.0379513151715973</v>
      </c>
      <c r="CQ106" s="59">
        <f t="shared" si="483"/>
        <v>0.19617432813698474</v>
      </c>
      <c r="CR106" s="59">
        <f t="shared" si="484"/>
        <v>0.3285919996294493</v>
      </c>
      <c r="CS106" s="153">
        <f t="shared" si="485"/>
        <v>-0.495340178545885</v>
      </c>
      <c r="CT106" s="59">
        <f t="shared" si="395"/>
        <v>0.18082053250106464</v>
      </c>
      <c r="CU106" s="59">
        <f t="shared" si="396"/>
        <v>0.342872259150688</v>
      </c>
      <c r="CV106" s="59">
        <f t="shared" si="397"/>
        <v>-0.5271882027175895</v>
      </c>
      <c r="CW106" s="149">
        <f t="shared" si="486"/>
        <v>1.3767009322362265</v>
      </c>
      <c r="CX106" s="59">
        <f t="shared" si="487"/>
        <v>1.8143277186424451</v>
      </c>
      <c r="CY106" s="153">
        <f t="shared" si="488"/>
        <v>0.323661477446265</v>
      </c>
      <c r="CZ106" s="59">
        <f t="shared" si="370"/>
        <v>1.2689519471061448</v>
      </c>
      <c r="DA106" s="59">
        <f t="shared" si="371"/>
        <v>1.8931764754837817</v>
      </c>
      <c r="DB106" s="150">
        <f t="shared" si="372"/>
        <v>0.3444713753782644</v>
      </c>
      <c r="DC106" s="59">
        <f t="shared" si="489"/>
        <v>-0.2775218045198654</v>
      </c>
      <c r="DD106" s="59">
        <f t="shared" si="490"/>
        <v>0.5434802005180688</v>
      </c>
      <c r="DE106" s="153">
        <f t="shared" si="491"/>
        <v>-0.05781704260830529</v>
      </c>
      <c r="DF106" s="59">
        <f t="shared" si="373"/>
        <v>-0.2558012607995148</v>
      </c>
      <c r="DG106" s="59">
        <f t="shared" si="374"/>
        <v>0.5670992731577098</v>
      </c>
      <c r="DH106" s="59">
        <f t="shared" si="375"/>
        <v>-0.06153440423225277</v>
      </c>
      <c r="DI106" s="87"/>
      <c r="DJ106" s="157">
        <v>1.0849117930555243</v>
      </c>
      <c r="DK106" s="68">
        <v>0.95835107933021</v>
      </c>
      <c r="DL106" s="68">
        <v>0.9395888906323552</v>
      </c>
      <c r="DM106" s="70">
        <v>0.8199679339112477</v>
      </c>
      <c r="DN106" s="68">
        <v>0.8805385163015433</v>
      </c>
      <c r="DO106" s="71">
        <v>1.2311997724813564</v>
      </c>
      <c r="DP106" s="68">
        <v>0.92309597864083</v>
      </c>
      <c r="DQ106" s="68">
        <v>0.9380032049568521</v>
      </c>
      <c r="DR106" s="160">
        <v>1.0431320083034954</v>
      </c>
      <c r="DS106" s="175"/>
    </row>
    <row r="107" spans="1:123" ht="12.75">
      <c r="A107" s="226"/>
      <c r="B107" s="6"/>
      <c r="C107" s="16">
        <v>1</v>
      </c>
      <c r="D107" s="118">
        <v>850.78</v>
      </c>
      <c r="E107" s="16">
        <v>1261.75</v>
      </c>
      <c r="F107" s="21">
        <v>1153.6</v>
      </c>
      <c r="G107" s="20">
        <f t="shared" si="340"/>
        <v>920.5691765504863</v>
      </c>
      <c r="H107" s="20">
        <f t="shared" si="341"/>
        <v>1265.437585710753</v>
      </c>
      <c r="I107" s="20">
        <f t="shared" si="342"/>
        <v>1126.5048944926014</v>
      </c>
      <c r="J107" s="118">
        <v>1795.29</v>
      </c>
      <c r="K107" s="16">
        <v>2199.05</v>
      </c>
      <c r="L107" s="21">
        <v>1276.17</v>
      </c>
      <c r="M107" s="43">
        <f t="shared" si="343"/>
        <v>1942.5569911955176</v>
      </c>
      <c r="N107" s="43">
        <f t="shared" si="344"/>
        <v>2205.4769350958836</v>
      </c>
      <c r="O107" s="134">
        <f t="shared" si="345"/>
        <v>1246.1960395324404</v>
      </c>
      <c r="P107" s="16">
        <v>3561.74</v>
      </c>
      <c r="Q107" s="16">
        <v>2595.6</v>
      </c>
      <c r="R107" s="21">
        <v>2559.55</v>
      </c>
      <c r="S107" s="43">
        <f t="shared" si="346"/>
        <v>3853.908247592714</v>
      </c>
      <c r="T107" s="43">
        <f t="shared" si="347"/>
        <v>2603.1858906049774</v>
      </c>
      <c r="U107" s="43">
        <f t="shared" si="348"/>
        <v>2499.432734655459</v>
      </c>
      <c r="V107" s="140">
        <f t="shared" si="492"/>
        <v>0.7374999999999999</v>
      </c>
      <c r="W107" s="43">
        <f t="shared" si="493"/>
        <v>1.0937499999999998</v>
      </c>
      <c r="X107" s="90">
        <f t="shared" si="494"/>
        <v>0.9999999999999998</v>
      </c>
      <c r="Y107" s="43">
        <f t="shared" si="355"/>
        <v>0.7979968590070096</v>
      </c>
      <c r="Z107" s="43">
        <f t="shared" si="356"/>
        <v>1.0969465895550907</v>
      </c>
      <c r="AA107" s="43">
        <f t="shared" si="357"/>
        <v>0.97651256457403</v>
      </c>
      <c r="AB107" s="140">
        <f t="shared" si="495"/>
        <v>1.9402597402597404</v>
      </c>
      <c r="AC107" s="43">
        <f t="shared" si="496"/>
        <v>2.376623376623377</v>
      </c>
      <c r="AD107" s="90">
        <f t="shared" si="497"/>
        <v>1.3792207792207793</v>
      </c>
      <c r="AE107" s="43">
        <f t="shared" si="358"/>
        <v>2.0994185469627515</v>
      </c>
      <c r="AF107" s="43">
        <f t="shared" si="359"/>
        <v>2.383569286988725</v>
      </c>
      <c r="AG107" s="134">
        <f t="shared" si="360"/>
        <v>1.3468264202306757</v>
      </c>
      <c r="AH107" s="43">
        <f t="shared" si="498"/>
        <v>1.3850467289719626</v>
      </c>
      <c r="AI107" s="43">
        <f t="shared" si="499"/>
        <v>1.0093457943925233</v>
      </c>
      <c r="AJ107" s="90">
        <f t="shared" si="500"/>
        <v>0.9953271028037384</v>
      </c>
      <c r="AK107" s="43">
        <f t="shared" si="361"/>
        <v>1.49866161260686</v>
      </c>
      <c r="AL107" s="43">
        <f t="shared" si="362"/>
        <v>1.012295704540025</v>
      </c>
      <c r="AM107" s="134">
        <f t="shared" si="363"/>
        <v>0.9719494217489181</v>
      </c>
      <c r="AN107" s="43">
        <f t="shared" si="465"/>
        <v>-11.235207100591719</v>
      </c>
      <c r="AO107" s="43">
        <f t="shared" si="466"/>
        <v>4.012573964497032</v>
      </c>
      <c r="AP107" s="90">
        <f t="shared" si="467"/>
        <v>-9.503684273911597E-15</v>
      </c>
      <c r="AQ107" s="43">
        <f t="shared" si="468"/>
        <v>-12.156827086868399</v>
      </c>
      <c r="AR107" s="43">
        <f t="shared" si="469"/>
        <v>4.024301097776064</v>
      </c>
      <c r="AS107" s="43">
        <f t="shared" si="470"/>
        <v>-9.280467103219294E-15</v>
      </c>
      <c r="AT107" s="140">
        <f t="shared" si="471"/>
        <v>73.25810112217879</v>
      </c>
      <c r="AU107" s="43">
        <f t="shared" si="472"/>
        <v>107.2563358971126</v>
      </c>
      <c r="AV107" s="90">
        <f t="shared" si="473"/>
        <v>29.546084982978194</v>
      </c>
      <c r="AW107" s="43">
        <f t="shared" si="474"/>
        <v>79.26743673534449</v>
      </c>
      <c r="AX107" s="43">
        <f t="shared" si="475"/>
        <v>107.5698028530404</v>
      </c>
      <c r="AY107" s="134">
        <f t="shared" si="476"/>
        <v>28.85212321985028</v>
      </c>
      <c r="AZ107" s="43">
        <f t="shared" si="477"/>
        <v>59.66588123163273</v>
      </c>
      <c r="BA107" s="43">
        <f t="shared" si="478"/>
        <v>1.448201000767768</v>
      </c>
      <c r="BB107" s="90">
        <f t="shared" si="479"/>
        <v>-0.724100500383884</v>
      </c>
      <c r="BC107" s="43">
        <f t="shared" si="480"/>
        <v>64.56025194946197</v>
      </c>
      <c r="BD107" s="43">
        <f t="shared" si="481"/>
        <v>1.4524335074582606</v>
      </c>
      <c r="BE107" s="134">
        <f t="shared" si="482"/>
        <v>-0.7070932366392051</v>
      </c>
      <c r="BF107" s="85"/>
      <c r="BG107" s="16">
        <v>52.8456</v>
      </c>
      <c r="BH107" s="16">
        <v>50.666399999999996</v>
      </c>
      <c r="BI107" s="16">
        <v>53.117999999999995</v>
      </c>
      <c r="BJ107" s="16">
        <f t="shared" si="304"/>
        <v>57.18050550825875</v>
      </c>
      <c r="BK107" s="16">
        <f t="shared" si="305"/>
        <v>50.81447742631685</v>
      </c>
      <c r="BL107" s="16">
        <f t="shared" si="306"/>
        <v>51.870394405043335</v>
      </c>
      <c r="BM107" s="118">
        <v>71.0964</v>
      </c>
      <c r="BN107" s="16">
        <v>83.3544</v>
      </c>
      <c r="BO107" s="21">
        <v>70.0068</v>
      </c>
      <c r="BP107" s="16">
        <f t="shared" si="349"/>
        <v>71.30418606596075</v>
      </c>
      <c r="BQ107" s="16">
        <f t="shared" si="350"/>
        <v>90.19193136869679</v>
      </c>
      <c r="BR107" s="7">
        <f t="shared" si="351"/>
        <v>68.36251980562122</v>
      </c>
      <c r="BS107" s="16">
        <v>74.91</v>
      </c>
      <c r="BT107" s="16">
        <v>73.82039999999999</v>
      </c>
      <c r="BU107" s="21">
        <v>66.738</v>
      </c>
      <c r="BV107" s="16">
        <f t="shared" si="352"/>
        <v>81.05484028232554</v>
      </c>
      <c r="BW107" s="16">
        <f t="shared" si="353"/>
        <v>74.03614721791325</v>
      </c>
      <c r="BX107" s="16">
        <f t="shared" si="354"/>
        <v>65.17049553454163</v>
      </c>
      <c r="BY107" s="128">
        <f t="shared" si="501"/>
        <v>1.0797773654916514</v>
      </c>
      <c r="BZ107" s="20">
        <f t="shared" si="502"/>
        <v>1.0352504638218927</v>
      </c>
      <c r="CA107" s="62">
        <f t="shared" si="503"/>
        <v>1.0853432282003712</v>
      </c>
      <c r="CB107" s="20">
        <f t="shared" si="307"/>
        <v>1.1683511133412903</v>
      </c>
      <c r="CC107" s="20">
        <f t="shared" si="308"/>
        <v>1.0382760828569153</v>
      </c>
      <c r="CD107" s="103">
        <f t="shared" si="309"/>
        <v>1.0598512992130016</v>
      </c>
      <c r="CE107" s="20">
        <f t="shared" si="504"/>
        <v>1.3028286189683862</v>
      </c>
      <c r="CF107" s="20">
        <f t="shared" si="505"/>
        <v>1.5274542429284526</v>
      </c>
      <c r="CG107" s="62">
        <f t="shared" si="506"/>
        <v>1.2828618968386023</v>
      </c>
      <c r="CH107" s="20">
        <f t="shared" si="364"/>
        <v>1.4096991806931694</v>
      </c>
      <c r="CI107" s="20">
        <f t="shared" si="365"/>
        <v>1.5319183748405205</v>
      </c>
      <c r="CJ107" s="20">
        <f t="shared" si="366"/>
        <v>1.2527307608761686</v>
      </c>
      <c r="CK107" s="128">
        <f t="shared" si="507"/>
        <v>1.3613861386138613</v>
      </c>
      <c r="CL107" s="20">
        <f t="shared" si="508"/>
        <v>1.3415841584158414</v>
      </c>
      <c r="CM107" s="62">
        <f t="shared" si="509"/>
        <v>1.2128712871287128</v>
      </c>
      <c r="CN107" s="20">
        <f t="shared" si="367"/>
        <v>1.4730601525553122</v>
      </c>
      <c r="CO107" s="20">
        <f t="shared" si="368"/>
        <v>1.3455050671317887</v>
      </c>
      <c r="CP107" s="103">
        <f t="shared" si="369"/>
        <v>1.1843840510922645</v>
      </c>
      <c r="CQ107" s="59">
        <f t="shared" si="483"/>
        <v>0.2108874027472585</v>
      </c>
      <c r="CR107" s="59">
        <f t="shared" si="484"/>
        <v>0.09318280586506825</v>
      </c>
      <c r="CS107" s="153">
        <f t="shared" si="485"/>
        <v>0.22560047735753225</v>
      </c>
      <c r="CT107" s="59">
        <f t="shared" si="395"/>
        <v>0.22818642033418102</v>
      </c>
      <c r="CU107" s="59">
        <f t="shared" si="396"/>
        <v>0.09345514157610124</v>
      </c>
      <c r="CV107" s="59">
        <f t="shared" si="397"/>
        <v>0.22030170071352925</v>
      </c>
      <c r="CW107" s="149">
        <f t="shared" si="486"/>
        <v>0.8296674492284553</v>
      </c>
      <c r="CX107" s="59">
        <f t="shared" si="487"/>
        <v>1.4450801176121983</v>
      </c>
      <c r="CY107" s="153">
        <f t="shared" si="488"/>
        <v>0.7749641009276773</v>
      </c>
      <c r="CZ107" s="59">
        <f t="shared" si="370"/>
        <v>0.897724770853783</v>
      </c>
      <c r="DA107" s="59">
        <f t="shared" si="371"/>
        <v>1.4493035032215502</v>
      </c>
      <c r="DB107" s="150">
        <f t="shared" si="372"/>
        <v>0.7567621816496938</v>
      </c>
      <c r="DC107" s="59">
        <f t="shared" si="489"/>
        <v>0.8441288220812563</v>
      </c>
      <c r="DD107" s="59">
        <f t="shared" si="490"/>
        <v>0.797875187994612</v>
      </c>
      <c r="DE107" s="153">
        <f t="shared" si="491"/>
        <v>0.49722656643142504</v>
      </c>
      <c r="DF107" s="59">
        <f t="shared" si="373"/>
        <v>0.9133724049059382</v>
      </c>
      <c r="DG107" s="59">
        <f t="shared" si="374"/>
        <v>0.8002070549589181</v>
      </c>
      <c r="DH107" s="59">
        <f t="shared" si="375"/>
        <v>0.4855479895602903</v>
      </c>
      <c r="DI107" s="87"/>
      <c r="DJ107" s="157">
        <v>0.9241891013427181</v>
      </c>
      <c r="DK107" s="68">
        <v>0.997085920512878</v>
      </c>
      <c r="DL107" s="68">
        <v>1.024052363766784</v>
      </c>
      <c r="DM107" s="70">
        <v>0.9628794260713608</v>
      </c>
      <c r="DN107" s="68">
        <v>0.9436421585943773</v>
      </c>
      <c r="DO107" s="71">
        <v>0.9224614757690957</v>
      </c>
      <c r="DP107" s="68">
        <v>1.0263136164707825</v>
      </c>
      <c r="DQ107" s="68">
        <v>1.0275163624725963</v>
      </c>
      <c r="DR107" s="160">
        <v>1.2002201943000048</v>
      </c>
      <c r="DS107" s="175"/>
    </row>
    <row r="108" spans="1:125" ht="12.75">
      <c r="A108" s="226"/>
      <c r="B108" s="84"/>
      <c r="C108" s="41">
        <v>10</v>
      </c>
      <c r="D108" s="122">
        <v>793.1</v>
      </c>
      <c r="E108" s="41">
        <v>1168.02</v>
      </c>
      <c r="F108" s="86">
        <v>1297.8</v>
      </c>
      <c r="G108" s="20">
        <f aca="true" t="shared" si="510" ref="G108:I109">D108/(DJ108)</f>
        <v>738.396028466483</v>
      </c>
      <c r="H108" s="20">
        <f t="shared" si="510"/>
        <v>1222.9859695817493</v>
      </c>
      <c r="I108" s="20">
        <f t="shared" si="510"/>
        <v>1485.4309267241379</v>
      </c>
      <c r="J108" s="118">
        <v>901.25</v>
      </c>
      <c r="K108" s="16">
        <v>1521.31</v>
      </c>
      <c r="L108" s="21">
        <v>1615.04</v>
      </c>
      <c r="M108" s="43">
        <f t="shared" si="343"/>
        <v>839.0863959846398</v>
      </c>
      <c r="N108" s="43">
        <f t="shared" si="344"/>
        <v>1592.9014788996856</v>
      </c>
      <c r="O108" s="134">
        <f t="shared" si="345"/>
        <v>1848.536264367816</v>
      </c>
      <c r="P108" s="16">
        <v>2638.86</v>
      </c>
      <c r="Q108" s="16">
        <v>2956.1</v>
      </c>
      <c r="R108" s="21">
        <v>2819.11</v>
      </c>
      <c r="S108" s="43">
        <f t="shared" si="346"/>
        <v>2456.8449674430253</v>
      </c>
      <c r="T108" s="43">
        <f t="shared" si="347"/>
        <v>3095.2114044970194</v>
      </c>
      <c r="U108" s="43">
        <f t="shared" si="348"/>
        <v>3226.6860686063224</v>
      </c>
      <c r="V108" s="140">
        <f t="shared" si="492"/>
        <v>0.6874999999999999</v>
      </c>
      <c r="W108" s="43">
        <f t="shared" si="493"/>
        <v>1.0125</v>
      </c>
      <c r="X108" s="90">
        <f t="shared" si="494"/>
        <v>1.1249999999999998</v>
      </c>
      <c r="Y108" s="43">
        <f aca="true" t="shared" si="511" ref="Y108:AA109">V108/DJ108</f>
        <v>0.6400797750229568</v>
      </c>
      <c r="Z108" s="43">
        <f t="shared" si="511"/>
        <v>1.060147338403042</v>
      </c>
      <c r="AA108" s="43">
        <f t="shared" si="511"/>
        <v>1.2876481681034482</v>
      </c>
      <c r="AB108" s="140">
        <f t="shared" si="495"/>
        <v>0.974025974025974</v>
      </c>
      <c r="AC108" s="43">
        <f t="shared" si="496"/>
        <v>1.6441558441558441</v>
      </c>
      <c r="AD108" s="90">
        <f t="shared" si="497"/>
        <v>1.7454545454545454</v>
      </c>
      <c r="AE108" s="43">
        <f t="shared" si="358"/>
        <v>0.906842656466999</v>
      </c>
      <c r="AF108" s="43">
        <f t="shared" si="359"/>
        <v>1.7215283378781479</v>
      </c>
      <c r="AG108" s="134">
        <f t="shared" si="360"/>
        <v>1.997805642633229</v>
      </c>
      <c r="AH108" s="43">
        <f t="shared" si="498"/>
        <v>1.0261682242990655</v>
      </c>
      <c r="AI108" s="43">
        <f t="shared" si="499"/>
        <v>1.1495327102803738</v>
      </c>
      <c r="AJ108" s="90">
        <f t="shared" si="500"/>
        <v>1.0962616822429907</v>
      </c>
      <c r="AK108" s="43">
        <f t="shared" si="361"/>
        <v>0.9553884016655316</v>
      </c>
      <c r="AL108" s="43">
        <f t="shared" si="362"/>
        <v>1.2036286846528133</v>
      </c>
      <c r="AM108" s="134">
        <f t="shared" si="363"/>
        <v>1.2547549750241702</v>
      </c>
      <c r="AN108" s="43">
        <f t="shared" si="465"/>
        <v>-13.375246548323478</v>
      </c>
      <c r="AO108" s="43">
        <f t="shared" si="466"/>
        <v>0.535009861932937</v>
      </c>
      <c r="AP108" s="90">
        <f t="shared" si="467"/>
        <v>5.35009861932938</v>
      </c>
      <c r="AQ108" s="43">
        <f t="shared" si="468"/>
        <v>-12.452690620403596</v>
      </c>
      <c r="AR108" s="43">
        <f t="shared" si="469"/>
        <v>0.560186944343291</v>
      </c>
      <c r="AS108" s="43">
        <f t="shared" si="470"/>
        <v>6.123595276757568</v>
      </c>
      <c r="AT108" s="140">
        <f t="shared" si="471"/>
        <v>-2.0237044508889173</v>
      </c>
      <c r="AU108" s="43">
        <f t="shared" si="472"/>
        <v>50.18787038204513</v>
      </c>
      <c r="AV108" s="90">
        <f t="shared" si="473"/>
        <v>58.0803177405119</v>
      </c>
      <c r="AW108" s="43">
        <f t="shared" si="474"/>
        <v>-1.8841196940188139</v>
      </c>
      <c r="AX108" s="43">
        <f t="shared" si="475"/>
        <v>52.54966637594272</v>
      </c>
      <c r="AY108" s="134">
        <f t="shared" si="476"/>
        <v>66.47734643683232</v>
      </c>
      <c r="AZ108" s="43">
        <f t="shared" si="477"/>
        <v>4.054962802149813</v>
      </c>
      <c r="BA108" s="43">
        <f t="shared" si="478"/>
        <v>23.171216012284564</v>
      </c>
      <c r="BB108" s="90">
        <f t="shared" si="479"/>
        <v>14.916470307908192</v>
      </c>
      <c r="BC108" s="43">
        <f t="shared" si="480"/>
        <v>3.7752722590931067</v>
      </c>
      <c r="BD108" s="43">
        <f t="shared" si="481"/>
        <v>24.261632575788077</v>
      </c>
      <c r="BE108" s="134">
        <f t="shared" si="482"/>
        <v>17.07303614804219</v>
      </c>
      <c r="BF108" s="85"/>
      <c r="BG108" s="16">
        <v>62.9244</v>
      </c>
      <c r="BH108" s="16">
        <v>53.117999999999995</v>
      </c>
      <c r="BI108" s="16">
        <v>51.2112</v>
      </c>
      <c r="BJ108" s="16">
        <f t="shared" si="304"/>
        <v>58.58419752066116</v>
      </c>
      <c r="BK108" s="16">
        <f t="shared" si="305"/>
        <v>55.617685255597806</v>
      </c>
      <c r="BL108" s="16">
        <f t="shared" si="306"/>
        <v>58.615118103448275</v>
      </c>
      <c r="BM108" s="118">
        <v>80.90279999999998</v>
      </c>
      <c r="BN108" s="16">
        <v>86.89559999999999</v>
      </c>
      <c r="BO108" s="21">
        <v>62.1072</v>
      </c>
      <c r="BP108" s="16">
        <f t="shared" si="349"/>
        <v>84.71001292775665</v>
      </c>
      <c r="BQ108" s="16">
        <f t="shared" si="350"/>
        <v>80.90198705234158</v>
      </c>
      <c r="BR108" s="7">
        <f t="shared" si="351"/>
        <v>71.08641982758621</v>
      </c>
      <c r="BS108" s="16">
        <v>60.47279999999999</v>
      </c>
      <c r="BT108" s="16">
        <v>72.7308</v>
      </c>
      <c r="BU108" s="21">
        <v>70.824</v>
      </c>
      <c r="BV108" s="16">
        <f t="shared" si="352"/>
        <v>56.30169631855747</v>
      </c>
      <c r="BW108" s="16">
        <f t="shared" si="353"/>
        <v>76.15344596535701</v>
      </c>
      <c r="BX108" s="16">
        <f t="shared" si="354"/>
        <v>81.06346120689655</v>
      </c>
      <c r="BY108" s="128">
        <f t="shared" si="501"/>
        <v>1.285714285714286</v>
      </c>
      <c r="BZ108" s="20">
        <f t="shared" si="502"/>
        <v>1.0853432282003712</v>
      </c>
      <c r="CA108" s="62">
        <f t="shared" si="503"/>
        <v>1.0463821892393323</v>
      </c>
      <c r="CB108" s="20">
        <f t="shared" si="307"/>
        <v>1.197032306536439</v>
      </c>
      <c r="CC108" s="20">
        <f t="shared" si="308"/>
        <v>1.1364185033386558</v>
      </c>
      <c r="CD108" s="103">
        <f t="shared" si="309"/>
        <v>1.1976640969867574</v>
      </c>
      <c r="CE108" s="20">
        <f t="shared" si="504"/>
        <v>1.482529118136439</v>
      </c>
      <c r="CF108" s="20">
        <f t="shared" si="505"/>
        <v>1.5923460898502495</v>
      </c>
      <c r="CG108" s="62">
        <f t="shared" si="506"/>
        <v>1.1381031613976706</v>
      </c>
      <c r="CH108" s="20">
        <f t="shared" si="364"/>
        <v>1.3802718609480065</v>
      </c>
      <c r="CI108" s="20">
        <f t="shared" si="365"/>
        <v>1.6672804631814648</v>
      </c>
      <c r="CJ108" s="20">
        <f t="shared" si="366"/>
        <v>1.3026457341212923</v>
      </c>
      <c r="CK108" s="128">
        <f t="shared" si="507"/>
        <v>1.0990099009900989</v>
      </c>
      <c r="CL108" s="20">
        <f t="shared" si="508"/>
        <v>1.3217821782178218</v>
      </c>
      <c r="CM108" s="62">
        <f t="shared" si="509"/>
        <v>1.2871287128712872</v>
      </c>
      <c r="CN108" s="20">
        <f t="shared" si="367"/>
        <v>1.023205832979992</v>
      </c>
      <c r="CO108" s="20">
        <f t="shared" si="368"/>
        <v>1.383984057467851</v>
      </c>
      <c r="CP108" s="103">
        <f t="shared" si="369"/>
        <v>1.4732168259929443</v>
      </c>
      <c r="CQ108" s="59">
        <f t="shared" si="483"/>
        <v>0.7552711633273901</v>
      </c>
      <c r="CR108" s="59">
        <f t="shared" si="484"/>
        <v>0.22560047735753225</v>
      </c>
      <c r="CS108" s="153">
        <f t="shared" si="485"/>
        <v>0.12260895508561581</v>
      </c>
      <c r="CT108" s="59">
        <f t="shared" si="395"/>
        <v>0.703176430987524</v>
      </c>
      <c r="CU108" s="59">
        <f t="shared" si="396"/>
        <v>0.23621703270424052</v>
      </c>
      <c r="CV108" s="59">
        <f t="shared" si="397"/>
        <v>0.14033528569695217</v>
      </c>
      <c r="CW108" s="149">
        <f t="shared" si="486"/>
        <v>1.3219975839354492</v>
      </c>
      <c r="CX108" s="59">
        <f t="shared" si="487"/>
        <v>1.6228659995897243</v>
      </c>
      <c r="CY108" s="153">
        <f t="shared" si="488"/>
        <v>0.3783648257470428</v>
      </c>
      <c r="CZ108" s="59">
        <f t="shared" si="370"/>
        <v>1.2308129688818834</v>
      </c>
      <c r="DA108" s="59">
        <f t="shared" si="371"/>
        <v>1.699236612394902</v>
      </c>
      <c r="DB108" s="150">
        <f t="shared" si="372"/>
        <v>0.4330673553315201</v>
      </c>
      <c r="DC108" s="59">
        <f t="shared" si="489"/>
        <v>0.23126817043322062</v>
      </c>
      <c r="DD108" s="59">
        <f t="shared" si="490"/>
        <v>0.7516215539079683</v>
      </c>
      <c r="DE108" s="153">
        <f t="shared" si="491"/>
        <v>0.6706776942563408</v>
      </c>
      <c r="DF108" s="59">
        <f t="shared" si="373"/>
        <v>0.21531647781944246</v>
      </c>
      <c r="DG108" s="59">
        <f t="shared" si="374"/>
        <v>0.7869921875179171</v>
      </c>
      <c r="DH108" s="59">
        <f t="shared" si="375"/>
        <v>0.7676416927973528</v>
      </c>
      <c r="DI108" s="87"/>
      <c r="DJ108" s="240">
        <v>1.0740848669610634</v>
      </c>
      <c r="DK108" s="241">
        <v>0.9550559279101566</v>
      </c>
      <c r="DL108" s="241">
        <v>0.8736858622312882</v>
      </c>
      <c r="DM108" s="242">
        <v>1.1697056985244165</v>
      </c>
      <c r="DN108" s="241">
        <v>0.9924261282130681</v>
      </c>
      <c r="DO108" s="243">
        <v>1.2390260407373836</v>
      </c>
      <c r="DP108" s="241">
        <v>1.0222674850678481</v>
      </c>
      <c r="DQ108" s="241">
        <v>1.190586365390602</v>
      </c>
      <c r="DR108" s="244">
        <v>1.0600222186662225</v>
      </c>
      <c r="DS108" s="175"/>
      <c r="DT108" s="42"/>
      <c r="DU108" s="85"/>
    </row>
    <row r="109" spans="1:125" ht="12.75">
      <c r="A109" s="226"/>
      <c r="B109" s="84"/>
      <c r="C109" s="41">
        <v>100</v>
      </c>
      <c r="D109" s="122">
        <v>966.14</v>
      </c>
      <c r="E109" s="41">
        <v>1240.12</v>
      </c>
      <c r="F109" s="86">
        <v>1052.66</v>
      </c>
      <c r="G109" s="18">
        <f t="shared" si="510"/>
        <v>972.4396809710753</v>
      </c>
      <c r="H109" s="18">
        <f t="shared" si="510"/>
        <v>1291.2959718040288</v>
      </c>
      <c r="I109" s="18">
        <f t="shared" si="510"/>
        <v>1056.7342933009295</v>
      </c>
      <c r="J109" s="118">
        <v>1369.9</v>
      </c>
      <c r="K109" s="16">
        <v>1766.45</v>
      </c>
      <c r="L109" s="21">
        <v>1499.68</v>
      </c>
      <c r="M109" s="40">
        <f t="shared" si="343"/>
        <v>1378.8323834664502</v>
      </c>
      <c r="N109" s="40">
        <f t="shared" si="344"/>
        <v>1839.346006348762</v>
      </c>
      <c r="O109" s="139">
        <f t="shared" si="345"/>
        <v>1505.4844726478996</v>
      </c>
      <c r="P109" s="16">
        <v>2581.18</v>
      </c>
      <c r="Q109" s="16">
        <v>2516.29</v>
      </c>
      <c r="R109" s="21">
        <v>2566.76</v>
      </c>
      <c r="S109" s="40">
        <f t="shared" si="346"/>
        <v>2598.0104909525744</v>
      </c>
      <c r="T109" s="40">
        <f t="shared" si="347"/>
        <v>2620.129617207012</v>
      </c>
      <c r="U109" s="40">
        <f t="shared" si="348"/>
        <v>2576.694578185828</v>
      </c>
      <c r="V109" s="143">
        <f t="shared" si="492"/>
        <v>0.8374999999999999</v>
      </c>
      <c r="W109" s="40">
        <f t="shared" si="493"/>
        <v>1.0749999999999997</v>
      </c>
      <c r="X109" s="94">
        <f t="shared" si="494"/>
        <v>0.9125</v>
      </c>
      <c r="Y109" s="40">
        <f t="shared" si="511"/>
        <v>0.8429608884978114</v>
      </c>
      <c r="Z109" s="40">
        <f t="shared" si="511"/>
        <v>1.119361972784352</v>
      </c>
      <c r="AA109" s="40">
        <f t="shared" si="511"/>
        <v>0.9160318076464367</v>
      </c>
      <c r="AB109" s="143">
        <f t="shared" si="495"/>
        <v>1.4805194805194806</v>
      </c>
      <c r="AC109" s="40">
        <f t="shared" si="496"/>
        <v>1.9090909090909092</v>
      </c>
      <c r="AD109" s="94">
        <f t="shared" si="497"/>
        <v>1.6207792207792209</v>
      </c>
      <c r="AE109" s="40">
        <f t="shared" si="358"/>
        <v>1.4901731543128593</v>
      </c>
      <c r="AF109" s="40">
        <f t="shared" si="359"/>
        <v>1.9878732709066722</v>
      </c>
      <c r="AG109" s="139">
        <f t="shared" si="360"/>
        <v>1.6270524048286825</v>
      </c>
      <c r="AH109" s="40">
        <f t="shared" si="498"/>
        <v>1.0037383177570094</v>
      </c>
      <c r="AI109" s="40">
        <f t="shared" si="499"/>
        <v>0.9785046728971962</v>
      </c>
      <c r="AJ109" s="94">
        <f t="shared" si="500"/>
        <v>0.9981308411214954</v>
      </c>
      <c r="AK109" s="40">
        <f t="shared" si="361"/>
        <v>1.0102831572008923</v>
      </c>
      <c r="AL109" s="40">
        <f t="shared" si="362"/>
        <v>1.0188845777050353</v>
      </c>
      <c r="AM109" s="139">
        <f t="shared" si="363"/>
        <v>1.0019940807234868</v>
      </c>
      <c r="AN109" s="40">
        <f t="shared" si="465"/>
        <v>-6.95512820512821</v>
      </c>
      <c r="AO109" s="40">
        <f t="shared" si="466"/>
        <v>3.210059171597622</v>
      </c>
      <c r="AP109" s="94">
        <f t="shared" si="467"/>
        <v>-3.745069033530574</v>
      </c>
      <c r="AQ109" s="40">
        <f t="shared" si="468"/>
        <v>-7.000478867356495</v>
      </c>
      <c r="AR109" s="40">
        <f t="shared" si="469"/>
        <v>3.3425285275107144</v>
      </c>
      <c r="AS109" s="40">
        <f t="shared" si="470"/>
        <v>-3.7595642263514577</v>
      </c>
      <c r="AT109" s="143">
        <f t="shared" si="471"/>
        <v>37.43853234144496</v>
      </c>
      <c r="AU109" s="40">
        <f t="shared" si="472"/>
        <v>70.8296557811121</v>
      </c>
      <c r="AV109" s="94">
        <f t="shared" si="473"/>
        <v>48.366536376245115</v>
      </c>
      <c r="AW109" s="40">
        <f t="shared" si="474"/>
        <v>37.682648939222084</v>
      </c>
      <c r="AX109" s="40">
        <f t="shared" si="475"/>
        <v>73.75257974584395</v>
      </c>
      <c r="AY109" s="139">
        <f t="shared" si="476"/>
        <v>48.55373780419611</v>
      </c>
      <c r="AZ109" s="40">
        <f t="shared" si="477"/>
        <v>0.5792804003071209</v>
      </c>
      <c r="BA109" s="40">
        <f t="shared" si="478"/>
        <v>-3.330862301765911</v>
      </c>
      <c r="BB109" s="94">
        <f t="shared" si="479"/>
        <v>-0.2896402001535433</v>
      </c>
      <c r="BC109" s="40">
        <f t="shared" si="480"/>
        <v>0.5830575772325475</v>
      </c>
      <c r="BD109" s="40">
        <f t="shared" si="481"/>
        <v>-3.468316834583925</v>
      </c>
      <c r="BE109" s="139">
        <f t="shared" si="482"/>
        <v>-0.2907612450561381</v>
      </c>
      <c r="BF109" s="85"/>
      <c r="BG109" s="16">
        <v>46.5804</v>
      </c>
      <c r="BH109" s="16">
        <v>53.6628</v>
      </c>
      <c r="BI109" s="16">
        <v>57.20399999999999</v>
      </c>
      <c r="BJ109" s="16">
        <f t="shared" si="304"/>
        <v>46.884125815622035</v>
      </c>
      <c r="BK109" s="16">
        <f t="shared" si="305"/>
        <v>55.87730016105315</v>
      </c>
      <c r="BL109" s="16">
        <f t="shared" si="306"/>
        <v>57.425406602308776</v>
      </c>
      <c r="BM109" s="118">
        <v>78.99599999999998</v>
      </c>
      <c r="BN109" s="16">
        <v>81.17519999999999</v>
      </c>
      <c r="BO109" s="21">
        <v>100.24319999999999</v>
      </c>
      <c r="BP109" s="16">
        <f t="shared" si="349"/>
        <v>82.25592409495133</v>
      </c>
      <c r="BQ109" s="16">
        <f t="shared" si="350"/>
        <v>81.7044999593881</v>
      </c>
      <c r="BR109" s="7">
        <f t="shared" si="351"/>
        <v>100.63118871261729</v>
      </c>
      <c r="BS109" s="16">
        <v>59.383199999999995</v>
      </c>
      <c r="BT109" s="16">
        <v>77.08919999999999</v>
      </c>
      <c r="BU109" s="21">
        <v>65.37599999999999</v>
      </c>
      <c r="BV109" s="16">
        <f t="shared" si="352"/>
        <v>59.770406010559086</v>
      </c>
      <c r="BW109" s="17">
        <f t="shared" si="353"/>
        <v>80.27043627196976</v>
      </c>
      <c r="BX109" s="17">
        <f t="shared" si="354"/>
        <v>65.62903611692431</v>
      </c>
      <c r="BY109" s="145">
        <f t="shared" si="501"/>
        <v>0.9517625231910948</v>
      </c>
      <c r="BZ109" s="18">
        <f t="shared" si="502"/>
        <v>1.0964749536178109</v>
      </c>
      <c r="CA109" s="155">
        <f t="shared" si="503"/>
        <v>1.168831168831169</v>
      </c>
      <c r="CB109" s="18">
        <f t="shared" si="307"/>
        <v>0.9579684563439811</v>
      </c>
      <c r="CC109" s="18">
        <f t="shared" si="308"/>
        <v>1.141723132270013</v>
      </c>
      <c r="CD109" s="178">
        <f t="shared" si="309"/>
        <v>1.1733550996360693</v>
      </c>
      <c r="CE109" s="18">
        <f t="shared" si="504"/>
        <v>1.4475873544093174</v>
      </c>
      <c r="CF109" s="18">
        <f t="shared" si="505"/>
        <v>1.487520798668885</v>
      </c>
      <c r="CG109" s="155">
        <f t="shared" si="506"/>
        <v>1.8369384359400998</v>
      </c>
      <c r="CH109" s="18">
        <f t="shared" si="364"/>
        <v>1.4570262954639697</v>
      </c>
      <c r="CI109" s="18">
        <f t="shared" si="365"/>
        <v>1.548906247214659</v>
      </c>
      <c r="CJ109" s="18">
        <f t="shared" si="366"/>
        <v>1.8440482586404687</v>
      </c>
      <c r="CK109" s="145">
        <f t="shared" si="507"/>
        <v>1.079207920792079</v>
      </c>
      <c r="CL109" s="18">
        <f t="shared" si="508"/>
        <v>1.400990099009901</v>
      </c>
      <c r="CM109" s="155">
        <f t="shared" si="509"/>
        <v>1.188118811881188</v>
      </c>
      <c r="CN109" s="18">
        <f t="shared" si="367"/>
        <v>1.0862448570564378</v>
      </c>
      <c r="CO109" s="18">
        <f t="shared" si="368"/>
        <v>1.458804689375877</v>
      </c>
      <c r="CP109" s="178">
        <f t="shared" si="369"/>
        <v>1.1927173950096015</v>
      </c>
      <c r="CQ109" s="60">
        <f t="shared" si="483"/>
        <v>-0.12751331328903934</v>
      </c>
      <c r="CR109" s="60">
        <f t="shared" si="484"/>
        <v>0.25502662657807984</v>
      </c>
      <c r="CS109" s="154">
        <f t="shared" si="485"/>
        <v>0.44629659651163955</v>
      </c>
      <c r="CT109" s="60">
        <f t="shared" si="395"/>
        <v>-0.12834475924230257</v>
      </c>
      <c r="CU109" s="60">
        <f t="shared" si="396"/>
        <v>0.2655507979897468</v>
      </c>
      <c r="CV109" s="60">
        <f t="shared" si="397"/>
        <v>0.4480239759441201</v>
      </c>
      <c r="CW109" s="151">
        <f t="shared" si="486"/>
        <v>1.2262667244090886</v>
      </c>
      <c r="CX109" s="60">
        <f t="shared" si="487"/>
        <v>1.3356734210106436</v>
      </c>
      <c r="CY109" s="154">
        <f t="shared" si="488"/>
        <v>2.2929820162742454</v>
      </c>
      <c r="CZ109" s="60">
        <f t="shared" si="370"/>
        <v>1.2342625522903716</v>
      </c>
      <c r="DA109" s="60">
        <f t="shared" si="371"/>
        <v>1.3907925911982315</v>
      </c>
      <c r="DB109" s="152">
        <f t="shared" si="372"/>
        <v>2.3018569438558556</v>
      </c>
      <c r="DC109" s="60">
        <f t="shared" si="489"/>
        <v>0.1850145363465764</v>
      </c>
      <c r="DD109" s="60">
        <f t="shared" si="490"/>
        <v>0.9366360902545448</v>
      </c>
      <c r="DE109" s="154">
        <f t="shared" si="491"/>
        <v>0.43940952382311965</v>
      </c>
      <c r="DF109" s="60">
        <f t="shared" si="373"/>
        <v>0.1862209169477262</v>
      </c>
      <c r="DG109" s="60">
        <f t="shared" si="374"/>
        <v>0.9752882062961394</v>
      </c>
      <c r="DH109" s="60">
        <f t="shared" si="375"/>
        <v>0.4411102470189066</v>
      </c>
      <c r="DI109" s="87"/>
      <c r="DJ109" s="245">
        <v>0.9935217771401672</v>
      </c>
      <c r="DK109" s="246">
        <v>0.9603685189751405</v>
      </c>
      <c r="DL109" s="246">
        <v>0.996144448678577</v>
      </c>
      <c r="DM109" s="247">
        <v>0.8196418380934265</v>
      </c>
      <c r="DN109" s="246">
        <v>0.8193765245407968</v>
      </c>
      <c r="DO109" s="248">
        <v>0.8480320674566726</v>
      </c>
      <c r="DP109" s="246">
        <v>0.9073243235804134</v>
      </c>
      <c r="DQ109" s="246">
        <v>0.8372680257349226</v>
      </c>
      <c r="DR109" s="249">
        <v>0.9889541204186829</v>
      </c>
      <c r="DS109" s="175"/>
      <c r="DT109" s="42"/>
      <c r="DU109" s="85"/>
    </row>
    <row r="110" spans="1:125" ht="12.75" customHeight="1">
      <c r="A110" s="228" t="s">
        <v>30</v>
      </c>
      <c r="B110" s="25"/>
      <c r="C110" s="15">
        <v>0</v>
      </c>
      <c r="D110" s="130">
        <v>886.83</v>
      </c>
      <c r="E110" s="15">
        <v>922.88</v>
      </c>
      <c r="F110" s="24">
        <v>1232.91</v>
      </c>
      <c r="G110" s="20">
        <f t="shared" si="340"/>
        <v>886.83</v>
      </c>
      <c r="H110" s="20">
        <f t="shared" si="341"/>
        <v>922.88</v>
      </c>
      <c r="I110" s="20">
        <f t="shared" si="342"/>
        <v>1232.91</v>
      </c>
      <c r="J110" s="130">
        <v>1874.6</v>
      </c>
      <c r="K110" s="15">
        <v>1535.73</v>
      </c>
      <c r="L110" s="24">
        <v>2163</v>
      </c>
      <c r="M110" s="43">
        <f t="shared" si="343"/>
        <v>1874.6</v>
      </c>
      <c r="N110" s="43">
        <f t="shared" si="344"/>
        <v>1535.73</v>
      </c>
      <c r="O110" s="134">
        <f t="shared" si="345"/>
        <v>2163</v>
      </c>
      <c r="P110" s="15">
        <v>3035.41</v>
      </c>
      <c r="Q110" s="15">
        <v>3439.17</v>
      </c>
      <c r="R110" s="24">
        <v>3251.71</v>
      </c>
      <c r="S110" s="43">
        <f t="shared" si="346"/>
        <v>3035.41</v>
      </c>
      <c r="T110" s="43">
        <f t="shared" si="347"/>
        <v>3439.17</v>
      </c>
      <c r="U110" s="43">
        <f t="shared" si="348"/>
        <v>3251.71</v>
      </c>
      <c r="V110" s="140">
        <f aca="true" t="shared" si="512" ref="V110:V116">D110/AVERAGE(D$110:F$110)</f>
        <v>0.8744075829383887</v>
      </c>
      <c r="W110" s="43">
        <f aca="true" t="shared" si="513" ref="W110:W116">E110/AVERAGE(D$110:F$110)</f>
        <v>0.9099526066350712</v>
      </c>
      <c r="X110" s="90">
        <f aca="true" t="shared" si="514" ref="X110:X116">F110/AVERAGE(D$110:F$110)</f>
        <v>1.2156398104265405</v>
      </c>
      <c r="Y110" s="43">
        <f t="shared" si="355"/>
        <v>0.8744075829383887</v>
      </c>
      <c r="Z110" s="43">
        <f t="shared" si="356"/>
        <v>0.9099526066350712</v>
      </c>
      <c r="AA110" s="43">
        <f t="shared" si="357"/>
        <v>1.2156398104265405</v>
      </c>
      <c r="AB110" s="140">
        <f aca="true" t="shared" si="515" ref="AB110:AB116">J110/AVERAGE(J$110:L$110)</f>
        <v>1.0090556274256144</v>
      </c>
      <c r="AC110" s="43">
        <f aca="true" t="shared" si="516" ref="AC110:AC116">K110/AVERAGE(J$110:L$110)</f>
        <v>0.8266494178525227</v>
      </c>
      <c r="AD110" s="90">
        <f aca="true" t="shared" si="517" ref="AD110:AD116">L110/AVERAGE(J$110:L$110)</f>
        <v>1.1642949547218628</v>
      </c>
      <c r="AE110" s="43">
        <f t="shared" si="358"/>
        <v>1.0090556274256144</v>
      </c>
      <c r="AF110" s="43">
        <f t="shared" si="359"/>
        <v>0.8266494178525227</v>
      </c>
      <c r="AG110" s="134">
        <f t="shared" si="360"/>
        <v>1.1642949547218628</v>
      </c>
      <c r="AH110" s="43">
        <f aca="true" t="shared" si="518" ref="AH110:AH116">P110/AVERAGE(P$110:R$110)</f>
        <v>0.9362490733876945</v>
      </c>
      <c r="AI110" s="43">
        <f aca="true" t="shared" si="519" ref="AI110:AI116">Q110/AVERAGE(P$110:R$110)</f>
        <v>1.060785767234989</v>
      </c>
      <c r="AJ110" s="90">
        <f aca="true" t="shared" si="520" ref="AJ110:AJ116">R110/AVERAGE(P$110:R$110)</f>
        <v>1.0029651593773166</v>
      </c>
      <c r="AK110" s="43">
        <f t="shared" si="361"/>
        <v>0.9362490733876945</v>
      </c>
      <c r="AL110" s="43">
        <f t="shared" si="362"/>
        <v>1.060785767234989</v>
      </c>
      <c r="AM110" s="134">
        <f t="shared" si="363"/>
        <v>1.0029651593773166</v>
      </c>
      <c r="AN110" s="43">
        <f t="shared" si="426"/>
        <v>12.699501950437075</v>
      </c>
      <c r="AO110" s="43">
        <f t="shared" si="427"/>
        <v>9.105303285219035</v>
      </c>
      <c r="AP110" s="90">
        <f t="shared" si="428"/>
        <v>-21.804805235656147</v>
      </c>
      <c r="AQ110" s="43">
        <f t="shared" si="429"/>
        <v>12.699501950437075</v>
      </c>
      <c r="AR110" s="43">
        <f t="shared" si="430"/>
        <v>9.105303285219035</v>
      </c>
      <c r="AS110" s="43">
        <f t="shared" si="431"/>
        <v>-21.804805235656147</v>
      </c>
      <c r="AT110" s="140">
        <f t="shared" si="432"/>
        <v>-0.9194402756945861</v>
      </c>
      <c r="AU110" s="43">
        <f t="shared" si="433"/>
        <v>17.60071384901084</v>
      </c>
      <c r="AV110" s="90">
        <f t="shared" si="434"/>
        <v>-16.681273573316243</v>
      </c>
      <c r="AW110" s="43">
        <f t="shared" si="435"/>
        <v>-0.9194402756945861</v>
      </c>
      <c r="AX110" s="43">
        <f t="shared" si="436"/>
        <v>17.60071384901084</v>
      </c>
      <c r="AY110" s="134">
        <f t="shared" si="437"/>
        <v>-16.681273573316243</v>
      </c>
      <c r="AZ110" s="43">
        <f t="shared" si="438"/>
        <v>6.4226855044567515</v>
      </c>
      <c r="BA110" s="43">
        <f t="shared" si="439"/>
        <v>-6.123955946109924</v>
      </c>
      <c r="BB110" s="90">
        <f t="shared" si="440"/>
        <v>-0.2987295583468283</v>
      </c>
      <c r="BC110" s="43">
        <f t="shared" si="441"/>
        <v>6.4226855044567515</v>
      </c>
      <c r="BD110" s="43">
        <f t="shared" si="442"/>
        <v>-6.123955946109924</v>
      </c>
      <c r="BE110" s="134">
        <f t="shared" si="443"/>
        <v>-0.2987295583468283</v>
      </c>
      <c r="BF110" s="85"/>
      <c r="BG110" s="15">
        <v>40.3152</v>
      </c>
      <c r="BH110" s="15">
        <v>50.93879999999999</v>
      </c>
      <c r="BI110" s="15">
        <v>57.20399999999999</v>
      </c>
      <c r="BJ110" s="15">
        <f t="shared" si="304"/>
        <v>40.3152</v>
      </c>
      <c r="BK110" s="15">
        <f t="shared" si="305"/>
        <v>50.93879999999999</v>
      </c>
      <c r="BL110" s="15">
        <f t="shared" si="306"/>
        <v>57.20399999999999</v>
      </c>
      <c r="BM110" s="130">
        <v>74.3652</v>
      </c>
      <c r="BN110" s="15">
        <v>90.9816</v>
      </c>
      <c r="BO110" s="24">
        <v>83.62679999999999</v>
      </c>
      <c r="BP110" s="15">
        <f t="shared" si="349"/>
        <v>74.3652</v>
      </c>
      <c r="BQ110" s="15">
        <f t="shared" si="350"/>
        <v>90.9816</v>
      </c>
      <c r="BR110" s="5">
        <f t="shared" si="351"/>
        <v>83.62679999999999</v>
      </c>
      <c r="BS110" s="15">
        <v>54.48</v>
      </c>
      <c r="BT110" s="15">
        <v>64.014</v>
      </c>
      <c r="BU110" s="24">
        <v>59.65559999999999</v>
      </c>
      <c r="BV110" s="15">
        <f t="shared" si="352"/>
        <v>54.48</v>
      </c>
      <c r="BW110" s="16">
        <f t="shared" si="353"/>
        <v>64.014</v>
      </c>
      <c r="BX110" s="16">
        <f t="shared" si="354"/>
        <v>59.65559999999999</v>
      </c>
      <c r="BY110" s="128">
        <f aca="true" t="shared" si="521" ref="BY110:BY116">BG110/AVERAGE(BG$110:BI$110)</f>
        <v>0.814678899082569</v>
      </c>
      <c r="BZ110" s="20">
        <f aca="true" t="shared" si="522" ref="BZ110:BZ116">BH110/AVERAGE(BG$110:BI$110)</f>
        <v>1.0293577981651376</v>
      </c>
      <c r="CA110" s="62">
        <f aca="true" t="shared" si="523" ref="CA110:CA116">BI110/AVERAGE(BG$110:BI$110)</f>
        <v>1.1559633027522938</v>
      </c>
      <c r="CB110" s="20">
        <f t="shared" si="307"/>
        <v>0.814678899082569</v>
      </c>
      <c r="CC110" s="20">
        <f t="shared" si="308"/>
        <v>1.0293577981651376</v>
      </c>
      <c r="CD110" s="103">
        <f t="shared" si="309"/>
        <v>1.1559633027522938</v>
      </c>
      <c r="CE110" s="20">
        <f aca="true" t="shared" si="524" ref="CE110:CE116">BM110/AVERAGE(BM$110:BO$110)</f>
        <v>0.8960612691466084</v>
      </c>
      <c r="CF110" s="20">
        <f aca="true" t="shared" si="525" ref="CF110:CF116">BN110/AVERAGE(BM$110:BO$110)</f>
        <v>1.0962800875273524</v>
      </c>
      <c r="CG110" s="62">
        <f aca="true" t="shared" si="526" ref="CG110:CG116">BO110/AVERAGE(BM$110:BO$110)</f>
        <v>1.0076586433260393</v>
      </c>
      <c r="CH110" s="20">
        <f t="shared" si="364"/>
        <v>0.8960612691466084</v>
      </c>
      <c r="CI110" s="20">
        <f t="shared" si="365"/>
        <v>1.0962800875273524</v>
      </c>
      <c r="CJ110" s="20">
        <f t="shared" si="366"/>
        <v>1.0076586433260393</v>
      </c>
      <c r="CK110" s="128">
        <f aca="true" t="shared" si="527" ref="CK110:CK116">BS110/AVERAGE(BS$110:BU$110)</f>
        <v>0.9174311926605505</v>
      </c>
      <c r="CL110" s="20">
        <f aca="true" t="shared" si="528" ref="CL110:CL116">BT110/AVERAGE(BS$110:BU$110)</f>
        <v>1.0779816513761469</v>
      </c>
      <c r="CM110" s="62">
        <f aca="true" t="shared" si="529" ref="CM110:CM116">BU110/AVERAGE(BS$110:BU$110)</f>
        <v>1.0045871559633026</v>
      </c>
      <c r="CN110" s="20">
        <f t="shared" si="367"/>
        <v>0.9174311926605505</v>
      </c>
      <c r="CO110" s="20">
        <f t="shared" si="368"/>
        <v>1.0779816513761469</v>
      </c>
      <c r="CP110" s="103">
        <f t="shared" si="369"/>
        <v>1.0045871559633026</v>
      </c>
      <c r="CQ110" s="59">
        <f aca="true" t="shared" si="530" ref="CQ110:CQ116">((BY110-1)/(AVERAGE(BY$93:CA$93)-1))*100</f>
        <v>29.840841809068756</v>
      </c>
      <c r="CR110" s="59">
        <f aca="true" t="shared" si="531" ref="CR110:CR116">((BZ110-1)/(AVERAGE(BY$93:CA$93)-1))*100</f>
        <v>-4.7272620687633715</v>
      </c>
      <c r="CS110" s="153">
        <f aca="true" t="shared" si="532" ref="CS110:CS116">((CA110-1)/(AVERAGE(BY$93:CA$93)-1))*100</f>
        <v>-25.113579740305436</v>
      </c>
      <c r="CT110" s="59">
        <f t="shared" si="395"/>
        <v>29.840841809068756</v>
      </c>
      <c r="CU110" s="59">
        <f t="shared" si="396"/>
        <v>-4.7272620687633715</v>
      </c>
      <c r="CV110" s="59">
        <f t="shared" si="397"/>
        <v>-25.113579740305436</v>
      </c>
      <c r="CW110" s="149">
        <f aca="true" t="shared" si="533" ref="CW110:CW116">((CE110-1)/(AVERAGE(CE$93:CG$93)-1))*100</f>
        <v>14.607605417233408</v>
      </c>
      <c r="CX110" s="59">
        <f aca="true" t="shared" si="534" ref="CX110:CX116">((CF110-1)/(AVERAGE(CE$93:CG$93)-1))*100</f>
        <v>-13.53125554438466</v>
      </c>
      <c r="CY110" s="153">
        <f aca="true" t="shared" si="535" ref="CY110:CY116">((CG110-1)/(AVERAGE(CE$93:CG$93)-1))*100</f>
        <v>-1.0763498728487624</v>
      </c>
      <c r="CZ110" s="59">
        <f t="shared" si="370"/>
        <v>14.607605417233408</v>
      </c>
      <c r="DA110" s="59">
        <f t="shared" si="371"/>
        <v>-13.53125554438466</v>
      </c>
      <c r="DB110" s="150">
        <f t="shared" si="372"/>
        <v>-1.0763498728487624</v>
      </c>
      <c r="DC110" s="59">
        <f aca="true" t="shared" si="536" ref="DC110:DC116">((CK110-1)/(AVERAGE(CK$93:CM$93)-1))*100</f>
        <v>10.743893003205477</v>
      </c>
      <c r="DD110" s="59">
        <f aca="true" t="shared" si="537" ref="DD110:DD116">((CL110-1)/(AVERAGE(CK$93:CM$93)-1))*100</f>
        <v>-10.147010058582968</v>
      </c>
      <c r="DE110" s="153">
        <f aca="true" t="shared" si="538" ref="DE110:DE116">((CM110-1)/(AVERAGE(CK$93:CM$93)-1))*100</f>
        <v>-0.5968829446225088</v>
      </c>
      <c r="DF110" s="59">
        <f t="shared" si="373"/>
        <v>10.743893003205477</v>
      </c>
      <c r="DG110" s="59">
        <f t="shared" si="374"/>
        <v>-10.147010058582968</v>
      </c>
      <c r="DH110" s="59">
        <f t="shared" si="375"/>
        <v>-0.5968829446225088</v>
      </c>
      <c r="DI110" s="87"/>
      <c r="DJ110" s="250">
        <v>1</v>
      </c>
      <c r="DK110" s="251">
        <v>1</v>
      </c>
      <c r="DL110" s="251">
        <v>1</v>
      </c>
      <c r="DM110" s="252">
        <v>1</v>
      </c>
      <c r="DN110" s="251">
        <v>1</v>
      </c>
      <c r="DO110" s="253">
        <v>1</v>
      </c>
      <c r="DP110" s="251">
        <v>1</v>
      </c>
      <c r="DQ110" s="251">
        <v>1</v>
      </c>
      <c r="DR110" s="254">
        <v>1</v>
      </c>
      <c r="DS110" s="175"/>
      <c r="DT110" s="15"/>
      <c r="DU110" s="5"/>
    </row>
    <row r="111" spans="1:124" ht="12.75">
      <c r="A111" s="226"/>
      <c r="B111" s="6"/>
      <c r="C111" s="16">
        <v>0.0001</v>
      </c>
      <c r="D111" s="118">
        <v>674.8559999999999</v>
      </c>
      <c r="E111" s="16">
        <v>966.14</v>
      </c>
      <c r="F111" s="21">
        <v>521.283</v>
      </c>
      <c r="G111" s="20">
        <f t="shared" si="340"/>
        <v>649.1694394463668</v>
      </c>
      <c r="H111" s="20">
        <f t="shared" si="341"/>
        <v>929.3665051903116</v>
      </c>
      <c r="I111" s="20">
        <f t="shared" si="342"/>
        <v>501.44177854671295</v>
      </c>
      <c r="J111" s="118">
        <v>973.35</v>
      </c>
      <c r="K111" s="16">
        <v>1196.86</v>
      </c>
      <c r="L111" s="21">
        <v>1449.21</v>
      </c>
      <c r="M111" s="43">
        <f t="shared" si="343"/>
        <v>936.3020761245677</v>
      </c>
      <c r="N111" s="43">
        <f t="shared" si="344"/>
        <v>1151.3047750865053</v>
      </c>
      <c r="O111" s="134">
        <f t="shared" si="345"/>
        <v>1394.0497577854676</v>
      </c>
      <c r="P111" s="16">
        <v>3100.3</v>
      </c>
      <c r="Q111" s="16">
        <v>3316.6</v>
      </c>
      <c r="R111" s="21">
        <v>2703.75</v>
      </c>
      <c r="S111" s="43">
        <f t="shared" si="346"/>
        <v>2982.2955017301047</v>
      </c>
      <c r="T111" s="43">
        <f t="shared" si="347"/>
        <v>3190.362629757786</v>
      </c>
      <c r="U111" s="43">
        <f t="shared" si="348"/>
        <v>2600.8391003460215</v>
      </c>
      <c r="V111" s="140">
        <f t="shared" si="512"/>
        <v>0.6654028436018956</v>
      </c>
      <c r="W111" s="43">
        <f t="shared" si="513"/>
        <v>0.9526066350710901</v>
      </c>
      <c r="X111" s="90">
        <f t="shared" si="514"/>
        <v>0.5139810426540284</v>
      </c>
      <c r="Y111" s="43">
        <f t="shared" si="355"/>
        <v>0.6400760917692977</v>
      </c>
      <c r="Z111" s="43">
        <f t="shared" si="356"/>
        <v>0.9163482510372426</v>
      </c>
      <c r="AA111" s="43">
        <f t="shared" si="357"/>
        <v>0.4944177503730794</v>
      </c>
      <c r="AB111" s="140">
        <f t="shared" si="515"/>
        <v>0.5239327296248383</v>
      </c>
      <c r="AC111" s="43">
        <f t="shared" si="516"/>
        <v>0.6442432082794307</v>
      </c>
      <c r="AD111" s="90">
        <f t="shared" si="517"/>
        <v>0.7800776196636482</v>
      </c>
      <c r="AE111" s="43">
        <f t="shared" si="358"/>
        <v>0.5039906534107442</v>
      </c>
      <c r="AF111" s="43">
        <f t="shared" si="359"/>
        <v>0.6197218404902484</v>
      </c>
      <c r="AG111" s="134">
        <f t="shared" si="360"/>
        <v>0.7503860839671082</v>
      </c>
      <c r="AH111" s="43">
        <f t="shared" si="518"/>
        <v>0.9562638991845812</v>
      </c>
      <c r="AI111" s="43">
        <f t="shared" si="519"/>
        <v>1.022979985174203</v>
      </c>
      <c r="AJ111" s="90">
        <f t="shared" si="520"/>
        <v>0.8339510748702742</v>
      </c>
      <c r="AK111" s="43">
        <f t="shared" si="361"/>
        <v>0.9198663113263448</v>
      </c>
      <c r="AL111" s="43">
        <f t="shared" si="362"/>
        <v>0.9840430307212058</v>
      </c>
      <c r="AM111" s="134">
        <f t="shared" si="363"/>
        <v>0.8022089924357657</v>
      </c>
      <c r="AN111" s="43">
        <f t="shared" si="426"/>
        <v>33.83339010191919</v>
      </c>
      <c r="AO111" s="43">
        <f t="shared" si="427"/>
        <v>4.792264886957384</v>
      </c>
      <c r="AP111" s="90">
        <f t="shared" si="428"/>
        <v>49.14467641574804</v>
      </c>
      <c r="AQ111" s="43">
        <f t="shared" si="429"/>
        <v>32.54561400807452</v>
      </c>
      <c r="AR111" s="43">
        <f t="shared" si="430"/>
        <v>4.609860341087035</v>
      </c>
      <c r="AS111" s="43">
        <f t="shared" si="431"/>
        <v>47.2741177978476</v>
      </c>
      <c r="AT111" s="140">
        <f t="shared" si="432"/>
        <v>48.336288779373064</v>
      </c>
      <c r="AU111" s="43">
        <f t="shared" si="433"/>
        <v>36.120867973716294</v>
      </c>
      <c r="AV111" s="90">
        <f t="shared" si="434"/>
        <v>22.329263838297333</v>
      </c>
      <c r="AW111" s="43">
        <f t="shared" si="435"/>
        <v>46.49649924105784</v>
      </c>
      <c r="AX111" s="43">
        <f t="shared" si="436"/>
        <v>34.746025248073124</v>
      </c>
      <c r="AY111" s="134">
        <f t="shared" si="437"/>
        <v>21.47936106244519</v>
      </c>
      <c r="AZ111" s="43">
        <f t="shared" si="438"/>
        <v>4.406260985615667</v>
      </c>
      <c r="BA111" s="43">
        <f t="shared" si="439"/>
        <v>-2.31515407718788</v>
      </c>
      <c r="BB111" s="90">
        <f t="shared" si="440"/>
        <v>16.728855267422215</v>
      </c>
      <c r="BC111" s="43">
        <f t="shared" si="441"/>
        <v>4.238548629761785</v>
      </c>
      <c r="BD111" s="43">
        <f t="shared" si="442"/>
        <v>-2.227034025807027</v>
      </c>
      <c r="BE111" s="134">
        <f t="shared" si="443"/>
        <v>16.092116831637984</v>
      </c>
      <c r="BF111" s="85"/>
      <c r="BG111" s="16">
        <v>43.583999999999996</v>
      </c>
      <c r="BH111" s="16">
        <v>59.928</v>
      </c>
      <c r="BI111" s="16">
        <v>39.22559999999999</v>
      </c>
      <c r="BJ111" s="16">
        <f t="shared" si="304"/>
        <v>41.925093425605546</v>
      </c>
      <c r="BK111" s="16">
        <f t="shared" si="305"/>
        <v>57.64700346020762</v>
      </c>
      <c r="BL111" s="16">
        <f t="shared" si="306"/>
        <v>37.73258408304498</v>
      </c>
      <c r="BM111" s="118">
        <v>84.1716</v>
      </c>
      <c r="BN111" s="16">
        <v>75.9996</v>
      </c>
      <c r="BO111" s="21">
        <v>83.3544</v>
      </c>
      <c r="BP111" s="16">
        <f t="shared" si="349"/>
        <v>80.96783667820071</v>
      </c>
      <c r="BQ111" s="16">
        <f t="shared" si="350"/>
        <v>73.10688166089967</v>
      </c>
      <c r="BR111" s="7">
        <f t="shared" si="351"/>
        <v>80.18174117647061</v>
      </c>
      <c r="BS111" s="16">
        <v>58.565999999999995</v>
      </c>
      <c r="BT111" s="16">
        <v>55.2972</v>
      </c>
      <c r="BU111" s="21">
        <v>45.7632</v>
      </c>
      <c r="BV111" s="16">
        <f t="shared" si="352"/>
        <v>56.336844290657446</v>
      </c>
      <c r="BW111" s="16">
        <f t="shared" si="353"/>
        <v>53.192462283737036</v>
      </c>
      <c r="BX111" s="16">
        <f t="shared" si="354"/>
        <v>44.02134809688582</v>
      </c>
      <c r="BY111" s="128">
        <f t="shared" si="521"/>
        <v>0.8807339449541285</v>
      </c>
      <c r="BZ111" s="20">
        <f t="shared" si="522"/>
        <v>1.211009174311927</v>
      </c>
      <c r="CA111" s="62">
        <f t="shared" si="523"/>
        <v>0.7926605504587156</v>
      </c>
      <c r="CB111" s="20">
        <f t="shared" si="307"/>
        <v>0.847211199644456</v>
      </c>
      <c r="CC111" s="20">
        <f t="shared" si="308"/>
        <v>1.1649153995111272</v>
      </c>
      <c r="CD111" s="103">
        <f t="shared" si="309"/>
        <v>0.7624900796800104</v>
      </c>
      <c r="CE111" s="20">
        <f t="shared" si="524"/>
        <v>1.0142231947483589</v>
      </c>
      <c r="CF111" s="20">
        <f t="shared" si="525"/>
        <v>0.9157549234135668</v>
      </c>
      <c r="CG111" s="62">
        <f t="shared" si="526"/>
        <v>1.0043763676148798</v>
      </c>
      <c r="CH111" s="20">
        <f t="shared" si="364"/>
        <v>0.9756195437371759</v>
      </c>
      <c r="CI111" s="20">
        <f t="shared" si="365"/>
        <v>0.880899199685023</v>
      </c>
      <c r="CJ111" s="20">
        <f t="shared" si="366"/>
        <v>0.9661475093319607</v>
      </c>
      <c r="CK111" s="128">
        <f t="shared" si="527"/>
        <v>0.9862385321100917</v>
      </c>
      <c r="CL111" s="20">
        <f t="shared" si="528"/>
        <v>0.9311926605504587</v>
      </c>
      <c r="CM111" s="62">
        <f t="shared" si="529"/>
        <v>0.7706422018348624</v>
      </c>
      <c r="CN111" s="20">
        <f t="shared" si="367"/>
        <v>0.9487000412685314</v>
      </c>
      <c r="CO111" s="20">
        <f t="shared" si="368"/>
        <v>0.8957493412907529</v>
      </c>
      <c r="CP111" s="103">
        <f t="shared" si="369"/>
        <v>0.741309799688899</v>
      </c>
      <c r="CQ111" s="59">
        <f t="shared" si="530"/>
        <v>19.20450215435119</v>
      </c>
      <c r="CR111" s="59">
        <f t="shared" si="531"/>
        <v>-33.97719611923678</v>
      </c>
      <c r="CS111" s="153">
        <f t="shared" si="532"/>
        <v>33.3862883606413</v>
      </c>
      <c r="CT111" s="59">
        <f t="shared" si="395"/>
        <v>18.473534944323987</v>
      </c>
      <c r="CU111" s="59">
        <f t="shared" si="396"/>
        <v>-32.68394643995788</v>
      </c>
      <c r="CV111" s="59">
        <f t="shared" si="397"/>
        <v>32.11552998013247</v>
      </c>
      <c r="CW111" s="149">
        <f t="shared" si="533"/>
        <v>-1.9989354781477329</v>
      </c>
      <c r="CX111" s="59">
        <f t="shared" si="534"/>
        <v>11.83984860133656</v>
      </c>
      <c r="CY111" s="153">
        <f t="shared" si="535"/>
        <v>-0.6150570701993241</v>
      </c>
      <c r="CZ111" s="59">
        <f t="shared" si="370"/>
        <v>-1.9228514288064702</v>
      </c>
      <c r="DA111" s="59">
        <f t="shared" si="371"/>
        <v>11.389196924469081</v>
      </c>
      <c r="DB111" s="150">
        <f t="shared" si="372"/>
        <v>-0.5916465934789348</v>
      </c>
      <c r="DC111" s="59">
        <f t="shared" si="536"/>
        <v>1.7906488338675843</v>
      </c>
      <c r="DD111" s="59">
        <f t="shared" si="537"/>
        <v>8.953244169337907</v>
      </c>
      <c r="DE111" s="153">
        <f t="shared" si="538"/>
        <v>29.844147231126332</v>
      </c>
      <c r="DF111" s="59">
        <f t="shared" si="373"/>
        <v>1.7224926498795452</v>
      </c>
      <c r="DG111" s="59">
        <f t="shared" si="374"/>
        <v>8.612463249397711</v>
      </c>
      <c r="DH111" s="59">
        <f t="shared" si="375"/>
        <v>28.708210831325683</v>
      </c>
      <c r="DI111" s="87"/>
      <c r="DJ111" s="250">
        <v>1.0395683453237408</v>
      </c>
      <c r="DK111" s="251">
        <v>1.0395683453237408</v>
      </c>
      <c r="DL111" s="251">
        <v>1.0395683453237408</v>
      </c>
      <c r="DM111" s="252">
        <v>1.0395683453237408</v>
      </c>
      <c r="DN111" s="251">
        <v>1.0395683453237408</v>
      </c>
      <c r="DO111" s="253">
        <v>1.0395683453237408</v>
      </c>
      <c r="DP111" s="251">
        <v>1.0395683453237408</v>
      </c>
      <c r="DQ111" s="251">
        <v>1.0395683453237408</v>
      </c>
      <c r="DR111" s="254">
        <v>1.0395683453237408</v>
      </c>
      <c r="DS111" s="175"/>
      <c r="DT111" s="16"/>
    </row>
    <row r="112" spans="1:124" ht="12.75">
      <c r="A112" s="226"/>
      <c r="B112" s="6"/>
      <c r="C112" s="16">
        <v>0.001</v>
      </c>
      <c r="D112" s="118">
        <v>915.67</v>
      </c>
      <c r="E112" s="16">
        <v>778.68</v>
      </c>
      <c r="F112" s="21">
        <v>749.84</v>
      </c>
      <c r="G112" s="20">
        <f t="shared" si="340"/>
        <v>845.7018604651163</v>
      </c>
      <c r="H112" s="20">
        <f t="shared" si="341"/>
        <v>719.179534883721</v>
      </c>
      <c r="I112" s="20">
        <f t="shared" si="342"/>
        <v>692.5432558139536</v>
      </c>
      <c r="J112" s="118">
        <v>277.585</v>
      </c>
      <c r="K112" s="16">
        <v>1168.02</v>
      </c>
      <c r="L112" s="21">
        <v>937.3</v>
      </c>
      <c r="M112" s="43">
        <f t="shared" si="343"/>
        <v>256.3741860465116</v>
      </c>
      <c r="N112" s="43">
        <f t="shared" si="344"/>
        <v>1078.7693023255815</v>
      </c>
      <c r="O112" s="134">
        <f t="shared" si="345"/>
        <v>865.6790697674419</v>
      </c>
      <c r="P112" s="16">
        <v>2545.13</v>
      </c>
      <c r="Q112" s="16">
        <v>3251.71</v>
      </c>
      <c r="R112" s="21">
        <v>3230.08</v>
      </c>
      <c r="S112" s="43">
        <f t="shared" si="346"/>
        <v>2350.651627906977</v>
      </c>
      <c r="T112" s="43">
        <f t="shared" si="347"/>
        <v>3003.240465116279</v>
      </c>
      <c r="U112" s="43">
        <f t="shared" si="348"/>
        <v>2983.2632558139535</v>
      </c>
      <c r="V112" s="140">
        <f t="shared" si="512"/>
        <v>0.9028436018957346</v>
      </c>
      <c r="W112" s="43">
        <f t="shared" si="513"/>
        <v>0.7677725118483413</v>
      </c>
      <c r="X112" s="90">
        <f t="shared" si="514"/>
        <v>0.7393364928909953</v>
      </c>
      <c r="Y112" s="43">
        <f t="shared" si="355"/>
        <v>0.8338555525814427</v>
      </c>
      <c r="Z112" s="43">
        <f t="shared" si="356"/>
        <v>0.7091055092818568</v>
      </c>
      <c r="AA112" s="43">
        <f t="shared" si="357"/>
        <v>0.6828423422714177</v>
      </c>
      <c r="AB112" s="140">
        <f t="shared" si="515"/>
        <v>0.14941785252263906</v>
      </c>
      <c r="AC112" s="43">
        <f t="shared" si="516"/>
        <v>0.628719275549806</v>
      </c>
      <c r="AD112" s="90">
        <f t="shared" si="517"/>
        <v>0.5045278137128072</v>
      </c>
      <c r="AE112" s="43">
        <f t="shared" si="358"/>
        <v>0.13800054153253707</v>
      </c>
      <c r="AF112" s="43">
        <f t="shared" si="359"/>
        <v>0.5806776033317146</v>
      </c>
      <c r="AG112" s="134">
        <f t="shared" si="360"/>
        <v>0.4659758545254499</v>
      </c>
      <c r="AH112" s="43">
        <f t="shared" si="518"/>
        <v>0.7850259451445515</v>
      </c>
      <c r="AI112" s="43">
        <f t="shared" si="519"/>
        <v>1.0029651593773166</v>
      </c>
      <c r="AJ112" s="90">
        <f t="shared" si="520"/>
        <v>0.9962935507783542</v>
      </c>
      <c r="AK112" s="43">
        <f t="shared" si="361"/>
        <v>0.7250405739208815</v>
      </c>
      <c r="AL112" s="43">
        <f t="shared" si="362"/>
        <v>0.9263266256042991</v>
      </c>
      <c r="AM112" s="134">
        <f t="shared" si="363"/>
        <v>0.9201648076956229</v>
      </c>
      <c r="AN112" s="43">
        <f t="shared" si="426"/>
        <v>9.824143018262646</v>
      </c>
      <c r="AO112" s="43">
        <f t="shared" si="427"/>
        <v>23.48209794609121</v>
      </c>
      <c r="AP112" s="90">
        <f t="shared" si="428"/>
        <v>26.35745687826564</v>
      </c>
      <c r="AQ112" s="43">
        <f t="shared" si="429"/>
        <v>9.073460993611349</v>
      </c>
      <c r="AR112" s="43">
        <f t="shared" si="430"/>
        <v>21.68778481399786</v>
      </c>
      <c r="AS112" s="43">
        <f t="shared" si="431"/>
        <v>24.34343193407923</v>
      </c>
      <c r="AT112" s="140">
        <f t="shared" si="432"/>
        <v>86.36171160988529</v>
      </c>
      <c r="AU112" s="43">
        <f t="shared" si="433"/>
        <v>37.697051303478446</v>
      </c>
      <c r="AV112" s="90">
        <f t="shared" si="434"/>
        <v>50.30651794157578</v>
      </c>
      <c r="AW112" s="43">
        <f t="shared" si="435"/>
        <v>79.76264394534256</v>
      </c>
      <c r="AX112" s="43">
        <f t="shared" si="436"/>
        <v>34.81654572214953</v>
      </c>
      <c r="AY112" s="134">
        <f t="shared" si="437"/>
        <v>46.462498298199556</v>
      </c>
      <c r="AZ112" s="43">
        <f t="shared" si="438"/>
        <v>21.657892980144826</v>
      </c>
      <c r="BA112" s="43">
        <f t="shared" si="439"/>
        <v>-0.2987295583468283</v>
      </c>
      <c r="BB112" s="90">
        <f t="shared" si="440"/>
        <v>0.373411947933541</v>
      </c>
      <c r="BC112" s="43">
        <f t="shared" si="441"/>
        <v>20.002970925183593</v>
      </c>
      <c r="BD112" s="43">
        <f t="shared" si="442"/>
        <v>-0.2759030472439145</v>
      </c>
      <c r="BE112" s="134">
        <f t="shared" si="443"/>
        <v>0.3448788090548983</v>
      </c>
      <c r="BF112" s="85"/>
      <c r="BG112" s="16">
        <v>44.6736</v>
      </c>
      <c r="BH112" s="16">
        <v>47.67</v>
      </c>
      <c r="BI112" s="16">
        <v>35.6844</v>
      </c>
      <c r="BJ112" s="16">
        <f t="shared" si="304"/>
        <v>41.26000265780731</v>
      </c>
      <c r="BK112" s="16">
        <f t="shared" si="305"/>
        <v>44.02744186046512</v>
      </c>
      <c r="BL112" s="16">
        <f t="shared" si="306"/>
        <v>32.957685049833884</v>
      </c>
      <c r="BM112" s="118">
        <v>29.146799999999995</v>
      </c>
      <c r="BN112" s="16">
        <v>78.99599999999998</v>
      </c>
      <c r="BO112" s="21">
        <v>53.117999999999995</v>
      </c>
      <c r="BP112" s="16">
        <f t="shared" si="349"/>
        <v>26.91963588039867</v>
      </c>
      <c r="BQ112" s="16">
        <f t="shared" si="350"/>
        <v>72.95976079734218</v>
      </c>
      <c r="BR112" s="7">
        <f t="shared" si="351"/>
        <v>49.059149501661125</v>
      </c>
      <c r="BS112" s="16">
        <v>52.8456</v>
      </c>
      <c r="BT112" s="16">
        <v>58.565999999999995</v>
      </c>
      <c r="BU112" s="21">
        <v>52.300799999999995</v>
      </c>
      <c r="BV112" s="16">
        <f t="shared" si="352"/>
        <v>48.80756411960133</v>
      </c>
      <c r="BW112" s="16">
        <f t="shared" si="353"/>
        <v>54.09085714285714</v>
      </c>
      <c r="BX112" s="16">
        <f t="shared" si="354"/>
        <v>48.30439335548173</v>
      </c>
      <c r="BY112" s="128">
        <f t="shared" si="521"/>
        <v>0.9027522935779818</v>
      </c>
      <c r="BZ112" s="20">
        <f t="shared" si="522"/>
        <v>0.9633027522935782</v>
      </c>
      <c r="CA112" s="62">
        <f t="shared" si="523"/>
        <v>0.7211009174311928</v>
      </c>
      <c r="CB112" s="20">
        <f t="shared" si="307"/>
        <v>0.8337712213112258</v>
      </c>
      <c r="CC112" s="20">
        <f t="shared" si="308"/>
        <v>0.8896949007894178</v>
      </c>
      <c r="CD112" s="103">
        <f t="shared" si="309"/>
        <v>0.6660001828766499</v>
      </c>
      <c r="CE112" s="20">
        <f t="shared" si="524"/>
        <v>0.3512035010940919</v>
      </c>
      <c r="CF112" s="20">
        <f t="shared" si="525"/>
        <v>0.9518599562363237</v>
      </c>
      <c r="CG112" s="62">
        <f t="shared" si="526"/>
        <v>0.6400437636761488</v>
      </c>
      <c r="CH112" s="20">
        <f t="shared" si="364"/>
        <v>0.3243673531699586</v>
      </c>
      <c r="CI112" s="20">
        <f t="shared" si="365"/>
        <v>0.879126471208299</v>
      </c>
      <c r="CJ112" s="20">
        <f t="shared" si="366"/>
        <v>0.5911367651228219</v>
      </c>
      <c r="CK112" s="128">
        <f t="shared" si="527"/>
        <v>0.8899082568807339</v>
      </c>
      <c r="CL112" s="20">
        <f t="shared" si="528"/>
        <v>0.9862385321100917</v>
      </c>
      <c r="CM112" s="62">
        <f t="shared" si="529"/>
        <v>0.8807339449541285</v>
      </c>
      <c r="CN112" s="20">
        <f t="shared" si="367"/>
        <v>0.8219086226340334</v>
      </c>
      <c r="CO112" s="20">
        <f t="shared" si="368"/>
        <v>0.9108781127129751</v>
      </c>
      <c r="CP112" s="103">
        <f t="shared" si="369"/>
        <v>0.8134353378646104</v>
      </c>
      <c r="CQ112" s="59">
        <f t="shared" si="530"/>
        <v>15.65905560277864</v>
      </c>
      <c r="CR112" s="59">
        <f t="shared" si="531"/>
        <v>5.909077585954179</v>
      </c>
      <c r="CS112" s="153">
        <f t="shared" si="532"/>
        <v>44.908989653252014</v>
      </c>
      <c r="CT112" s="59">
        <f t="shared" si="395"/>
        <v>14.462516470340406</v>
      </c>
      <c r="CU112" s="59">
        <f t="shared" si="396"/>
        <v>5.4575533850340925</v>
      </c>
      <c r="CV112" s="59">
        <f t="shared" si="397"/>
        <v>41.47740572625934</v>
      </c>
      <c r="CW112" s="149">
        <f t="shared" si="533"/>
        <v>91.18221065704654</v>
      </c>
      <c r="CX112" s="59">
        <f t="shared" si="534"/>
        <v>6.765627772192347</v>
      </c>
      <c r="CY112" s="153">
        <f t="shared" si="535"/>
        <v>50.5884440238926</v>
      </c>
      <c r="CZ112" s="59">
        <f t="shared" si="370"/>
        <v>84.2147992114915</v>
      </c>
      <c r="DA112" s="59">
        <f t="shared" si="371"/>
        <v>6.24865289258961</v>
      </c>
      <c r="DB112" s="150">
        <f t="shared" si="372"/>
        <v>46.722881855953965</v>
      </c>
      <c r="DC112" s="59">
        <f t="shared" si="536"/>
        <v>14.325190670940643</v>
      </c>
      <c r="DD112" s="59">
        <f t="shared" si="537"/>
        <v>1.7906488338675843</v>
      </c>
      <c r="DE112" s="153">
        <f t="shared" si="538"/>
        <v>15.51895656018569</v>
      </c>
      <c r="DF112" s="59">
        <f t="shared" si="373"/>
        <v>13.230574772496674</v>
      </c>
      <c r="DG112" s="59">
        <f t="shared" si="374"/>
        <v>1.653821846562088</v>
      </c>
      <c r="DH112" s="59">
        <f t="shared" si="375"/>
        <v>14.333122670204723</v>
      </c>
      <c r="DI112" s="87"/>
      <c r="DJ112" s="250">
        <v>1.0827338129496402</v>
      </c>
      <c r="DK112" s="251">
        <v>1.0827338129496402</v>
      </c>
      <c r="DL112" s="251">
        <v>1.0827338129496402</v>
      </c>
      <c r="DM112" s="252">
        <v>1.0827338129496402</v>
      </c>
      <c r="DN112" s="251">
        <v>1.0827338129496402</v>
      </c>
      <c r="DO112" s="253">
        <v>1.0827338129496402</v>
      </c>
      <c r="DP112" s="251">
        <v>1.0827338129496402</v>
      </c>
      <c r="DQ112" s="251">
        <v>1.0827338129496402</v>
      </c>
      <c r="DR112" s="254">
        <v>1.0827338129496402</v>
      </c>
      <c r="DS112" s="175"/>
      <c r="DT112" s="16"/>
    </row>
    <row r="113" spans="1:124" ht="12.75">
      <c r="A113" s="226"/>
      <c r="B113" s="6"/>
      <c r="C113" s="16">
        <v>0.01</v>
      </c>
      <c r="D113" s="118">
        <v>721</v>
      </c>
      <c r="E113" s="16">
        <v>994.98</v>
      </c>
      <c r="F113" s="21">
        <v>538.587</v>
      </c>
      <c r="G113" s="20">
        <f t="shared" si="340"/>
        <v>691.1655172413793</v>
      </c>
      <c r="H113" s="20">
        <f t="shared" si="341"/>
        <v>953.8084137931035</v>
      </c>
      <c r="I113" s="20">
        <f t="shared" si="342"/>
        <v>516.3006413793104</v>
      </c>
      <c r="J113" s="118">
        <v>1276.17</v>
      </c>
      <c r="K113" s="16">
        <v>1550.15</v>
      </c>
      <c r="L113" s="21">
        <v>1067.08</v>
      </c>
      <c r="M113" s="43">
        <f t="shared" si="343"/>
        <v>1223.3629655172415</v>
      </c>
      <c r="N113" s="43">
        <f t="shared" si="344"/>
        <v>1486.0058620689656</v>
      </c>
      <c r="O113" s="134">
        <f t="shared" si="345"/>
        <v>1022.9249655172414</v>
      </c>
      <c r="P113" s="16">
        <v>2775.85</v>
      </c>
      <c r="Q113" s="16">
        <v>2487.45</v>
      </c>
      <c r="R113" s="21">
        <v>2754.22</v>
      </c>
      <c r="S113" s="43">
        <f t="shared" si="346"/>
        <v>2660.9872413793105</v>
      </c>
      <c r="T113" s="43">
        <f t="shared" si="347"/>
        <v>2384.5210344827588</v>
      </c>
      <c r="U113" s="43">
        <f t="shared" si="348"/>
        <v>2640.252275862069</v>
      </c>
      <c r="V113" s="140">
        <f t="shared" si="512"/>
        <v>0.7109004739336493</v>
      </c>
      <c r="W113" s="43">
        <f t="shared" si="513"/>
        <v>0.9810426540284362</v>
      </c>
      <c r="X113" s="90">
        <f t="shared" si="514"/>
        <v>0.5310426540284361</v>
      </c>
      <c r="Y113" s="43">
        <f t="shared" si="355"/>
        <v>0.6814839025984638</v>
      </c>
      <c r="Z113" s="43">
        <f t="shared" si="356"/>
        <v>0.9404477855858803</v>
      </c>
      <c r="AA113" s="43">
        <f t="shared" si="357"/>
        <v>0.5090684752410526</v>
      </c>
      <c r="AB113" s="140">
        <f t="shared" si="515"/>
        <v>0.6869340232858991</v>
      </c>
      <c r="AC113" s="43">
        <f t="shared" si="516"/>
        <v>0.8344113842173351</v>
      </c>
      <c r="AD113" s="90">
        <f t="shared" si="517"/>
        <v>0.574385510996119</v>
      </c>
      <c r="AE113" s="43">
        <f t="shared" si="358"/>
        <v>0.6585091671499309</v>
      </c>
      <c r="AF113" s="43">
        <f t="shared" si="359"/>
        <v>0.7998840165945488</v>
      </c>
      <c r="AG113" s="134">
        <f t="shared" si="360"/>
        <v>0.5506178346790382</v>
      </c>
      <c r="AH113" s="43">
        <f t="shared" si="518"/>
        <v>0.8561897702001482</v>
      </c>
      <c r="AI113" s="43">
        <f t="shared" si="519"/>
        <v>0.7672349888806522</v>
      </c>
      <c r="AJ113" s="90">
        <f t="shared" si="520"/>
        <v>0.849518161601186</v>
      </c>
      <c r="AK113" s="43">
        <f t="shared" si="361"/>
        <v>0.8207612279849696</v>
      </c>
      <c r="AL113" s="43">
        <f t="shared" si="362"/>
        <v>0.7354873341683494</v>
      </c>
      <c r="AM113" s="134">
        <f t="shared" si="363"/>
        <v>0.8143656859487232</v>
      </c>
      <c r="AN113" s="43">
        <f t="shared" si="426"/>
        <v>29.232815810440083</v>
      </c>
      <c r="AO113" s="43">
        <f t="shared" si="427"/>
        <v>1.9169059547829423</v>
      </c>
      <c r="AP113" s="90">
        <f t="shared" si="428"/>
        <v>47.419461056443375</v>
      </c>
      <c r="AQ113" s="43">
        <f t="shared" si="429"/>
        <v>28.023182052766703</v>
      </c>
      <c r="AR113" s="43">
        <f t="shared" si="430"/>
        <v>1.837585708378131</v>
      </c>
      <c r="AS113" s="43">
        <f t="shared" si="431"/>
        <v>45.45727646100434</v>
      </c>
      <c r="AT113" s="140">
        <f t="shared" si="432"/>
        <v>31.786363816870328</v>
      </c>
      <c r="AU113" s="43">
        <f t="shared" si="433"/>
        <v>16.81262218412976</v>
      </c>
      <c r="AV113" s="90">
        <f t="shared" si="434"/>
        <v>43.213692957646025</v>
      </c>
      <c r="AW113" s="43">
        <f t="shared" si="435"/>
        <v>30.47106600375845</v>
      </c>
      <c r="AX113" s="43">
        <f t="shared" si="436"/>
        <v>16.116927473062322</v>
      </c>
      <c r="AY113" s="134">
        <f t="shared" si="437"/>
        <v>41.4255401456055</v>
      </c>
      <c r="AZ113" s="43">
        <f t="shared" si="438"/>
        <v>14.488383579821026</v>
      </c>
      <c r="BA113" s="43">
        <f t="shared" si="439"/>
        <v>23.450270330225788</v>
      </c>
      <c r="BB113" s="90">
        <f t="shared" si="440"/>
        <v>15.160525086101384</v>
      </c>
      <c r="BC113" s="43">
        <f t="shared" si="441"/>
        <v>13.888864259276708</v>
      </c>
      <c r="BD113" s="43">
        <f t="shared" si="442"/>
        <v>22.479914316561274</v>
      </c>
      <c r="BE113" s="134">
        <f t="shared" si="443"/>
        <v>14.533193013573051</v>
      </c>
      <c r="BF113" s="85"/>
      <c r="BG113" s="16">
        <v>49.032</v>
      </c>
      <c r="BH113" s="16">
        <v>42.4944</v>
      </c>
      <c r="BI113" s="16">
        <v>34.05</v>
      </c>
      <c r="BJ113" s="16">
        <f t="shared" si="304"/>
        <v>47.00308965517241</v>
      </c>
      <c r="BK113" s="16">
        <f t="shared" si="305"/>
        <v>40.73601103448276</v>
      </c>
      <c r="BL113" s="16">
        <f t="shared" si="306"/>
        <v>32.64103448275862</v>
      </c>
      <c r="BM113" s="118">
        <v>75.1824</v>
      </c>
      <c r="BN113" s="16">
        <v>92.0712</v>
      </c>
      <c r="BO113" s="21">
        <v>63.196799999999996</v>
      </c>
      <c r="BP113" s="16">
        <f t="shared" si="349"/>
        <v>72.07140413793104</v>
      </c>
      <c r="BQ113" s="16">
        <f t="shared" si="350"/>
        <v>88.26135724137932</v>
      </c>
      <c r="BR113" s="7">
        <f t="shared" si="351"/>
        <v>60.581759999999996</v>
      </c>
      <c r="BS113" s="16">
        <v>53.6628</v>
      </c>
      <c r="BT113" s="16">
        <v>50.394</v>
      </c>
      <c r="BU113" s="21">
        <v>53.3904</v>
      </c>
      <c r="BV113" s="16">
        <f t="shared" si="352"/>
        <v>51.442270344827584</v>
      </c>
      <c r="BW113" s="16">
        <f t="shared" si="353"/>
        <v>48.30873103448276</v>
      </c>
      <c r="BX113" s="16">
        <f t="shared" si="354"/>
        <v>51.18114206896552</v>
      </c>
      <c r="BY113" s="128">
        <f t="shared" si="521"/>
        <v>0.9908256880733947</v>
      </c>
      <c r="BZ113" s="20">
        <f t="shared" si="522"/>
        <v>0.8587155963302754</v>
      </c>
      <c r="CA113" s="62">
        <f t="shared" si="523"/>
        <v>0.6880733944954129</v>
      </c>
      <c r="CB113" s="20">
        <f t="shared" si="307"/>
        <v>0.9498260044289784</v>
      </c>
      <c r="CC113" s="20">
        <f t="shared" si="308"/>
        <v>0.8231825371717812</v>
      </c>
      <c r="CD113" s="103">
        <f t="shared" si="309"/>
        <v>0.6596013919645682</v>
      </c>
      <c r="CE113" s="20">
        <f t="shared" si="524"/>
        <v>0.9059080962800876</v>
      </c>
      <c r="CF113" s="20">
        <f t="shared" si="525"/>
        <v>1.1094091903719914</v>
      </c>
      <c r="CG113" s="62">
        <f t="shared" si="526"/>
        <v>0.7614879649890591</v>
      </c>
      <c r="CH113" s="20">
        <f t="shared" si="364"/>
        <v>0.868422244020222</v>
      </c>
      <c r="CI113" s="20">
        <f t="shared" si="365"/>
        <v>1.0635026031841848</v>
      </c>
      <c r="CJ113" s="20">
        <f t="shared" si="366"/>
        <v>0.7299781181619257</v>
      </c>
      <c r="CK113" s="128">
        <f t="shared" si="527"/>
        <v>0.9036697247706422</v>
      </c>
      <c r="CL113" s="20">
        <f t="shared" si="528"/>
        <v>0.8486238532110092</v>
      </c>
      <c r="CM113" s="62">
        <f t="shared" si="529"/>
        <v>0.8990825688073395</v>
      </c>
      <c r="CN113" s="20">
        <f t="shared" si="367"/>
        <v>0.8662764947801329</v>
      </c>
      <c r="CO113" s="20">
        <f t="shared" si="368"/>
        <v>0.8135083834229675</v>
      </c>
      <c r="CP113" s="103">
        <f t="shared" si="369"/>
        <v>0.8618791521670358</v>
      </c>
      <c r="CQ113" s="59">
        <f t="shared" si="530"/>
        <v>1.4772693964885268</v>
      </c>
      <c r="CR113" s="59">
        <f t="shared" si="531"/>
        <v>22.749948705923696</v>
      </c>
      <c r="CS113" s="153">
        <f t="shared" si="532"/>
        <v>50.22715948061081</v>
      </c>
      <c r="CT113" s="59">
        <f t="shared" si="395"/>
        <v>1.416141007668312</v>
      </c>
      <c r="CU113" s="59">
        <f t="shared" si="396"/>
        <v>21.80857151809237</v>
      </c>
      <c r="CV113" s="59">
        <f t="shared" si="397"/>
        <v>48.14879426072347</v>
      </c>
      <c r="CW113" s="149">
        <f t="shared" si="533"/>
        <v>13.223727009284984</v>
      </c>
      <c r="CX113" s="59">
        <f t="shared" si="534"/>
        <v>-15.37642675498257</v>
      </c>
      <c r="CY113" s="153">
        <f t="shared" si="535"/>
        <v>33.52061032586196</v>
      </c>
      <c r="CZ113" s="59">
        <f t="shared" si="370"/>
        <v>12.676538305452501</v>
      </c>
      <c r="DA113" s="59">
        <f t="shared" si="371"/>
        <v>-14.740160820293635</v>
      </c>
      <c r="DB113" s="150">
        <f t="shared" si="372"/>
        <v>32.133550588240084</v>
      </c>
      <c r="DC113" s="59">
        <f t="shared" si="536"/>
        <v>12.53454183707306</v>
      </c>
      <c r="DD113" s="59">
        <f t="shared" si="537"/>
        <v>19.697137172543382</v>
      </c>
      <c r="DE113" s="153">
        <f t="shared" si="538"/>
        <v>13.131424781695584</v>
      </c>
      <c r="DF113" s="59">
        <f t="shared" si="373"/>
        <v>12.01587114036659</v>
      </c>
      <c r="DG113" s="59">
        <f t="shared" si="374"/>
        <v>18.88208322057607</v>
      </c>
      <c r="DH113" s="59">
        <f t="shared" si="375"/>
        <v>12.588055480384043</v>
      </c>
      <c r="DI113" s="87"/>
      <c r="DJ113" s="250">
        <v>1.0431654676258992</v>
      </c>
      <c r="DK113" s="251">
        <v>1.0431654676258992</v>
      </c>
      <c r="DL113" s="251">
        <v>1.0431654676258992</v>
      </c>
      <c r="DM113" s="252">
        <v>1.0431654676258992</v>
      </c>
      <c r="DN113" s="251">
        <v>1.0431654676258992</v>
      </c>
      <c r="DO113" s="253">
        <v>1.0431654676258992</v>
      </c>
      <c r="DP113" s="251">
        <v>1.0431654676258992</v>
      </c>
      <c r="DQ113" s="251">
        <v>1.0431654676258992</v>
      </c>
      <c r="DR113" s="254">
        <v>1.0431654676258992</v>
      </c>
      <c r="DS113" s="175"/>
      <c r="DT113" s="16"/>
    </row>
    <row r="114" spans="1:124" ht="12.75">
      <c r="A114" s="226"/>
      <c r="B114" s="6"/>
      <c r="C114" s="16">
        <v>0.1</v>
      </c>
      <c r="D114" s="118">
        <v>685.6709999999999</v>
      </c>
      <c r="E114" s="16">
        <v>560.2169999999999</v>
      </c>
      <c r="F114" s="21">
        <v>511.91</v>
      </c>
      <c r="G114" s="20">
        <f t="shared" si="340"/>
        <v>689.3907341772151</v>
      </c>
      <c r="H114" s="20">
        <f t="shared" si="341"/>
        <v>563.2561518987341</v>
      </c>
      <c r="I114" s="20">
        <f t="shared" si="342"/>
        <v>514.687088607595</v>
      </c>
      <c r="J114" s="118">
        <v>1067.08</v>
      </c>
      <c r="K114" s="16">
        <v>1802.5</v>
      </c>
      <c r="L114" s="21">
        <v>1405.95</v>
      </c>
      <c r="M114" s="43">
        <f t="shared" si="343"/>
        <v>1072.8688607594936</v>
      </c>
      <c r="N114" s="43">
        <f t="shared" si="344"/>
        <v>1812.2784810126582</v>
      </c>
      <c r="O114" s="134">
        <f t="shared" si="345"/>
        <v>1413.5772151898734</v>
      </c>
      <c r="P114" s="16">
        <v>2934.47</v>
      </c>
      <c r="Q114" s="16">
        <v>2739.8</v>
      </c>
      <c r="R114" s="21">
        <v>3028.2</v>
      </c>
      <c r="S114" s="43">
        <f t="shared" si="346"/>
        <v>2950.3893670886073</v>
      </c>
      <c r="T114" s="43">
        <f t="shared" si="347"/>
        <v>2754.6632911392408</v>
      </c>
      <c r="U114" s="43">
        <f t="shared" si="348"/>
        <v>3044.6278481012655</v>
      </c>
      <c r="V114" s="140">
        <f t="shared" si="512"/>
        <v>0.6760663507109005</v>
      </c>
      <c r="W114" s="43">
        <f t="shared" si="513"/>
        <v>0.5523696682464454</v>
      </c>
      <c r="X114" s="90">
        <f t="shared" si="514"/>
        <v>0.504739336492891</v>
      </c>
      <c r="Y114" s="43">
        <f t="shared" si="355"/>
        <v>0.6797339800999288</v>
      </c>
      <c r="Z114" s="43">
        <f t="shared" si="356"/>
        <v>0.5553662487251784</v>
      </c>
      <c r="AA114" s="43">
        <f t="shared" si="357"/>
        <v>0.507477524575131</v>
      </c>
      <c r="AB114" s="140">
        <f t="shared" si="515"/>
        <v>0.574385510996119</v>
      </c>
      <c r="AC114" s="43">
        <f t="shared" si="516"/>
        <v>0.9702457956015524</v>
      </c>
      <c r="AD114" s="90">
        <f t="shared" si="517"/>
        <v>0.7567917205692108</v>
      </c>
      <c r="AE114" s="43">
        <f t="shared" si="358"/>
        <v>0.5775015264264777</v>
      </c>
      <c r="AF114" s="43">
        <f t="shared" si="359"/>
        <v>0.975509335179861</v>
      </c>
      <c r="AG114" s="134">
        <f t="shared" si="360"/>
        <v>0.7608972814402916</v>
      </c>
      <c r="AH114" s="43">
        <f t="shared" si="518"/>
        <v>0.9051148999258709</v>
      </c>
      <c r="AI114" s="43">
        <f t="shared" si="519"/>
        <v>0.8450704225352113</v>
      </c>
      <c r="AJ114" s="90">
        <f t="shared" si="520"/>
        <v>0.9340252038547071</v>
      </c>
      <c r="AK114" s="43">
        <f t="shared" si="361"/>
        <v>0.9100251073395736</v>
      </c>
      <c r="AL114" s="43">
        <f t="shared" si="362"/>
        <v>0.8496548913735578</v>
      </c>
      <c r="AM114" s="134">
        <f t="shared" si="363"/>
        <v>0.939092248360248</v>
      </c>
      <c r="AN114" s="43">
        <f t="shared" si="426"/>
        <v>32.755130502353765</v>
      </c>
      <c r="AO114" s="43">
        <f t="shared" si="427"/>
        <v>45.26294185731257</v>
      </c>
      <c r="AP114" s="90">
        <f t="shared" si="428"/>
        <v>50.079168068704725</v>
      </c>
      <c r="AQ114" s="43">
        <f t="shared" si="429"/>
        <v>32.93282560453652</v>
      </c>
      <c r="AR114" s="43">
        <f t="shared" si="430"/>
        <v>45.508491270643376</v>
      </c>
      <c r="AS114" s="43">
        <f t="shared" si="431"/>
        <v>50.35084529150059</v>
      </c>
      <c r="AT114" s="140">
        <f t="shared" si="432"/>
        <v>43.213692957646025</v>
      </c>
      <c r="AU114" s="43">
        <f t="shared" si="433"/>
        <v>3.0210180487108116</v>
      </c>
      <c r="AV114" s="90">
        <f t="shared" si="434"/>
        <v>24.69353883294059</v>
      </c>
      <c r="AW114" s="43">
        <f t="shared" si="435"/>
        <v>43.448125288338495</v>
      </c>
      <c r="AX114" s="43">
        <f t="shared" si="436"/>
        <v>3.0374069350510147</v>
      </c>
      <c r="AY114" s="134">
        <f t="shared" si="437"/>
        <v>24.82750016476486</v>
      </c>
      <c r="AZ114" s="43">
        <f t="shared" si="438"/>
        <v>9.559345867098415</v>
      </c>
      <c r="BA114" s="43">
        <f t="shared" si="439"/>
        <v>15.608619423621613</v>
      </c>
      <c r="BB114" s="90">
        <f t="shared" si="440"/>
        <v>6.646732673216868</v>
      </c>
      <c r="BC114" s="43">
        <f t="shared" si="441"/>
        <v>9.611204886268931</v>
      </c>
      <c r="BD114" s="43">
        <f t="shared" si="442"/>
        <v>15.693295478360971</v>
      </c>
      <c r="BE114" s="134">
        <f t="shared" si="443"/>
        <v>6.6827908974838675</v>
      </c>
      <c r="BF114" s="85"/>
      <c r="BG114" s="16">
        <v>44.6736</v>
      </c>
      <c r="BH114" s="16">
        <v>50.121599999999994</v>
      </c>
      <c r="BI114" s="16">
        <v>47.67</v>
      </c>
      <c r="BJ114" s="16">
        <f t="shared" si="304"/>
        <v>44.91595226039783</v>
      </c>
      <c r="BK114" s="16">
        <f t="shared" si="305"/>
        <v>50.393507414104874</v>
      </c>
      <c r="BL114" s="16">
        <f t="shared" si="306"/>
        <v>47.92860759493671</v>
      </c>
      <c r="BM114" s="118">
        <v>65.10359999999999</v>
      </c>
      <c r="BN114" s="16">
        <v>82.2648</v>
      </c>
      <c r="BO114" s="21">
        <v>82.2648</v>
      </c>
      <c r="BP114" s="16">
        <f t="shared" si="349"/>
        <v>65.45678408679926</v>
      </c>
      <c r="BQ114" s="16">
        <f t="shared" si="350"/>
        <v>82.71108282097649</v>
      </c>
      <c r="BR114" s="7">
        <f t="shared" si="351"/>
        <v>82.71108282097649</v>
      </c>
      <c r="BS114" s="16">
        <v>46.308</v>
      </c>
      <c r="BT114" s="16">
        <v>53.6628</v>
      </c>
      <c r="BU114" s="21">
        <v>54.2076</v>
      </c>
      <c r="BV114" s="16">
        <f t="shared" si="352"/>
        <v>46.559218806509946</v>
      </c>
      <c r="BW114" s="16">
        <f t="shared" si="353"/>
        <v>53.95391826401446</v>
      </c>
      <c r="BX114" s="16">
        <f t="shared" si="354"/>
        <v>54.50167377938517</v>
      </c>
      <c r="BY114" s="128">
        <f t="shared" si="521"/>
        <v>0.9027522935779818</v>
      </c>
      <c r="BZ114" s="20">
        <f t="shared" si="522"/>
        <v>1.0128440366972478</v>
      </c>
      <c r="CA114" s="62">
        <f t="shared" si="523"/>
        <v>0.9633027522935782</v>
      </c>
      <c r="CB114" s="20">
        <f t="shared" si="307"/>
        <v>0.9076496839590559</v>
      </c>
      <c r="CC114" s="20">
        <f t="shared" si="308"/>
        <v>1.018338669807721</v>
      </c>
      <c r="CD114" s="103">
        <f t="shared" si="309"/>
        <v>0.9685286261758218</v>
      </c>
      <c r="CE114" s="20">
        <f t="shared" si="524"/>
        <v>0.7844638949671772</v>
      </c>
      <c r="CF114" s="20">
        <f t="shared" si="525"/>
        <v>0.9912472647702407</v>
      </c>
      <c r="CG114" s="62">
        <f t="shared" si="526"/>
        <v>0.9912472647702407</v>
      </c>
      <c r="CH114" s="20">
        <f t="shared" si="364"/>
        <v>0.7887195761333644</v>
      </c>
      <c r="CI114" s="20">
        <f t="shared" si="365"/>
        <v>0.9966247363693559</v>
      </c>
      <c r="CJ114" s="20">
        <f t="shared" si="366"/>
        <v>0.9966247363693559</v>
      </c>
      <c r="CK114" s="128">
        <f t="shared" si="527"/>
        <v>0.779816513761468</v>
      </c>
      <c r="CL114" s="20">
        <f t="shared" si="528"/>
        <v>0.9036697247706422</v>
      </c>
      <c r="CM114" s="62">
        <f t="shared" si="529"/>
        <v>0.9128440366972478</v>
      </c>
      <c r="CN114" s="20">
        <f t="shared" si="367"/>
        <v>0.7840469830947128</v>
      </c>
      <c r="CO114" s="20">
        <f t="shared" si="368"/>
        <v>0.9085720921744612</v>
      </c>
      <c r="CP114" s="103">
        <f t="shared" si="369"/>
        <v>0.9177961743285167</v>
      </c>
      <c r="CQ114" s="59">
        <f t="shared" si="530"/>
        <v>15.65905560277864</v>
      </c>
      <c r="CR114" s="59">
        <f t="shared" si="531"/>
        <v>-2.0681771550839843</v>
      </c>
      <c r="CS114" s="153">
        <f t="shared" si="532"/>
        <v>5.909077585954179</v>
      </c>
      <c r="CT114" s="59">
        <f t="shared" si="395"/>
        <v>15.744005271509808</v>
      </c>
      <c r="CU114" s="59">
        <f t="shared" si="396"/>
        <v>-2.0793969226522515</v>
      </c>
      <c r="CV114" s="59">
        <f t="shared" si="397"/>
        <v>5.941134064720657</v>
      </c>
      <c r="CW114" s="149">
        <f t="shared" si="533"/>
        <v>30.29156070731564</v>
      </c>
      <c r="CX114" s="59">
        <f t="shared" si="534"/>
        <v>1.2301141403986013</v>
      </c>
      <c r="CY114" s="153">
        <f t="shared" si="535"/>
        <v>1.2301141403986013</v>
      </c>
      <c r="CZ114" s="59">
        <f t="shared" si="370"/>
        <v>30.455891054733264</v>
      </c>
      <c r="DA114" s="59">
        <f t="shared" si="371"/>
        <v>1.236787453999317</v>
      </c>
      <c r="DB114" s="150">
        <f t="shared" si="372"/>
        <v>1.236787453999317</v>
      </c>
      <c r="DC114" s="59">
        <f t="shared" si="536"/>
        <v>28.650381341881275</v>
      </c>
      <c r="DD114" s="59">
        <f t="shared" si="537"/>
        <v>12.53454183707306</v>
      </c>
      <c r="DE114" s="153">
        <f t="shared" si="538"/>
        <v>11.340775947828</v>
      </c>
      <c r="DF114" s="59">
        <f t="shared" si="373"/>
        <v>28.805808365435784</v>
      </c>
      <c r="DG114" s="59">
        <f t="shared" si="374"/>
        <v>12.602541159878157</v>
      </c>
      <c r="DH114" s="59">
        <f t="shared" si="375"/>
        <v>11.402299144651659</v>
      </c>
      <c r="DI114" s="87"/>
      <c r="DJ114" s="250">
        <v>0.9946043165467626</v>
      </c>
      <c r="DK114" s="251">
        <v>0.9946043165467626</v>
      </c>
      <c r="DL114" s="251">
        <v>0.9946043165467626</v>
      </c>
      <c r="DM114" s="252">
        <v>0.9946043165467626</v>
      </c>
      <c r="DN114" s="251">
        <v>0.9946043165467626</v>
      </c>
      <c r="DO114" s="253">
        <v>0.9946043165467626</v>
      </c>
      <c r="DP114" s="251">
        <v>0.9946043165467626</v>
      </c>
      <c r="DQ114" s="251">
        <v>0.9946043165467626</v>
      </c>
      <c r="DR114" s="254">
        <v>0.9946043165467626</v>
      </c>
      <c r="DS114" s="175"/>
      <c r="DT114" s="16"/>
    </row>
    <row r="115" spans="1:124" ht="12.75">
      <c r="A115" s="226"/>
      <c r="B115" s="6"/>
      <c r="C115" s="16">
        <v>1</v>
      </c>
      <c r="D115" s="118">
        <v>886.83</v>
      </c>
      <c r="E115" s="16">
        <v>671.251</v>
      </c>
      <c r="F115" s="21">
        <v>778.68</v>
      </c>
      <c r="G115" s="20">
        <f t="shared" si="340"/>
        <v>827.3112080536915</v>
      </c>
      <c r="H115" s="20">
        <f t="shared" si="341"/>
        <v>626.2005973154363</v>
      </c>
      <c r="I115" s="20">
        <f t="shared" si="342"/>
        <v>726.4195973154364</v>
      </c>
      <c r="J115" s="118">
        <v>1009.4</v>
      </c>
      <c r="K115" s="16">
        <v>1276.17</v>
      </c>
      <c r="L115" s="21">
        <v>1131.97</v>
      </c>
      <c r="M115" s="43">
        <f t="shared" si="343"/>
        <v>941.6550335570472</v>
      </c>
      <c r="N115" s="43">
        <f t="shared" si="344"/>
        <v>1190.5210067114097</v>
      </c>
      <c r="O115" s="134">
        <f t="shared" si="345"/>
        <v>1055.998859060403</v>
      </c>
      <c r="P115" s="16">
        <v>3669.89</v>
      </c>
      <c r="Q115" s="16">
        <v>3150.77</v>
      </c>
      <c r="R115" s="21">
        <v>5010.95</v>
      </c>
      <c r="S115" s="43">
        <f t="shared" si="346"/>
        <v>3423.5886577181213</v>
      </c>
      <c r="T115" s="43">
        <f t="shared" si="347"/>
        <v>2939.308926174497</v>
      </c>
      <c r="U115" s="43">
        <f t="shared" si="348"/>
        <v>4674.644630872484</v>
      </c>
      <c r="V115" s="140">
        <f t="shared" si="512"/>
        <v>0.8744075829383887</v>
      </c>
      <c r="W115" s="43">
        <f t="shared" si="513"/>
        <v>0.6618483412322275</v>
      </c>
      <c r="X115" s="90">
        <f t="shared" si="514"/>
        <v>0.7677725118483413</v>
      </c>
      <c r="Y115" s="43">
        <f t="shared" si="355"/>
        <v>0.8157225102579602</v>
      </c>
      <c r="Z115" s="43">
        <f t="shared" si="356"/>
        <v>0.6174289894716755</v>
      </c>
      <c r="AA115" s="43">
        <f t="shared" si="357"/>
        <v>0.7162441553484528</v>
      </c>
      <c r="AB115" s="140">
        <f t="shared" si="515"/>
        <v>0.5433376455368694</v>
      </c>
      <c r="AC115" s="43">
        <f t="shared" si="516"/>
        <v>0.6869340232858991</v>
      </c>
      <c r="AD115" s="90">
        <f t="shared" si="517"/>
        <v>0.6093143596377749</v>
      </c>
      <c r="AE115" s="43">
        <f t="shared" si="358"/>
        <v>0.5068720317424487</v>
      </c>
      <c r="AF115" s="43">
        <f t="shared" si="359"/>
        <v>0.640831068702953</v>
      </c>
      <c r="AG115" s="134">
        <f t="shared" si="360"/>
        <v>0.5684207784540317</v>
      </c>
      <c r="AH115" s="43">
        <f t="shared" si="518"/>
        <v>1.1319495922905856</v>
      </c>
      <c r="AI115" s="43">
        <f t="shared" si="519"/>
        <v>0.9718309859154929</v>
      </c>
      <c r="AJ115" s="90">
        <f t="shared" si="520"/>
        <v>1.5455893254262416</v>
      </c>
      <c r="AK115" s="43">
        <f t="shared" si="361"/>
        <v>1.0559798209959157</v>
      </c>
      <c r="AL115" s="43">
        <f t="shared" si="362"/>
        <v>0.9066074298137822</v>
      </c>
      <c r="AM115" s="134">
        <f t="shared" si="363"/>
        <v>1.441858498216427</v>
      </c>
      <c r="AN115" s="43">
        <f t="shared" si="426"/>
        <v>12.699501950437075</v>
      </c>
      <c r="AO115" s="43">
        <f t="shared" si="427"/>
        <v>34.19280996844098</v>
      </c>
      <c r="AP115" s="90">
        <f t="shared" si="428"/>
        <v>23.48209794609121</v>
      </c>
      <c r="AQ115" s="43">
        <f t="shared" si="429"/>
        <v>11.84718638329365</v>
      </c>
      <c r="AR115" s="43">
        <f t="shared" si="430"/>
        <v>31.897990507471796</v>
      </c>
      <c r="AS115" s="43">
        <f t="shared" si="431"/>
        <v>21.906118218165627</v>
      </c>
      <c r="AT115" s="140">
        <f t="shared" si="432"/>
        <v>46.36605961717036</v>
      </c>
      <c r="AU115" s="43">
        <f t="shared" si="433"/>
        <v>31.786363816870328</v>
      </c>
      <c r="AV115" s="90">
        <f t="shared" si="434"/>
        <v>39.66728046568115</v>
      </c>
      <c r="AW115" s="43">
        <f t="shared" si="435"/>
        <v>43.25424353548108</v>
      </c>
      <c r="AX115" s="43">
        <f t="shared" si="436"/>
        <v>29.653050809026688</v>
      </c>
      <c r="AY115" s="134">
        <f t="shared" si="437"/>
        <v>37.00504687738041</v>
      </c>
      <c r="AZ115" s="43">
        <f t="shared" si="438"/>
        <v>-13.293465346433713</v>
      </c>
      <c r="BA115" s="43">
        <f t="shared" si="439"/>
        <v>2.8379308042948463</v>
      </c>
      <c r="BB115" s="90">
        <f t="shared" si="440"/>
        <v>-54.96623873581582</v>
      </c>
      <c r="BC115" s="43">
        <f t="shared" si="441"/>
        <v>-12.401286464122729</v>
      </c>
      <c r="BD115" s="43">
        <f t="shared" si="442"/>
        <v>2.647465649644186</v>
      </c>
      <c r="BE115" s="134">
        <f t="shared" si="443"/>
        <v>-51.277229424687256</v>
      </c>
      <c r="BF115" s="85"/>
      <c r="BG115" s="16">
        <v>51.483599999999996</v>
      </c>
      <c r="BH115" s="16">
        <v>53.6628</v>
      </c>
      <c r="BI115" s="16">
        <v>43.3116</v>
      </c>
      <c r="BJ115" s="16">
        <f t="shared" si="304"/>
        <v>48.02832483221477</v>
      </c>
      <c r="BK115" s="16">
        <f t="shared" si="305"/>
        <v>50.061269798657726</v>
      </c>
      <c r="BL115" s="16">
        <f t="shared" si="306"/>
        <v>40.4047812080537</v>
      </c>
      <c r="BM115" s="118">
        <v>62.9244</v>
      </c>
      <c r="BN115" s="16">
        <v>62.9244</v>
      </c>
      <c r="BO115" s="21">
        <v>68.1</v>
      </c>
      <c r="BP115" s="16">
        <f t="shared" si="349"/>
        <v>58.701285906040276</v>
      </c>
      <c r="BQ115" s="16">
        <f t="shared" si="350"/>
        <v>58.701285906040276</v>
      </c>
      <c r="BR115" s="7">
        <f t="shared" si="351"/>
        <v>63.52953020134229</v>
      </c>
      <c r="BS115" s="16">
        <v>61.29</v>
      </c>
      <c r="BT115" s="16">
        <v>67.01039999999999</v>
      </c>
      <c r="BU115" s="21">
        <v>71.3688</v>
      </c>
      <c r="BV115" s="16">
        <f t="shared" si="352"/>
        <v>57.17657718120807</v>
      </c>
      <c r="BW115" s="16">
        <f t="shared" si="353"/>
        <v>62.51305771812081</v>
      </c>
      <c r="BX115" s="16">
        <f t="shared" si="354"/>
        <v>66.57894765100671</v>
      </c>
      <c r="BY115" s="128">
        <f t="shared" si="521"/>
        <v>1.0403669724770643</v>
      </c>
      <c r="BZ115" s="20">
        <f t="shared" si="522"/>
        <v>1.0844036697247708</v>
      </c>
      <c r="CA115" s="62">
        <f t="shared" si="523"/>
        <v>0.8752293577981652</v>
      </c>
      <c r="CB115" s="20">
        <f t="shared" si="307"/>
        <v>0.9705436857336374</v>
      </c>
      <c r="CC115" s="20">
        <f t="shared" si="308"/>
        <v>1.011624899944585</v>
      </c>
      <c r="CD115" s="103">
        <f t="shared" si="309"/>
        <v>0.8164891324425838</v>
      </c>
      <c r="CE115" s="20">
        <f t="shared" si="524"/>
        <v>0.7582056892778994</v>
      </c>
      <c r="CF115" s="20">
        <f t="shared" si="525"/>
        <v>0.7582056892778994</v>
      </c>
      <c r="CG115" s="62">
        <f t="shared" si="526"/>
        <v>0.8205689277899344</v>
      </c>
      <c r="CH115" s="20">
        <f t="shared" si="364"/>
        <v>0.7073194014068996</v>
      </c>
      <c r="CI115" s="20">
        <f t="shared" si="365"/>
        <v>0.7073194014068996</v>
      </c>
      <c r="CJ115" s="20">
        <f t="shared" si="366"/>
        <v>0.7654971876698047</v>
      </c>
      <c r="CK115" s="128">
        <f t="shared" si="527"/>
        <v>1.0321100917431194</v>
      </c>
      <c r="CL115" s="20">
        <f t="shared" si="528"/>
        <v>1.128440366972477</v>
      </c>
      <c r="CM115" s="62">
        <f t="shared" si="529"/>
        <v>1.201834862385321</v>
      </c>
      <c r="CN115" s="20">
        <f t="shared" si="367"/>
        <v>0.9628409580690848</v>
      </c>
      <c r="CO115" s="20">
        <f t="shared" si="368"/>
        <v>1.0527061141555325</v>
      </c>
      <c r="CP115" s="103">
        <f t="shared" si="369"/>
        <v>1.1211748045071117</v>
      </c>
      <c r="CQ115" s="59">
        <f t="shared" si="530"/>
        <v>-6.499985344549654</v>
      </c>
      <c r="CR115" s="59">
        <f t="shared" si="531"/>
        <v>-13.59087844769471</v>
      </c>
      <c r="CS115" s="153">
        <f t="shared" si="532"/>
        <v>20.090863792244313</v>
      </c>
      <c r="CT115" s="59">
        <f t="shared" si="395"/>
        <v>-6.063744717398672</v>
      </c>
      <c r="CU115" s="59">
        <f t="shared" si="396"/>
        <v>-12.678738954560838</v>
      </c>
      <c r="CV115" s="59">
        <f t="shared" si="397"/>
        <v>18.742483671959466</v>
      </c>
      <c r="CW115" s="149">
        <f t="shared" si="533"/>
        <v>33.981903128511426</v>
      </c>
      <c r="CX115" s="59">
        <f t="shared" si="534"/>
        <v>33.981903128511426</v>
      </c>
      <c r="CY115" s="153">
        <f t="shared" si="535"/>
        <v>25.21733987817138</v>
      </c>
      <c r="CZ115" s="59">
        <f t="shared" si="370"/>
        <v>31.70123848901402</v>
      </c>
      <c r="DA115" s="59">
        <f t="shared" si="371"/>
        <v>31.70123848901402</v>
      </c>
      <c r="DB115" s="150">
        <f t="shared" si="372"/>
        <v>23.524900960173305</v>
      </c>
      <c r="DC115" s="59">
        <f t="shared" si="536"/>
        <v>-4.178180612357706</v>
      </c>
      <c r="DD115" s="59">
        <f t="shared" si="537"/>
        <v>-16.712722449430736</v>
      </c>
      <c r="DE115" s="153">
        <f t="shared" si="538"/>
        <v>-26.262849563391168</v>
      </c>
      <c r="DF115" s="59">
        <f t="shared" si="373"/>
        <v>-3.897765806159203</v>
      </c>
      <c r="DG115" s="59">
        <f t="shared" si="374"/>
        <v>-15.591063224636729</v>
      </c>
      <c r="DH115" s="59">
        <f t="shared" si="375"/>
        <v>-24.500242210143444</v>
      </c>
      <c r="DI115" s="87"/>
      <c r="DJ115" s="250">
        <v>1.0719424460431652</v>
      </c>
      <c r="DK115" s="251">
        <v>1.0719424460431652</v>
      </c>
      <c r="DL115" s="251">
        <v>1.0719424460431652</v>
      </c>
      <c r="DM115" s="252">
        <v>1.0719424460431652</v>
      </c>
      <c r="DN115" s="251">
        <v>1.0719424460431652</v>
      </c>
      <c r="DO115" s="253">
        <v>1.0719424460431652</v>
      </c>
      <c r="DP115" s="251">
        <v>1.0719424460431652</v>
      </c>
      <c r="DQ115" s="251">
        <v>1.0719424460431652</v>
      </c>
      <c r="DR115" s="254">
        <v>1.0719424460431652</v>
      </c>
      <c r="DS115" s="175"/>
      <c r="DT115" s="16"/>
    </row>
    <row r="116" spans="1:124" ht="12.75">
      <c r="A116" s="226"/>
      <c r="B116" s="6"/>
      <c r="C116" s="16">
        <v>10</v>
      </c>
      <c r="D116" s="118">
        <v>800.31</v>
      </c>
      <c r="E116" s="16">
        <v>1139.18</v>
      </c>
      <c r="F116" s="21">
        <v>922.88</v>
      </c>
      <c r="G116" s="20">
        <f t="shared" si="340"/>
        <v>889.94472</v>
      </c>
      <c r="H116" s="20">
        <f t="shared" si="341"/>
        <v>1266.76816</v>
      </c>
      <c r="I116" s="20">
        <f t="shared" si="342"/>
        <v>1026.2425600000001</v>
      </c>
      <c r="J116" s="118">
        <v>1874.6</v>
      </c>
      <c r="K116" s="16">
        <v>1773.66</v>
      </c>
      <c r="L116" s="21">
        <v>2054.85</v>
      </c>
      <c r="M116" s="43">
        <f t="shared" si="343"/>
        <v>2084.5552</v>
      </c>
      <c r="N116" s="43">
        <f t="shared" si="344"/>
        <v>1972.3099200000001</v>
      </c>
      <c r="O116" s="134">
        <f t="shared" si="345"/>
        <v>2284.9932</v>
      </c>
      <c r="P116" s="16">
        <v>2537.92</v>
      </c>
      <c r="Q116" s="16">
        <v>3302.18</v>
      </c>
      <c r="R116" s="21">
        <v>3251.71</v>
      </c>
      <c r="S116" s="43">
        <f t="shared" si="346"/>
        <v>2822.1670400000003</v>
      </c>
      <c r="T116" s="43">
        <f t="shared" si="347"/>
        <v>3672.02416</v>
      </c>
      <c r="U116" s="43">
        <f t="shared" si="348"/>
        <v>3615.9015200000003</v>
      </c>
      <c r="V116" s="140">
        <f t="shared" si="512"/>
        <v>0.7890995260663507</v>
      </c>
      <c r="W116" s="43">
        <f t="shared" si="513"/>
        <v>1.123222748815166</v>
      </c>
      <c r="X116" s="90">
        <f t="shared" si="514"/>
        <v>0.9099526066350712</v>
      </c>
      <c r="Y116" s="43">
        <f t="shared" si="355"/>
        <v>0.877478672985782</v>
      </c>
      <c r="Z116" s="43">
        <f t="shared" si="356"/>
        <v>1.2490236966824646</v>
      </c>
      <c r="AA116" s="43">
        <f t="shared" si="357"/>
        <v>1.0118672985781991</v>
      </c>
      <c r="AB116" s="140">
        <f t="shared" si="515"/>
        <v>1.0090556274256144</v>
      </c>
      <c r="AC116" s="43">
        <f t="shared" si="516"/>
        <v>0.9547218628719276</v>
      </c>
      <c r="AD116" s="90">
        <f t="shared" si="517"/>
        <v>1.1060802069857696</v>
      </c>
      <c r="AE116" s="43">
        <f t="shared" si="358"/>
        <v>1.1220698576972832</v>
      </c>
      <c r="AF116" s="43">
        <f t="shared" si="359"/>
        <v>1.0616507115135836</v>
      </c>
      <c r="AG116" s="134">
        <f t="shared" si="360"/>
        <v>1.2299611901681757</v>
      </c>
      <c r="AH116" s="43">
        <f t="shared" si="518"/>
        <v>0.7828020756115641</v>
      </c>
      <c r="AI116" s="43">
        <f t="shared" si="519"/>
        <v>1.0185322461082282</v>
      </c>
      <c r="AJ116" s="90">
        <f t="shared" si="520"/>
        <v>1.0029651593773166</v>
      </c>
      <c r="AK116" s="43">
        <f t="shared" si="361"/>
        <v>0.8704759080800594</v>
      </c>
      <c r="AL116" s="43">
        <f t="shared" si="362"/>
        <v>1.13260785767235</v>
      </c>
      <c r="AM116" s="134">
        <f t="shared" si="363"/>
        <v>1.115297257227576</v>
      </c>
      <c r="AN116" s="43">
        <f t="shared" si="426"/>
        <v>21.325578746960392</v>
      </c>
      <c r="AO116" s="43">
        <f t="shared" si="427"/>
        <v>-12.459888706089233</v>
      </c>
      <c r="AP116" s="90">
        <f t="shared" si="428"/>
        <v>9.105303285219035</v>
      </c>
      <c r="AQ116" s="43">
        <f t="shared" si="429"/>
        <v>23.714043566619956</v>
      </c>
      <c r="AR116" s="43">
        <f t="shared" si="430"/>
        <v>-13.855396241171228</v>
      </c>
      <c r="AS116" s="43">
        <f t="shared" si="431"/>
        <v>10.125097253163567</v>
      </c>
      <c r="AT116" s="140">
        <f t="shared" si="432"/>
        <v>-0.9194402756945861</v>
      </c>
      <c r="AU116" s="43">
        <f t="shared" si="433"/>
        <v>4.597201378472975</v>
      </c>
      <c r="AV116" s="90">
        <f t="shared" si="434"/>
        <v>-10.770586086708114</v>
      </c>
      <c r="AW116" s="43">
        <f t="shared" si="435"/>
        <v>-1.0224175865723797</v>
      </c>
      <c r="AX116" s="43">
        <f t="shared" si="436"/>
        <v>5.112087932861948</v>
      </c>
      <c r="AY116" s="134">
        <f t="shared" si="437"/>
        <v>-11.976891728419423</v>
      </c>
      <c r="AZ116" s="43">
        <f t="shared" si="438"/>
        <v>21.881940148904945</v>
      </c>
      <c r="BA116" s="43">
        <f t="shared" si="439"/>
        <v>-1.8670597396676487</v>
      </c>
      <c r="BB116" s="90">
        <f t="shared" si="440"/>
        <v>-0.2987295583468283</v>
      </c>
      <c r="BC116" s="43">
        <f t="shared" si="441"/>
        <v>24.3327174455823</v>
      </c>
      <c r="BD116" s="43">
        <f t="shared" si="442"/>
        <v>-2.0761704305104254</v>
      </c>
      <c r="BE116" s="134">
        <f t="shared" si="443"/>
        <v>-0.3321872688816731</v>
      </c>
      <c r="BF116" s="85"/>
      <c r="BG116" s="16">
        <v>47.94239999999999</v>
      </c>
      <c r="BH116" s="16">
        <v>60.200399999999995</v>
      </c>
      <c r="BI116" s="16">
        <v>52.0284</v>
      </c>
      <c r="BJ116" s="16">
        <f t="shared" si="304"/>
        <v>53.311948799999996</v>
      </c>
      <c r="BK116" s="16">
        <f t="shared" si="305"/>
        <v>66.9428448</v>
      </c>
      <c r="BL116" s="16">
        <f t="shared" si="306"/>
        <v>57.8555808</v>
      </c>
      <c r="BM116" s="118">
        <v>74.6376</v>
      </c>
      <c r="BN116" s="16">
        <v>72.4584</v>
      </c>
      <c r="BO116" s="21">
        <v>56.11439999999999</v>
      </c>
      <c r="BP116" s="16">
        <f t="shared" si="349"/>
        <v>82.99701120000002</v>
      </c>
      <c r="BQ116" s="16">
        <f t="shared" si="350"/>
        <v>80.5737408</v>
      </c>
      <c r="BR116" s="7">
        <f t="shared" si="351"/>
        <v>62.399212799999994</v>
      </c>
      <c r="BS116" s="16">
        <v>48.2148</v>
      </c>
      <c r="BT116" s="16">
        <v>77.90639999999999</v>
      </c>
      <c r="BU116" s="21">
        <v>61.5624</v>
      </c>
      <c r="BV116" s="16">
        <f t="shared" si="352"/>
        <v>53.6148576</v>
      </c>
      <c r="BW116" s="16">
        <f t="shared" si="353"/>
        <v>86.6319168</v>
      </c>
      <c r="BX116" s="16">
        <f t="shared" si="354"/>
        <v>68.4573888</v>
      </c>
      <c r="BY116" s="128">
        <f t="shared" si="521"/>
        <v>0.9688073394495413</v>
      </c>
      <c r="BZ116" s="20">
        <f t="shared" si="522"/>
        <v>1.21651376146789</v>
      </c>
      <c r="CA116" s="62">
        <f t="shared" si="523"/>
        <v>1.051376146788991</v>
      </c>
      <c r="CB116" s="20">
        <f t="shared" si="307"/>
        <v>1.07731376146789</v>
      </c>
      <c r="CC116" s="20">
        <f t="shared" si="308"/>
        <v>1.3527633027522938</v>
      </c>
      <c r="CD116" s="103">
        <f t="shared" si="309"/>
        <v>1.1691302752293582</v>
      </c>
      <c r="CE116" s="20">
        <f t="shared" si="524"/>
        <v>0.8993435448577682</v>
      </c>
      <c r="CF116" s="20">
        <f t="shared" si="525"/>
        <v>0.8730853391684902</v>
      </c>
      <c r="CG116" s="62">
        <f t="shared" si="526"/>
        <v>0.6761487964989058</v>
      </c>
      <c r="CH116" s="20">
        <f t="shared" si="364"/>
        <v>1.0000700218818384</v>
      </c>
      <c r="CI116" s="20">
        <f t="shared" si="365"/>
        <v>0.9708708971553611</v>
      </c>
      <c r="CJ116" s="20">
        <f t="shared" si="366"/>
        <v>0.7518774617067833</v>
      </c>
      <c r="CK116" s="128">
        <f t="shared" si="527"/>
        <v>0.8119266055045872</v>
      </c>
      <c r="CL116" s="20">
        <f t="shared" si="528"/>
        <v>1.311926605504587</v>
      </c>
      <c r="CM116" s="62">
        <f t="shared" si="529"/>
        <v>1.036697247706422</v>
      </c>
      <c r="CN116" s="20">
        <f t="shared" si="367"/>
        <v>0.902862385321101</v>
      </c>
      <c r="CO116" s="20">
        <f t="shared" si="368"/>
        <v>1.458862385321101</v>
      </c>
      <c r="CP116" s="103">
        <f t="shared" si="369"/>
        <v>1.1528073394495413</v>
      </c>
      <c r="CQ116" s="59">
        <f t="shared" si="530"/>
        <v>5.022715948061073</v>
      </c>
      <c r="CR116" s="59">
        <f t="shared" si="531"/>
        <v>-34.86355775712988</v>
      </c>
      <c r="CS116" s="153">
        <f t="shared" si="532"/>
        <v>-8.272708620335937</v>
      </c>
      <c r="CT116" s="59">
        <f t="shared" si="395"/>
        <v>5.585260134243914</v>
      </c>
      <c r="CU116" s="59">
        <f t="shared" si="396"/>
        <v>-38.76827622592843</v>
      </c>
      <c r="CV116" s="59">
        <f t="shared" si="397"/>
        <v>-9.199251985813563</v>
      </c>
      <c r="CW116" s="149">
        <f t="shared" si="533"/>
        <v>14.146312614583923</v>
      </c>
      <c r="CX116" s="59">
        <f t="shared" si="534"/>
        <v>17.836655035779756</v>
      </c>
      <c r="CY116" s="153">
        <f t="shared" si="535"/>
        <v>45.51422319474837</v>
      </c>
      <c r="CZ116" s="59">
        <f t="shared" si="370"/>
        <v>15.730699627417323</v>
      </c>
      <c r="DA116" s="59">
        <f t="shared" si="371"/>
        <v>19.83436039978709</v>
      </c>
      <c r="DB116" s="150">
        <f t="shared" si="372"/>
        <v>50.611816192560184</v>
      </c>
      <c r="DC116" s="59">
        <f t="shared" si="536"/>
        <v>24.472200729523596</v>
      </c>
      <c r="DD116" s="59">
        <f t="shared" si="537"/>
        <v>-40.588040234331814</v>
      </c>
      <c r="DE116" s="153">
        <f t="shared" si="538"/>
        <v>-4.775063556980215</v>
      </c>
      <c r="DF116" s="59">
        <f t="shared" si="373"/>
        <v>27.21308721123024</v>
      </c>
      <c r="DG116" s="59">
        <f t="shared" si="374"/>
        <v>-45.133900740576976</v>
      </c>
      <c r="DH116" s="59">
        <f t="shared" si="375"/>
        <v>-5.309870675361999</v>
      </c>
      <c r="DI116" s="87"/>
      <c r="DJ116" s="250">
        <v>0.8992805755395683</v>
      </c>
      <c r="DK116" s="251">
        <v>0.8992805755395683</v>
      </c>
      <c r="DL116" s="251">
        <v>0.8992805755395683</v>
      </c>
      <c r="DM116" s="252">
        <v>0.8992805755395683</v>
      </c>
      <c r="DN116" s="251">
        <v>0.8992805755395683</v>
      </c>
      <c r="DO116" s="253">
        <v>0.8992805755395683</v>
      </c>
      <c r="DP116" s="251">
        <v>0.8992805755395683</v>
      </c>
      <c r="DQ116" s="251">
        <v>0.8992805755395683</v>
      </c>
      <c r="DR116" s="254">
        <v>0.8992805755395683</v>
      </c>
      <c r="DS116" s="175"/>
      <c r="DT116" s="16"/>
    </row>
    <row r="117" spans="1:125" ht="12.75">
      <c r="A117" s="227"/>
      <c r="B117" s="51"/>
      <c r="C117" s="48">
        <v>100</v>
      </c>
      <c r="D117" s="132"/>
      <c r="E117" s="48"/>
      <c r="F117" s="49"/>
      <c r="G117" s="50"/>
      <c r="H117" s="50"/>
      <c r="I117" s="50"/>
      <c r="J117" s="132"/>
      <c r="K117" s="48"/>
      <c r="L117" s="49"/>
      <c r="M117" s="50"/>
      <c r="N117" s="50"/>
      <c r="O117" s="120"/>
      <c r="P117" s="48"/>
      <c r="Q117" s="48"/>
      <c r="R117" s="49"/>
      <c r="S117" s="50"/>
      <c r="T117" s="50"/>
      <c r="U117" s="50"/>
      <c r="V117" s="116"/>
      <c r="W117" s="50"/>
      <c r="X117" s="95"/>
      <c r="Y117" s="50"/>
      <c r="Z117" s="50"/>
      <c r="AA117" s="50"/>
      <c r="AB117" s="116"/>
      <c r="AC117" s="50"/>
      <c r="AD117" s="95"/>
      <c r="AE117" s="50"/>
      <c r="AF117" s="50"/>
      <c r="AG117" s="120"/>
      <c r="AH117" s="50"/>
      <c r="AI117" s="50"/>
      <c r="AJ117" s="95"/>
      <c r="AK117" s="50"/>
      <c r="AL117" s="50"/>
      <c r="AM117" s="120"/>
      <c r="AN117" s="50"/>
      <c r="AO117" s="50"/>
      <c r="AP117" s="95"/>
      <c r="AQ117" s="50"/>
      <c r="AR117" s="50"/>
      <c r="AS117" s="50"/>
      <c r="AT117" s="116"/>
      <c r="AU117" s="50"/>
      <c r="AV117" s="95"/>
      <c r="AW117" s="50"/>
      <c r="AX117" s="50"/>
      <c r="AY117" s="120"/>
      <c r="AZ117" s="50"/>
      <c r="BA117" s="50"/>
      <c r="BB117" s="95"/>
      <c r="BC117" s="50"/>
      <c r="BD117" s="50"/>
      <c r="BE117" s="120"/>
      <c r="BF117" s="85"/>
      <c r="BG117" s="48"/>
      <c r="BH117" s="48"/>
      <c r="BI117" s="48"/>
      <c r="BJ117" s="48"/>
      <c r="BK117" s="48"/>
      <c r="BL117" s="48"/>
      <c r="BM117" s="132"/>
      <c r="BN117" s="48"/>
      <c r="BO117" s="49"/>
      <c r="BP117" s="48"/>
      <c r="BQ117" s="48"/>
      <c r="BR117" s="52"/>
      <c r="BS117" s="54"/>
      <c r="BT117" s="54"/>
      <c r="BU117" s="55"/>
      <c r="BV117" s="54"/>
      <c r="BW117" s="54"/>
      <c r="BX117" s="54"/>
      <c r="BY117" s="121"/>
      <c r="BZ117" s="58"/>
      <c r="CA117" s="96"/>
      <c r="CB117" s="58"/>
      <c r="CC117" s="58"/>
      <c r="CD117" s="117"/>
      <c r="CE117" s="58"/>
      <c r="CF117" s="58"/>
      <c r="CG117" s="96"/>
      <c r="CH117" s="58"/>
      <c r="CI117" s="58"/>
      <c r="CJ117" s="58"/>
      <c r="CK117" s="121"/>
      <c r="CL117" s="58"/>
      <c r="CM117" s="96"/>
      <c r="CN117" s="58"/>
      <c r="CO117" s="58"/>
      <c r="CP117" s="117"/>
      <c r="CQ117" s="50"/>
      <c r="CR117" s="50"/>
      <c r="CS117" s="95"/>
      <c r="CT117" s="50"/>
      <c r="CU117" s="50"/>
      <c r="CV117" s="50"/>
      <c r="CW117" s="116"/>
      <c r="CX117" s="50"/>
      <c r="CY117" s="95"/>
      <c r="CZ117" s="50"/>
      <c r="DA117" s="50"/>
      <c r="DB117" s="120"/>
      <c r="DC117" s="50"/>
      <c r="DD117" s="50"/>
      <c r="DE117" s="95"/>
      <c r="DF117" s="50"/>
      <c r="DG117" s="50"/>
      <c r="DH117" s="50"/>
      <c r="DI117" s="87"/>
      <c r="DJ117" s="250">
        <v>0.36870503597122306</v>
      </c>
      <c r="DK117" s="251">
        <v>0.36870503597122306</v>
      </c>
      <c r="DL117" s="251">
        <v>0.36870503597122306</v>
      </c>
      <c r="DM117" s="252">
        <v>0.36870503597122306</v>
      </c>
      <c r="DN117" s="251">
        <v>0.36870503597122306</v>
      </c>
      <c r="DO117" s="253">
        <v>0.36870503597122306</v>
      </c>
      <c r="DP117" s="251">
        <v>0.36870503597122306</v>
      </c>
      <c r="DQ117" s="251">
        <v>0.36870503597122306</v>
      </c>
      <c r="DR117" s="254">
        <v>0.36870503597122306</v>
      </c>
      <c r="DS117" s="175"/>
      <c r="DT117" s="48"/>
      <c r="DU117" s="52"/>
    </row>
    <row r="118" spans="1:123" ht="12.75" customHeight="1">
      <c r="A118" s="225" t="s">
        <v>31</v>
      </c>
      <c r="B118" s="6"/>
      <c r="C118" s="16">
        <v>0</v>
      </c>
      <c r="D118" s="118">
        <v>821.94</v>
      </c>
      <c r="E118" s="16">
        <v>1355.48</v>
      </c>
      <c r="F118" s="21">
        <v>1110.34</v>
      </c>
      <c r="G118" s="20">
        <f t="shared" si="340"/>
        <v>821.94</v>
      </c>
      <c r="H118" s="20">
        <f t="shared" si="341"/>
        <v>1355.48</v>
      </c>
      <c r="I118" s="20">
        <f t="shared" si="342"/>
        <v>1110.34</v>
      </c>
      <c r="J118" s="118">
        <v>1189.65</v>
      </c>
      <c r="K118" s="16">
        <v>1247.33</v>
      </c>
      <c r="L118" s="21">
        <v>1240.12</v>
      </c>
      <c r="M118" s="43">
        <f t="shared" si="343"/>
        <v>1189.65</v>
      </c>
      <c r="N118" s="43">
        <f t="shared" si="344"/>
        <v>1247.33</v>
      </c>
      <c r="O118" s="134">
        <f t="shared" si="345"/>
        <v>1240.12</v>
      </c>
      <c r="P118" s="16">
        <v>3388.7</v>
      </c>
      <c r="Q118" s="16">
        <v>3605</v>
      </c>
      <c r="R118" s="21">
        <v>3915.03</v>
      </c>
      <c r="S118" s="43">
        <f t="shared" si="346"/>
        <v>3388.7</v>
      </c>
      <c r="T118" s="43">
        <f t="shared" si="347"/>
        <v>3605</v>
      </c>
      <c r="U118" s="43">
        <f t="shared" si="348"/>
        <v>3915.03</v>
      </c>
      <c r="V118" s="140">
        <f aca="true" t="shared" si="539" ref="V118:V123">D118/AVERAGE(D$118:F$118)</f>
        <v>0.75</v>
      </c>
      <c r="W118" s="43">
        <f aca="true" t="shared" si="540" ref="W118:W123">E118/AVERAGE(D$118:F$118)</f>
        <v>1.2368421052631577</v>
      </c>
      <c r="X118" s="90">
        <f aca="true" t="shared" si="541" ref="X118:X123">F118/AVERAGE(D$118:F$118)</f>
        <v>1.013157894736842</v>
      </c>
      <c r="Y118" s="43">
        <f t="shared" si="355"/>
        <v>0.75</v>
      </c>
      <c r="Z118" s="43">
        <f t="shared" si="356"/>
        <v>1.2368421052631577</v>
      </c>
      <c r="AA118" s="43">
        <f t="shared" si="357"/>
        <v>1.013157894736842</v>
      </c>
      <c r="AB118" s="140">
        <f aca="true" t="shared" si="542" ref="AB118:AB123">J118/AVERAGE(J$118:L$118)</f>
        <v>0.9705882352941176</v>
      </c>
      <c r="AC118" s="43">
        <f aca="true" t="shared" si="543" ref="AC118:AC123">K118/AVERAGE(J$118:L$118)</f>
        <v>1.0176470588235293</v>
      </c>
      <c r="AD118" s="90">
        <f aca="true" t="shared" si="544" ref="AD118:AD123">L118/AVERAGE(J$118:L$118)</f>
        <v>1.011764705882353</v>
      </c>
      <c r="AE118" s="43">
        <f t="shared" si="358"/>
        <v>0.9705882352941176</v>
      </c>
      <c r="AF118" s="43">
        <f t="shared" si="359"/>
        <v>1.0176470588235293</v>
      </c>
      <c r="AG118" s="134">
        <f t="shared" si="360"/>
        <v>1.011764705882353</v>
      </c>
      <c r="AH118" s="43">
        <f aca="true" t="shared" si="545" ref="AH118:AH123">P118/AVERAGE(P$118:R$118)</f>
        <v>0.9319233311302049</v>
      </c>
      <c r="AI118" s="43">
        <f aca="true" t="shared" si="546" ref="AI118:AI123">Q118/AVERAGE(P$118:R$118)</f>
        <v>0.991407799074686</v>
      </c>
      <c r="AJ118" s="90">
        <f aca="true" t="shared" si="547" ref="AJ118:AJ123">R118/AVERAGE(P$118:R$118)</f>
        <v>1.076668869795109</v>
      </c>
      <c r="AK118" s="43">
        <f t="shared" si="361"/>
        <v>0.9319233311302049</v>
      </c>
      <c r="AL118" s="43">
        <f t="shared" si="362"/>
        <v>0.991407799074686</v>
      </c>
      <c r="AM118" s="134">
        <f t="shared" si="363"/>
        <v>1.076668869795109</v>
      </c>
      <c r="AN118" s="43">
        <f t="shared" si="426"/>
        <v>25.279197278700238</v>
      </c>
      <c r="AO118" s="43">
        <f t="shared" si="427"/>
        <v>-23.948713211400207</v>
      </c>
      <c r="AP118" s="90">
        <f t="shared" si="428"/>
        <v>-1.3304840673000053</v>
      </c>
      <c r="AQ118" s="43">
        <f t="shared" si="429"/>
        <v>25.279197278700238</v>
      </c>
      <c r="AR118" s="43">
        <f t="shared" si="430"/>
        <v>-23.948713211400207</v>
      </c>
      <c r="AS118" s="43">
        <f t="shared" si="431"/>
        <v>-1.3304840673000053</v>
      </c>
      <c r="AT118" s="140">
        <f t="shared" si="432"/>
        <v>2.986249298789593</v>
      </c>
      <c r="AU118" s="43">
        <f t="shared" si="433"/>
        <v>-1.7917495792737488</v>
      </c>
      <c r="AV118" s="90">
        <f t="shared" si="434"/>
        <v>-1.1944997195158327</v>
      </c>
      <c r="AW118" s="43">
        <f t="shared" si="435"/>
        <v>2.986249298789593</v>
      </c>
      <c r="AX118" s="43">
        <f t="shared" si="436"/>
        <v>-1.7917495792737488</v>
      </c>
      <c r="AY118" s="134">
        <f t="shared" si="437"/>
        <v>-1.1944997195158327</v>
      </c>
      <c r="AZ118" s="43">
        <f t="shared" si="438"/>
        <v>6.858489085197675</v>
      </c>
      <c r="BA118" s="43">
        <f t="shared" si="439"/>
        <v>0.865634544733691</v>
      </c>
      <c r="BB118" s="90">
        <f t="shared" si="440"/>
        <v>-7.724123629931355</v>
      </c>
      <c r="BC118" s="43">
        <f t="shared" si="441"/>
        <v>6.858489085197675</v>
      </c>
      <c r="BD118" s="43">
        <f t="shared" si="442"/>
        <v>0.865634544733691</v>
      </c>
      <c r="BE118" s="134">
        <f t="shared" si="443"/>
        <v>-7.724123629931355</v>
      </c>
      <c r="BF118" s="85"/>
      <c r="BG118" s="16">
        <v>37.0464</v>
      </c>
      <c r="BH118" s="16">
        <v>44.401199999999996</v>
      </c>
      <c r="BI118" s="16">
        <v>37.3188</v>
      </c>
      <c r="BJ118" s="16">
        <f t="shared" si="304"/>
        <v>37.0464</v>
      </c>
      <c r="BK118" s="16">
        <f t="shared" si="305"/>
        <v>44.401199999999996</v>
      </c>
      <c r="BL118" s="16">
        <f t="shared" si="306"/>
        <v>37.3188</v>
      </c>
      <c r="BM118" s="118">
        <v>70.0068</v>
      </c>
      <c r="BN118" s="16">
        <v>76.5444</v>
      </c>
      <c r="BO118" s="21">
        <v>62.1072</v>
      </c>
      <c r="BP118" s="16">
        <f t="shared" si="349"/>
        <v>70.0068</v>
      </c>
      <c r="BQ118" s="16">
        <f t="shared" si="350"/>
        <v>76.5444</v>
      </c>
      <c r="BR118" s="7">
        <f t="shared" si="351"/>
        <v>62.1072</v>
      </c>
      <c r="BS118" s="130">
        <v>54.48</v>
      </c>
      <c r="BT118" s="15">
        <v>65.92079999999999</v>
      </c>
      <c r="BU118" s="24">
        <v>55.2972</v>
      </c>
      <c r="BV118" s="15">
        <f t="shared" si="352"/>
        <v>54.48</v>
      </c>
      <c r="BW118" s="15">
        <f t="shared" si="353"/>
        <v>65.92079999999999</v>
      </c>
      <c r="BX118" s="15">
        <f t="shared" si="354"/>
        <v>55.2972</v>
      </c>
      <c r="BY118" s="129">
        <f aca="true" t="shared" si="548" ref="BY118:BY123">BG118/AVERAGE(BG$118:BI$118)</f>
        <v>0.9357798165137614</v>
      </c>
      <c r="BZ118" s="19">
        <f aca="true" t="shared" si="549" ref="BZ118:BZ123">BH118/AVERAGE(BG$118:BI$118)</f>
        <v>1.1215596330275228</v>
      </c>
      <c r="CA118" s="61">
        <f aca="true" t="shared" si="550" ref="CA118:CA123">BI118/AVERAGE(BG$118:BI$118)</f>
        <v>0.9426605504587157</v>
      </c>
      <c r="CB118" s="19">
        <f t="shared" si="307"/>
        <v>0.9357798165137614</v>
      </c>
      <c r="CC118" s="19">
        <f t="shared" si="308"/>
        <v>1.1215596330275228</v>
      </c>
      <c r="CD118" s="119">
        <f t="shared" si="309"/>
        <v>0.9426605504587157</v>
      </c>
      <c r="CE118" s="19">
        <f aca="true" t="shared" si="551" ref="CE118:CE123">BM118/AVERAGE(BM$118:BO$118)</f>
        <v>1.006527415143603</v>
      </c>
      <c r="CF118" s="19">
        <f aca="true" t="shared" si="552" ref="CF118:CF123">BN118/AVERAGE(BM$118:BO$118)</f>
        <v>1.1005221932114881</v>
      </c>
      <c r="CG118" s="61">
        <f aca="true" t="shared" si="553" ref="CG118:CG123">BO118/AVERAGE(BM$118:BO$118)</f>
        <v>0.8929503916449085</v>
      </c>
      <c r="CH118" s="19">
        <f t="shared" si="364"/>
        <v>1.006527415143603</v>
      </c>
      <c r="CI118" s="19">
        <f t="shared" si="365"/>
        <v>1.1005221932114881</v>
      </c>
      <c r="CJ118" s="19">
        <f t="shared" si="366"/>
        <v>0.8929503916449085</v>
      </c>
      <c r="CK118" s="129">
        <f aca="true" t="shared" si="554" ref="CK118:CK123">BS118/AVERAGE(BS$118:BU$118)</f>
        <v>0.9302325581395349</v>
      </c>
      <c r="CL118" s="19">
        <f aca="true" t="shared" si="555" ref="CL118:CL123">BT118/AVERAGE(BS$118:BU$118)</f>
        <v>1.125581395348837</v>
      </c>
      <c r="CM118" s="61">
        <f aca="true" t="shared" si="556" ref="CM118:CM123">BU118/AVERAGE(BS$118:BU$118)</f>
        <v>0.944186046511628</v>
      </c>
      <c r="CN118" s="19">
        <f t="shared" si="367"/>
        <v>0.9302325581395349</v>
      </c>
      <c r="CO118" s="19">
        <f t="shared" si="368"/>
        <v>1.125581395348837</v>
      </c>
      <c r="CP118" s="119">
        <f t="shared" si="369"/>
        <v>0.944186046511628</v>
      </c>
      <c r="CQ118" s="43">
        <f aca="true" t="shared" si="557" ref="CQ118:CQ123">((BY118-1)/(AVERAGE(BY$93:CA$93)-1))*100</f>
        <v>10.340885775419885</v>
      </c>
      <c r="CR118" s="43">
        <f aca="true" t="shared" si="558" ref="CR118:CR123">((BZ118-1)/(AVERAGE(BY$93:CA$93)-1))*100</f>
        <v>-19.573819503473317</v>
      </c>
      <c r="CS118" s="90">
        <f aca="true" t="shared" si="559" ref="CS118:CS123">((CA118-1)/(AVERAGE(BY$93:CA$93)-1))*100</f>
        <v>9.23293372805345</v>
      </c>
      <c r="CT118" s="43">
        <f t="shared" si="395"/>
        <v>10.340885775419885</v>
      </c>
      <c r="CU118" s="43">
        <f t="shared" si="396"/>
        <v>-19.573819503473317</v>
      </c>
      <c r="CV118" s="43">
        <f t="shared" si="397"/>
        <v>9.23293372805345</v>
      </c>
      <c r="CW118" s="140">
        <f aca="true" t="shared" si="560" ref="CW118:CW123">((CE118-1)/(AVERAGE(CE$93:CG$93)-1))*100</f>
        <v>-0.9173664526144756</v>
      </c>
      <c r="CX118" s="43">
        <f aca="true" t="shared" si="561" ref="CX118:CX123">((CF118-1)/(AVERAGE(CE$93:CG$93)-1))*100</f>
        <v>-14.1274433702632</v>
      </c>
      <c r="CY118" s="90">
        <f aca="true" t="shared" si="562" ref="CY118:CY123">((CG118-1)/(AVERAGE(CE$93:CG$93)-1))*100</f>
        <v>15.044809822877719</v>
      </c>
      <c r="CZ118" s="43">
        <f t="shared" si="370"/>
        <v>-0.9173664526144756</v>
      </c>
      <c r="DA118" s="43">
        <f t="shared" si="371"/>
        <v>-14.1274433702632</v>
      </c>
      <c r="DB118" s="134">
        <f t="shared" si="372"/>
        <v>15.044809822877719</v>
      </c>
      <c r="DC118" s="43">
        <f aca="true" t="shared" si="563" ref="DC118:DC123">((CK118-1)/(AVERAGE(CK$93:CM$93)-1))*100</f>
        <v>9.078173157747269</v>
      </c>
      <c r="DD118" s="43">
        <f aca="true" t="shared" si="564" ref="DD118:DD123">((CL118-1)/(AVERAGE(CK$93:CM$93)-1))*100</f>
        <v>-16.34071168394505</v>
      </c>
      <c r="DE118" s="90">
        <f aca="true" t="shared" si="565" ref="DE118:DE123">((CM118-1)/(AVERAGE(CK$93:CM$93)-1))*100</f>
        <v>7.262538526197808</v>
      </c>
      <c r="DF118" s="43">
        <f t="shared" si="373"/>
        <v>9.078173157747269</v>
      </c>
      <c r="DG118" s="43">
        <f t="shared" si="374"/>
        <v>-16.34071168394505</v>
      </c>
      <c r="DH118" s="43">
        <f t="shared" si="375"/>
        <v>7.262538526197808</v>
      </c>
      <c r="DI118" s="87"/>
      <c r="DJ118" s="255">
        <v>1</v>
      </c>
      <c r="DK118" s="256">
        <v>1</v>
      </c>
      <c r="DL118" s="256">
        <v>1</v>
      </c>
      <c r="DM118" s="257">
        <v>1</v>
      </c>
      <c r="DN118" s="256">
        <v>1</v>
      </c>
      <c r="DO118" s="258">
        <v>1</v>
      </c>
      <c r="DP118" s="256">
        <v>1</v>
      </c>
      <c r="DQ118" s="256">
        <v>1</v>
      </c>
      <c r="DR118" s="259">
        <v>1</v>
      </c>
      <c r="DS118" s="175"/>
    </row>
    <row r="119" spans="1:123" ht="12.75">
      <c r="A119" s="226"/>
      <c r="B119" s="6"/>
      <c r="C119" s="16">
        <v>0.0001</v>
      </c>
      <c r="D119" s="118">
        <v>456.393</v>
      </c>
      <c r="E119" s="16">
        <v>901.25</v>
      </c>
      <c r="F119" s="21">
        <v>742.63</v>
      </c>
      <c r="G119" s="20">
        <f t="shared" si="340"/>
        <v>415.32537860780985</v>
      </c>
      <c r="H119" s="20">
        <f t="shared" si="341"/>
        <v>820.1528013582343</v>
      </c>
      <c r="I119" s="20">
        <f t="shared" si="342"/>
        <v>675.805908319185</v>
      </c>
      <c r="J119" s="118">
        <v>843.57</v>
      </c>
      <c r="K119" s="16">
        <v>669.0879999999999</v>
      </c>
      <c r="L119" s="21">
        <v>951.72</v>
      </c>
      <c r="M119" s="43">
        <f t="shared" si="343"/>
        <v>767.6630220713074</v>
      </c>
      <c r="N119" s="43">
        <f t="shared" si="344"/>
        <v>608.881439728353</v>
      </c>
      <c r="O119" s="134">
        <f t="shared" si="345"/>
        <v>866.0813582342954</v>
      </c>
      <c r="P119" s="16">
        <v>3511.27</v>
      </c>
      <c r="Q119" s="16">
        <v>3821.3</v>
      </c>
      <c r="R119" s="21">
        <v>3157.98</v>
      </c>
      <c r="S119" s="43">
        <f t="shared" si="346"/>
        <v>3195.3153140916806</v>
      </c>
      <c r="T119" s="43">
        <f t="shared" si="347"/>
        <v>3477.447877758914</v>
      </c>
      <c r="U119" s="43">
        <f t="shared" si="348"/>
        <v>2873.815415959253</v>
      </c>
      <c r="V119" s="140">
        <f t="shared" si="539"/>
        <v>0.41644736842105257</v>
      </c>
      <c r="W119" s="43">
        <f t="shared" si="540"/>
        <v>0.8223684210526315</v>
      </c>
      <c r="X119" s="90">
        <f t="shared" si="541"/>
        <v>0.6776315789473684</v>
      </c>
      <c r="Y119" s="43">
        <f t="shared" si="355"/>
        <v>0.37897417567688313</v>
      </c>
      <c r="Z119" s="43">
        <f t="shared" si="356"/>
        <v>0.7483692252703065</v>
      </c>
      <c r="AA119" s="43">
        <f t="shared" si="357"/>
        <v>0.6166562416227325</v>
      </c>
      <c r="AB119" s="140">
        <f t="shared" si="542"/>
        <v>0.6882352941176471</v>
      </c>
      <c r="AC119" s="43">
        <f t="shared" si="543"/>
        <v>0.5458823529411764</v>
      </c>
      <c r="AD119" s="90">
        <f t="shared" si="544"/>
        <v>0.7764705882352941</v>
      </c>
      <c r="AE119" s="43">
        <f t="shared" si="358"/>
        <v>0.6263058024568061</v>
      </c>
      <c r="AF119" s="43">
        <f t="shared" si="359"/>
        <v>0.49676220912813335</v>
      </c>
      <c r="AG119" s="134">
        <f t="shared" si="360"/>
        <v>0.7066014181563968</v>
      </c>
      <c r="AH119" s="43">
        <f t="shared" si="545"/>
        <v>0.9656311962987442</v>
      </c>
      <c r="AI119" s="43">
        <f t="shared" si="546"/>
        <v>1.0508922670191672</v>
      </c>
      <c r="AJ119" s="90">
        <f t="shared" si="547"/>
        <v>0.8684732319894249</v>
      </c>
      <c r="AK119" s="43">
        <f t="shared" si="361"/>
        <v>0.8787407830494514</v>
      </c>
      <c r="AL119" s="43">
        <f t="shared" si="362"/>
        <v>0.9563298049614153</v>
      </c>
      <c r="AM119" s="134">
        <f t="shared" si="363"/>
        <v>0.790325385986981</v>
      </c>
      <c r="AN119" s="43">
        <f t="shared" si="426"/>
        <v>59.00696838475555</v>
      </c>
      <c r="AO119" s="43">
        <f t="shared" si="427"/>
        <v>17.961534908550174</v>
      </c>
      <c r="AP119" s="90">
        <f t="shared" si="428"/>
        <v>32.59685964885031</v>
      </c>
      <c r="AQ119" s="43">
        <f t="shared" si="429"/>
        <v>53.697343046229165</v>
      </c>
      <c r="AR119" s="43">
        <f t="shared" si="430"/>
        <v>16.345301716439547</v>
      </c>
      <c r="AS119" s="43">
        <f t="shared" si="431"/>
        <v>29.663695707612508</v>
      </c>
      <c r="AT119" s="140">
        <f t="shared" si="432"/>
        <v>31.65424256716968</v>
      </c>
      <c r="AU119" s="43">
        <f t="shared" si="433"/>
        <v>46.107689173311314</v>
      </c>
      <c r="AV119" s="90">
        <f t="shared" si="434"/>
        <v>22.6954946708009</v>
      </c>
      <c r="AW119" s="43">
        <f t="shared" si="435"/>
        <v>28.805898159597536</v>
      </c>
      <c r="AX119" s="43">
        <f t="shared" si="436"/>
        <v>41.95877996077227</v>
      </c>
      <c r="AY119" s="134">
        <f t="shared" si="437"/>
        <v>20.653285472918988</v>
      </c>
      <c r="AZ119" s="43">
        <f t="shared" si="438"/>
        <v>3.4625381789347522</v>
      </c>
      <c r="BA119" s="43">
        <f t="shared" si="439"/>
        <v>-5.127219995730293</v>
      </c>
      <c r="BB119" s="90">
        <f t="shared" si="440"/>
        <v>13.250867261692594</v>
      </c>
      <c r="BC119" s="43">
        <f t="shared" si="441"/>
        <v>3.150968529556922</v>
      </c>
      <c r="BD119" s="43">
        <f t="shared" si="442"/>
        <v>-4.665857245690046</v>
      </c>
      <c r="BE119" s="134">
        <f t="shared" si="443"/>
        <v>12.058514180419746</v>
      </c>
      <c r="BF119" s="85"/>
      <c r="BG119" s="16">
        <v>31.598399999999998</v>
      </c>
      <c r="BH119" s="16">
        <v>33.505199999999995</v>
      </c>
      <c r="BI119" s="16">
        <v>30.7812</v>
      </c>
      <c r="BJ119" s="16">
        <f t="shared" si="304"/>
        <v>28.755080475382</v>
      </c>
      <c r="BK119" s="16">
        <f t="shared" si="305"/>
        <v>30.49030084889643</v>
      </c>
      <c r="BL119" s="16">
        <f t="shared" si="306"/>
        <v>28.011414601018675</v>
      </c>
      <c r="BM119" s="118">
        <v>73.548</v>
      </c>
      <c r="BN119" s="16">
        <v>71.0964</v>
      </c>
      <c r="BO119" s="21">
        <v>72.18599999999999</v>
      </c>
      <c r="BP119" s="16">
        <f t="shared" si="349"/>
        <v>66.92992869269949</v>
      </c>
      <c r="BQ119" s="16">
        <f t="shared" si="350"/>
        <v>64.69893106960951</v>
      </c>
      <c r="BR119" s="7">
        <f t="shared" si="351"/>
        <v>65.69048556876061</v>
      </c>
      <c r="BS119" s="118">
        <v>56.931599999999996</v>
      </c>
      <c r="BT119" s="16">
        <v>49.57679999999999</v>
      </c>
      <c r="BU119" s="21">
        <v>49.032</v>
      </c>
      <c r="BV119" s="16">
        <f t="shared" si="352"/>
        <v>51.80872258064516</v>
      </c>
      <c r="BW119" s="16">
        <f t="shared" si="353"/>
        <v>45.1157297113752</v>
      </c>
      <c r="BX119" s="16">
        <f t="shared" si="354"/>
        <v>44.619952461799656</v>
      </c>
      <c r="BY119" s="128">
        <f t="shared" si="548"/>
        <v>0.7981651376146789</v>
      </c>
      <c r="BZ119" s="20">
        <f t="shared" si="549"/>
        <v>0.8463302752293577</v>
      </c>
      <c r="CA119" s="62">
        <f t="shared" si="550"/>
        <v>0.7775229357798165</v>
      </c>
      <c r="CB119" s="20">
        <f t="shared" si="307"/>
        <v>0.7263438264201493</v>
      </c>
      <c r="CC119" s="20">
        <f t="shared" si="308"/>
        <v>0.7701749193937788</v>
      </c>
      <c r="CD119" s="103">
        <f t="shared" si="309"/>
        <v>0.7075590722885936</v>
      </c>
      <c r="CE119" s="20">
        <f t="shared" si="551"/>
        <v>1.0574412532637074</v>
      </c>
      <c r="CF119" s="20">
        <f t="shared" si="552"/>
        <v>1.0221932114882506</v>
      </c>
      <c r="CG119" s="62">
        <f t="shared" si="553"/>
        <v>1.037859007832898</v>
      </c>
      <c r="CH119" s="20">
        <f t="shared" si="364"/>
        <v>0.9622894936321684</v>
      </c>
      <c r="CI119" s="20">
        <f t="shared" si="365"/>
        <v>0.9302131771777629</v>
      </c>
      <c r="CJ119" s="20">
        <f t="shared" si="366"/>
        <v>0.9444693178241652</v>
      </c>
      <c r="CK119" s="128">
        <f t="shared" si="554"/>
        <v>0.9720930232558139</v>
      </c>
      <c r="CL119" s="20">
        <f t="shared" si="555"/>
        <v>0.8465116279069766</v>
      </c>
      <c r="CM119" s="62">
        <f t="shared" si="556"/>
        <v>0.8372093023255814</v>
      </c>
      <c r="CN119" s="20">
        <f t="shared" si="367"/>
        <v>0.8846211552888222</v>
      </c>
      <c r="CO119" s="20">
        <f t="shared" si="368"/>
        <v>0.7703399534094049</v>
      </c>
      <c r="CP119" s="103">
        <f t="shared" si="369"/>
        <v>0.7618746791961148</v>
      </c>
      <c r="CQ119" s="43">
        <f t="shared" si="557"/>
        <v>32.49992672274818</v>
      </c>
      <c r="CR119" s="43">
        <f t="shared" si="558"/>
        <v>24.744262391183295</v>
      </c>
      <c r="CS119" s="90">
        <f t="shared" si="559"/>
        <v>35.82378286484743</v>
      </c>
      <c r="CT119" s="43">
        <f t="shared" si="395"/>
        <v>29.57548509913926</v>
      </c>
      <c r="CU119" s="43">
        <f t="shared" si="396"/>
        <v>22.51769888229923</v>
      </c>
      <c r="CV119" s="43">
        <f t="shared" si="397"/>
        <v>32.60025062064214</v>
      </c>
      <c r="CW119" s="140">
        <f t="shared" si="560"/>
        <v>-8.07282478300753</v>
      </c>
      <c r="CX119" s="43">
        <f t="shared" si="561"/>
        <v>-3.1190459388892733</v>
      </c>
      <c r="CY119" s="90">
        <f t="shared" si="562"/>
        <v>-5.3207254251640395</v>
      </c>
      <c r="CZ119" s="43">
        <f t="shared" si="370"/>
        <v>-7.346407612380367</v>
      </c>
      <c r="DA119" s="43">
        <f t="shared" si="371"/>
        <v>-2.8383847593287785</v>
      </c>
      <c r="DB119" s="134">
        <f t="shared" si="372"/>
        <v>-4.841950471796138</v>
      </c>
      <c r="DC119" s="43">
        <f t="shared" si="563"/>
        <v>3.6312692630989107</v>
      </c>
      <c r="DD119" s="43">
        <f t="shared" si="564"/>
        <v>19.971980947044003</v>
      </c>
      <c r="DE119" s="90">
        <f t="shared" si="565"/>
        <v>21.18240403474362</v>
      </c>
      <c r="DF119" s="43">
        <f t="shared" si="373"/>
        <v>3.3045166808506217</v>
      </c>
      <c r="DG119" s="43">
        <f t="shared" si="374"/>
        <v>18.174841744678414</v>
      </c>
      <c r="DH119" s="43">
        <f t="shared" si="375"/>
        <v>19.276347304961934</v>
      </c>
      <c r="DI119" s="87"/>
      <c r="DJ119" s="250">
        <v>1.0988805970149254</v>
      </c>
      <c r="DK119" s="251">
        <v>1.0988805970149254</v>
      </c>
      <c r="DL119" s="251">
        <v>1.0988805970149254</v>
      </c>
      <c r="DM119" s="252">
        <v>1.0988805970149254</v>
      </c>
      <c r="DN119" s="251">
        <v>1.0988805970149254</v>
      </c>
      <c r="DO119" s="253">
        <v>1.0988805970149254</v>
      </c>
      <c r="DP119" s="251">
        <v>1.0988805970149254</v>
      </c>
      <c r="DQ119" s="251">
        <v>1.0988805970149254</v>
      </c>
      <c r="DR119" s="254">
        <v>1.0988805970149254</v>
      </c>
      <c r="DS119" s="175"/>
    </row>
    <row r="120" spans="1:123" ht="12.75">
      <c r="A120" s="226"/>
      <c r="B120" s="6"/>
      <c r="C120" s="16">
        <v>0.001</v>
      </c>
      <c r="D120" s="118">
        <v>785.89</v>
      </c>
      <c r="E120" s="16">
        <v>592.662</v>
      </c>
      <c r="F120" s="21">
        <v>522.725</v>
      </c>
      <c r="G120" s="20">
        <f t="shared" si="340"/>
        <v>822.72859375</v>
      </c>
      <c r="H120" s="20">
        <f t="shared" si="341"/>
        <v>620.44303125</v>
      </c>
      <c r="I120" s="20">
        <f t="shared" si="342"/>
        <v>547.227734375</v>
      </c>
      <c r="J120" s="118">
        <v>439.81</v>
      </c>
      <c r="K120" s="16">
        <v>1247.33</v>
      </c>
      <c r="L120" s="21">
        <v>1362.69</v>
      </c>
      <c r="M120" s="43">
        <f t="shared" si="343"/>
        <v>460.42609374999995</v>
      </c>
      <c r="N120" s="43">
        <f t="shared" si="344"/>
        <v>1305.7985937499998</v>
      </c>
      <c r="O120" s="134">
        <f t="shared" si="345"/>
        <v>1426.56609375</v>
      </c>
      <c r="P120" s="16">
        <v>2855.16</v>
      </c>
      <c r="Q120" s="16">
        <v>3309.39</v>
      </c>
      <c r="R120" s="21">
        <v>3540.11</v>
      </c>
      <c r="S120" s="43">
        <f t="shared" si="346"/>
        <v>2988.9956249999996</v>
      </c>
      <c r="T120" s="43">
        <f t="shared" si="347"/>
        <v>3464.5176562499996</v>
      </c>
      <c r="U120" s="43">
        <f t="shared" si="348"/>
        <v>3706.05265625</v>
      </c>
      <c r="V120" s="140">
        <f t="shared" si="539"/>
        <v>0.7171052631578947</v>
      </c>
      <c r="W120" s="43">
        <f t="shared" si="540"/>
        <v>0.5407894736842105</v>
      </c>
      <c r="X120" s="90">
        <f t="shared" si="541"/>
        <v>0.4769736842105263</v>
      </c>
      <c r="Y120" s="43">
        <f t="shared" si="355"/>
        <v>0.7507195723684209</v>
      </c>
      <c r="Z120" s="43">
        <f t="shared" si="356"/>
        <v>0.5661389802631578</v>
      </c>
      <c r="AA120" s="43">
        <f t="shared" si="357"/>
        <v>0.4993318256578947</v>
      </c>
      <c r="AB120" s="140">
        <f t="shared" si="542"/>
        <v>0.3588235294117647</v>
      </c>
      <c r="AC120" s="43">
        <f t="shared" si="543"/>
        <v>1.0176470588235293</v>
      </c>
      <c r="AD120" s="90">
        <f t="shared" si="544"/>
        <v>1.111764705882353</v>
      </c>
      <c r="AE120" s="43">
        <f t="shared" si="358"/>
        <v>0.37564338235294115</v>
      </c>
      <c r="AF120" s="43">
        <f t="shared" si="359"/>
        <v>1.0653492647058822</v>
      </c>
      <c r="AG120" s="134">
        <f t="shared" si="360"/>
        <v>1.1638786764705882</v>
      </c>
      <c r="AH120" s="43">
        <f t="shared" si="545"/>
        <v>0.7851949768671513</v>
      </c>
      <c r="AI120" s="43">
        <f t="shared" si="546"/>
        <v>0.9101123595505618</v>
      </c>
      <c r="AJ120" s="90">
        <f t="shared" si="547"/>
        <v>0.9735624586913417</v>
      </c>
      <c r="AK120" s="43">
        <f t="shared" si="361"/>
        <v>0.822000991407799</v>
      </c>
      <c r="AL120" s="43">
        <f t="shared" si="362"/>
        <v>0.9527738764044943</v>
      </c>
      <c r="AM120" s="134">
        <f t="shared" si="363"/>
        <v>1.0191981989424983</v>
      </c>
      <c r="AN120" s="43">
        <f t="shared" si="426"/>
        <v>28.60540744695027</v>
      </c>
      <c r="AO120" s="43">
        <f t="shared" si="427"/>
        <v>46.43389394877044</v>
      </c>
      <c r="AP120" s="90">
        <f t="shared" si="428"/>
        <v>52.8867416751755</v>
      </c>
      <c r="AQ120" s="43">
        <f t="shared" si="429"/>
        <v>29.94628592102606</v>
      </c>
      <c r="AR120" s="43">
        <f t="shared" si="430"/>
        <v>48.61048272761905</v>
      </c>
      <c r="AS120" s="43">
        <f t="shared" si="431"/>
        <v>55.36580769119934</v>
      </c>
      <c r="AT120" s="140">
        <f t="shared" si="432"/>
        <v>65.1002347136131</v>
      </c>
      <c r="AU120" s="43">
        <f t="shared" si="433"/>
        <v>-1.7917495792737488</v>
      </c>
      <c r="AV120" s="90">
        <f t="shared" si="434"/>
        <v>-11.347747335400456</v>
      </c>
      <c r="AW120" s="43">
        <f t="shared" si="435"/>
        <v>68.15180821581372</v>
      </c>
      <c r="AX120" s="43">
        <f t="shared" si="436"/>
        <v>-1.8757378408022056</v>
      </c>
      <c r="AY120" s="134">
        <f t="shared" si="437"/>
        <v>-11.87967299174735</v>
      </c>
      <c r="AZ120" s="43">
        <f t="shared" si="438"/>
        <v>21.64086361834217</v>
      </c>
      <c r="BA120" s="43">
        <f t="shared" si="439"/>
        <v>9.0558690833678</v>
      </c>
      <c r="BB120" s="90">
        <f t="shared" si="440"/>
        <v>2.6634909068728807</v>
      </c>
      <c r="BC120" s="43">
        <f t="shared" si="441"/>
        <v>22.655279100451956</v>
      </c>
      <c r="BD120" s="43">
        <f t="shared" si="442"/>
        <v>9.480362946650663</v>
      </c>
      <c r="BE120" s="134">
        <f t="shared" si="443"/>
        <v>2.7883420431325465</v>
      </c>
      <c r="BF120" s="85"/>
      <c r="BG120" s="16">
        <v>23.426399999999997</v>
      </c>
      <c r="BH120" s="16">
        <v>28.601999999999997</v>
      </c>
      <c r="BI120" s="16">
        <v>28.874399999999998</v>
      </c>
      <c r="BJ120" s="16">
        <f t="shared" si="304"/>
        <v>24.524512499999997</v>
      </c>
      <c r="BK120" s="16">
        <f t="shared" si="305"/>
        <v>29.942718749999994</v>
      </c>
      <c r="BL120" s="16">
        <f t="shared" si="306"/>
        <v>30.227887499999994</v>
      </c>
      <c r="BM120" s="118">
        <v>53.117999999999995</v>
      </c>
      <c r="BN120" s="16">
        <v>64.28639999999999</v>
      </c>
      <c r="BO120" s="21">
        <v>58.29359999999999</v>
      </c>
      <c r="BP120" s="16">
        <f t="shared" si="349"/>
        <v>55.60790624999999</v>
      </c>
      <c r="BQ120" s="16">
        <f t="shared" si="350"/>
        <v>67.29982499999998</v>
      </c>
      <c r="BR120" s="7">
        <f t="shared" si="351"/>
        <v>61.02611249999998</v>
      </c>
      <c r="BS120" s="118">
        <v>52.300799999999995</v>
      </c>
      <c r="BT120" s="16">
        <v>58.565999999999995</v>
      </c>
      <c r="BU120" s="21">
        <v>65.37599999999999</v>
      </c>
      <c r="BV120" s="16">
        <f t="shared" si="352"/>
        <v>54.75239999999999</v>
      </c>
      <c r="BW120" s="16">
        <f t="shared" si="353"/>
        <v>61.311281249999986</v>
      </c>
      <c r="BX120" s="16">
        <f t="shared" si="354"/>
        <v>68.44049999999999</v>
      </c>
      <c r="BY120" s="128">
        <f t="shared" si="548"/>
        <v>0.5917431192660549</v>
      </c>
      <c r="BZ120" s="20">
        <f t="shared" si="549"/>
        <v>0.7224770642201834</v>
      </c>
      <c r="CA120" s="62">
        <f t="shared" si="550"/>
        <v>0.7293577981651376</v>
      </c>
      <c r="CB120" s="20">
        <f t="shared" si="307"/>
        <v>0.6194810779816512</v>
      </c>
      <c r="CC120" s="20">
        <f t="shared" si="308"/>
        <v>0.7563431766055044</v>
      </c>
      <c r="CD120" s="103">
        <f t="shared" si="309"/>
        <v>0.7635464449541283</v>
      </c>
      <c r="CE120" s="20">
        <f t="shared" si="551"/>
        <v>0.7637075718015665</v>
      </c>
      <c r="CF120" s="20">
        <f t="shared" si="552"/>
        <v>0.9242819843342034</v>
      </c>
      <c r="CG120" s="62">
        <f t="shared" si="553"/>
        <v>0.8381201044386422</v>
      </c>
      <c r="CH120" s="20">
        <f t="shared" si="364"/>
        <v>0.7995063642297648</v>
      </c>
      <c r="CI120" s="20">
        <f t="shared" si="365"/>
        <v>0.967607702349869</v>
      </c>
      <c r="CJ120" s="20">
        <f t="shared" si="366"/>
        <v>0.8774069843342034</v>
      </c>
      <c r="CK120" s="128">
        <f t="shared" si="554"/>
        <v>0.8930232558139535</v>
      </c>
      <c r="CL120" s="20">
        <f t="shared" si="555"/>
        <v>1</v>
      </c>
      <c r="CM120" s="62">
        <f t="shared" si="556"/>
        <v>1.1162790697674418</v>
      </c>
      <c r="CN120" s="20">
        <f t="shared" si="367"/>
        <v>0.9348837209302324</v>
      </c>
      <c r="CO120" s="20">
        <f t="shared" si="368"/>
        <v>1.046875</v>
      </c>
      <c r="CP120" s="103">
        <f t="shared" si="369"/>
        <v>1.1686046511627906</v>
      </c>
      <c r="CQ120" s="43">
        <f t="shared" si="557"/>
        <v>65.73848814374065</v>
      </c>
      <c r="CR120" s="43">
        <f t="shared" si="558"/>
        <v>44.68739924377875</v>
      </c>
      <c r="CS120" s="90">
        <f t="shared" si="559"/>
        <v>43.57944719641233</v>
      </c>
      <c r="CT120" s="43">
        <f t="shared" si="395"/>
        <v>68.81997977547849</v>
      </c>
      <c r="CU120" s="43">
        <f t="shared" si="396"/>
        <v>46.78212108333087</v>
      </c>
      <c r="CV120" s="43">
        <f t="shared" si="397"/>
        <v>45.62223378374416</v>
      </c>
      <c r="CW120" s="140">
        <f t="shared" si="560"/>
        <v>33.20866558464471</v>
      </c>
      <c r="CX120" s="43">
        <f t="shared" si="561"/>
        <v>10.641450850328173</v>
      </c>
      <c r="CY120" s="90">
        <f t="shared" si="562"/>
        <v>22.75068802483948</v>
      </c>
      <c r="CZ120" s="43">
        <f t="shared" si="370"/>
        <v>34.76532178392493</v>
      </c>
      <c r="DA120" s="43">
        <f t="shared" si="371"/>
        <v>11.140268858937304</v>
      </c>
      <c r="DB120" s="134">
        <f t="shared" si="372"/>
        <v>23.81712652600383</v>
      </c>
      <c r="DC120" s="43">
        <f t="shared" si="563"/>
        <v>13.919865508545815</v>
      </c>
      <c r="DD120" s="43">
        <f t="shared" si="564"/>
        <v>0</v>
      </c>
      <c r="DE120" s="90">
        <f t="shared" si="565"/>
        <v>-15.130288596245444</v>
      </c>
      <c r="DF120" s="43">
        <f t="shared" si="373"/>
        <v>14.572359204258898</v>
      </c>
      <c r="DG120" s="43">
        <f t="shared" si="374"/>
        <v>0</v>
      </c>
      <c r="DH120" s="43">
        <f t="shared" si="375"/>
        <v>-15.839520874194449</v>
      </c>
      <c r="DI120" s="87"/>
      <c r="DJ120" s="250">
        <v>0.955223880597015</v>
      </c>
      <c r="DK120" s="251">
        <v>0.955223880597015</v>
      </c>
      <c r="DL120" s="251">
        <v>0.955223880597015</v>
      </c>
      <c r="DM120" s="252">
        <v>0.955223880597015</v>
      </c>
      <c r="DN120" s="251">
        <v>0.955223880597015</v>
      </c>
      <c r="DO120" s="253">
        <v>0.955223880597015</v>
      </c>
      <c r="DP120" s="251">
        <v>0.955223880597015</v>
      </c>
      <c r="DQ120" s="251">
        <v>0.955223880597015</v>
      </c>
      <c r="DR120" s="254">
        <v>0.955223880597015</v>
      </c>
      <c r="DS120" s="175"/>
    </row>
    <row r="121" spans="1:123" ht="12.75">
      <c r="A121" s="226"/>
      <c r="B121" s="6"/>
      <c r="C121" s="16">
        <v>0.01</v>
      </c>
      <c r="D121" s="118">
        <v>267.491</v>
      </c>
      <c r="E121" s="16">
        <v>360.5</v>
      </c>
      <c r="F121" s="21">
        <v>278.306</v>
      </c>
      <c r="G121" s="20">
        <f t="shared" si="340"/>
        <v>271.5438939393939</v>
      </c>
      <c r="H121" s="20">
        <f t="shared" si="341"/>
        <v>365.96212121212125</v>
      </c>
      <c r="I121" s="20">
        <f t="shared" si="342"/>
        <v>282.52275757575757</v>
      </c>
      <c r="J121" s="118">
        <v>857.99</v>
      </c>
      <c r="K121" s="16">
        <v>1074.29</v>
      </c>
      <c r="L121" s="21">
        <v>399.43399999999997</v>
      </c>
      <c r="M121" s="43">
        <f t="shared" si="343"/>
        <v>870.9898484848485</v>
      </c>
      <c r="N121" s="43">
        <f t="shared" si="344"/>
        <v>1090.5671212121213</v>
      </c>
      <c r="O121" s="134">
        <f t="shared" si="345"/>
        <v>405.4860303030303</v>
      </c>
      <c r="P121" s="16">
        <v>1679.93</v>
      </c>
      <c r="Q121" s="16">
        <v>1593.41</v>
      </c>
      <c r="R121" s="21">
        <v>1939.49</v>
      </c>
      <c r="S121" s="43">
        <f t="shared" si="346"/>
        <v>1705.383484848485</v>
      </c>
      <c r="T121" s="43">
        <f t="shared" si="347"/>
        <v>1617.5525757575758</v>
      </c>
      <c r="U121" s="43">
        <f t="shared" si="348"/>
        <v>1968.8762121212121</v>
      </c>
      <c r="V121" s="140">
        <f t="shared" si="539"/>
        <v>0.24407894736842103</v>
      </c>
      <c r="W121" s="43">
        <f t="shared" si="540"/>
        <v>0.3289473684210526</v>
      </c>
      <c r="X121" s="90">
        <f t="shared" si="541"/>
        <v>0.2539473684210526</v>
      </c>
      <c r="Y121" s="43">
        <f t="shared" si="355"/>
        <v>0.24777711323763954</v>
      </c>
      <c r="Z121" s="43">
        <f t="shared" si="356"/>
        <v>0.33393141945773525</v>
      </c>
      <c r="AA121" s="43">
        <f t="shared" si="357"/>
        <v>0.2577950558213716</v>
      </c>
      <c r="AB121" s="140">
        <f t="shared" si="542"/>
        <v>0.7</v>
      </c>
      <c r="AC121" s="43">
        <f t="shared" si="543"/>
        <v>0.876470588235294</v>
      </c>
      <c r="AD121" s="90">
        <f t="shared" si="544"/>
        <v>0.32588235294117646</v>
      </c>
      <c r="AE121" s="43">
        <f t="shared" si="358"/>
        <v>0.7106060606060606</v>
      </c>
      <c r="AF121" s="43">
        <f t="shared" si="359"/>
        <v>0.8897504456327985</v>
      </c>
      <c r="AG121" s="134">
        <f t="shared" si="360"/>
        <v>0.3308199643493761</v>
      </c>
      <c r="AH121" s="43">
        <f t="shared" si="545"/>
        <v>0.4619960343688037</v>
      </c>
      <c r="AI121" s="43">
        <f t="shared" si="546"/>
        <v>0.43820224719101125</v>
      </c>
      <c r="AJ121" s="90">
        <f t="shared" si="547"/>
        <v>0.5333773959021811</v>
      </c>
      <c r="AK121" s="43">
        <f t="shared" si="361"/>
        <v>0.46899597428348255</v>
      </c>
      <c r="AL121" s="43">
        <f t="shared" si="362"/>
        <v>0.4448416751787539</v>
      </c>
      <c r="AM121" s="134">
        <f t="shared" si="363"/>
        <v>0.5414588715976688</v>
      </c>
      <c r="AN121" s="43">
        <f t="shared" si="426"/>
        <v>76.43630966638571</v>
      </c>
      <c r="AO121" s="43">
        <f t="shared" si="427"/>
        <v>67.85468743230064</v>
      </c>
      <c r="AP121" s="90">
        <f t="shared" si="428"/>
        <v>75.43844661591072</v>
      </c>
      <c r="AQ121" s="43">
        <f t="shared" si="429"/>
        <v>77.59443557042187</v>
      </c>
      <c r="AR121" s="43">
        <f t="shared" si="430"/>
        <v>68.88278875703247</v>
      </c>
      <c r="AS121" s="43">
        <f t="shared" si="431"/>
        <v>76.58145338281847</v>
      </c>
      <c r="AT121" s="140">
        <f t="shared" si="432"/>
        <v>30.45974284765385</v>
      </c>
      <c r="AU121" s="43">
        <f t="shared" si="433"/>
        <v>12.5422470549163</v>
      </c>
      <c r="AV121" s="90">
        <f t="shared" si="434"/>
        <v>68.44483392825745</v>
      </c>
      <c r="AW121" s="43">
        <f t="shared" si="435"/>
        <v>30.921254102921335</v>
      </c>
      <c r="AX121" s="43">
        <f t="shared" si="436"/>
        <v>12.732281101202911</v>
      </c>
      <c r="AY121" s="134">
        <f t="shared" si="437"/>
        <v>69.48187686656439</v>
      </c>
      <c r="AZ121" s="43">
        <f t="shared" si="438"/>
        <v>54.20203995486317</v>
      </c>
      <c r="BA121" s="43">
        <f t="shared" si="439"/>
        <v>56.599181771048755</v>
      </c>
      <c r="BB121" s="90">
        <f t="shared" si="440"/>
        <v>47.01061450630637</v>
      </c>
      <c r="BC121" s="43">
        <f t="shared" si="441"/>
        <v>55.02328298448231</v>
      </c>
      <c r="BD121" s="43">
        <f t="shared" si="442"/>
        <v>57.45674513121617</v>
      </c>
      <c r="BE121" s="134">
        <f t="shared" si="443"/>
        <v>47.72289654428071</v>
      </c>
      <c r="BF121" s="85"/>
      <c r="BG121" s="16">
        <v>37.8636</v>
      </c>
      <c r="BH121" s="16">
        <v>39.22559999999999</v>
      </c>
      <c r="BI121" s="16">
        <v>36.501599999999996</v>
      </c>
      <c r="BJ121" s="16">
        <f t="shared" si="304"/>
        <v>38.43729090909091</v>
      </c>
      <c r="BK121" s="16">
        <f t="shared" si="305"/>
        <v>39.81992727272727</v>
      </c>
      <c r="BL121" s="16">
        <f t="shared" si="306"/>
        <v>37.05465454545455</v>
      </c>
      <c r="BM121" s="118">
        <v>67.82759999999999</v>
      </c>
      <c r="BN121" s="16">
        <v>88.53</v>
      </c>
      <c r="BO121" s="21">
        <v>72.4584</v>
      </c>
      <c r="BP121" s="16">
        <f t="shared" si="349"/>
        <v>68.8552909090909</v>
      </c>
      <c r="BQ121" s="16">
        <f t="shared" si="350"/>
        <v>89.87136363636364</v>
      </c>
      <c r="BR121" s="7">
        <f t="shared" si="351"/>
        <v>73.55625454545455</v>
      </c>
      <c r="BS121" s="118">
        <v>62.652</v>
      </c>
      <c r="BT121" s="16">
        <v>55.0248</v>
      </c>
      <c r="BU121" s="21">
        <v>61.834799999999994</v>
      </c>
      <c r="BV121" s="16">
        <f t="shared" si="352"/>
        <v>63.60127272727273</v>
      </c>
      <c r="BW121" s="16">
        <f t="shared" si="353"/>
        <v>55.858509090909095</v>
      </c>
      <c r="BX121" s="16">
        <f t="shared" si="354"/>
        <v>62.77169090909091</v>
      </c>
      <c r="BY121" s="128">
        <f t="shared" si="548"/>
        <v>0.9564220183486238</v>
      </c>
      <c r="BZ121" s="20">
        <f t="shared" si="549"/>
        <v>0.9908256880733943</v>
      </c>
      <c r="CA121" s="62">
        <f t="shared" si="550"/>
        <v>0.9220183486238531</v>
      </c>
      <c r="CB121" s="20">
        <f t="shared" si="307"/>
        <v>0.9709132610508757</v>
      </c>
      <c r="CC121" s="20">
        <f t="shared" si="308"/>
        <v>1.0058381984987488</v>
      </c>
      <c r="CD121" s="103">
        <f t="shared" si="309"/>
        <v>0.9359883236030024</v>
      </c>
      <c r="CE121" s="20">
        <f t="shared" si="551"/>
        <v>0.9751958224543079</v>
      </c>
      <c r="CF121" s="20">
        <f t="shared" si="552"/>
        <v>1.2728459530026108</v>
      </c>
      <c r="CG121" s="62">
        <f t="shared" si="553"/>
        <v>1.04177545691906</v>
      </c>
      <c r="CH121" s="20">
        <f t="shared" si="364"/>
        <v>0.9899715167339187</v>
      </c>
      <c r="CI121" s="20">
        <f t="shared" si="365"/>
        <v>1.2921314977450746</v>
      </c>
      <c r="CJ121" s="20">
        <f t="shared" si="366"/>
        <v>1.0575599335390458</v>
      </c>
      <c r="CK121" s="128">
        <f t="shared" si="554"/>
        <v>1.0697674418604652</v>
      </c>
      <c r="CL121" s="20">
        <f t="shared" si="555"/>
        <v>0.9395348837209303</v>
      </c>
      <c r="CM121" s="62">
        <f t="shared" si="556"/>
        <v>1.0558139534883721</v>
      </c>
      <c r="CN121" s="20">
        <f t="shared" si="367"/>
        <v>1.0859760394644118</v>
      </c>
      <c r="CO121" s="20">
        <f t="shared" si="368"/>
        <v>0.953770260747005</v>
      </c>
      <c r="CP121" s="103">
        <f t="shared" si="369"/>
        <v>1.0718111346018324</v>
      </c>
      <c r="CQ121" s="43">
        <f t="shared" si="557"/>
        <v>7.0170296333206315</v>
      </c>
      <c r="CR121" s="43">
        <f t="shared" si="558"/>
        <v>1.4772693964885806</v>
      </c>
      <c r="CS121" s="90">
        <f t="shared" si="559"/>
        <v>12.556789870152718</v>
      </c>
      <c r="CT121" s="43">
        <f t="shared" si="395"/>
        <v>7.12334826412852</v>
      </c>
      <c r="CU121" s="43">
        <f t="shared" si="396"/>
        <v>1.499652266132347</v>
      </c>
      <c r="CV121" s="43">
        <f t="shared" si="397"/>
        <v>12.74704426212473</v>
      </c>
      <c r="CW121" s="140">
        <f t="shared" si="560"/>
        <v>3.4859925199351034</v>
      </c>
      <c r="CX121" s="43">
        <f t="shared" si="561"/>
        <v>-38.34591771928584</v>
      </c>
      <c r="CY121" s="90">
        <f t="shared" si="562"/>
        <v>-5.871145296732762</v>
      </c>
      <c r="CZ121" s="43">
        <f t="shared" si="370"/>
        <v>3.538810588418969</v>
      </c>
      <c r="DA121" s="43">
        <f t="shared" si="371"/>
        <v>-38.926916472608355</v>
      </c>
      <c r="DB121" s="134">
        <f t="shared" si="372"/>
        <v>-5.960102043652956</v>
      </c>
      <c r="DC121" s="43">
        <f t="shared" si="563"/>
        <v>-9.078173157747285</v>
      </c>
      <c r="DD121" s="43">
        <f t="shared" si="564"/>
        <v>7.867750070047623</v>
      </c>
      <c r="DE121" s="90">
        <f t="shared" si="565"/>
        <v>-7.2625385261978215</v>
      </c>
      <c r="DF121" s="43">
        <f t="shared" si="373"/>
        <v>-9.215721235894971</v>
      </c>
      <c r="DG121" s="43">
        <f t="shared" si="374"/>
        <v>7.9869584044422846</v>
      </c>
      <c r="DH121" s="43">
        <f t="shared" si="375"/>
        <v>-7.372576988715971</v>
      </c>
      <c r="DI121" s="87"/>
      <c r="DJ121" s="250">
        <v>0.9850746268656716</v>
      </c>
      <c r="DK121" s="251">
        <v>0.9850746268656716</v>
      </c>
      <c r="DL121" s="251">
        <v>0.9850746268656716</v>
      </c>
      <c r="DM121" s="252">
        <v>0.9850746268656716</v>
      </c>
      <c r="DN121" s="251">
        <v>0.9850746268656716</v>
      </c>
      <c r="DO121" s="253">
        <v>0.9850746268656716</v>
      </c>
      <c r="DP121" s="251">
        <v>0.9850746268656716</v>
      </c>
      <c r="DQ121" s="251">
        <v>0.9850746268656716</v>
      </c>
      <c r="DR121" s="254">
        <v>0.9850746268656716</v>
      </c>
      <c r="DS121" s="175"/>
    </row>
    <row r="122" spans="1:123" ht="12.75">
      <c r="A122" s="226"/>
      <c r="B122" s="6"/>
      <c r="C122" s="16">
        <v>0.1</v>
      </c>
      <c r="D122" s="118">
        <v>156.457</v>
      </c>
      <c r="E122" s="16">
        <v>147.084</v>
      </c>
      <c r="F122" s="21">
        <v>186.018</v>
      </c>
      <c r="G122" s="20">
        <f t="shared" si="340"/>
        <v>170.1033509127789</v>
      </c>
      <c r="H122" s="20">
        <f t="shared" si="341"/>
        <v>159.9128275862069</v>
      </c>
      <c r="I122" s="20">
        <f t="shared" si="342"/>
        <v>202.24269371196755</v>
      </c>
      <c r="J122" s="118">
        <v>253.79199999999997</v>
      </c>
      <c r="K122" s="16">
        <v>354.01099999999997</v>
      </c>
      <c r="L122" s="21">
        <v>272.53799999999995</v>
      </c>
      <c r="M122" s="43">
        <f t="shared" si="343"/>
        <v>275.9280162271805</v>
      </c>
      <c r="N122" s="43">
        <f t="shared" si="344"/>
        <v>384.88822718052734</v>
      </c>
      <c r="O122" s="134">
        <f t="shared" si="345"/>
        <v>296.30906288032446</v>
      </c>
      <c r="P122" s="16">
        <v>560.2169999999999</v>
      </c>
      <c r="Q122" s="16">
        <v>636.6429999999999</v>
      </c>
      <c r="R122" s="21">
        <v>584.7309999999999</v>
      </c>
      <c r="S122" s="43">
        <f t="shared" si="346"/>
        <v>609.0797403651114</v>
      </c>
      <c r="T122" s="43">
        <f t="shared" si="347"/>
        <v>692.1716997971602</v>
      </c>
      <c r="U122" s="43">
        <f t="shared" si="348"/>
        <v>635.7318782961459</v>
      </c>
      <c r="V122" s="140">
        <f t="shared" si="539"/>
        <v>0.14276315789473681</v>
      </c>
      <c r="W122" s="43">
        <f t="shared" si="540"/>
        <v>0.13421052631578947</v>
      </c>
      <c r="X122" s="90">
        <f t="shared" si="541"/>
        <v>0.16973684210526316</v>
      </c>
      <c r="Y122" s="43">
        <f t="shared" si="355"/>
        <v>0.15521511689975442</v>
      </c>
      <c r="Z122" s="43">
        <f t="shared" si="356"/>
        <v>0.14591651542649728</v>
      </c>
      <c r="AA122" s="43">
        <f t="shared" si="357"/>
        <v>0.1845414753923348</v>
      </c>
      <c r="AB122" s="140">
        <f t="shared" si="542"/>
        <v>0.20705882352941174</v>
      </c>
      <c r="AC122" s="43">
        <f t="shared" si="543"/>
        <v>0.28882352941176465</v>
      </c>
      <c r="AD122" s="90">
        <f t="shared" si="544"/>
        <v>0.22235294117647053</v>
      </c>
      <c r="AE122" s="43">
        <f t="shared" si="358"/>
        <v>0.2251187209163584</v>
      </c>
      <c r="AF122" s="43">
        <f t="shared" si="359"/>
        <v>0.3140150340054885</v>
      </c>
      <c r="AG122" s="134">
        <f t="shared" si="360"/>
        <v>0.2417468082567712</v>
      </c>
      <c r="AH122" s="43">
        <f t="shared" si="545"/>
        <v>0.1540647719762062</v>
      </c>
      <c r="AI122" s="43">
        <f t="shared" si="546"/>
        <v>0.17508261731658953</v>
      </c>
      <c r="AJ122" s="90">
        <f t="shared" si="547"/>
        <v>0.16080634500991403</v>
      </c>
      <c r="AK122" s="43">
        <f t="shared" si="361"/>
        <v>0.16750247014045946</v>
      </c>
      <c r="AL122" s="43">
        <f t="shared" si="362"/>
        <v>0.19035351497300607</v>
      </c>
      <c r="AM122" s="134">
        <f t="shared" si="363"/>
        <v>0.17483205055844608</v>
      </c>
      <c r="AN122" s="43">
        <f t="shared" si="426"/>
        <v>86.68103698459582</v>
      </c>
      <c r="AO122" s="43">
        <f t="shared" si="427"/>
        <v>87.54585162834083</v>
      </c>
      <c r="AP122" s="90">
        <f t="shared" si="428"/>
        <v>83.95354464663079</v>
      </c>
      <c r="AQ122" s="43">
        <f t="shared" si="429"/>
        <v>94.24145197513866</v>
      </c>
      <c r="AR122" s="43">
        <f t="shared" si="430"/>
        <v>95.18169669937258</v>
      </c>
      <c r="AS122" s="43">
        <f t="shared" si="431"/>
        <v>91.27606476793936</v>
      </c>
      <c r="AT122" s="140">
        <f t="shared" si="432"/>
        <v>80.50928109536741</v>
      </c>
      <c r="AU122" s="43">
        <f t="shared" si="433"/>
        <v>72.20750804473234</v>
      </c>
      <c r="AV122" s="90">
        <f t="shared" si="434"/>
        <v>78.95643145999682</v>
      </c>
      <c r="AW122" s="43">
        <f t="shared" si="435"/>
        <v>87.53138877711345</v>
      </c>
      <c r="AX122" s="43">
        <f t="shared" si="436"/>
        <v>78.50552598778201</v>
      </c>
      <c r="AY122" s="134">
        <f t="shared" si="437"/>
        <v>85.84309789565577</v>
      </c>
      <c r="AZ122" s="43">
        <f t="shared" si="438"/>
        <v>85.22505029266506</v>
      </c>
      <c r="BA122" s="43">
        <f t="shared" si="439"/>
        <v>83.10757502170112</v>
      </c>
      <c r="BB122" s="90">
        <f t="shared" si="440"/>
        <v>84.54586011141248</v>
      </c>
      <c r="BC122" s="43">
        <f t="shared" si="441"/>
        <v>92.65847252914497</v>
      </c>
      <c r="BD122" s="43">
        <f t="shared" si="442"/>
        <v>90.35630874570344</v>
      </c>
      <c r="BE122" s="134">
        <f t="shared" si="443"/>
        <v>91.92004263634298</v>
      </c>
      <c r="BF122" s="85"/>
      <c r="BG122" s="16">
        <v>36.774</v>
      </c>
      <c r="BH122" s="16">
        <v>39.49799999999999</v>
      </c>
      <c r="BI122" s="16">
        <v>24.788399999999996</v>
      </c>
      <c r="BJ122" s="16">
        <f t="shared" si="304"/>
        <v>39.98146855983773</v>
      </c>
      <c r="BK122" s="16">
        <f t="shared" si="305"/>
        <v>42.9430588235294</v>
      </c>
      <c r="BL122" s="16">
        <f t="shared" si="306"/>
        <v>26.950471399594317</v>
      </c>
      <c r="BM122" s="118">
        <v>68.9172</v>
      </c>
      <c r="BN122" s="16">
        <v>63.4692</v>
      </c>
      <c r="BO122" s="21">
        <v>49.57679999999999</v>
      </c>
      <c r="BP122" s="16">
        <f t="shared" si="349"/>
        <v>74.92823367139958</v>
      </c>
      <c r="BQ122" s="16">
        <f t="shared" si="350"/>
        <v>69.00505314401623</v>
      </c>
      <c r="BR122" s="7">
        <f t="shared" si="351"/>
        <v>53.900942799188634</v>
      </c>
      <c r="BS122" s="118">
        <v>49.57679999999999</v>
      </c>
      <c r="BT122" s="16">
        <v>47.67</v>
      </c>
      <c r="BU122" s="21">
        <v>47.67</v>
      </c>
      <c r="BV122" s="16">
        <f t="shared" si="352"/>
        <v>53.900942799188634</v>
      </c>
      <c r="BW122" s="16">
        <f t="shared" si="353"/>
        <v>51.82782961460446</v>
      </c>
      <c r="BX122" s="16">
        <f t="shared" si="354"/>
        <v>51.82782961460446</v>
      </c>
      <c r="BY122" s="128">
        <f t="shared" si="548"/>
        <v>0.9288990825688074</v>
      </c>
      <c r="BZ122" s="20">
        <f t="shared" si="549"/>
        <v>0.9977064220183484</v>
      </c>
      <c r="CA122" s="62">
        <f t="shared" si="550"/>
        <v>0.6261467889908255</v>
      </c>
      <c r="CB122" s="20">
        <f t="shared" si="307"/>
        <v>1.0099186780058433</v>
      </c>
      <c r="CC122" s="20">
        <f t="shared" si="308"/>
        <v>1.0847274689692388</v>
      </c>
      <c r="CD122" s="103">
        <f t="shared" si="309"/>
        <v>0.6807599977669015</v>
      </c>
      <c r="CE122" s="20">
        <f t="shared" si="551"/>
        <v>0.9908616187989555</v>
      </c>
      <c r="CF122" s="20">
        <f t="shared" si="552"/>
        <v>0.912532637075718</v>
      </c>
      <c r="CG122" s="62">
        <f t="shared" si="553"/>
        <v>0.7127937336814619</v>
      </c>
      <c r="CH122" s="20">
        <f t="shared" si="364"/>
        <v>1.0772856545157001</v>
      </c>
      <c r="CI122" s="20">
        <f t="shared" si="365"/>
        <v>0.9921247332101112</v>
      </c>
      <c r="CJ122" s="20">
        <f t="shared" si="366"/>
        <v>0.7749643838808592</v>
      </c>
      <c r="CK122" s="128">
        <f t="shared" si="554"/>
        <v>0.8465116279069766</v>
      </c>
      <c r="CL122" s="20">
        <f t="shared" si="555"/>
        <v>0.8139534883720931</v>
      </c>
      <c r="CM122" s="62">
        <f t="shared" si="556"/>
        <v>0.8139534883720931</v>
      </c>
      <c r="CN122" s="20">
        <f t="shared" si="367"/>
        <v>0.9203452993065709</v>
      </c>
      <c r="CO122" s="20">
        <f t="shared" si="368"/>
        <v>0.8849474031793954</v>
      </c>
      <c r="CP122" s="103">
        <f t="shared" si="369"/>
        <v>0.8849474031793954</v>
      </c>
      <c r="CQ122" s="43">
        <f t="shared" si="557"/>
        <v>11.448837822786285</v>
      </c>
      <c r="CR122" s="43">
        <f t="shared" si="558"/>
        <v>0.36931734912218084</v>
      </c>
      <c r="CS122" s="90">
        <f t="shared" si="559"/>
        <v>60.19872790690858</v>
      </c>
      <c r="CT122" s="43">
        <f t="shared" si="395"/>
        <v>12.447417997998881</v>
      </c>
      <c r="CU122" s="43">
        <f t="shared" si="396"/>
        <v>0.4015296128387199</v>
      </c>
      <c r="CV122" s="43">
        <f t="shared" si="397"/>
        <v>65.44932689270385</v>
      </c>
      <c r="CW122" s="140">
        <f t="shared" si="560"/>
        <v>1.2843130336603064</v>
      </c>
      <c r="CX122" s="43">
        <f t="shared" si="561"/>
        <v>12.292710465034231</v>
      </c>
      <c r="CY122" s="90">
        <f t="shared" si="562"/>
        <v>40.36412391503778</v>
      </c>
      <c r="CZ122" s="43">
        <f t="shared" si="370"/>
        <v>1.3963322232087712</v>
      </c>
      <c r="DA122" s="43">
        <f t="shared" si="371"/>
        <v>13.364894136426669</v>
      </c>
      <c r="DB122" s="134">
        <f t="shared" si="372"/>
        <v>43.884727015132356</v>
      </c>
      <c r="DC122" s="43">
        <f t="shared" si="563"/>
        <v>19.971980947044003</v>
      </c>
      <c r="DD122" s="43">
        <f t="shared" si="564"/>
        <v>24.2084617539927</v>
      </c>
      <c r="DE122" s="90">
        <f t="shared" si="565"/>
        <v>24.2084617539927</v>
      </c>
      <c r="DF122" s="43">
        <f t="shared" si="373"/>
        <v>21.71395900124865</v>
      </c>
      <c r="DG122" s="43">
        <f t="shared" si="374"/>
        <v>26.319950304543788</v>
      </c>
      <c r="DH122" s="43">
        <f t="shared" si="375"/>
        <v>26.319950304543788</v>
      </c>
      <c r="DI122" s="87"/>
      <c r="DJ122" s="250">
        <v>0.9197761194029851</v>
      </c>
      <c r="DK122" s="251">
        <v>0.9197761194029851</v>
      </c>
      <c r="DL122" s="251">
        <v>0.9197761194029851</v>
      </c>
      <c r="DM122" s="252">
        <v>0.9197761194029851</v>
      </c>
      <c r="DN122" s="251">
        <v>0.9197761194029851</v>
      </c>
      <c r="DO122" s="253">
        <v>0.9197761194029851</v>
      </c>
      <c r="DP122" s="251">
        <v>0.9197761194029851</v>
      </c>
      <c r="DQ122" s="251">
        <v>0.9197761194029851</v>
      </c>
      <c r="DR122" s="254">
        <v>0.9197761194029851</v>
      </c>
      <c r="DS122" s="175"/>
    </row>
    <row r="123" spans="1:123" ht="12.75">
      <c r="A123" s="226"/>
      <c r="B123" s="6"/>
      <c r="C123" s="16">
        <v>1</v>
      </c>
      <c r="D123" s="118">
        <v>536.424</v>
      </c>
      <c r="E123" s="16">
        <v>578.9629999999999</v>
      </c>
      <c r="F123" s="21">
        <v>509.74699999999996</v>
      </c>
      <c r="G123" s="20">
        <f t="shared" si="340"/>
        <v>606.589164556962</v>
      </c>
      <c r="H123" s="20">
        <f t="shared" si="341"/>
        <v>654.6923375527425</v>
      </c>
      <c r="I123" s="20">
        <f t="shared" si="342"/>
        <v>576.4227679324895</v>
      </c>
      <c r="J123" s="118">
        <v>623.665</v>
      </c>
      <c r="K123" s="16">
        <v>669.0879999999999</v>
      </c>
      <c r="L123" s="21">
        <v>491.0009999999999</v>
      </c>
      <c r="M123" s="43">
        <f t="shared" si="343"/>
        <v>705.2414345991562</v>
      </c>
      <c r="N123" s="43">
        <f t="shared" si="344"/>
        <v>756.6058396624471</v>
      </c>
      <c r="O123" s="134">
        <f t="shared" si="345"/>
        <v>555.2247594936708</v>
      </c>
      <c r="P123" s="16">
        <v>836.36</v>
      </c>
      <c r="Q123" s="16">
        <v>1016.61</v>
      </c>
      <c r="R123" s="21">
        <v>742.63</v>
      </c>
      <c r="S123" s="43">
        <f t="shared" si="346"/>
        <v>945.7572995780591</v>
      </c>
      <c r="T123" s="43">
        <f t="shared" si="347"/>
        <v>1149.5843037974685</v>
      </c>
      <c r="U123" s="43">
        <f t="shared" si="348"/>
        <v>839.7672573839662</v>
      </c>
      <c r="V123" s="140">
        <f t="shared" si="539"/>
        <v>0.4894736842105263</v>
      </c>
      <c r="W123" s="43">
        <f t="shared" si="540"/>
        <v>0.5282894736842103</v>
      </c>
      <c r="X123" s="90">
        <f t="shared" si="541"/>
        <v>0.46513157894736834</v>
      </c>
      <c r="Y123" s="43">
        <f t="shared" si="355"/>
        <v>0.5534976682211858</v>
      </c>
      <c r="Z123" s="43">
        <f t="shared" si="356"/>
        <v>0.5973906284699088</v>
      </c>
      <c r="AA123" s="43">
        <f t="shared" si="357"/>
        <v>0.5259715745058849</v>
      </c>
      <c r="AB123" s="140">
        <f t="shared" si="542"/>
        <v>0.5088235294117647</v>
      </c>
      <c r="AC123" s="43">
        <f t="shared" si="543"/>
        <v>0.5458823529411764</v>
      </c>
      <c r="AD123" s="90">
        <f t="shared" si="544"/>
        <v>0.4005882352941176</v>
      </c>
      <c r="AE123" s="43">
        <f t="shared" si="358"/>
        <v>0.5753785058327129</v>
      </c>
      <c r="AF123" s="43">
        <f t="shared" si="359"/>
        <v>0.6172846860263091</v>
      </c>
      <c r="AG123" s="134">
        <f t="shared" si="360"/>
        <v>0.4529858525688756</v>
      </c>
      <c r="AH123" s="43">
        <f t="shared" si="545"/>
        <v>0.23000660938532716</v>
      </c>
      <c r="AI123" s="43">
        <f t="shared" si="546"/>
        <v>0.2795769993390615</v>
      </c>
      <c r="AJ123" s="90">
        <f t="shared" si="547"/>
        <v>0.20423000660938534</v>
      </c>
      <c r="AK123" s="43">
        <f t="shared" si="361"/>
        <v>0.26009186208973706</v>
      </c>
      <c r="AL123" s="43">
        <f t="shared" si="362"/>
        <v>0.3161461427125253</v>
      </c>
      <c r="AM123" s="134">
        <f t="shared" si="363"/>
        <v>0.23094363616588723</v>
      </c>
      <c r="AN123" s="43">
        <f t="shared" si="426"/>
        <v>51.62278181124048</v>
      </c>
      <c r="AO123" s="43">
        <f t="shared" si="427"/>
        <v>47.69785381270547</v>
      </c>
      <c r="AP123" s="90">
        <f t="shared" si="428"/>
        <v>54.08417733574551</v>
      </c>
      <c r="AQ123" s="43">
        <f t="shared" si="429"/>
        <v>58.375128799208646</v>
      </c>
      <c r="AR123" s="43">
        <f t="shared" si="430"/>
        <v>53.936813594114206</v>
      </c>
      <c r="AS123" s="43">
        <f t="shared" si="431"/>
        <v>61.15847901257298</v>
      </c>
      <c r="AT123" s="140">
        <f t="shared" si="432"/>
        <v>49.8703632897862</v>
      </c>
      <c r="AU123" s="43">
        <f t="shared" si="433"/>
        <v>46.107689173311314</v>
      </c>
      <c r="AV123" s="90">
        <f t="shared" si="434"/>
        <v>60.8597607093319</v>
      </c>
      <c r="AW123" s="43">
        <f t="shared" si="435"/>
        <v>56.39349097747976</v>
      </c>
      <c r="AX123" s="43">
        <f t="shared" si="436"/>
        <v>52.13865273606512</v>
      </c>
      <c r="AY123" s="134">
        <f t="shared" si="437"/>
        <v>68.82032012700823</v>
      </c>
      <c r="AZ123" s="43">
        <f t="shared" si="438"/>
        <v>77.57417266267271</v>
      </c>
      <c r="BA123" s="43">
        <f t="shared" si="439"/>
        <v>72.58012721228604</v>
      </c>
      <c r="BB123" s="90">
        <f t="shared" si="440"/>
        <v>80.17107629687375</v>
      </c>
      <c r="BC123" s="43">
        <f t="shared" si="441"/>
        <v>87.721005373824</v>
      </c>
      <c r="BD123" s="43">
        <f t="shared" si="442"/>
        <v>82.07373034975807</v>
      </c>
      <c r="BE123" s="134">
        <f t="shared" si="443"/>
        <v>90.65758838633826</v>
      </c>
      <c r="BF123" s="85"/>
      <c r="BG123" s="16">
        <v>23.698799999999995</v>
      </c>
      <c r="BH123" s="16">
        <v>23.971199999999996</v>
      </c>
      <c r="BI123" s="16">
        <v>21.791999999999998</v>
      </c>
      <c r="BJ123" s="16">
        <f t="shared" si="304"/>
        <v>26.798643037974678</v>
      </c>
      <c r="BK123" s="16">
        <f t="shared" si="305"/>
        <v>27.106673417721517</v>
      </c>
      <c r="BL123" s="16">
        <f t="shared" si="306"/>
        <v>24.642430379746834</v>
      </c>
      <c r="BM123" s="118">
        <v>43.583999999999996</v>
      </c>
      <c r="BN123" s="16">
        <v>47.94239999999999</v>
      </c>
      <c r="BO123" s="21">
        <v>41.9496</v>
      </c>
      <c r="BP123" s="16">
        <f t="shared" si="349"/>
        <v>49.28486075949367</v>
      </c>
      <c r="BQ123" s="16">
        <f t="shared" si="350"/>
        <v>54.21334683544303</v>
      </c>
      <c r="BR123" s="7">
        <f t="shared" si="351"/>
        <v>47.436678481012656</v>
      </c>
      <c r="BS123" s="118">
        <v>22.3368</v>
      </c>
      <c r="BT123" s="16">
        <v>24.516</v>
      </c>
      <c r="BU123" s="21">
        <v>25.333199999999998</v>
      </c>
      <c r="BV123" s="16">
        <f t="shared" si="352"/>
        <v>25.25849113924051</v>
      </c>
      <c r="BW123" s="16">
        <f t="shared" si="353"/>
        <v>27.72273417721519</v>
      </c>
      <c r="BX123" s="16">
        <f t="shared" si="354"/>
        <v>28.646825316455697</v>
      </c>
      <c r="BY123" s="128">
        <f t="shared" si="548"/>
        <v>0.5986238532110091</v>
      </c>
      <c r="BZ123" s="20">
        <f t="shared" si="549"/>
        <v>0.6055045871559632</v>
      </c>
      <c r="CA123" s="62">
        <f t="shared" si="550"/>
        <v>0.5504587155963302</v>
      </c>
      <c r="CB123" s="20">
        <f t="shared" si="307"/>
        <v>0.6769248635466264</v>
      </c>
      <c r="CC123" s="20">
        <f t="shared" si="308"/>
        <v>0.6847056091046335</v>
      </c>
      <c r="CD123" s="103">
        <f t="shared" si="309"/>
        <v>0.6224596446405759</v>
      </c>
      <c r="CE123" s="20">
        <f t="shared" si="551"/>
        <v>0.6266318537859007</v>
      </c>
      <c r="CF123" s="20">
        <f t="shared" si="552"/>
        <v>0.6892950391644908</v>
      </c>
      <c r="CG123" s="62">
        <f t="shared" si="553"/>
        <v>0.6031331592689294</v>
      </c>
      <c r="CH123" s="20">
        <f t="shared" si="364"/>
        <v>0.7085963578676008</v>
      </c>
      <c r="CI123" s="20">
        <f t="shared" si="365"/>
        <v>0.7794559936543609</v>
      </c>
      <c r="CJ123" s="20">
        <f t="shared" si="366"/>
        <v>0.6820239944475658</v>
      </c>
      <c r="CK123" s="128">
        <f t="shared" si="554"/>
        <v>0.3813953488372093</v>
      </c>
      <c r="CL123" s="20">
        <f t="shared" si="555"/>
        <v>0.4186046511627907</v>
      </c>
      <c r="CM123" s="62">
        <f t="shared" si="556"/>
        <v>0.4325581395348837</v>
      </c>
      <c r="CN123" s="20">
        <f t="shared" si="367"/>
        <v>0.4312825041703464</v>
      </c>
      <c r="CO123" s="20">
        <f t="shared" si="368"/>
        <v>0.4733588460406241</v>
      </c>
      <c r="CP123" s="103">
        <f t="shared" si="369"/>
        <v>0.48913747424197823</v>
      </c>
      <c r="CQ123" s="43">
        <f t="shared" si="557"/>
        <v>64.63053609637424</v>
      </c>
      <c r="CR123" s="43">
        <f t="shared" si="558"/>
        <v>63.52258404900781</v>
      </c>
      <c r="CS123" s="90">
        <f t="shared" si="559"/>
        <v>72.38620042793914</v>
      </c>
      <c r="CT123" s="43">
        <f t="shared" si="395"/>
        <v>73.08431929885359</v>
      </c>
      <c r="CU123" s="43">
        <f t="shared" si="396"/>
        <v>71.83144525373035</v>
      </c>
      <c r="CV123" s="43">
        <f t="shared" si="397"/>
        <v>81.854437614716</v>
      </c>
      <c r="CW123" s="140">
        <f t="shared" si="560"/>
        <v>52.47336108954909</v>
      </c>
      <c r="CX123" s="43">
        <f t="shared" si="561"/>
        <v>43.66664314444995</v>
      </c>
      <c r="CY123" s="90">
        <f t="shared" si="562"/>
        <v>55.77588031896127</v>
      </c>
      <c r="CZ123" s="43">
        <f t="shared" si="370"/>
        <v>59.33696528269686</v>
      </c>
      <c r="DA123" s="43">
        <f t="shared" si="371"/>
        <v>49.37831376671978</v>
      </c>
      <c r="DB123" s="134">
        <f t="shared" si="372"/>
        <v>63.07145960118827</v>
      </c>
      <c r="DC123" s="43">
        <f t="shared" si="563"/>
        <v>80.49313533202579</v>
      </c>
      <c r="DD123" s="43">
        <f t="shared" si="564"/>
        <v>75.65144298122722</v>
      </c>
      <c r="DE123" s="90">
        <f t="shared" si="565"/>
        <v>73.83580834967779</v>
      </c>
      <c r="DF123" s="43">
        <f t="shared" si="373"/>
        <v>91.02177328684773</v>
      </c>
      <c r="DG123" s="43">
        <f t="shared" si="374"/>
        <v>85.54677940493205</v>
      </c>
      <c r="DH123" s="43">
        <f t="shared" si="375"/>
        <v>83.49365669921372</v>
      </c>
      <c r="DI123" s="87"/>
      <c r="DJ123" s="250">
        <v>0.8843283582089552</v>
      </c>
      <c r="DK123" s="251">
        <v>0.8843283582089552</v>
      </c>
      <c r="DL123" s="251">
        <v>0.8843283582089552</v>
      </c>
      <c r="DM123" s="252">
        <v>0.8843283582089552</v>
      </c>
      <c r="DN123" s="251">
        <v>0.8843283582089552</v>
      </c>
      <c r="DO123" s="253">
        <v>0.8843283582089552</v>
      </c>
      <c r="DP123" s="251">
        <v>0.8843283582089552</v>
      </c>
      <c r="DQ123" s="251">
        <v>0.8843283582089552</v>
      </c>
      <c r="DR123" s="254">
        <v>0.8843283582089552</v>
      </c>
      <c r="DS123" s="175"/>
    </row>
    <row r="124" spans="1:125" ht="12.75">
      <c r="A124" s="226"/>
      <c r="B124" s="56"/>
      <c r="C124" s="54">
        <v>10</v>
      </c>
      <c r="D124" s="133"/>
      <c r="E124" s="54"/>
      <c r="F124" s="55"/>
      <c r="G124" s="58"/>
      <c r="H124" s="58"/>
      <c r="I124" s="58"/>
      <c r="J124" s="133"/>
      <c r="K124" s="54"/>
      <c r="L124" s="55"/>
      <c r="M124" s="58"/>
      <c r="N124" s="58"/>
      <c r="O124" s="117"/>
      <c r="P124" s="54"/>
      <c r="Q124" s="54"/>
      <c r="R124" s="55"/>
      <c r="S124" s="58"/>
      <c r="T124" s="58"/>
      <c r="U124" s="58"/>
      <c r="V124" s="121"/>
      <c r="W124" s="58"/>
      <c r="X124" s="96"/>
      <c r="Y124" s="58"/>
      <c r="Z124" s="58"/>
      <c r="AA124" s="58"/>
      <c r="AB124" s="121"/>
      <c r="AC124" s="58"/>
      <c r="AD124" s="96"/>
      <c r="AE124" s="58"/>
      <c r="AF124" s="58"/>
      <c r="AG124" s="117"/>
      <c r="AH124" s="58"/>
      <c r="AI124" s="58"/>
      <c r="AJ124" s="96"/>
      <c r="AK124" s="58"/>
      <c r="AL124" s="58"/>
      <c r="AM124" s="117"/>
      <c r="AN124" s="58"/>
      <c r="AO124" s="58"/>
      <c r="AP124" s="96"/>
      <c r="AQ124" s="58"/>
      <c r="AR124" s="58"/>
      <c r="AS124" s="58"/>
      <c r="AT124" s="121"/>
      <c r="AU124" s="58"/>
      <c r="AV124" s="96"/>
      <c r="AW124" s="58"/>
      <c r="AX124" s="58"/>
      <c r="AY124" s="117"/>
      <c r="AZ124" s="58"/>
      <c r="BA124" s="58"/>
      <c r="BB124" s="96"/>
      <c r="BC124" s="58"/>
      <c r="BD124" s="58"/>
      <c r="BE124" s="117"/>
      <c r="BF124" s="85"/>
      <c r="BG124" s="54"/>
      <c r="BH124" s="54"/>
      <c r="BI124" s="54"/>
      <c r="BJ124" s="54"/>
      <c r="BK124" s="54"/>
      <c r="BL124" s="54"/>
      <c r="BM124" s="133"/>
      <c r="BN124" s="54"/>
      <c r="BO124" s="55"/>
      <c r="BP124" s="54"/>
      <c r="BQ124" s="54"/>
      <c r="BR124" s="57"/>
      <c r="BS124" s="133"/>
      <c r="BT124" s="54"/>
      <c r="BU124" s="55"/>
      <c r="BV124" s="54"/>
      <c r="BW124" s="54"/>
      <c r="BX124" s="54"/>
      <c r="BY124" s="121"/>
      <c r="BZ124" s="58"/>
      <c r="CA124" s="96"/>
      <c r="CB124" s="58"/>
      <c r="CC124" s="58"/>
      <c r="CD124" s="117"/>
      <c r="CE124" s="58"/>
      <c r="CF124" s="58"/>
      <c r="CG124" s="96"/>
      <c r="CH124" s="58"/>
      <c r="CI124" s="58"/>
      <c r="CJ124" s="58"/>
      <c r="CK124" s="121"/>
      <c r="CL124" s="58"/>
      <c r="CM124" s="96"/>
      <c r="CN124" s="58"/>
      <c r="CO124" s="58"/>
      <c r="CP124" s="117"/>
      <c r="CQ124" s="58"/>
      <c r="CR124" s="58"/>
      <c r="CS124" s="96"/>
      <c r="CT124" s="58"/>
      <c r="CU124" s="58"/>
      <c r="CV124" s="58"/>
      <c r="CW124" s="121"/>
      <c r="CX124" s="58"/>
      <c r="CY124" s="96"/>
      <c r="CZ124" s="58"/>
      <c r="DA124" s="58"/>
      <c r="DB124" s="117"/>
      <c r="DC124" s="58"/>
      <c r="DD124" s="58"/>
      <c r="DE124" s="96"/>
      <c r="DF124" s="58"/>
      <c r="DG124" s="58"/>
      <c r="DH124" s="58"/>
      <c r="DI124" s="87"/>
      <c r="DJ124" s="168">
        <v>0.794776119402985</v>
      </c>
      <c r="DK124" s="91">
        <v>0.794776119402985</v>
      </c>
      <c r="DL124" s="91">
        <v>0.794776119402985</v>
      </c>
      <c r="DM124" s="92">
        <v>0.794776119402985</v>
      </c>
      <c r="DN124" s="91">
        <v>0.794776119402985</v>
      </c>
      <c r="DO124" s="93">
        <v>0.794776119402985</v>
      </c>
      <c r="DP124" s="91">
        <v>0.794776119402985</v>
      </c>
      <c r="DQ124" s="91">
        <v>0.794776119402985</v>
      </c>
      <c r="DR124" s="169">
        <v>0.794776119402985</v>
      </c>
      <c r="DS124" s="175"/>
      <c r="DT124" s="53"/>
      <c r="DU124" s="57"/>
    </row>
    <row r="125" spans="1:125" ht="12.75">
      <c r="A125" s="227"/>
      <c r="B125" s="51"/>
      <c r="C125" s="48">
        <v>100</v>
      </c>
      <c r="D125" s="132"/>
      <c r="E125" s="48"/>
      <c r="F125" s="49"/>
      <c r="G125" s="50"/>
      <c r="H125" s="50"/>
      <c r="I125" s="50"/>
      <c r="J125" s="132"/>
      <c r="K125" s="48"/>
      <c r="L125" s="49"/>
      <c r="M125" s="50"/>
      <c r="N125" s="50"/>
      <c r="O125" s="120"/>
      <c r="P125" s="48"/>
      <c r="Q125" s="48"/>
      <c r="R125" s="49"/>
      <c r="S125" s="50"/>
      <c r="T125" s="50"/>
      <c r="U125" s="50"/>
      <c r="V125" s="116"/>
      <c r="W125" s="50"/>
      <c r="X125" s="95"/>
      <c r="Y125" s="50"/>
      <c r="Z125" s="50"/>
      <c r="AA125" s="50"/>
      <c r="AB125" s="116"/>
      <c r="AC125" s="50"/>
      <c r="AD125" s="95"/>
      <c r="AE125" s="50"/>
      <c r="AF125" s="50"/>
      <c r="AG125" s="120"/>
      <c r="AH125" s="50"/>
      <c r="AI125" s="50"/>
      <c r="AJ125" s="95"/>
      <c r="AK125" s="50"/>
      <c r="AL125" s="50"/>
      <c r="AM125" s="120"/>
      <c r="AN125" s="50"/>
      <c r="AO125" s="50"/>
      <c r="AP125" s="95"/>
      <c r="AQ125" s="50"/>
      <c r="AR125" s="50"/>
      <c r="AS125" s="50"/>
      <c r="AT125" s="116"/>
      <c r="AU125" s="50"/>
      <c r="AV125" s="95"/>
      <c r="AW125" s="50"/>
      <c r="AX125" s="50"/>
      <c r="AY125" s="120"/>
      <c r="AZ125" s="50"/>
      <c r="BA125" s="50"/>
      <c r="BB125" s="95"/>
      <c r="BC125" s="50"/>
      <c r="BD125" s="50"/>
      <c r="BE125" s="120"/>
      <c r="BF125" s="85"/>
      <c r="BG125" s="48"/>
      <c r="BH125" s="48"/>
      <c r="BI125" s="48"/>
      <c r="BJ125" s="48"/>
      <c r="BK125" s="48"/>
      <c r="BL125" s="48"/>
      <c r="BM125" s="132"/>
      <c r="BN125" s="48"/>
      <c r="BO125" s="49"/>
      <c r="BP125" s="48"/>
      <c r="BQ125" s="48"/>
      <c r="BR125" s="52"/>
      <c r="BS125" s="132"/>
      <c r="BT125" s="48"/>
      <c r="BU125" s="49"/>
      <c r="BV125" s="48"/>
      <c r="BW125" s="48"/>
      <c r="BX125" s="48"/>
      <c r="BY125" s="116"/>
      <c r="BZ125" s="50"/>
      <c r="CA125" s="95"/>
      <c r="CB125" s="50"/>
      <c r="CC125" s="50"/>
      <c r="CD125" s="120"/>
      <c r="CE125" s="50"/>
      <c r="CF125" s="50"/>
      <c r="CG125" s="95"/>
      <c r="CH125" s="50"/>
      <c r="CI125" s="50"/>
      <c r="CJ125" s="50"/>
      <c r="CK125" s="116"/>
      <c r="CL125" s="50"/>
      <c r="CM125" s="95"/>
      <c r="CN125" s="50"/>
      <c r="CO125" s="50"/>
      <c r="CP125" s="120"/>
      <c r="CQ125" s="50"/>
      <c r="CR125" s="50"/>
      <c r="CS125" s="95"/>
      <c r="CT125" s="50"/>
      <c r="CU125" s="50"/>
      <c r="CV125" s="50"/>
      <c r="CW125" s="116"/>
      <c r="CX125" s="50"/>
      <c r="CY125" s="95"/>
      <c r="CZ125" s="50"/>
      <c r="DA125" s="50"/>
      <c r="DB125" s="120"/>
      <c r="DC125" s="50"/>
      <c r="DD125" s="50"/>
      <c r="DE125" s="95"/>
      <c r="DF125" s="50"/>
      <c r="DG125" s="50"/>
      <c r="DH125" s="50"/>
      <c r="DI125" s="87"/>
      <c r="DJ125" s="260">
        <v>0.6716417910447761</v>
      </c>
      <c r="DK125" s="261">
        <v>0.6716417910447761</v>
      </c>
      <c r="DL125" s="261">
        <v>0.6716417910447761</v>
      </c>
      <c r="DM125" s="262">
        <v>0.6716417910447761</v>
      </c>
      <c r="DN125" s="261">
        <v>0.6716417910447761</v>
      </c>
      <c r="DO125" s="263">
        <v>0.6716417910447761</v>
      </c>
      <c r="DP125" s="261">
        <v>0.6716417910447761</v>
      </c>
      <c r="DQ125" s="261">
        <v>0.6716417910447761</v>
      </c>
      <c r="DR125" s="264">
        <v>0.6716417910447761</v>
      </c>
      <c r="DS125" s="175"/>
      <c r="DT125" s="48">
        <v>6553.89</v>
      </c>
      <c r="DU125" s="52"/>
    </row>
    <row r="126" spans="77:94" ht="12.75">
      <c r="BY126" s="122"/>
      <c r="BZ126" s="41"/>
      <c r="CA126" s="86"/>
      <c r="CB126" s="41"/>
      <c r="CC126" s="41"/>
      <c r="CD126" s="85"/>
      <c r="CE126" s="42"/>
      <c r="CF126" s="42"/>
      <c r="CG126" s="86"/>
      <c r="CH126" s="42"/>
      <c r="CI126" s="42"/>
      <c r="CJ126" s="42"/>
      <c r="CK126" s="122"/>
      <c r="CL126" s="41"/>
      <c r="CM126" s="86"/>
      <c r="CN126" s="41"/>
      <c r="CO126" s="41"/>
      <c r="CP126" s="85"/>
    </row>
    <row r="127" spans="1:125" ht="12.75">
      <c r="A127" s="41"/>
      <c r="B127" s="101"/>
      <c r="C127" s="41"/>
      <c r="D127" s="41"/>
      <c r="E127" s="41"/>
      <c r="F127" s="41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241"/>
      <c r="DK127" s="241"/>
      <c r="DL127" s="241"/>
      <c r="DM127" s="43"/>
      <c r="DN127" s="43"/>
      <c r="DO127" s="43"/>
      <c r="DP127" s="43"/>
      <c r="DQ127" s="43"/>
      <c r="DR127" s="43"/>
      <c r="DS127" s="41"/>
      <c r="DT127" s="41"/>
      <c r="DU127" s="41"/>
    </row>
    <row r="128" spans="1:125" ht="12.75">
      <c r="A128" s="41"/>
      <c r="B128" s="101"/>
      <c r="C128" s="41"/>
      <c r="D128" s="41"/>
      <c r="E128" s="41"/>
      <c r="F128" s="41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241"/>
      <c r="DK128" s="241"/>
      <c r="DN128" s="43"/>
      <c r="DO128" s="43"/>
      <c r="DP128" s="43"/>
      <c r="DQ128" s="43"/>
      <c r="DR128" s="43"/>
      <c r="DS128" s="41"/>
      <c r="DT128" s="41"/>
      <c r="DU128" s="41"/>
    </row>
    <row r="129" spans="1:125" ht="12.75">
      <c r="A129" s="41"/>
      <c r="B129" s="101"/>
      <c r="C129" s="41"/>
      <c r="D129" s="193"/>
      <c r="E129" s="194" t="s">
        <v>48</v>
      </c>
      <c r="F129" s="41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241"/>
      <c r="DK129" s="241"/>
      <c r="DL129" s="241"/>
      <c r="DM129" s="43"/>
      <c r="DN129" s="43"/>
      <c r="DO129" s="43"/>
      <c r="DP129" s="43"/>
      <c r="DQ129" s="43"/>
      <c r="DR129" s="43"/>
      <c r="DS129" s="41"/>
      <c r="DT129" s="41"/>
      <c r="DU129" s="41"/>
    </row>
    <row r="130" spans="1:125" ht="12.75">
      <c r="A130" s="41"/>
      <c r="B130" s="101"/>
      <c r="C130" s="41"/>
      <c r="D130" s="41"/>
      <c r="E130" s="41"/>
      <c r="F130" s="41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241"/>
      <c r="DK130" s="241"/>
      <c r="DL130" s="241"/>
      <c r="DM130" s="43"/>
      <c r="DN130" s="43"/>
      <c r="DO130" s="43"/>
      <c r="DP130" s="43"/>
      <c r="DQ130" s="43"/>
      <c r="DR130" s="43"/>
      <c r="DS130" s="41"/>
      <c r="DT130" s="41"/>
      <c r="DU130" s="41"/>
    </row>
    <row r="131" spans="1:125" ht="12.75">
      <c r="A131" s="41"/>
      <c r="B131" s="101"/>
      <c r="C131" s="41"/>
      <c r="D131" s="206"/>
      <c r="E131" s="41" t="s">
        <v>19</v>
      </c>
      <c r="F131" s="41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241"/>
      <c r="DK131" s="241"/>
      <c r="DL131" s="241"/>
      <c r="DM131" s="43"/>
      <c r="DN131" s="43"/>
      <c r="DO131" s="43"/>
      <c r="DP131" s="43"/>
      <c r="DQ131" s="43"/>
      <c r="DR131" s="43"/>
      <c r="DS131" s="41"/>
      <c r="DT131" s="41"/>
      <c r="DU131" s="41"/>
    </row>
    <row r="132" spans="1:125" ht="12.75">
      <c r="A132" s="41"/>
      <c r="B132" s="101"/>
      <c r="C132" s="41"/>
      <c r="D132" s="41"/>
      <c r="E132" s="41"/>
      <c r="F132" s="41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241"/>
      <c r="DK132" s="241"/>
      <c r="DL132" s="241"/>
      <c r="DM132" s="43"/>
      <c r="DN132" s="43"/>
      <c r="DO132" s="43"/>
      <c r="DP132" s="43"/>
      <c r="DQ132" s="43"/>
      <c r="DR132" s="43"/>
      <c r="DS132" s="41"/>
      <c r="DT132" s="41"/>
      <c r="DU132" s="41"/>
    </row>
    <row r="133" spans="1:125" ht="12.75">
      <c r="A133" s="41"/>
      <c r="B133" s="101"/>
      <c r="C133" s="41"/>
      <c r="D133" s="207"/>
      <c r="E133" s="194" t="s">
        <v>44</v>
      </c>
      <c r="F133" s="41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241"/>
      <c r="DK133" s="241"/>
      <c r="DL133" s="241"/>
      <c r="DM133" s="43"/>
      <c r="DN133" s="43"/>
      <c r="DO133" s="43"/>
      <c r="DP133" s="43"/>
      <c r="DQ133" s="43"/>
      <c r="DR133" s="43"/>
      <c r="DS133" s="41"/>
      <c r="DT133" s="41"/>
      <c r="DU133" s="41"/>
    </row>
    <row r="134" spans="1:125" ht="12.75">
      <c r="A134" s="41"/>
      <c r="B134" s="101"/>
      <c r="C134" s="41"/>
      <c r="D134" s="41"/>
      <c r="E134" s="41"/>
      <c r="F134" s="41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241"/>
      <c r="DK134" s="241"/>
      <c r="DL134" s="241"/>
      <c r="DM134" s="43"/>
      <c r="DN134" s="43"/>
      <c r="DO134" s="43"/>
      <c r="DP134" s="43"/>
      <c r="DQ134" s="43"/>
      <c r="DR134" s="43"/>
      <c r="DS134" s="41"/>
      <c r="DT134" s="41"/>
      <c r="DU134" s="41"/>
    </row>
    <row r="135" spans="1:125" ht="12.75">
      <c r="A135" s="41"/>
      <c r="B135" s="101"/>
      <c r="C135" s="41"/>
      <c r="D135" s="41"/>
      <c r="E135" s="41"/>
      <c r="F135" s="41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241"/>
      <c r="DK135" s="241"/>
      <c r="DL135" s="241"/>
      <c r="DM135" s="43"/>
      <c r="DN135" s="43"/>
      <c r="DO135" s="43"/>
      <c r="DP135" s="43"/>
      <c r="DQ135" s="43"/>
      <c r="DR135" s="43"/>
      <c r="DS135" s="41"/>
      <c r="DT135" s="41"/>
      <c r="DU135" s="41"/>
    </row>
    <row r="136" spans="1:125" ht="12.75">
      <c r="A136" s="41"/>
      <c r="B136" s="101"/>
      <c r="C136" s="41"/>
      <c r="D136" s="41"/>
      <c r="E136" s="41"/>
      <c r="F136" s="41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241"/>
      <c r="DK136" s="241"/>
      <c r="DL136" s="241"/>
      <c r="DM136" s="43"/>
      <c r="DN136" s="43"/>
      <c r="DO136" s="43"/>
      <c r="DP136" s="43"/>
      <c r="DQ136" s="43"/>
      <c r="DR136" s="43"/>
      <c r="DS136" s="41"/>
      <c r="DT136" s="41"/>
      <c r="DU136" s="41"/>
    </row>
    <row r="137" spans="1:125" ht="12.75">
      <c r="A137" s="41"/>
      <c r="B137" s="101"/>
      <c r="C137" s="41"/>
      <c r="D137" s="41"/>
      <c r="E137" s="41"/>
      <c r="F137" s="41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241"/>
      <c r="DK137" s="241"/>
      <c r="DL137" s="241"/>
      <c r="DM137" s="43"/>
      <c r="DN137" s="43"/>
      <c r="DO137" s="43"/>
      <c r="DP137" s="43"/>
      <c r="DQ137" s="43"/>
      <c r="DR137" s="43"/>
      <c r="DS137" s="41"/>
      <c r="DT137" s="41"/>
      <c r="DU137" s="41"/>
    </row>
    <row r="138" spans="1:125" ht="12.75">
      <c r="A138" s="41"/>
      <c r="B138" s="101"/>
      <c r="C138" s="41"/>
      <c r="D138" s="41"/>
      <c r="E138" s="41"/>
      <c r="F138" s="41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241"/>
      <c r="DK138" s="241"/>
      <c r="DL138" s="241"/>
      <c r="DM138" s="43"/>
      <c r="DN138" s="43"/>
      <c r="DO138" s="43"/>
      <c r="DP138" s="43"/>
      <c r="DQ138" s="43"/>
      <c r="DR138" s="43"/>
      <c r="DS138" s="41"/>
      <c r="DT138" s="41"/>
      <c r="DU138" s="41"/>
    </row>
    <row r="139" spans="1:125" ht="12.75">
      <c r="A139" s="41"/>
      <c r="B139" s="101"/>
      <c r="C139" s="41"/>
      <c r="D139" s="41"/>
      <c r="E139" s="41"/>
      <c r="F139" s="41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241"/>
      <c r="DK139" s="241"/>
      <c r="DL139" s="241"/>
      <c r="DM139" s="43"/>
      <c r="DN139" s="43"/>
      <c r="DO139" s="43"/>
      <c r="DP139" s="43"/>
      <c r="DQ139" s="43"/>
      <c r="DR139" s="43"/>
      <c r="DS139" s="41"/>
      <c r="DT139" s="41"/>
      <c r="DU139" s="41"/>
    </row>
    <row r="140" spans="1:125" ht="12.75">
      <c r="A140" s="41"/>
      <c r="B140" s="101"/>
      <c r="C140" s="41"/>
      <c r="D140" s="41"/>
      <c r="E140" s="41"/>
      <c r="F140" s="41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241"/>
      <c r="DK140" s="241"/>
      <c r="DL140" s="241"/>
      <c r="DM140" s="43"/>
      <c r="DN140" s="43"/>
      <c r="DO140" s="43"/>
      <c r="DP140" s="43"/>
      <c r="DQ140" s="43"/>
      <c r="DR140" s="43"/>
      <c r="DS140" s="41"/>
      <c r="DT140" s="41"/>
      <c r="DU140" s="41"/>
    </row>
    <row r="141" spans="1:125" ht="12.75">
      <c r="A141" s="41"/>
      <c r="B141" s="101"/>
      <c r="C141" s="41"/>
      <c r="D141" s="41"/>
      <c r="E141" s="41"/>
      <c r="F141" s="41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241"/>
      <c r="DK141" s="241"/>
      <c r="DL141" s="241"/>
      <c r="DM141" s="43"/>
      <c r="DN141" s="43"/>
      <c r="DO141" s="43"/>
      <c r="DP141" s="43"/>
      <c r="DQ141" s="43"/>
      <c r="DR141" s="43"/>
      <c r="DS141" s="41"/>
      <c r="DT141" s="41"/>
      <c r="DU141" s="41"/>
    </row>
    <row r="142" spans="1:125" ht="12.75">
      <c r="A142" s="41"/>
      <c r="B142" s="101"/>
      <c r="C142" s="41"/>
      <c r="D142" s="41"/>
      <c r="E142" s="41"/>
      <c r="F142" s="41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241"/>
      <c r="DK142" s="241"/>
      <c r="DL142" s="241"/>
      <c r="DM142" s="43"/>
      <c r="DN142" s="43"/>
      <c r="DO142" s="43"/>
      <c r="DP142" s="43"/>
      <c r="DQ142" s="43"/>
      <c r="DR142" s="43"/>
      <c r="DS142" s="41"/>
      <c r="DT142" s="41"/>
      <c r="DU142" s="41"/>
    </row>
    <row r="143" spans="1:125" ht="12.75">
      <c r="A143" s="41"/>
      <c r="B143" s="101"/>
      <c r="C143" s="41"/>
      <c r="D143" s="41"/>
      <c r="E143" s="41"/>
      <c r="F143" s="41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241"/>
      <c r="DK143" s="241"/>
      <c r="DL143" s="241"/>
      <c r="DM143" s="43"/>
      <c r="DN143" s="43"/>
      <c r="DO143" s="43"/>
      <c r="DP143" s="43"/>
      <c r="DQ143" s="43"/>
      <c r="DR143" s="43"/>
      <c r="DS143" s="41"/>
      <c r="DT143" s="41"/>
      <c r="DU143" s="41"/>
    </row>
    <row r="144" spans="1:125" ht="12.75">
      <c r="A144" s="41"/>
      <c r="B144" s="101"/>
      <c r="C144" s="41"/>
      <c r="D144" s="41"/>
      <c r="E144" s="41"/>
      <c r="F144" s="41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241"/>
      <c r="DK144" s="241"/>
      <c r="DL144" s="241"/>
      <c r="DM144" s="43"/>
      <c r="DN144" s="43"/>
      <c r="DO144" s="43"/>
      <c r="DP144" s="43"/>
      <c r="DQ144" s="43"/>
      <c r="DR144" s="43"/>
      <c r="DS144" s="41"/>
      <c r="DT144" s="41"/>
      <c r="DU144" s="41"/>
    </row>
    <row r="145" spans="1:125" ht="12.75">
      <c r="A145" s="41"/>
      <c r="B145" s="101"/>
      <c r="C145" s="41"/>
      <c r="D145" s="41"/>
      <c r="E145" s="41"/>
      <c r="F145" s="41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241"/>
      <c r="DK145" s="241"/>
      <c r="DL145" s="241"/>
      <c r="DM145" s="43"/>
      <c r="DN145" s="43"/>
      <c r="DO145" s="43"/>
      <c r="DP145" s="43"/>
      <c r="DQ145" s="43"/>
      <c r="DR145" s="43"/>
      <c r="DS145" s="41"/>
      <c r="DT145" s="41"/>
      <c r="DU145" s="41"/>
    </row>
    <row r="146" spans="1:125" ht="12.75">
      <c r="A146" s="41"/>
      <c r="B146" s="101"/>
      <c r="C146" s="41"/>
      <c r="D146" s="41"/>
      <c r="E146" s="41"/>
      <c r="F146" s="41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241"/>
      <c r="DK146" s="241"/>
      <c r="DL146" s="241"/>
      <c r="DM146" s="43"/>
      <c r="DN146" s="43"/>
      <c r="DO146" s="43"/>
      <c r="DP146" s="43"/>
      <c r="DQ146" s="43"/>
      <c r="DR146" s="43"/>
      <c r="DS146" s="41"/>
      <c r="DT146" s="41"/>
      <c r="DU146" s="41"/>
    </row>
    <row r="147" spans="1:125" ht="12.75">
      <c r="A147" s="41"/>
      <c r="B147" s="101"/>
      <c r="C147" s="41"/>
      <c r="D147" s="41"/>
      <c r="E147" s="41"/>
      <c r="F147" s="41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241"/>
      <c r="DK147" s="241"/>
      <c r="DL147" s="241"/>
      <c r="DM147" s="43"/>
      <c r="DN147" s="43"/>
      <c r="DO147" s="43"/>
      <c r="DP147" s="43"/>
      <c r="DQ147" s="43"/>
      <c r="DR147" s="43"/>
      <c r="DS147" s="41"/>
      <c r="DT147" s="41"/>
      <c r="DU147" s="41"/>
    </row>
    <row r="148" spans="1:125" ht="12.75">
      <c r="A148" s="41"/>
      <c r="B148" s="101"/>
      <c r="C148" s="41"/>
      <c r="D148" s="41"/>
      <c r="E148" s="41"/>
      <c r="F148" s="41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241"/>
      <c r="DK148" s="241"/>
      <c r="DL148" s="241"/>
      <c r="DM148" s="43"/>
      <c r="DN148" s="43"/>
      <c r="DO148" s="43"/>
      <c r="DP148" s="43"/>
      <c r="DQ148" s="43"/>
      <c r="DR148" s="43"/>
      <c r="DS148" s="41"/>
      <c r="DT148" s="41"/>
      <c r="DU148" s="41"/>
    </row>
    <row r="149" spans="1:125" ht="12.75">
      <c r="A149" s="41"/>
      <c r="B149" s="101"/>
      <c r="C149" s="41"/>
      <c r="D149" s="41"/>
      <c r="E149" s="41"/>
      <c r="F149" s="41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241"/>
      <c r="DK149" s="241"/>
      <c r="DL149" s="241"/>
      <c r="DM149" s="43"/>
      <c r="DN149" s="43"/>
      <c r="DO149" s="43"/>
      <c r="DP149" s="43"/>
      <c r="DQ149" s="43"/>
      <c r="DR149" s="43"/>
      <c r="DS149" s="41"/>
      <c r="DT149" s="41"/>
      <c r="DU149" s="41"/>
    </row>
    <row r="150" spans="1:125" ht="12.75">
      <c r="A150" s="41"/>
      <c r="B150" s="101"/>
      <c r="C150" s="41"/>
      <c r="D150" s="41"/>
      <c r="E150" s="41"/>
      <c r="F150" s="41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241"/>
      <c r="DK150" s="241"/>
      <c r="DL150" s="241"/>
      <c r="DM150" s="43"/>
      <c r="DN150" s="43"/>
      <c r="DO150" s="43"/>
      <c r="DP150" s="43"/>
      <c r="DQ150" s="43"/>
      <c r="DR150" s="43"/>
      <c r="DS150" s="41"/>
      <c r="DT150" s="41"/>
      <c r="DU150" s="41"/>
    </row>
    <row r="151" spans="1:125" ht="12.75">
      <c r="A151" s="41"/>
      <c r="B151" s="101"/>
      <c r="C151" s="41"/>
      <c r="D151" s="41"/>
      <c r="E151" s="41"/>
      <c r="F151" s="41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241"/>
      <c r="DK151" s="241"/>
      <c r="DL151" s="241"/>
      <c r="DM151" s="43"/>
      <c r="DN151" s="43"/>
      <c r="DO151" s="43"/>
      <c r="DP151" s="43"/>
      <c r="DQ151" s="43"/>
      <c r="DR151" s="43"/>
      <c r="DS151" s="41"/>
      <c r="DT151" s="41"/>
      <c r="DU151" s="41"/>
    </row>
    <row r="152" spans="1:125" ht="12.75">
      <c r="A152" s="41"/>
      <c r="B152" s="101"/>
      <c r="C152" s="41"/>
      <c r="D152" s="41"/>
      <c r="E152" s="41"/>
      <c r="F152" s="41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241"/>
      <c r="DK152" s="241"/>
      <c r="DL152" s="241"/>
      <c r="DM152" s="43"/>
      <c r="DN152" s="43"/>
      <c r="DO152" s="43"/>
      <c r="DP152" s="43"/>
      <c r="DQ152" s="43"/>
      <c r="DR152" s="43"/>
      <c r="DS152" s="41"/>
      <c r="DT152" s="41"/>
      <c r="DU152" s="41"/>
    </row>
    <row r="153" spans="1:125" ht="12.75">
      <c r="A153" s="41"/>
      <c r="B153" s="101"/>
      <c r="C153" s="41"/>
      <c r="D153" s="41"/>
      <c r="E153" s="41"/>
      <c r="F153" s="41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241"/>
      <c r="DK153" s="241"/>
      <c r="DL153" s="241"/>
      <c r="DM153" s="43"/>
      <c r="DN153" s="43"/>
      <c r="DO153" s="43"/>
      <c r="DP153" s="43"/>
      <c r="DQ153" s="43"/>
      <c r="DR153" s="43"/>
      <c r="DS153" s="41"/>
      <c r="DT153" s="41"/>
      <c r="DU153" s="41"/>
    </row>
    <row r="154" spans="1:125" ht="12.75">
      <c r="A154" s="41"/>
      <c r="B154" s="101"/>
      <c r="C154" s="41"/>
      <c r="D154" s="41"/>
      <c r="E154" s="41"/>
      <c r="F154" s="41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241"/>
      <c r="DK154" s="241"/>
      <c r="DL154" s="241"/>
      <c r="DM154" s="43"/>
      <c r="DN154" s="43"/>
      <c r="DO154" s="43"/>
      <c r="DP154" s="43"/>
      <c r="DQ154" s="43"/>
      <c r="DR154" s="43"/>
      <c r="DS154" s="41"/>
      <c r="DT154" s="41"/>
      <c r="DU154" s="41"/>
    </row>
    <row r="155" spans="1:125" ht="12.75">
      <c r="A155" s="41"/>
      <c r="B155" s="101"/>
      <c r="C155" s="41"/>
      <c r="D155" s="41"/>
      <c r="E155" s="41"/>
      <c r="F155" s="41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241"/>
      <c r="DK155" s="241"/>
      <c r="DL155" s="241"/>
      <c r="DM155" s="43"/>
      <c r="DN155" s="43"/>
      <c r="DO155" s="43"/>
      <c r="DP155" s="43"/>
      <c r="DQ155" s="43"/>
      <c r="DR155" s="43"/>
      <c r="DS155" s="41"/>
      <c r="DT155" s="41"/>
      <c r="DU155" s="41"/>
    </row>
    <row r="156" spans="1:125" ht="12.75">
      <c r="A156" s="41"/>
      <c r="B156" s="101"/>
      <c r="C156" s="41"/>
      <c r="D156" s="41"/>
      <c r="E156" s="41"/>
      <c r="F156" s="41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241"/>
      <c r="DK156" s="241"/>
      <c r="DL156" s="241"/>
      <c r="DM156" s="43"/>
      <c r="DN156" s="43"/>
      <c r="DO156" s="43"/>
      <c r="DP156" s="43"/>
      <c r="DQ156" s="43"/>
      <c r="DR156" s="43"/>
      <c r="DS156" s="41"/>
      <c r="DT156" s="41"/>
      <c r="DU156" s="41"/>
    </row>
    <row r="157" spans="1:125" ht="12.75">
      <c r="A157" s="41"/>
      <c r="B157" s="101"/>
      <c r="C157" s="41"/>
      <c r="D157" s="41"/>
      <c r="E157" s="41"/>
      <c r="F157" s="41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241"/>
      <c r="DK157" s="241"/>
      <c r="DL157" s="241"/>
      <c r="DM157" s="43"/>
      <c r="DN157" s="43"/>
      <c r="DO157" s="43"/>
      <c r="DP157" s="43"/>
      <c r="DQ157" s="43"/>
      <c r="DR157" s="43"/>
      <c r="DS157" s="41"/>
      <c r="DT157" s="41"/>
      <c r="DU157" s="41"/>
    </row>
    <row r="158" spans="1:125" ht="12.75">
      <c r="A158" s="41"/>
      <c r="B158" s="101"/>
      <c r="C158" s="41"/>
      <c r="D158" s="41"/>
      <c r="E158" s="41"/>
      <c r="F158" s="41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241"/>
      <c r="DK158" s="241"/>
      <c r="DL158" s="241"/>
      <c r="DM158" s="43"/>
      <c r="DN158" s="43"/>
      <c r="DO158" s="43"/>
      <c r="DP158" s="43"/>
      <c r="DQ158" s="43"/>
      <c r="DR158" s="43"/>
      <c r="DS158" s="41"/>
      <c r="DT158" s="41"/>
      <c r="DU158" s="41"/>
    </row>
    <row r="159" spans="1:125" ht="12.75">
      <c r="A159" s="41"/>
      <c r="B159" s="101"/>
      <c r="C159" s="41"/>
      <c r="D159" s="41"/>
      <c r="E159" s="41"/>
      <c r="F159" s="41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241"/>
      <c r="DK159" s="241"/>
      <c r="DL159" s="241"/>
      <c r="DM159" s="43"/>
      <c r="DN159" s="43"/>
      <c r="DO159" s="43"/>
      <c r="DP159" s="43"/>
      <c r="DQ159" s="43"/>
      <c r="DR159" s="43"/>
      <c r="DS159" s="41"/>
      <c r="DT159" s="41"/>
      <c r="DU159" s="41"/>
    </row>
    <row r="160" spans="1:125" ht="12.75">
      <c r="A160" s="41"/>
      <c r="B160" s="101"/>
      <c r="C160" s="41"/>
      <c r="D160" s="41"/>
      <c r="E160" s="41"/>
      <c r="F160" s="41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241"/>
      <c r="DK160" s="241"/>
      <c r="DL160" s="241"/>
      <c r="DM160" s="43"/>
      <c r="DN160" s="43"/>
      <c r="DO160" s="43"/>
      <c r="DP160" s="43"/>
      <c r="DQ160" s="43"/>
      <c r="DR160" s="43"/>
      <c r="DS160" s="41"/>
      <c r="DT160" s="41"/>
      <c r="DU160" s="41"/>
    </row>
    <row r="161" spans="1:125" ht="12.75">
      <c r="A161" s="41"/>
      <c r="B161" s="101"/>
      <c r="C161" s="41"/>
      <c r="D161" s="41"/>
      <c r="E161" s="41"/>
      <c r="F161" s="41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241"/>
      <c r="DK161" s="241"/>
      <c r="DL161" s="241"/>
      <c r="DM161" s="43"/>
      <c r="DN161" s="43"/>
      <c r="DO161" s="43"/>
      <c r="DP161" s="43"/>
      <c r="DQ161" s="43"/>
      <c r="DR161" s="43"/>
      <c r="DS161" s="41"/>
      <c r="DT161" s="41"/>
      <c r="DU161" s="41"/>
    </row>
    <row r="162" spans="1:125" ht="12.75">
      <c r="A162" s="41"/>
      <c r="B162" s="101"/>
      <c r="C162" s="41"/>
      <c r="D162" s="41"/>
      <c r="E162" s="41"/>
      <c r="F162" s="41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241"/>
      <c r="DK162" s="241"/>
      <c r="DL162" s="241"/>
      <c r="DM162" s="43"/>
      <c r="DN162" s="43"/>
      <c r="DO162" s="43"/>
      <c r="DP162" s="43"/>
      <c r="DQ162" s="43"/>
      <c r="DR162" s="43"/>
      <c r="DS162" s="41"/>
      <c r="DT162" s="41"/>
      <c r="DU162" s="41"/>
    </row>
    <row r="163" spans="1:125" ht="12.75">
      <c r="A163" s="41"/>
      <c r="B163" s="101"/>
      <c r="C163" s="41"/>
      <c r="D163" s="41"/>
      <c r="E163" s="41"/>
      <c r="F163" s="41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241"/>
      <c r="DK163" s="241"/>
      <c r="DL163" s="241"/>
      <c r="DM163" s="43"/>
      <c r="DN163" s="43"/>
      <c r="DO163" s="43"/>
      <c r="DP163" s="43"/>
      <c r="DQ163" s="43"/>
      <c r="DR163" s="43"/>
      <c r="DS163" s="41"/>
      <c r="DT163" s="41"/>
      <c r="DU163" s="41"/>
    </row>
    <row r="164" spans="1:125" ht="12.75">
      <c r="A164" s="41"/>
      <c r="B164" s="101"/>
      <c r="C164" s="41"/>
      <c r="D164" s="41"/>
      <c r="E164" s="41"/>
      <c r="F164" s="41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241"/>
      <c r="DK164" s="241"/>
      <c r="DL164" s="241"/>
      <c r="DM164" s="43"/>
      <c r="DN164" s="43"/>
      <c r="DO164" s="43"/>
      <c r="DP164" s="43"/>
      <c r="DQ164" s="43"/>
      <c r="DR164" s="43"/>
      <c r="DS164" s="41"/>
      <c r="DT164" s="41"/>
      <c r="DU164" s="41"/>
    </row>
    <row r="165" spans="1:125" ht="12.75">
      <c r="A165" s="41"/>
      <c r="B165" s="101"/>
      <c r="C165" s="41"/>
      <c r="D165" s="41"/>
      <c r="E165" s="41"/>
      <c r="F165" s="41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241"/>
      <c r="DK165" s="241"/>
      <c r="DL165" s="241"/>
      <c r="DM165" s="43"/>
      <c r="DN165" s="43"/>
      <c r="DO165" s="43"/>
      <c r="DP165" s="43"/>
      <c r="DQ165" s="43"/>
      <c r="DR165" s="43"/>
      <c r="DS165" s="41"/>
      <c r="DT165" s="41"/>
      <c r="DU165" s="41"/>
    </row>
    <row r="166" spans="1:125" ht="12.75">
      <c r="A166" s="41"/>
      <c r="B166" s="101"/>
      <c r="C166" s="41"/>
      <c r="D166" s="41"/>
      <c r="E166" s="41"/>
      <c r="F166" s="41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241"/>
      <c r="DK166" s="241"/>
      <c r="DL166" s="241"/>
      <c r="DM166" s="43"/>
      <c r="DN166" s="43"/>
      <c r="DO166" s="43"/>
      <c r="DP166" s="43"/>
      <c r="DQ166" s="43"/>
      <c r="DR166" s="43"/>
      <c r="DS166" s="41"/>
      <c r="DT166" s="41"/>
      <c r="DU166" s="41"/>
    </row>
    <row r="167" spans="1:125" ht="12.75">
      <c r="A167" s="41"/>
      <c r="B167" s="101"/>
      <c r="C167" s="41"/>
      <c r="D167" s="41"/>
      <c r="E167" s="41"/>
      <c r="F167" s="41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241"/>
      <c r="DK167" s="241"/>
      <c r="DL167" s="241"/>
      <c r="DM167" s="43"/>
      <c r="DN167" s="43"/>
      <c r="DO167" s="43"/>
      <c r="DP167" s="43"/>
      <c r="DQ167" s="43"/>
      <c r="DR167" s="43"/>
      <c r="DS167" s="41"/>
      <c r="DT167" s="41"/>
      <c r="DU167" s="41"/>
    </row>
    <row r="168" spans="1:125" ht="12.75">
      <c r="A168" s="41"/>
      <c r="B168" s="101"/>
      <c r="C168" s="41"/>
      <c r="D168" s="41"/>
      <c r="E168" s="41"/>
      <c r="F168" s="41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241"/>
      <c r="DK168" s="241"/>
      <c r="DL168" s="241"/>
      <c r="DM168" s="43"/>
      <c r="DN168" s="43"/>
      <c r="DO168" s="43"/>
      <c r="DP168" s="43"/>
      <c r="DQ168" s="43"/>
      <c r="DR168" s="43"/>
      <c r="DS168" s="41"/>
      <c r="DT168" s="41"/>
      <c r="DU168" s="41"/>
    </row>
    <row r="169" spans="1:125" ht="12.75">
      <c r="A169" s="41"/>
      <c r="B169" s="101"/>
      <c r="C169" s="41"/>
      <c r="D169" s="41"/>
      <c r="E169" s="41"/>
      <c r="F169" s="41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241"/>
      <c r="DK169" s="241"/>
      <c r="DL169" s="241"/>
      <c r="DM169" s="43"/>
      <c r="DN169" s="43"/>
      <c r="DO169" s="43"/>
      <c r="DP169" s="43"/>
      <c r="DQ169" s="43"/>
      <c r="DR169" s="43"/>
      <c r="DS169" s="41"/>
      <c r="DT169" s="41"/>
      <c r="DU169" s="41"/>
    </row>
    <row r="170" spans="1:125" ht="12.75">
      <c r="A170" s="41"/>
      <c r="B170" s="101"/>
      <c r="C170" s="41"/>
      <c r="D170" s="41"/>
      <c r="E170" s="41"/>
      <c r="F170" s="41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241"/>
      <c r="DK170" s="241"/>
      <c r="DL170" s="241"/>
      <c r="DM170" s="43"/>
      <c r="DN170" s="43"/>
      <c r="DO170" s="43"/>
      <c r="DP170" s="43"/>
      <c r="DQ170" s="43"/>
      <c r="DR170" s="43"/>
      <c r="DS170" s="41"/>
      <c r="DT170" s="41"/>
      <c r="DU170" s="41"/>
    </row>
    <row r="171" spans="1:125" ht="12.75">
      <c r="A171" s="41"/>
      <c r="B171" s="101"/>
      <c r="C171" s="41"/>
      <c r="D171" s="41"/>
      <c r="E171" s="41"/>
      <c r="F171" s="41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241"/>
      <c r="DK171" s="241"/>
      <c r="DL171" s="241"/>
      <c r="DM171" s="43"/>
      <c r="DN171" s="43"/>
      <c r="DO171" s="43"/>
      <c r="DP171" s="43"/>
      <c r="DQ171" s="43"/>
      <c r="DR171" s="43"/>
      <c r="DS171" s="41"/>
      <c r="DT171" s="41"/>
      <c r="DU171" s="41"/>
    </row>
    <row r="172" spans="1:125" ht="12.75">
      <c r="A172" s="41"/>
      <c r="B172" s="101"/>
      <c r="C172" s="41"/>
      <c r="D172" s="41"/>
      <c r="E172" s="41"/>
      <c r="F172" s="41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241"/>
      <c r="DK172" s="241"/>
      <c r="DL172" s="241"/>
      <c r="DM172" s="43"/>
      <c r="DN172" s="43"/>
      <c r="DO172" s="43"/>
      <c r="DP172" s="43"/>
      <c r="DQ172" s="43"/>
      <c r="DR172" s="43"/>
      <c r="DS172" s="41"/>
      <c r="DT172" s="41"/>
      <c r="DU172" s="41"/>
    </row>
    <row r="173" spans="1:125" ht="12.75">
      <c r="A173" s="41"/>
      <c r="B173" s="101"/>
      <c r="C173" s="41"/>
      <c r="D173" s="41"/>
      <c r="E173" s="41"/>
      <c r="F173" s="41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241"/>
      <c r="DK173" s="241"/>
      <c r="DL173" s="241"/>
      <c r="DM173" s="43"/>
      <c r="DN173" s="43"/>
      <c r="DO173" s="43"/>
      <c r="DP173" s="43"/>
      <c r="DQ173" s="43"/>
      <c r="DR173" s="43"/>
      <c r="DS173" s="41"/>
      <c r="DT173" s="41"/>
      <c r="DU173" s="41"/>
    </row>
    <row r="174" spans="1:125" ht="12.75">
      <c r="A174" s="41"/>
      <c r="B174" s="101"/>
      <c r="C174" s="41"/>
      <c r="D174" s="41"/>
      <c r="E174" s="41"/>
      <c r="F174" s="41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241"/>
      <c r="DK174" s="241"/>
      <c r="DL174" s="241"/>
      <c r="DM174" s="43"/>
      <c r="DN174" s="43"/>
      <c r="DO174" s="43"/>
      <c r="DP174" s="43"/>
      <c r="DQ174" s="43"/>
      <c r="DR174" s="43"/>
      <c r="DS174" s="41"/>
      <c r="DT174" s="41"/>
      <c r="DU174" s="41"/>
    </row>
    <row r="175" spans="1:125" ht="12.75">
      <c r="A175" s="41"/>
      <c r="B175" s="101"/>
      <c r="C175" s="41"/>
      <c r="D175" s="41"/>
      <c r="E175" s="41"/>
      <c r="F175" s="41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241"/>
      <c r="DK175" s="241"/>
      <c r="DL175" s="241"/>
      <c r="DM175" s="43"/>
      <c r="DN175" s="43"/>
      <c r="DO175" s="43"/>
      <c r="DP175" s="43"/>
      <c r="DQ175" s="43"/>
      <c r="DR175" s="43"/>
      <c r="DS175" s="41"/>
      <c r="DT175" s="41"/>
      <c r="DU175" s="41"/>
    </row>
    <row r="176" spans="1:125" ht="12.75">
      <c r="A176" s="41"/>
      <c r="B176" s="101"/>
      <c r="C176" s="41"/>
      <c r="D176" s="41"/>
      <c r="E176" s="41"/>
      <c r="F176" s="41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241"/>
      <c r="DK176" s="241"/>
      <c r="DL176" s="241"/>
      <c r="DM176" s="43"/>
      <c r="DN176" s="43"/>
      <c r="DO176" s="43"/>
      <c r="DP176" s="43"/>
      <c r="DQ176" s="43"/>
      <c r="DR176" s="43"/>
      <c r="DS176" s="41"/>
      <c r="DT176" s="41"/>
      <c r="DU176" s="41"/>
    </row>
    <row r="177" spans="1:125" ht="12.75">
      <c r="A177" s="41"/>
      <c r="B177" s="101"/>
      <c r="C177" s="41"/>
      <c r="D177" s="41"/>
      <c r="E177" s="41"/>
      <c r="F177" s="41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241"/>
      <c r="DK177" s="241"/>
      <c r="DL177" s="241"/>
      <c r="DM177" s="43"/>
      <c r="DN177" s="43"/>
      <c r="DO177" s="43"/>
      <c r="DP177" s="43"/>
      <c r="DQ177" s="43"/>
      <c r="DR177" s="43"/>
      <c r="DS177" s="41"/>
      <c r="DT177" s="41"/>
      <c r="DU177" s="41"/>
    </row>
    <row r="178" spans="1:125" ht="12.75">
      <c r="A178" s="41"/>
      <c r="B178" s="101"/>
      <c r="C178" s="41"/>
      <c r="D178" s="41"/>
      <c r="E178" s="41"/>
      <c r="F178" s="41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241"/>
      <c r="DK178" s="241"/>
      <c r="DL178" s="241"/>
      <c r="DM178" s="43"/>
      <c r="DN178" s="43"/>
      <c r="DO178" s="43"/>
      <c r="DP178" s="43"/>
      <c r="DQ178" s="43"/>
      <c r="DR178" s="43"/>
      <c r="DS178" s="41"/>
      <c r="DT178" s="41"/>
      <c r="DU178" s="41"/>
    </row>
    <row r="179" spans="1:125" ht="12.75">
      <c r="A179" s="41"/>
      <c r="B179" s="101"/>
      <c r="C179" s="41"/>
      <c r="D179" s="41"/>
      <c r="E179" s="41"/>
      <c r="F179" s="41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241"/>
      <c r="DK179" s="241"/>
      <c r="DL179" s="241"/>
      <c r="DM179" s="43"/>
      <c r="DN179" s="43"/>
      <c r="DO179" s="43"/>
      <c r="DP179" s="43"/>
      <c r="DQ179" s="43"/>
      <c r="DR179" s="43"/>
      <c r="DS179" s="41"/>
      <c r="DT179" s="41"/>
      <c r="DU179" s="41"/>
    </row>
    <row r="180" spans="1:125" ht="12.75">
      <c r="A180" s="41"/>
      <c r="B180" s="101"/>
      <c r="C180" s="41"/>
      <c r="D180" s="41"/>
      <c r="E180" s="41"/>
      <c r="F180" s="41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241"/>
      <c r="DK180" s="241"/>
      <c r="DL180" s="241"/>
      <c r="DM180" s="43"/>
      <c r="DN180" s="43"/>
      <c r="DO180" s="43"/>
      <c r="DP180" s="43"/>
      <c r="DQ180" s="43"/>
      <c r="DR180" s="43"/>
      <c r="DS180" s="41"/>
      <c r="DT180" s="41"/>
      <c r="DU180" s="41"/>
    </row>
    <row r="181" spans="1:125" ht="12.75">
      <c r="A181" s="41"/>
      <c r="B181" s="101"/>
      <c r="C181" s="41"/>
      <c r="D181" s="41"/>
      <c r="E181" s="41"/>
      <c r="F181" s="41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241"/>
      <c r="DK181" s="241"/>
      <c r="DL181" s="241"/>
      <c r="DM181" s="43"/>
      <c r="DN181" s="43"/>
      <c r="DO181" s="43"/>
      <c r="DP181" s="43"/>
      <c r="DQ181" s="43"/>
      <c r="DR181" s="43"/>
      <c r="DS181" s="41"/>
      <c r="DT181" s="41"/>
      <c r="DU181" s="41"/>
    </row>
    <row r="182" spans="1:125" ht="12.75">
      <c r="A182" s="41"/>
      <c r="B182" s="101"/>
      <c r="C182" s="41"/>
      <c r="D182" s="41"/>
      <c r="E182" s="41"/>
      <c r="F182" s="41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241"/>
      <c r="DK182" s="241"/>
      <c r="DL182" s="241"/>
      <c r="DM182" s="43"/>
      <c r="DN182" s="43"/>
      <c r="DO182" s="43"/>
      <c r="DP182" s="43"/>
      <c r="DQ182" s="43"/>
      <c r="DR182" s="43"/>
      <c r="DS182" s="41"/>
      <c r="DT182" s="41"/>
      <c r="DU182" s="41"/>
    </row>
    <row r="183" spans="1:125" ht="12.75">
      <c r="A183" s="41"/>
      <c r="B183" s="101"/>
      <c r="C183" s="41"/>
      <c r="D183" s="41"/>
      <c r="E183" s="41"/>
      <c r="F183" s="41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241"/>
      <c r="DK183" s="241"/>
      <c r="DL183" s="241"/>
      <c r="DM183" s="43"/>
      <c r="DN183" s="43"/>
      <c r="DO183" s="43"/>
      <c r="DP183" s="43"/>
      <c r="DQ183" s="43"/>
      <c r="DR183" s="43"/>
      <c r="DS183" s="41"/>
      <c r="DT183" s="41"/>
      <c r="DU183" s="41"/>
    </row>
    <row r="184" spans="1:125" ht="12.75">
      <c r="A184" s="41"/>
      <c r="B184" s="101"/>
      <c r="C184" s="41"/>
      <c r="D184" s="41"/>
      <c r="E184" s="41"/>
      <c r="F184" s="41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241"/>
      <c r="DK184" s="241"/>
      <c r="DL184" s="241"/>
      <c r="DM184" s="43"/>
      <c r="DN184" s="43"/>
      <c r="DO184" s="43"/>
      <c r="DP184" s="43"/>
      <c r="DQ184" s="43"/>
      <c r="DR184" s="43"/>
      <c r="DS184" s="41"/>
      <c r="DT184" s="41"/>
      <c r="DU184" s="41"/>
    </row>
    <row r="185" spans="1:125" ht="12.75">
      <c r="A185" s="41"/>
      <c r="B185" s="101"/>
      <c r="C185" s="41"/>
      <c r="D185" s="41"/>
      <c r="E185" s="41"/>
      <c r="F185" s="41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241"/>
      <c r="DK185" s="241"/>
      <c r="DL185" s="241"/>
      <c r="DM185" s="43"/>
      <c r="DN185" s="43"/>
      <c r="DO185" s="43"/>
      <c r="DP185" s="43"/>
      <c r="DQ185" s="43"/>
      <c r="DR185" s="43"/>
      <c r="DS185" s="41"/>
      <c r="DT185" s="41"/>
      <c r="DU185" s="41"/>
    </row>
    <row r="186" spans="1:125" ht="12.75">
      <c r="A186" s="41"/>
      <c r="B186" s="101"/>
      <c r="C186" s="41"/>
      <c r="D186" s="41"/>
      <c r="E186" s="41"/>
      <c r="F186" s="41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241"/>
      <c r="DK186" s="241"/>
      <c r="DL186" s="241"/>
      <c r="DM186" s="43"/>
      <c r="DN186" s="43"/>
      <c r="DO186" s="43"/>
      <c r="DP186" s="43"/>
      <c r="DQ186" s="43"/>
      <c r="DR186" s="43"/>
      <c r="DS186" s="41"/>
      <c r="DT186" s="41"/>
      <c r="DU186" s="41"/>
    </row>
    <row r="187" spans="1:125" ht="12.75">
      <c r="A187" s="41"/>
      <c r="B187" s="101"/>
      <c r="C187" s="41"/>
      <c r="D187" s="41"/>
      <c r="E187" s="41"/>
      <c r="F187" s="41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241"/>
      <c r="DK187" s="241"/>
      <c r="DL187" s="241"/>
      <c r="DM187" s="43"/>
      <c r="DN187" s="43"/>
      <c r="DO187" s="43"/>
      <c r="DP187" s="43"/>
      <c r="DQ187" s="43"/>
      <c r="DR187" s="43"/>
      <c r="DS187" s="41"/>
      <c r="DT187" s="41"/>
      <c r="DU187" s="41"/>
    </row>
    <row r="188" spans="1:125" ht="12.75">
      <c r="A188" s="41"/>
      <c r="B188" s="101"/>
      <c r="C188" s="41"/>
      <c r="D188" s="41"/>
      <c r="E188" s="41"/>
      <c r="F188" s="41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241"/>
      <c r="DK188" s="241"/>
      <c r="DL188" s="241"/>
      <c r="DM188" s="43"/>
      <c r="DN188" s="43"/>
      <c r="DO188" s="43"/>
      <c r="DP188" s="43"/>
      <c r="DQ188" s="43"/>
      <c r="DR188" s="43"/>
      <c r="DS188" s="41"/>
      <c r="DT188" s="41"/>
      <c r="DU188" s="41"/>
    </row>
    <row r="189" spans="1:125" ht="12.75">
      <c r="A189" s="41"/>
      <c r="B189" s="101"/>
      <c r="C189" s="41"/>
      <c r="D189" s="41"/>
      <c r="E189" s="41"/>
      <c r="F189" s="41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241"/>
      <c r="DK189" s="241"/>
      <c r="DL189" s="241"/>
      <c r="DM189" s="43"/>
      <c r="DN189" s="43"/>
      <c r="DO189" s="43"/>
      <c r="DP189" s="43"/>
      <c r="DQ189" s="43"/>
      <c r="DR189" s="43"/>
      <c r="DS189" s="41"/>
      <c r="DT189" s="41"/>
      <c r="DU189" s="41"/>
    </row>
    <row r="190" spans="1:125" ht="12.75">
      <c r="A190" s="41"/>
      <c r="B190" s="101"/>
      <c r="C190" s="41"/>
      <c r="D190" s="41"/>
      <c r="E190" s="41"/>
      <c r="F190" s="41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241"/>
      <c r="DK190" s="241"/>
      <c r="DL190" s="241"/>
      <c r="DM190" s="43"/>
      <c r="DN190" s="43"/>
      <c r="DO190" s="43"/>
      <c r="DP190" s="43"/>
      <c r="DQ190" s="43"/>
      <c r="DR190" s="43"/>
      <c r="DS190" s="41"/>
      <c r="DT190" s="41"/>
      <c r="DU190" s="41"/>
    </row>
    <row r="191" spans="1:125" ht="12.75">
      <c r="A191" s="41"/>
      <c r="B191" s="101"/>
      <c r="C191" s="41"/>
      <c r="D191" s="41"/>
      <c r="E191" s="41"/>
      <c r="F191" s="41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241"/>
      <c r="DK191" s="241"/>
      <c r="DL191" s="241"/>
      <c r="DM191" s="43"/>
      <c r="DN191" s="43"/>
      <c r="DO191" s="43"/>
      <c r="DP191" s="43"/>
      <c r="DQ191" s="43"/>
      <c r="DR191" s="43"/>
      <c r="DS191" s="41"/>
      <c r="DT191" s="41"/>
      <c r="DU191" s="41"/>
    </row>
    <row r="192" spans="1:125" ht="12.75">
      <c r="A192" s="41"/>
      <c r="B192" s="101"/>
      <c r="C192" s="41"/>
      <c r="D192" s="41"/>
      <c r="E192" s="41"/>
      <c r="F192" s="41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241"/>
      <c r="DK192" s="241"/>
      <c r="DL192" s="241"/>
      <c r="DM192" s="43"/>
      <c r="DN192" s="43"/>
      <c r="DO192" s="43"/>
      <c r="DP192" s="43"/>
      <c r="DQ192" s="43"/>
      <c r="DR192" s="43"/>
      <c r="DS192" s="41"/>
      <c r="DT192" s="41"/>
      <c r="DU192" s="41"/>
    </row>
    <row r="193" spans="1:125" ht="12.75">
      <c r="A193" s="41"/>
      <c r="B193" s="101"/>
      <c r="C193" s="41"/>
      <c r="D193" s="41"/>
      <c r="E193" s="41"/>
      <c r="F193" s="41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241"/>
      <c r="DK193" s="241"/>
      <c r="DL193" s="241"/>
      <c r="DM193" s="43"/>
      <c r="DN193" s="43"/>
      <c r="DO193" s="43"/>
      <c r="DP193" s="43"/>
      <c r="DQ193" s="43"/>
      <c r="DR193" s="43"/>
      <c r="DS193" s="41"/>
      <c r="DT193" s="41"/>
      <c r="DU193" s="41"/>
    </row>
    <row r="194" spans="1:125" ht="12.75">
      <c r="A194" s="41"/>
      <c r="B194" s="101"/>
      <c r="C194" s="41"/>
      <c r="D194" s="41"/>
      <c r="E194" s="41"/>
      <c r="F194" s="41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241"/>
      <c r="DK194" s="241"/>
      <c r="DL194" s="241"/>
      <c r="DM194" s="43"/>
      <c r="DN194" s="43"/>
      <c r="DO194" s="43"/>
      <c r="DP194" s="43"/>
      <c r="DQ194" s="43"/>
      <c r="DR194" s="43"/>
      <c r="DS194" s="41"/>
      <c r="DT194" s="41"/>
      <c r="DU194" s="41"/>
    </row>
    <row r="195" spans="1:125" ht="12.75">
      <c r="A195" s="41"/>
      <c r="B195" s="101"/>
      <c r="C195" s="41"/>
      <c r="D195" s="41"/>
      <c r="E195" s="41"/>
      <c r="F195" s="41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241"/>
      <c r="DK195" s="241"/>
      <c r="DL195" s="241"/>
      <c r="DM195" s="43"/>
      <c r="DN195" s="43"/>
      <c r="DO195" s="43"/>
      <c r="DP195" s="43"/>
      <c r="DQ195" s="43"/>
      <c r="DR195" s="43"/>
      <c r="DS195" s="41"/>
      <c r="DT195" s="41"/>
      <c r="DU195" s="41"/>
    </row>
    <row r="196" spans="1:125" ht="12.75">
      <c r="A196" s="41"/>
      <c r="B196" s="101"/>
      <c r="C196" s="41"/>
      <c r="D196" s="41"/>
      <c r="E196" s="41"/>
      <c r="F196" s="41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241"/>
      <c r="DK196" s="241"/>
      <c r="DL196" s="241"/>
      <c r="DM196" s="43"/>
      <c r="DN196" s="43"/>
      <c r="DO196" s="43"/>
      <c r="DP196" s="43"/>
      <c r="DQ196" s="43"/>
      <c r="DR196" s="43"/>
      <c r="DS196" s="41"/>
      <c r="DT196" s="41"/>
      <c r="DU196" s="41"/>
    </row>
    <row r="197" spans="1:125" ht="12.75">
      <c r="A197" s="41"/>
      <c r="B197" s="101"/>
      <c r="C197" s="41"/>
      <c r="D197" s="41"/>
      <c r="E197" s="41"/>
      <c r="F197" s="41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241"/>
      <c r="DK197" s="241"/>
      <c r="DL197" s="241"/>
      <c r="DM197" s="43"/>
      <c r="DN197" s="43"/>
      <c r="DO197" s="43"/>
      <c r="DP197" s="43"/>
      <c r="DQ197" s="43"/>
      <c r="DR197" s="43"/>
      <c r="DS197" s="41"/>
      <c r="DT197" s="41"/>
      <c r="DU197" s="41"/>
    </row>
    <row r="198" spans="1:125" ht="12.75">
      <c r="A198" s="41"/>
      <c r="B198" s="101"/>
      <c r="C198" s="41"/>
      <c r="D198" s="41"/>
      <c r="E198" s="41"/>
      <c r="F198" s="41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241"/>
      <c r="DK198" s="241"/>
      <c r="DL198" s="241"/>
      <c r="DM198" s="43"/>
      <c r="DN198" s="43"/>
      <c r="DO198" s="43"/>
      <c r="DP198" s="43"/>
      <c r="DQ198" s="43"/>
      <c r="DR198" s="43"/>
      <c r="DS198" s="41"/>
      <c r="DT198" s="41"/>
      <c r="DU198" s="41"/>
    </row>
    <row r="199" spans="1:125" ht="12.75">
      <c r="A199" s="41"/>
      <c r="B199" s="101"/>
      <c r="C199" s="41"/>
      <c r="D199" s="41"/>
      <c r="E199" s="41"/>
      <c r="F199" s="41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241"/>
      <c r="DK199" s="241"/>
      <c r="DL199" s="241"/>
      <c r="DM199" s="43"/>
      <c r="DN199" s="43"/>
      <c r="DO199" s="43"/>
      <c r="DP199" s="43"/>
      <c r="DQ199" s="43"/>
      <c r="DR199" s="43"/>
      <c r="DS199" s="41"/>
      <c r="DT199" s="41"/>
      <c r="DU199" s="41"/>
    </row>
    <row r="200" spans="1:125" ht="12.75">
      <c r="A200" s="41"/>
      <c r="B200" s="101"/>
      <c r="C200" s="41"/>
      <c r="D200" s="41"/>
      <c r="E200" s="41"/>
      <c r="F200" s="41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241"/>
      <c r="DK200" s="241"/>
      <c r="DL200" s="241"/>
      <c r="DM200" s="43"/>
      <c r="DN200" s="43"/>
      <c r="DO200" s="43"/>
      <c r="DP200" s="43"/>
      <c r="DQ200" s="43"/>
      <c r="DR200" s="43"/>
      <c r="DS200" s="41"/>
      <c r="DT200" s="41"/>
      <c r="DU200" s="41"/>
    </row>
    <row r="201" spans="1:125" ht="12.75">
      <c r="A201" s="41"/>
      <c r="B201" s="101"/>
      <c r="C201" s="41"/>
      <c r="D201" s="41"/>
      <c r="E201" s="41"/>
      <c r="F201" s="41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241"/>
      <c r="DK201" s="241"/>
      <c r="DL201" s="241"/>
      <c r="DM201" s="43"/>
      <c r="DN201" s="43"/>
      <c r="DO201" s="43"/>
      <c r="DP201" s="43"/>
      <c r="DQ201" s="43"/>
      <c r="DR201" s="43"/>
      <c r="DS201" s="41"/>
      <c r="DT201" s="41"/>
      <c r="DU201" s="41"/>
    </row>
    <row r="202" spans="1:125" ht="12.75">
      <c r="A202" s="41"/>
      <c r="B202" s="101"/>
      <c r="C202" s="41"/>
      <c r="D202" s="41"/>
      <c r="E202" s="41"/>
      <c r="F202" s="41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241"/>
      <c r="DK202" s="241"/>
      <c r="DL202" s="241"/>
      <c r="DM202" s="43"/>
      <c r="DN202" s="43"/>
      <c r="DO202" s="43"/>
      <c r="DP202" s="43"/>
      <c r="DQ202" s="43"/>
      <c r="DR202" s="43"/>
      <c r="DS202" s="41"/>
      <c r="DT202" s="41"/>
      <c r="DU202" s="41"/>
    </row>
    <row r="203" spans="1:125" ht="12.75">
      <c r="A203" s="41"/>
      <c r="B203" s="101"/>
      <c r="C203" s="41"/>
      <c r="D203" s="41"/>
      <c r="E203" s="41"/>
      <c r="F203" s="41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241"/>
      <c r="DK203" s="241"/>
      <c r="DL203" s="241"/>
      <c r="DM203" s="43"/>
      <c r="DN203" s="43"/>
      <c r="DO203" s="43"/>
      <c r="DP203" s="43"/>
      <c r="DQ203" s="43"/>
      <c r="DR203" s="43"/>
      <c r="DS203" s="41"/>
      <c r="DT203" s="41"/>
      <c r="DU203" s="41"/>
    </row>
    <row r="204" spans="1:125" ht="12.75">
      <c r="A204" s="41"/>
      <c r="B204" s="101"/>
      <c r="C204" s="41"/>
      <c r="D204" s="41"/>
      <c r="E204" s="41"/>
      <c r="F204" s="41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41"/>
      <c r="DI204" s="41"/>
      <c r="DJ204" s="241"/>
      <c r="DK204" s="241"/>
      <c r="DL204" s="241"/>
      <c r="DM204" s="43"/>
      <c r="DN204" s="43"/>
      <c r="DO204" s="43"/>
      <c r="DP204" s="43"/>
      <c r="DQ204" s="43"/>
      <c r="DR204" s="43"/>
      <c r="DS204" s="41"/>
      <c r="DT204" s="41"/>
      <c r="DU204" s="41"/>
    </row>
    <row r="205" spans="1:125" ht="12.75">
      <c r="A205" s="41"/>
      <c r="B205" s="101"/>
      <c r="C205" s="41"/>
      <c r="D205" s="41"/>
      <c r="E205" s="41"/>
      <c r="F205" s="41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41"/>
      <c r="DI205" s="41"/>
      <c r="DJ205" s="241"/>
      <c r="DK205" s="241"/>
      <c r="DL205" s="241"/>
      <c r="DM205" s="43"/>
      <c r="DN205" s="43"/>
      <c r="DO205" s="43"/>
      <c r="DP205" s="43"/>
      <c r="DQ205" s="43"/>
      <c r="DR205" s="43"/>
      <c r="DS205" s="41"/>
      <c r="DT205" s="41"/>
      <c r="DU205" s="41"/>
    </row>
    <row r="206" spans="1:125" ht="12.75">
      <c r="A206" s="41"/>
      <c r="B206" s="101"/>
      <c r="C206" s="41"/>
      <c r="D206" s="41"/>
      <c r="E206" s="41"/>
      <c r="F206" s="41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241"/>
      <c r="DK206" s="241"/>
      <c r="DL206" s="241"/>
      <c r="DM206" s="43"/>
      <c r="DN206" s="43"/>
      <c r="DO206" s="43"/>
      <c r="DP206" s="43"/>
      <c r="DQ206" s="43"/>
      <c r="DR206" s="43"/>
      <c r="DS206" s="41"/>
      <c r="DT206" s="41"/>
      <c r="DU206" s="41"/>
    </row>
    <row r="207" spans="1:125" ht="12.75">
      <c r="A207" s="41"/>
      <c r="B207" s="101"/>
      <c r="C207" s="41"/>
      <c r="D207" s="41"/>
      <c r="E207" s="41"/>
      <c r="F207" s="41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241"/>
      <c r="DK207" s="241"/>
      <c r="DL207" s="241"/>
      <c r="DM207" s="43"/>
      <c r="DN207" s="43"/>
      <c r="DO207" s="43"/>
      <c r="DP207" s="43"/>
      <c r="DQ207" s="43"/>
      <c r="DR207" s="43"/>
      <c r="DS207" s="41"/>
      <c r="DT207" s="41"/>
      <c r="DU207" s="41"/>
    </row>
    <row r="208" spans="1:125" ht="12.75">
      <c r="A208" s="41"/>
      <c r="B208" s="101"/>
      <c r="C208" s="41"/>
      <c r="D208" s="41"/>
      <c r="E208" s="41"/>
      <c r="F208" s="41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1"/>
      <c r="DI208" s="41"/>
      <c r="DJ208" s="241"/>
      <c r="DK208" s="241"/>
      <c r="DL208" s="241"/>
      <c r="DM208" s="43"/>
      <c r="DN208" s="43"/>
      <c r="DO208" s="43"/>
      <c r="DP208" s="43"/>
      <c r="DQ208" s="43"/>
      <c r="DR208" s="43"/>
      <c r="DS208" s="41"/>
      <c r="DT208" s="41"/>
      <c r="DU208" s="41"/>
    </row>
    <row r="209" spans="1:125" ht="12.75">
      <c r="A209" s="41"/>
      <c r="B209" s="101"/>
      <c r="C209" s="41"/>
      <c r="D209" s="41"/>
      <c r="E209" s="41"/>
      <c r="F209" s="41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241"/>
      <c r="DK209" s="241"/>
      <c r="DL209" s="241"/>
      <c r="DM209" s="43"/>
      <c r="DN209" s="43"/>
      <c r="DO209" s="43"/>
      <c r="DP209" s="43"/>
      <c r="DQ209" s="43"/>
      <c r="DR209" s="43"/>
      <c r="DS209" s="41"/>
      <c r="DT209" s="41"/>
      <c r="DU209" s="41"/>
    </row>
    <row r="210" spans="1:125" ht="12.75">
      <c r="A210" s="41"/>
      <c r="B210" s="101"/>
      <c r="C210" s="41"/>
      <c r="D210" s="41"/>
      <c r="E210" s="41"/>
      <c r="F210" s="41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1"/>
      <c r="DI210" s="41"/>
      <c r="DJ210" s="241"/>
      <c r="DK210" s="241"/>
      <c r="DL210" s="241"/>
      <c r="DM210" s="43"/>
      <c r="DN210" s="43"/>
      <c r="DO210" s="43"/>
      <c r="DP210" s="43"/>
      <c r="DQ210" s="43"/>
      <c r="DR210" s="43"/>
      <c r="DS210" s="41"/>
      <c r="DT210" s="41"/>
      <c r="DU210" s="41"/>
    </row>
    <row r="211" spans="1:125" ht="12.75">
      <c r="A211" s="41"/>
      <c r="B211" s="101"/>
      <c r="C211" s="41"/>
      <c r="D211" s="41"/>
      <c r="E211" s="41"/>
      <c r="F211" s="41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241"/>
      <c r="DK211" s="241"/>
      <c r="DL211" s="241"/>
      <c r="DM211" s="43"/>
      <c r="DN211" s="43"/>
      <c r="DO211" s="43"/>
      <c r="DP211" s="43"/>
      <c r="DQ211" s="43"/>
      <c r="DR211" s="43"/>
      <c r="DS211" s="41"/>
      <c r="DT211" s="41"/>
      <c r="DU211" s="41"/>
    </row>
    <row r="212" spans="1:125" ht="12.75">
      <c r="A212" s="41"/>
      <c r="B212" s="101"/>
      <c r="C212" s="41"/>
      <c r="D212" s="41"/>
      <c r="E212" s="41"/>
      <c r="F212" s="41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241"/>
      <c r="DK212" s="241"/>
      <c r="DL212" s="241"/>
      <c r="DM212" s="43"/>
      <c r="DN212" s="43"/>
      <c r="DO212" s="43"/>
      <c r="DP212" s="43"/>
      <c r="DQ212" s="43"/>
      <c r="DR212" s="43"/>
      <c r="DS212" s="41"/>
      <c r="DT212" s="41"/>
      <c r="DU212" s="41"/>
    </row>
    <row r="213" spans="1:125" ht="12.75">
      <c r="A213" s="41"/>
      <c r="B213" s="101"/>
      <c r="C213" s="41"/>
      <c r="D213" s="41"/>
      <c r="E213" s="41"/>
      <c r="F213" s="41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241"/>
      <c r="DK213" s="241"/>
      <c r="DL213" s="241"/>
      <c r="DM213" s="43"/>
      <c r="DN213" s="43"/>
      <c r="DO213" s="43"/>
      <c r="DP213" s="43"/>
      <c r="DQ213" s="43"/>
      <c r="DR213" s="43"/>
      <c r="DS213" s="41"/>
      <c r="DT213" s="41"/>
      <c r="DU213" s="41"/>
    </row>
    <row r="214" spans="1:125" ht="12.75">
      <c r="A214" s="41"/>
      <c r="B214" s="101"/>
      <c r="C214" s="41"/>
      <c r="D214" s="41"/>
      <c r="E214" s="41"/>
      <c r="F214" s="41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241"/>
      <c r="DK214" s="241"/>
      <c r="DL214" s="241"/>
      <c r="DM214" s="43"/>
      <c r="DN214" s="43"/>
      <c r="DO214" s="43"/>
      <c r="DP214" s="43"/>
      <c r="DQ214" s="43"/>
      <c r="DR214" s="43"/>
      <c r="DS214" s="41"/>
      <c r="DT214" s="41"/>
      <c r="DU214" s="41"/>
    </row>
    <row r="215" spans="1:125" ht="12.75">
      <c r="A215" s="41"/>
      <c r="B215" s="101"/>
      <c r="C215" s="41"/>
      <c r="D215" s="41"/>
      <c r="E215" s="41"/>
      <c r="F215" s="41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241"/>
      <c r="DK215" s="241"/>
      <c r="DL215" s="241"/>
      <c r="DM215" s="43"/>
      <c r="DN215" s="43"/>
      <c r="DO215" s="43"/>
      <c r="DP215" s="43"/>
      <c r="DQ215" s="43"/>
      <c r="DR215" s="43"/>
      <c r="DS215" s="41"/>
      <c r="DT215" s="41"/>
      <c r="DU215" s="41"/>
    </row>
    <row r="216" spans="1:125" ht="12.75">
      <c r="A216" s="41"/>
      <c r="B216" s="101"/>
      <c r="C216" s="41"/>
      <c r="D216" s="41"/>
      <c r="E216" s="41"/>
      <c r="F216" s="41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241"/>
      <c r="DK216" s="241"/>
      <c r="DL216" s="241"/>
      <c r="DM216" s="43"/>
      <c r="DN216" s="43"/>
      <c r="DO216" s="43"/>
      <c r="DP216" s="43"/>
      <c r="DQ216" s="43"/>
      <c r="DR216" s="43"/>
      <c r="DS216" s="41"/>
      <c r="DT216" s="41"/>
      <c r="DU216" s="41"/>
    </row>
    <row r="217" spans="1:125" ht="12.75">
      <c r="A217" s="41"/>
      <c r="B217" s="101"/>
      <c r="C217" s="41"/>
      <c r="D217" s="41"/>
      <c r="E217" s="41"/>
      <c r="F217" s="41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  <c r="DI217" s="41"/>
      <c r="DJ217" s="241"/>
      <c r="DK217" s="241"/>
      <c r="DL217" s="241"/>
      <c r="DM217" s="43"/>
      <c r="DN217" s="43"/>
      <c r="DO217" s="43"/>
      <c r="DP217" s="43"/>
      <c r="DQ217" s="43"/>
      <c r="DR217" s="43"/>
      <c r="DS217" s="41"/>
      <c r="DT217" s="41"/>
      <c r="DU217" s="41"/>
    </row>
    <row r="218" spans="1:125" ht="12.75">
      <c r="A218" s="41"/>
      <c r="B218" s="101"/>
      <c r="C218" s="41"/>
      <c r="D218" s="41"/>
      <c r="E218" s="41"/>
      <c r="F218" s="41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241"/>
      <c r="DK218" s="241"/>
      <c r="DL218" s="241"/>
      <c r="DM218" s="43"/>
      <c r="DN218" s="43"/>
      <c r="DO218" s="43"/>
      <c r="DP218" s="43"/>
      <c r="DQ218" s="43"/>
      <c r="DR218" s="43"/>
      <c r="DS218" s="41"/>
      <c r="DT218" s="41"/>
      <c r="DU218" s="41"/>
    </row>
    <row r="219" spans="1:125" ht="12.75">
      <c r="A219" s="41"/>
      <c r="B219" s="101"/>
      <c r="C219" s="41"/>
      <c r="D219" s="41"/>
      <c r="E219" s="41"/>
      <c r="F219" s="41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1"/>
      <c r="DI219" s="41"/>
      <c r="DJ219" s="241"/>
      <c r="DK219" s="241"/>
      <c r="DL219" s="241"/>
      <c r="DM219" s="43"/>
      <c r="DN219" s="43"/>
      <c r="DO219" s="43"/>
      <c r="DP219" s="43"/>
      <c r="DQ219" s="43"/>
      <c r="DR219" s="43"/>
      <c r="DS219" s="41"/>
      <c r="DT219" s="41"/>
      <c r="DU219" s="41"/>
    </row>
    <row r="220" spans="1:125" ht="12.75">
      <c r="A220" s="41"/>
      <c r="B220" s="101"/>
      <c r="C220" s="41"/>
      <c r="D220" s="41"/>
      <c r="E220" s="41"/>
      <c r="F220" s="41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241"/>
      <c r="DK220" s="241"/>
      <c r="DL220" s="241"/>
      <c r="DM220" s="43"/>
      <c r="DN220" s="43"/>
      <c r="DO220" s="43"/>
      <c r="DP220" s="43"/>
      <c r="DQ220" s="43"/>
      <c r="DR220" s="43"/>
      <c r="DS220" s="41"/>
      <c r="DT220" s="41"/>
      <c r="DU220" s="41"/>
    </row>
    <row r="221" spans="1:125" ht="12.75">
      <c r="A221" s="41"/>
      <c r="B221" s="101"/>
      <c r="C221" s="41"/>
      <c r="D221" s="41"/>
      <c r="E221" s="41"/>
      <c r="F221" s="41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241"/>
      <c r="DK221" s="241"/>
      <c r="DL221" s="241"/>
      <c r="DM221" s="43"/>
      <c r="DN221" s="43"/>
      <c r="DO221" s="43"/>
      <c r="DP221" s="43"/>
      <c r="DQ221" s="43"/>
      <c r="DR221" s="43"/>
      <c r="DS221" s="41"/>
      <c r="DT221" s="41"/>
      <c r="DU221" s="41"/>
    </row>
    <row r="222" spans="1:125" ht="12.75">
      <c r="A222" s="41"/>
      <c r="B222" s="101"/>
      <c r="C222" s="41"/>
      <c r="D222" s="41"/>
      <c r="E222" s="41"/>
      <c r="F222" s="41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  <c r="DI222" s="41"/>
      <c r="DJ222" s="241"/>
      <c r="DK222" s="241"/>
      <c r="DL222" s="241"/>
      <c r="DM222" s="43"/>
      <c r="DN222" s="43"/>
      <c r="DO222" s="43"/>
      <c r="DP222" s="43"/>
      <c r="DQ222" s="43"/>
      <c r="DR222" s="43"/>
      <c r="DS222" s="41"/>
      <c r="DT222" s="41"/>
      <c r="DU222" s="41"/>
    </row>
    <row r="223" spans="1:125" ht="12.75">
      <c r="A223" s="41"/>
      <c r="B223" s="101"/>
      <c r="C223" s="41"/>
      <c r="D223" s="41"/>
      <c r="E223" s="41"/>
      <c r="F223" s="41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241"/>
      <c r="DK223" s="241"/>
      <c r="DL223" s="241"/>
      <c r="DM223" s="43"/>
      <c r="DN223" s="43"/>
      <c r="DO223" s="43"/>
      <c r="DP223" s="43"/>
      <c r="DQ223" s="43"/>
      <c r="DR223" s="43"/>
      <c r="DS223" s="41"/>
      <c r="DT223" s="41"/>
      <c r="DU223" s="41"/>
    </row>
    <row r="224" spans="1:125" ht="12.75">
      <c r="A224" s="41"/>
      <c r="B224" s="101"/>
      <c r="C224" s="41"/>
      <c r="D224" s="41"/>
      <c r="E224" s="41"/>
      <c r="F224" s="41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  <c r="DI224" s="41"/>
      <c r="DJ224" s="241"/>
      <c r="DK224" s="241"/>
      <c r="DL224" s="241"/>
      <c r="DM224" s="43"/>
      <c r="DN224" s="43"/>
      <c r="DO224" s="43"/>
      <c r="DP224" s="43"/>
      <c r="DQ224" s="43"/>
      <c r="DR224" s="43"/>
      <c r="DS224" s="41"/>
      <c r="DT224" s="41"/>
      <c r="DU224" s="41"/>
    </row>
    <row r="225" spans="1:125" ht="12.75">
      <c r="A225" s="41"/>
      <c r="B225" s="101"/>
      <c r="C225" s="41"/>
      <c r="D225" s="41"/>
      <c r="E225" s="41"/>
      <c r="F225" s="41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  <c r="DG225" s="41"/>
      <c r="DH225" s="41"/>
      <c r="DI225" s="41"/>
      <c r="DJ225" s="241"/>
      <c r="DK225" s="241"/>
      <c r="DL225" s="241"/>
      <c r="DM225" s="43"/>
      <c r="DN225" s="43"/>
      <c r="DO225" s="43"/>
      <c r="DP225" s="43"/>
      <c r="DQ225" s="43"/>
      <c r="DR225" s="43"/>
      <c r="DS225" s="41"/>
      <c r="DT225" s="41"/>
      <c r="DU225" s="41"/>
    </row>
    <row r="226" spans="1:125" ht="12.75">
      <c r="A226" s="41"/>
      <c r="B226" s="101"/>
      <c r="C226" s="41"/>
      <c r="D226" s="41"/>
      <c r="E226" s="41"/>
      <c r="F226" s="41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1"/>
      <c r="DI226" s="41"/>
      <c r="DJ226" s="241"/>
      <c r="DK226" s="241"/>
      <c r="DL226" s="241"/>
      <c r="DM226" s="43"/>
      <c r="DN226" s="43"/>
      <c r="DO226" s="43"/>
      <c r="DP226" s="43"/>
      <c r="DQ226" s="43"/>
      <c r="DR226" s="43"/>
      <c r="DS226" s="41"/>
      <c r="DT226" s="41"/>
      <c r="DU226" s="41"/>
    </row>
    <row r="227" spans="1:125" ht="12.75">
      <c r="A227" s="41"/>
      <c r="B227" s="101"/>
      <c r="C227" s="41"/>
      <c r="D227" s="41"/>
      <c r="E227" s="41"/>
      <c r="F227" s="41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241"/>
      <c r="DK227" s="241"/>
      <c r="DL227" s="241"/>
      <c r="DM227" s="43"/>
      <c r="DN227" s="43"/>
      <c r="DO227" s="43"/>
      <c r="DP227" s="43"/>
      <c r="DQ227" s="43"/>
      <c r="DR227" s="43"/>
      <c r="DS227" s="41"/>
      <c r="DT227" s="41"/>
      <c r="DU227" s="41"/>
    </row>
    <row r="228" spans="1:125" ht="12.75">
      <c r="A228" s="41"/>
      <c r="B228" s="101"/>
      <c r="C228" s="41"/>
      <c r="D228" s="41"/>
      <c r="E228" s="41"/>
      <c r="F228" s="41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41"/>
      <c r="DI228" s="41"/>
      <c r="DJ228" s="241"/>
      <c r="DK228" s="241"/>
      <c r="DL228" s="241"/>
      <c r="DM228" s="43"/>
      <c r="DN228" s="43"/>
      <c r="DO228" s="43"/>
      <c r="DP228" s="43"/>
      <c r="DQ228" s="43"/>
      <c r="DR228" s="43"/>
      <c r="DS228" s="41"/>
      <c r="DT228" s="41"/>
      <c r="DU228" s="41"/>
    </row>
    <row r="229" spans="1:125" ht="12.75">
      <c r="A229" s="41"/>
      <c r="B229" s="101"/>
      <c r="C229" s="41"/>
      <c r="D229" s="41"/>
      <c r="E229" s="41"/>
      <c r="F229" s="41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  <c r="DI229" s="41"/>
      <c r="DJ229" s="241"/>
      <c r="DK229" s="241"/>
      <c r="DL229" s="241"/>
      <c r="DM229" s="43"/>
      <c r="DN229" s="43"/>
      <c r="DO229" s="43"/>
      <c r="DP229" s="43"/>
      <c r="DQ229" s="43"/>
      <c r="DR229" s="43"/>
      <c r="DS229" s="41"/>
      <c r="DT229" s="41"/>
      <c r="DU229" s="41"/>
    </row>
    <row r="230" spans="1:125" ht="12.75">
      <c r="A230" s="41"/>
      <c r="B230" s="101"/>
      <c r="C230" s="41"/>
      <c r="D230" s="41"/>
      <c r="E230" s="41"/>
      <c r="F230" s="41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  <c r="DG230" s="41"/>
      <c r="DH230" s="41"/>
      <c r="DI230" s="41"/>
      <c r="DJ230" s="241"/>
      <c r="DK230" s="241"/>
      <c r="DL230" s="241"/>
      <c r="DM230" s="43"/>
      <c r="DN230" s="43"/>
      <c r="DO230" s="43"/>
      <c r="DP230" s="43"/>
      <c r="DQ230" s="43"/>
      <c r="DR230" s="43"/>
      <c r="DS230" s="41"/>
      <c r="DT230" s="41"/>
      <c r="DU230" s="41"/>
    </row>
    <row r="231" spans="1:125" ht="12.75">
      <c r="A231" s="41"/>
      <c r="B231" s="101"/>
      <c r="C231" s="41"/>
      <c r="D231" s="41"/>
      <c r="E231" s="41"/>
      <c r="F231" s="41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241"/>
      <c r="DK231" s="241"/>
      <c r="DL231" s="241"/>
      <c r="DM231" s="43"/>
      <c r="DN231" s="43"/>
      <c r="DO231" s="43"/>
      <c r="DP231" s="43"/>
      <c r="DQ231" s="43"/>
      <c r="DR231" s="43"/>
      <c r="DS231" s="41"/>
      <c r="DT231" s="41"/>
      <c r="DU231" s="41"/>
    </row>
    <row r="232" spans="1:125" ht="12.75">
      <c r="A232" s="41"/>
      <c r="B232" s="101"/>
      <c r="C232" s="41"/>
      <c r="D232" s="41"/>
      <c r="E232" s="41"/>
      <c r="F232" s="41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  <c r="DI232" s="41"/>
      <c r="DJ232" s="241"/>
      <c r="DK232" s="241"/>
      <c r="DL232" s="241"/>
      <c r="DM232" s="43"/>
      <c r="DN232" s="43"/>
      <c r="DO232" s="43"/>
      <c r="DP232" s="43"/>
      <c r="DQ232" s="43"/>
      <c r="DR232" s="43"/>
      <c r="DS232" s="41"/>
      <c r="DT232" s="41"/>
      <c r="DU232" s="41"/>
    </row>
    <row r="233" spans="1:125" ht="12.75">
      <c r="A233" s="41"/>
      <c r="B233" s="101"/>
      <c r="C233" s="41"/>
      <c r="D233" s="41"/>
      <c r="E233" s="41"/>
      <c r="F233" s="41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241"/>
      <c r="DK233" s="241"/>
      <c r="DL233" s="241"/>
      <c r="DM233" s="43"/>
      <c r="DN233" s="43"/>
      <c r="DO233" s="43"/>
      <c r="DP233" s="43"/>
      <c r="DQ233" s="43"/>
      <c r="DR233" s="43"/>
      <c r="DS233" s="41"/>
      <c r="DT233" s="41"/>
      <c r="DU233" s="41"/>
    </row>
    <row r="234" spans="1:125" ht="12.75">
      <c r="A234" s="41"/>
      <c r="B234" s="101"/>
      <c r="C234" s="41"/>
      <c r="D234" s="41"/>
      <c r="E234" s="41"/>
      <c r="F234" s="41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241"/>
      <c r="DK234" s="241"/>
      <c r="DL234" s="241"/>
      <c r="DM234" s="43"/>
      <c r="DN234" s="43"/>
      <c r="DO234" s="43"/>
      <c r="DP234" s="43"/>
      <c r="DQ234" s="43"/>
      <c r="DR234" s="43"/>
      <c r="DS234" s="41"/>
      <c r="DT234" s="41"/>
      <c r="DU234" s="41"/>
    </row>
    <row r="235" spans="1:125" ht="12.75">
      <c r="A235" s="41"/>
      <c r="B235" s="101"/>
      <c r="C235" s="41"/>
      <c r="D235" s="41"/>
      <c r="E235" s="41"/>
      <c r="F235" s="41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241"/>
      <c r="DK235" s="241"/>
      <c r="DL235" s="241"/>
      <c r="DM235" s="43"/>
      <c r="DN235" s="43"/>
      <c r="DO235" s="43"/>
      <c r="DP235" s="43"/>
      <c r="DQ235" s="43"/>
      <c r="DR235" s="43"/>
      <c r="DS235" s="41"/>
      <c r="DT235" s="41"/>
      <c r="DU235" s="41"/>
    </row>
    <row r="236" spans="1:125" ht="12.75">
      <c r="A236" s="41"/>
      <c r="B236" s="101"/>
      <c r="C236" s="41"/>
      <c r="D236" s="41"/>
      <c r="E236" s="41"/>
      <c r="F236" s="41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241"/>
      <c r="DK236" s="241"/>
      <c r="DL236" s="241"/>
      <c r="DM236" s="43"/>
      <c r="DN236" s="43"/>
      <c r="DO236" s="43"/>
      <c r="DP236" s="43"/>
      <c r="DQ236" s="43"/>
      <c r="DR236" s="43"/>
      <c r="DS236" s="41"/>
      <c r="DT236" s="41"/>
      <c r="DU236" s="41"/>
    </row>
    <row r="237" spans="1:125" ht="12.75">
      <c r="A237" s="41"/>
      <c r="B237" s="101"/>
      <c r="C237" s="41"/>
      <c r="D237" s="41"/>
      <c r="E237" s="41"/>
      <c r="F237" s="41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  <c r="DI237" s="41"/>
      <c r="DJ237" s="241"/>
      <c r="DK237" s="241"/>
      <c r="DL237" s="241"/>
      <c r="DM237" s="43"/>
      <c r="DN237" s="43"/>
      <c r="DO237" s="43"/>
      <c r="DP237" s="43"/>
      <c r="DQ237" s="43"/>
      <c r="DR237" s="43"/>
      <c r="DS237" s="41"/>
      <c r="DT237" s="41"/>
      <c r="DU237" s="41"/>
    </row>
    <row r="238" spans="1:125" ht="12.75">
      <c r="A238" s="41"/>
      <c r="B238" s="101"/>
      <c r="C238" s="41"/>
      <c r="D238" s="41"/>
      <c r="E238" s="41"/>
      <c r="F238" s="41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41"/>
      <c r="DI238" s="41"/>
      <c r="DJ238" s="241"/>
      <c r="DK238" s="241"/>
      <c r="DL238" s="241"/>
      <c r="DM238" s="43"/>
      <c r="DN238" s="43"/>
      <c r="DO238" s="43"/>
      <c r="DP238" s="43"/>
      <c r="DQ238" s="43"/>
      <c r="DR238" s="43"/>
      <c r="DS238" s="41"/>
      <c r="DT238" s="41"/>
      <c r="DU238" s="41"/>
    </row>
    <row r="239" spans="1:125" ht="12.75">
      <c r="A239" s="41"/>
      <c r="B239" s="101"/>
      <c r="C239" s="41"/>
      <c r="D239" s="41"/>
      <c r="E239" s="41"/>
      <c r="F239" s="41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1"/>
      <c r="DI239" s="41"/>
      <c r="DJ239" s="241"/>
      <c r="DK239" s="241"/>
      <c r="DL239" s="241"/>
      <c r="DM239" s="43"/>
      <c r="DN239" s="43"/>
      <c r="DO239" s="43"/>
      <c r="DP239" s="43"/>
      <c r="DQ239" s="43"/>
      <c r="DR239" s="43"/>
      <c r="DS239" s="41"/>
      <c r="DT239" s="41"/>
      <c r="DU239" s="41"/>
    </row>
    <row r="240" spans="1:125" ht="12.75">
      <c r="A240" s="41"/>
      <c r="B240" s="101"/>
      <c r="C240" s="41"/>
      <c r="D240" s="41"/>
      <c r="E240" s="41"/>
      <c r="F240" s="41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1"/>
      <c r="DI240" s="41"/>
      <c r="DJ240" s="241"/>
      <c r="DK240" s="241"/>
      <c r="DL240" s="241"/>
      <c r="DM240" s="43"/>
      <c r="DN240" s="43"/>
      <c r="DO240" s="43"/>
      <c r="DP240" s="43"/>
      <c r="DQ240" s="43"/>
      <c r="DR240" s="43"/>
      <c r="DS240" s="41"/>
      <c r="DT240" s="41"/>
      <c r="DU240" s="41"/>
    </row>
    <row r="241" spans="1:125" ht="12.75">
      <c r="A241" s="41"/>
      <c r="B241" s="101"/>
      <c r="C241" s="41"/>
      <c r="D241" s="41"/>
      <c r="E241" s="41"/>
      <c r="F241" s="41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241"/>
      <c r="DK241" s="241"/>
      <c r="DL241" s="241"/>
      <c r="DM241" s="43"/>
      <c r="DN241" s="43"/>
      <c r="DO241" s="43"/>
      <c r="DP241" s="43"/>
      <c r="DQ241" s="43"/>
      <c r="DR241" s="43"/>
      <c r="DS241" s="41"/>
      <c r="DT241" s="41"/>
      <c r="DU241" s="41"/>
    </row>
    <row r="242" spans="1:125" ht="12.75">
      <c r="A242" s="41"/>
      <c r="B242" s="101"/>
      <c r="C242" s="41"/>
      <c r="D242" s="41"/>
      <c r="E242" s="41"/>
      <c r="F242" s="41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241"/>
      <c r="DK242" s="241"/>
      <c r="DL242" s="241"/>
      <c r="DM242" s="43"/>
      <c r="DN242" s="43"/>
      <c r="DO242" s="43"/>
      <c r="DP242" s="43"/>
      <c r="DQ242" s="43"/>
      <c r="DR242" s="43"/>
      <c r="DS242" s="41"/>
      <c r="DT242" s="41"/>
      <c r="DU242" s="41"/>
    </row>
    <row r="243" spans="1:125" ht="12.75">
      <c r="A243" s="41"/>
      <c r="B243" s="101"/>
      <c r="C243" s="41"/>
      <c r="D243" s="41"/>
      <c r="E243" s="41"/>
      <c r="F243" s="41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241"/>
      <c r="DK243" s="241"/>
      <c r="DL243" s="241"/>
      <c r="DM243" s="43"/>
      <c r="DN243" s="43"/>
      <c r="DO243" s="43"/>
      <c r="DP243" s="43"/>
      <c r="DQ243" s="43"/>
      <c r="DR243" s="43"/>
      <c r="DS243" s="41"/>
      <c r="DT243" s="41"/>
      <c r="DU243" s="41"/>
    </row>
    <row r="244" spans="1:125" ht="12.75">
      <c r="A244" s="41"/>
      <c r="B244" s="101"/>
      <c r="C244" s="41"/>
      <c r="D244" s="41"/>
      <c r="E244" s="41"/>
      <c r="F244" s="41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241"/>
      <c r="DK244" s="241"/>
      <c r="DL244" s="241"/>
      <c r="DM244" s="43"/>
      <c r="DN244" s="43"/>
      <c r="DO244" s="43"/>
      <c r="DP244" s="43"/>
      <c r="DQ244" s="43"/>
      <c r="DR244" s="43"/>
      <c r="DS244" s="41"/>
      <c r="DT244" s="41"/>
      <c r="DU244" s="41"/>
    </row>
    <row r="245" spans="1:125" ht="12.75">
      <c r="A245" s="41"/>
      <c r="B245" s="101"/>
      <c r="C245" s="41"/>
      <c r="D245" s="41"/>
      <c r="E245" s="41"/>
      <c r="F245" s="41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241"/>
      <c r="DK245" s="241"/>
      <c r="DL245" s="241"/>
      <c r="DM245" s="43"/>
      <c r="DN245" s="43"/>
      <c r="DO245" s="43"/>
      <c r="DP245" s="43"/>
      <c r="DQ245" s="43"/>
      <c r="DR245" s="43"/>
      <c r="DS245" s="41"/>
      <c r="DT245" s="41"/>
      <c r="DU245" s="41"/>
    </row>
    <row r="246" spans="1:125" ht="12.75">
      <c r="A246" s="41"/>
      <c r="B246" s="101"/>
      <c r="C246" s="41"/>
      <c r="D246" s="41"/>
      <c r="E246" s="41"/>
      <c r="F246" s="41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241"/>
      <c r="DK246" s="241"/>
      <c r="DL246" s="241"/>
      <c r="DM246" s="43"/>
      <c r="DN246" s="43"/>
      <c r="DO246" s="43"/>
      <c r="DP246" s="43"/>
      <c r="DQ246" s="43"/>
      <c r="DR246" s="43"/>
      <c r="DS246" s="41"/>
      <c r="DT246" s="41"/>
      <c r="DU246" s="41"/>
    </row>
    <row r="247" spans="1:125" ht="12.75">
      <c r="A247" s="41"/>
      <c r="B247" s="101"/>
      <c r="C247" s="41"/>
      <c r="D247" s="41"/>
      <c r="E247" s="41"/>
      <c r="F247" s="41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241"/>
      <c r="DK247" s="241"/>
      <c r="DL247" s="241"/>
      <c r="DM247" s="43"/>
      <c r="DN247" s="43"/>
      <c r="DO247" s="43"/>
      <c r="DP247" s="43"/>
      <c r="DQ247" s="43"/>
      <c r="DR247" s="43"/>
      <c r="DS247" s="41"/>
      <c r="DT247" s="41"/>
      <c r="DU247" s="41"/>
    </row>
    <row r="248" spans="1:125" ht="12.75">
      <c r="A248" s="41"/>
      <c r="B248" s="101"/>
      <c r="C248" s="41"/>
      <c r="D248" s="41"/>
      <c r="E248" s="41"/>
      <c r="F248" s="41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241"/>
      <c r="DK248" s="241"/>
      <c r="DL248" s="241"/>
      <c r="DM248" s="43"/>
      <c r="DN248" s="43"/>
      <c r="DO248" s="43"/>
      <c r="DP248" s="43"/>
      <c r="DQ248" s="43"/>
      <c r="DR248" s="43"/>
      <c r="DS248" s="41"/>
      <c r="DT248" s="41"/>
      <c r="DU248" s="41"/>
    </row>
    <row r="249" spans="1:125" ht="12.75">
      <c r="A249" s="41"/>
      <c r="B249" s="101"/>
      <c r="C249" s="41"/>
      <c r="D249" s="41"/>
      <c r="E249" s="41"/>
      <c r="F249" s="41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241"/>
      <c r="DK249" s="241"/>
      <c r="DL249" s="241"/>
      <c r="DM249" s="43"/>
      <c r="DN249" s="43"/>
      <c r="DO249" s="43"/>
      <c r="DP249" s="43"/>
      <c r="DQ249" s="43"/>
      <c r="DR249" s="43"/>
      <c r="DS249" s="41"/>
      <c r="DT249" s="41"/>
      <c r="DU249" s="41"/>
    </row>
    <row r="250" spans="1:125" ht="12.75">
      <c r="A250" s="41"/>
      <c r="B250" s="101"/>
      <c r="C250" s="41"/>
      <c r="D250" s="41"/>
      <c r="E250" s="41"/>
      <c r="F250" s="41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241"/>
      <c r="DK250" s="241"/>
      <c r="DL250" s="241"/>
      <c r="DM250" s="43"/>
      <c r="DN250" s="43"/>
      <c r="DO250" s="43"/>
      <c r="DP250" s="43"/>
      <c r="DQ250" s="43"/>
      <c r="DR250" s="43"/>
      <c r="DS250" s="41"/>
      <c r="DT250" s="41"/>
      <c r="DU250" s="41"/>
    </row>
    <row r="251" spans="1:125" ht="12.75">
      <c r="A251" s="41"/>
      <c r="B251" s="101"/>
      <c r="C251" s="41"/>
      <c r="D251" s="41"/>
      <c r="E251" s="41"/>
      <c r="F251" s="41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241"/>
      <c r="DK251" s="241"/>
      <c r="DL251" s="241"/>
      <c r="DM251" s="43"/>
      <c r="DN251" s="43"/>
      <c r="DO251" s="43"/>
      <c r="DP251" s="43"/>
      <c r="DQ251" s="43"/>
      <c r="DR251" s="43"/>
      <c r="DS251" s="41"/>
      <c r="DT251" s="41"/>
      <c r="DU251" s="41"/>
    </row>
    <row r="252" spans="1:125" ht="12.75">
      <c r="A252" s="41"/>
      <c r="B252" s="101"/>
      <c r="C252" s="41"/>
      <c r="D252" s="41"/>
      <c r="E252" s="41"/>
      <c r="F252" s="41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241"/>
      <c r="DK252" s="241"/>
      <c r="DL252" s="241"/>
      <c r="DM252" s="43"/>
      <c r="DN252" s="43"/>
      <c r="DO252" s="43"/>
      <c r="DP252" s="43"/>
      <c r="DQ252" s="43"/>
      <c r="DR252" s="43"/>
      <c r="DS252" s="41"/>
      <c r="DT252" s="41"/>
      <c r="DU252" s="41"/>
    </row>
    <row r="253" spans="1:125" ht="12.75">
      <c r="A253" s="41"/>
      <c r="B253" s="101"/>
      <c r="C253" s="41"/>
      <c r="D253" s="41"/>
      <c r="E253" s="41"/>
      <c r="F253" s="41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241"/>
      <c r="DK253" s="241"/>
      <c r="DL253" s="241"/>
      <c r="DM253" s="43"/>
      <c r="DN253" s="43"/>
      <c r="DO253" s="43"/>
      <c r="DP253" s="43"/>
      <c r="DQ253" s="43"/>
      <c r="DR253" s="43"/>
      <c r="DS253" s="41"/>
      <c r="DT253" s="41"/>
      <c r="DU253" s="41"/>
    </row>
    <row r="254" spans="1:125" ht="12.75">
      <c r="A254" s="41"/>
      <c r="B254" s="101"/>
      <c r="C254" s="41"/>
      <c r="D254" s="41"/>
      <c r="E254" s="41"/>
      <c r="F254" s="41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241"/>
      <c r="DK254" s="241"/>
      <c r="DL254" s="241"/>
      <c r="DM254" s="43"/>
      <c r="DN254" s="43"/>
      <c r="DO254" s="43"/>
      <c r="DP254" s="43"/>
      <c r="DQ254" s="43"/>
      <c r="DR254" s="43"/>
      <c r="DS254" s="41"/>
      <c r="DT254" s="41"/>
      <c r="DU254" s="41"/>
    </row>
    <row r="255" spans="1:125" ht="12.75">
      <c r="A255" s="41"/>
      <c r="B255" s="101"/>
      <c r="C255" s="41"/>
      <c r="D255" s="41"/>
      <c r="E255" s="41"/>
      <c r="F255" s="41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241"/>
      <c r="DK255" s="241"/>
      <c r="DL255" s="241"/>
      <c r="DM255" s="43"/>
      <c r="DN255" s="43"/>
      <c r="DO255" s="43"/>
      <c r="DP255" s="43"/>
      <c r="DQ255" s="43"/>
      <c r="DR255" s="43"/>
      <c r="DS255" s="41"/>
      <c r="DT255" s="41"/>
      <c r="DU255" s="41"/>
    </row>
    <row r="256" spans="1:125" ht="12.75">
      <c r="A256" s="41"/>
      <c r="B256" s="101"/>
      <c r="C256" s="41"/>
      <c r="D256" s="41"/>
      <c r="E256" s="41"/>
      <c r="F256" s="41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241"/>
      <c r="DK256" s="241"/>
      <c r="DL256" s="241"/>
      <c r="DM256" s="43"/>
      <c r="DN256" s="43"/>
      <c r="DO256" s="43"/>
      <c r="DP256" s="43"/>
      <c r="DQ256" s="43"/>
      <c r="DR256" s="43"/>
      <c r="DS256" s="41"/>
      <c r="DT256" s="41"/>
      <c r="DU256" s="41"/>
    </row>
    <row r="257" spans="1:125" ht="12.75">
      <c r="A257" s="41"/>
      <c r="B257" s="101"/>
      <c r="C257" s="41"/>
      <c r="D257" s="41"/>
      <c r="E257" s="41"/>
      <c r="F257" s="41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241"/>
      <c r="DK257" s="241"/>
      <c r="DL257" s="241"/>
      <c r="DM257" s="43"/>
      <c r="DN257" s="43"/>
      <c r="DO257" s="43"/>
      <c r="DP257" s="43"/>
      <c r="DQ257" s="43"/>
      <c r="DR257" s="43"/>
      <c r="DS257" s="41"/>
      <c r="DT257" s="41"/>
      <c r="DU257" s="41"/>
    </row>
    <row r="258" spans="1:125" ht="12.75">
      <c r="A258" s="41"/>
      <c r="B258" s="101"/>
      <c r="C258" s="41"/>
      <c r="D258" s="41"/>
      <c r="E258" s="41"/>
      <c r="F258" s="41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241"/>
      <c r="DK258" s="241"/>
      <c r="DL258" s="241"/>
      <c r="DM258" s="43"/>
      <c r="DN258" s="43"/>
      <c r="DO258" s="43"/>
      <c r="DP258" s="43"/>
      <c r="DQ258" s="43"/>
      <c r="DR258" s="43"/>
      <c r="DS258" s="41"/>
      <c r="DT258" s="41"/>
      <c r="DU258" s="41"/>
    </row>
    <row r="259" spans="1:125" ht="12.75">
      <c r="A259" s="41"/>
      <c r="B259" s="101"/>
      <c r="C259" s="41"/>
      <c r="D259" s="41"/>
      <c r="E259" s="41"/>
      <c r="F259" s="41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241"/>
      <c r="DK259" s="241"/>
      <c r="DL259" s="241"/>
      <c r="DM259" s="43"/>
      <c r="DN259" s="43"/>
      <c r="DO259" s="43"/>
      <c r="DP259" s="43"/>
      <c r="DQ259" s="43"/>
      <c r="DR259" s="43"/>
      <c r="DS259" s="41"/>
      <c r="DT259" s="41"/>
      <c r="DU259" s="41"/>
    </row>
    <row r="260" spans="1:125" ht="12.75">
      <c r="A260" s="41"/>
      <c r="B260" s="101"/>
      <c r="C260" s="41"/>
      <c r="D260" s="41"/>
      <c r="E260" s="41"/>
      <c r="F260" s="41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241"/>
      <c r="DK260" s="241"/>
      <c r="DL260" s="241"/>
      <c r="DM260" s="43"/>
      <c r="DN260" s="43"/>
      <c r="DO260" s="43"/>
      <c r="DP260" s="43"/>
      <c r="DQ260" s="43"/>
      <c r="DR260" s="43"/>
      <c r="DS260" s="41"/>
      <c r="DT260" s="41"/>
      <c r="DU260" s="41"/>
    </row>
    <row r="261" spans="1:125" ht="12.75">
      <c r="A261" s="41"/>
      <c r="B261" s="101"/>
      <c r="C261" s="41"/>
      <c r="D261" s="41"/>
      <c r="E261" s="41"/>
      <c r="F261" s="41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241"/>
      <c r="DK261" s="241"/>
      <c r="DL261" s="241"/>
      <c r="DM261" s="43"/>
      <c r="DN261" s="43"/>
      <c r="DO261" s="43"/>
      <c r="DP261" s="43"/>
      <c r="DQ261" s="43"/>
      <c r="DR261" s="43"/>
      <c r="DS261" s="41"/>
      <c r="DT261" s="41"/>
      <c r="DU261" s="41"/>
    </row>
    <row r="262" spans="1:125" ht="12.75">
      <c r="A262" s="41"/>
      <c r="B262" s="101"/>
      <c r="C262" s="41"/>
      <c r="D262" s="41"/>
      <c r="E262" s="41"/>
      <c r="F262" s="41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241"/>
      <c r="DK262" s="241"/>
      <c r="DL262" s="241"/>
      <c r="DM262" s="43"/>
      <c r="DN262" s="43"/>
      <c r="DO262" s="43"/>
      <c r="DP262" s="43"/>
      <c r="DQ262" s="43"/>
      <c r="DR262" s="43"/>
      <c r="DS262" s="41"/>
      <c r="DT262" s="41"/>
      <c r="DU262" s="41"/>
    </row>
    <row r="263" spans="1:125" ht="12.75">
      <c r="A263" s="41"/>
      <c r="B263" s="101"/>
      <c r="C263" s="41"/>
      <c r="D263" s="41"/>
      <c r="E263" s="41"/>
      <c r="F263" s="41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241"/>
      <c r="DK263" s="241"/>
      <c r="DL263" s="241"/>
      <c r="DM263" s="43"/>
      <c r="DN263" s="43"/>
      <c r="DO263" s="43"/>
      <c r="DP263" s="43"/>
      <c r="DQ263" s="43"/>
      <c r="DR263" s="43"/>
      <c r="DS263" s="41"/>
      <c r="DT263" s="41"/>
      <c r="DU263" s="41"/>
    </row>
    <row r="264" spans="1:125" ht="12.75">
      <c r="A264" s="41"/>
      <c r="B264" s="101"/>
      <c r="C264" s="41"/>
      <c r="D264" s="41"/>
      <c r="E264" s="41"/>
      <c r="F264" s="41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241"/>
      <c r="DK264" s="241"/>
      <c r="DL264" s="241"/>
      <c r="DM264" s="43"/>
      <c r="DN264" s="43"/>
      <c r="DO264" s="43"/>
      <c r="DP264" s="43"/>
      <c r="DQ264" s="43"/>
      <c r="DR264" s="43"/>
      <c r="DS264" s="41"/>
      <c r="DT264" s="41"/>
      <c r="DU264" s="41"/>
    </row>
    <row r="265" spans="1:125" ht="12.75">
      <c r="A265" s="41"/>
      <c r="B265" s="101"/>
      <c r="C265" s="41"/>
      <c r="D265" s="41"/>
      <c r="E265" s="41"/>
      <c r="F265" s="41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241"/>
      <c r="DK265" s="241"/>
      <c r="DL265" s="241"/>
      <c r="DM265" s="43"/>
      <c r="DN265" s="43"/>
      <c r="DO265" s="43"/>
      <c r="DP265" s="43"/>
      <c r="DQ265" s="43"/>
      <c r="DR265" s="43"/>
      <c r="DS265" s="41"/>
      <c r="DT265" s="41"/>
      <c r="DU265" s="41"/>
    </row>
    <row r="266" spans="59:125" ht="12.75"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241"/>
      <c r="DK266" s="241"/>
      <c r="DL266" s="241"/>
      <c r="DM266" s="43"/>
      <c r="DN266" s="43"/>
      <c r="DO266" s="43"/>
      <c r="DP266" s="43"/>
      <c r="DQ266" s="43"/>
      <c r="DR266" s="43"/>
      <c r="DS266" s="41"/>
      <c r="DT266" s="41"/>
      <c r="DU266" s="41"/>
    </row>
    <row r="267" spans="59:125" ht="12.75"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241"/>
      <c r="DK267" s="241"/>
      <c r="DL267" s="241"/>
      <c r="DM267" s="43"/>
      <c r="DN267" s="43"/>
      <c r="DO267" s="43"/>
      <c r="DP267" s="43"/>
      <c r="DQ267" s="43"/>
      <c r="DR267" s="43"/>
      <c r="DS267" s="41"/>
      <c r="DT267" s="41"/>
      <c r="DU267" s="41"/>
    </row>
    <row r="268" spans="59:125" ht="12.75"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241"/>
      <c r="DK268" s="241"/>
      <c r="DL268" s="241"/>
      <c r="DM268" s="43"/>
      <c r="DN268" s="43"/>
      <c r="DO268" s="43"/>
      <c r="DP268" s="43"/>
      <c r="DQ268" s="43"/>
      <c r="DR268" s="43"/>
      <c r="DS268" s="41"/>
      <c r="DT268" s="41"/>
      <c r="DU268" s="41"/>
    </row>
    <row r="269" spans="59:125" ht="12.75"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1"/>
      <c r="DI269" s="41"/>
      <c r="DJ269" s="241"/>
      <c r="DK269" s="241"/>
      <c r="DL269" s="241"/>
      <c r="DM269" s="43"/>
      <c r="DN269" s="43"/>
      <c r="DO269" s="43"/>
      <c r="DP269" s="43"/>
      <c r="DQ269" s="43"/>
      <c r="DR269" s="43"/>
      <c r="DS269" s="41"/>
      <c r="DT269" s="41"/>
      <c r="DU269" s="41"/>
    </row>
    <row r="270" spans="59:125" ht="12.75"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241"/>
      <c r="DK270" s="241"/>
      <c r="DL270" s="241"/>
      <c r="DM270" s="43"/>
      <c r="DN270" s="43"/>
      <c r="DO270" s="43"/>
      <c r="DP270" s="43"/>
      <c r="DQ270" s="43"/>
      <c r="DR270" s="43"/>
      <c r="DS270" s="41"/>
      <c r="DT270" s="41"/>
      <c r="DU270" s="41"/>
    </row>
    <row r="271" spans="59:125" ht="12.75"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1"/>
      <c r="DI271" s="41"/>
      <c r="DJ271" s="241"/>
      <c r="DK271" s="241"/>
      <c r="DL271" s="241"/>
      <c r="DM271" s="43"/>
      <c r="DN271" s="43"/>
      <c r="DO271" s="43"/>
      <c r="DP271" s="43"/>
      <c r="DQ271" s="43"/>
      <c r="DR271" s="43"/>
      <c r="DS271" s="41"/>
      <c r="DT271" s="41"/>
      <c r="DU271" s="41"/>
    </row>
    <row r="272" spans="59:125" ht="12.75"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241"/>
      <c r="DK272" s="241"/>
      <c r="DL272" s="241"/>
      <c r="DM272" s="43"/>
      <c r="DN272" s="43"/>
      <c r="DO272" s="43"/>
      <c r="DP272" s="43"/>
      <c r="DQ272" s="43"/>
      <c r="DR272" s="43"/>
      <c r="DS272" s="41"/>
      <c r="DT272" s="41"/>
      <c r="DU272" s="41"/>
    </row>
    <row r="273" spans="59:125" ht="12.75"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241"/>
      <c r="DK273" s="241"/>
      <c r="DL273" s="241"/>
      <c r="DM273" s="43"/>
      <c r="DN273" s="43"/>
      <c r="DO273" s="43"/>
      <c r="DP273" s="43"/>
      <c r="DQ273" s="43"/>
      <c r="DR273" s="43"/>
      <c r="DS273" s="41"/>
      <c r="DT273" s="41"/>
      <c r="DU273" s="41"/>
    </row>
    <row r="274" spans="59:125" ht="12.75"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241"/>
      <c r="DK274" s="241"/>
      <c r="DL274" s="241"/>
      <c r="DM274" s="43"/>
      <c r="DN274" s="43"/>
      <c r="DO274" s="43"/>
      <c r="DP274" s="43"/>
      <c r="DQ274" s="43"/>
      <c r="DR274" s="43"/>
      <c r="DS274" s="41"/>
      <c r="DT274" s="41"/>
      <c r="DU274" s="41"/>
    </row>
    <row r="275" spans="59:125" ht="12.75"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241"/>
      <c r="DK275" s="241"/>
      <c r="DL275" s="241"/>
      <c r="DM275" s="43"/>
      <c r="DN275" s="43"/>
      <c r="DO275" s="43"/>
      <c r="DP275" s="43"/>
      <c r="DQ275" s="43"/>
      <c r="DR275" s="43"/>
      <c r="DS275" s="41"/>
      <c r="DT275" s="41"/>
      <c r="DU275" s="41"/>
    </row>
    <row r="276" spans="59:125" ht="12.75"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241"/>
      <c r="DK276" s="241"/>
      <c r="DL276" s="241"/>
      <c r="DM276" s="43"/>
      <c r="DN276" s="43"/>
      <c r="DO276" s="43"/>
      <c r="DP276" s="43"/>
      <c r="DQ276" s="43"/>
      <c r="DR276" s="43"/>
      <c r="DS276" s="41"/>
      <c r="DT276" s="41"/>
      <c r="DU276" s="41"/>
    </row>
    <row r="277" spans="59:125" ht="12.75"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241"/>
      <c r="DK277" s="241"/>
      <c r="DL277" s="241"/>
      <c r="DM277" s="43"/>
      <c r="DN277" s="43"/>
      <c r="DO277" s="43"/>
      <c r="DP277" s="43"/>
      <c r="DQ277" s="43"/>
      <c r="DR277" s="43"/>
      <c r="DS277" s="41"/>
      <c r="DT277" s="41"/>
      <c r="DU277" s="41"/>
    </row>
    <row r="278" spans="59:125" ht="12.75"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  <c r="DG278" s="41"/>
      <c r="DH278" s="41"/>
      <c r="DI278" s="41"/>
      <c r="DJ278" s="241"/>
      <c r="DK278" s="241"/>
      <c r="DL278" s="241"/>
      <c r="DM278" s="43"/>
      <c r="DN278" s="43"/>
      <c r="DO278" s="43"/>
      <c r="DP278" s="43"/>
      <c r="DQ278" s="43"/>
      <c r="DR278" s="43"/>
      <c r="DS278" s="41"/>
      <c r="DT278" s="41"/>
      <c r="DU278" s="41"/>
    </row>
    <row r="279" spans="59:125" ht="12.75"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1"/>
      <c r="DJ279" s="241"/>
      <c r="DK279" s="241"/>
      <c r="DL279" s="241"/>
      <c r="DM279" s="43"/>
      <c r="DN279" s="43"/>
      <c r="DO279" s="43"/>
      <c r="DP279" s="43"/>
      <c r="DQ279" s="43"/>
      <c r="DR279" s="43"/>
      <c r="DS279" s="41"/>
      <c r="DT279" s="41"/>
      <c r="DU279" s="41"/>
    </row>
    <row r="280" spans="59:125" ht="12.75"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1"/>
      <c r="DJ280" s="241"/>
      <c r="DK280" s="241"/>
      <c r="DL280" s="241"/>
      <c r="DM280" s="43"/>
      <c r="DN280" s="43"/>
      <c r="DO280" s="43"/>
      <c r="DP280" s="43"/>
      <c r="DQ280" s="43"/>
      <c r="DR280" s="43"/>
      <c r="DS280" s="41"/>
      <c r="DT280" s="41"/>
      <c r="DU280" s="41"/>
    </row>
    <row r="281" spans="59:125" ht="12.75"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  <c r="DB281" s="41"/>
      <c r="DC281" s="41"/>
      <c r="DD281" s="41"/>
      <c r="DE281" s="41"/>
      <c r="DF281" s="41"/>
      <c r="DG281" s="41"/>
      <c r="DH281" s="41"/>
      <c r="DI281" s="41"/>
      <c r="DJ281" s="241"/>
      <c r="DK281" s="241"/>
      <c r="DL281" s="241"/>
      <c r="DM281" s="43"/>
      <c r="DN281" s="43"/>
      <c r="DO281" s="43"/>
      <c r="DP281" s="43"/>
      <c r="DQ281" s="43"/>
      <c r="DR281" s="43"/>
      <c r="DS281" s="41"/>
      <c r="DT281" s="41"/>
      <c r="DU281" s="41"/>
    </row>
    <row r="282" spans="59:125" ht="12.75"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1"/>
      <c r="DJ282" s="241"/>
      <c r="DK282" s="241"/>
      <c r="DL282" s="241"/>
      <c r="DM282" s="43"/>
      <c r="DN282" s="43"/>
      <c r="DO282" s="43"/>
      <c r="DP282" s="43"/>
      <c r="DQ282" s="43"/>
      <c r="DR282" s="43"/>
      <c r="DS282" s="41"/>
      <c r="DT282" s="41"/>
      <c r="DU282" s="41"/>
    </row>
    <row r="283" spans="59:125" ht="12.75"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  <c r="DG283" s="41"/>
      <c r="DH283" s="41"/>
      <c r="DI283" s="41"/>
      <c r="DJ283" s="241"/>
      <c r="DK283" s="241"/>
      <c r="DL283" s="241"/>
      <c r="DM283" s="43"/>
      <c r="DN283" s="43"/>
      <c r="DO283" s="43"/>
      <c r="DP283" s="43"/>
      <c r="DQ283" s="43"/>
      <c r="DR283" s="43"/>
      <c r="DS283" s="41"/>
      <c r="DT283" s="41"/>
      <c r="DU283" s="41"/>
    </row>
    <row r="284" spans="59:125" ht="12.75"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241"/>
      <c r="DK284" s="241"/>
      <c r="DL284" s="241"/>
      <c r="DM284" s="43"/>
      <c r="DN284" s="43"/>
      <c r="DO284" s="43"/>
      <c r="DP284" s="43"/>
      <c r="DQ284" s="43"/>
      <c r="DR284" s="43"/>
      <c r="DS284" s="41"/>
      <c r="DT284" s="41"/>
      <c r="DU284" s="41"/>
    </row>
    <row r="285" spans="59:125" ht="12.75"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  <c r="DB285" s="41"/>
      <c r="DC285" s="41"/>
      <c r="DD285" s="41"/>
      <c r="DE285" s="41"/>
      <c r="DF285" s="41"/>
      <c r="DG285" s="41"/>
      <c r="DH285" s="41"/>
      <c r="DI285" s="41"/>
      <c r="DJ285" s="241"/>
      <c r="DK285" s="241"/>
      <c r="DL285" s="241"/>
      <c r="DM285" s="43"/>
      <c r="DN285" s="43"/>
      <c r="DO285" s="43"/>
      <c r="DP285" s="43"/>
      <c r="DQ285" s="43"/>
      <c r="DR285" s="43"/>
      <c r="DS285" s="41"/>
      <c r="DT285" s="41"/>
      <c r="DU285" s="41"/>
    </row>
    <row r="286" spans="59:125" ht="12.75"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  <c r="DG286" s="41"/>
      <c r="DH286" s="41"/>
      <c r="DI286" s="41"/>
      <c r="DJ286" s="241"/>
      <c r="DK286" s="241"/>
      <c r="DL286" s="241"/>
      <c r="DM286" s="43"/>
      <c r="DN286" s="43"/>
      <c r="DO286" s="43"/>
      <c r="DP286" s="43"/>
      <c r="DQ286" s="43"/>
      <c r="DR286" s="43"/>
      <c r="DS286" s="41"/>
      <c r="DT286" s="41"/>
      <c r="DU286" s="41"/>
    </row>
    <row r="287" spans="59:125" ht="12.75"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  <c r="CZ287" s="41"/>
      <c r="DA287" s="41"/>
      <c r="DB287" s="41"/>
      <c r="DC287" s="41"/>
      <c r="DD287" s="41"/>
      <c r="DE287" s="41"/>
      <c r="DF287" s="41"/>
      <c r="DG287" s="41"/>
      <c r="DH287" s="41"/>
      <c r="DI287" s="41"/>
      <c r="DJ287" s="241"/>
      <c r="DK287" s="241"/>
      <c r="DL287" s="241"/>
      <c r="DM287" s="43"/>
      <c r="DN287" s="43"/>
      <c r="DO287" s="43"/>
      <c r="DP287" s="43"/>
      <c r="DQ287" s="43"/>
      <c r="DR287" s="43"/>
      <c r="DS287" s="41"/>
      <c r="DT287" s="41"/>
      <c r="DU287" s="41"/>
    </row>
    <row r="288" spans="59:125" ht="12.75"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  <c r="CZ288" s="41"/>
      <c r="DA288" s="41"/>
      <c r="DB288" s="41"/>
      <c r="DC288" s="41"/>
      <c r="DD288" s="41"/>
      <c r="DE288" s="41"/>
      <c r="DF288" s="41"/>
      <c r="DG288" s="41"/>
      <c r="DH288" s="41"/>
      <c r="DI288" s="41"/>
      <c r="DJ288" s="241"/>
      <c r="DK288" s="241"/>
      <c r="DL288" s="241"/>
      <c r="DM288" s="43"/>
      <c r="DN288" s="43"/>
      <c r="DO288" s="43"/>
      <c r="DP288" s="43"/>
      <c r="DQ288" s="43"/>
      <c r="DR288" s="43"/>
      <c r="DS288" s="41"/>
      <c r="DT288" s="41"/>
      <c r="DU288" s="41"/>
    </row>
    <row r="289" spans="59:125" ht="12.75"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  <c r="DB289" s="41"/>
      <c r="DC289" s="41"/>
      <c r="DD289" s="41"/>
      <c r="DE289" s="41"/>
      <c r="DF289" s="41"/>
      <c r="DG289" s="41"/>
      <c r="DH289" s="41"/>
      <c r="DI289" s="41"/>
      <c r="DJ289" s="241"/>
      <c r="DK289" s="241"/>
      <c r="DL289" s="241"/>
      <c r="DM289" s="43"/>
      <c r="DN289" s="43"/>
      <c r="DO289" s="43"/>
      <c r="DP289" s="43"/>
      <c r="DQ289" s="43"/>
      <c r="DR289" s="43"/>
      <c r="DS289" s="41"/>
      <c r="DT289" s="41"/>
      <c r="DU289" s="41"/>
    </row>
    <row r="290" spans="59:125" ht="12.75"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1"/>
      <c r="CS290" s="41"/>
      <c r="CT290" s="41"/>
      <c r="CU290" s="41"/>
      <c r="CV290" s="41"/>
      <c r="CW290" s="41"/>
      <c r="CX290" s="41"/>
      <c r="CY290" s="41"/>
      <c r="CZ290" s="41"/>
      <c r="DA290" s="41"/>
      <c r="DB290" s="41"/>
      <c r="DC290" s="41"/>
      <c r="DD290" s="41"/>
      <c r="DE290" s="41"/>
      <c r="DF290" s="41"/>
      <c r="DG290" s="41"/>
      <c r="DH290" s="41"/>
      <c r="DI290" s="41"/>
      <c r="DJ290" s="241"/>
      <c r="DK290" s="241"/>
      <c r="DL290" s="241"/>
      <c r="DM290" s="43"/>
      <c r="DN290" s="43"/>
      <c r="DO290" s="43"/>
      <c r="DP290" s="43"/>
      <c r="DQ290" s="43"/>
      <c r="DR290" s="43"/>
      <c r="DS290" s="41"/>
      <c r="DT290" s="41"/>
      <c r="DU290" s="41"/>
    </row>
    <row r="291" spans="59:125" ht="12.75"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  <c r="DB291" s="41"/>
      <c r="DC291" s="41"/>
      <c r="DD291" s="41"/>
      <c r="DE291" s="41"/>
      <c r="DF291" s="41"/>
      <c r="DG291" s="41"/>
      <c r="DH291" s="41"/>
      <c r="DI291" s="41"/>
      <c r="DJ291" s="241"/>
      <c r="DK291" s="241"/>
      <c r="DL291" s="241"/>
      <c r="DM291" s="43"/>
      <c r="DN291" s="43"/>
      <c r="DO291" s="43"/>
      <c r="DP291" s="43"/>
      <c r="DQ291" s="43"/>
      <c r="DR291" s="43"/>
      <c r="DS291" s="41"/>
      <c r="DT291" s="41"/>
      <c r="DU291" s="41"/>
    </row>
    <row r="292" spans="59:125" ht="12.75"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  <c r="CZ292" s="41"/>
      <c r="DA292" s="41"/>
      <c r="DB292" s="41"/>
      <c r="DC292" s="41"/>
      <c r="DD292" s="41"/>
      <c r="DE292" s="41"/>
      <c r="DF292" s="41"/>
      <c r="DG292" s="41"/>
      <c r="DH292" s="41"/>
      <c r="DI292" s="41"/>
      <c r="DJ292" s="241"/>
      <c r="DK292" s="241"/>
      <c r="DL292" s="241"/>
      <c r="DM292" s="43"/>
      <c r="DN292" s="43"/>
      <c r="DO292" s="43"/>
      <c r="DP292" s="43"/>
      <c r="DQ292" s="43"/>
      <c r="DR292" s="43"/>
      <c r="DS292" s="41"/>
      <c r="DT292" s="41"/>
      <c r="DU292" s="41"/>
    </row>
    <row r="293" spans="59:125" ht="12.75"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CK293" s="41"/>
      <c r="CL293" s="41"/>
      <c r="CM293" s="41"/>
      <c r="CN293" s="41"/>
      <c r="CO293" s="41"/>
      <c r="CP293" s="41"/>
      <c r="CQ293" s="41"/>
      <c r="CR293" s="41"/>
      <c r="CS293" s="41"/>
      <c r="CT293" s="41"/>
      <c r="CU293" s="41"/>
      <c r="CV293" s="41"/>
      <c r="CW293" s="41"/>
      <c r="CX293" s="41"/>
      <c r="CY293" s="41"/>
      <c r="CZ293" s="41"/>
      <c r="DA293" s="41"/>
      <c r="DB293" s="41"/>
      <c r="DC293" s="41"/>
      <c r="DD293" s="41"/>
      <c r="DE293" s="41"/>
      <c r="DF293" s="41"/>
      <c r="DG293" s="41"/>
      <c r="DH293" s="41"/>
      <c r="DI293" s="41"/>
      <c r="DJ293" s="241"/>
      <c r="DK293" s="241"/>
      <c r="DL293" s="241"/>
      <c r="DM293" s="43"/>
      <c r="DN293" s="43"/>
      <c r="DO293" s="43"/>
      <c r="DP293" s="43"/>
      <c r="DQ293" s="43"/>
      <c r="DR293" s="43"/>
      <c r="DS293" s="41"/>
      <c r="DT293" s="41"/>
      <c r="DU293" s="41"/>
    </row>
    <row r="294" spans="59:125" ht="12.75"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  <c r="CZ294" s="41"/>
      <c r="DA294" s="41"/>
      <c r="DB294" s="41"/>
      <c r="DC294" s="41"/>
      <c r="DD294" s="41"/>
      <c r="DE294" s="41"/>
      <c r="DF294" s="41"/>
      <c r="DG294" s="41"/>
      <c r="DH294" s="41"/>
      <c r="DI294" s="41"/>
      <c r="DJ294" s="241"/>
      <c r="DK294" s="241"/>
      <c r="DL294" s="241"/>
      <c r="DM294" s="43"/>
      <c r="DN294" s="43"/>
      <c r="DO294" s="43"/>
      <c r="DP294" s="43"/>
      <c r="DQ294" s="43"/>
      <c r="DR294" s="43"/>
      <c r="DS294" s="41"/>
      <c r="DT294" s="41"/>
      <c r="DU294" s="41"/>
    </row>
    <row r="295" spans="59:125" ht="12.75"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CK295" s="41"/>
      <c r="CL295" s="41"/>
      <c r="CM295" s="41"/>
      <c r="CN295" s="41"/>
      <c r="CO295" s="41"/>
      <c r="CP295" s="41"/>
      <c r="CQ295" s="41"/>
      <c r="CR295" s="41"/>
      <c r="CS295" s="41"/>
      <c r="CT295" s="41"/>
      <c r="CU295" s="41"/>
      <c r="CV295" s="41"/>
      <c r="CW295" s="41"/>
      <c r="CX295" s="41"/>
      <c r="CY295" s="41"/>
      <c r="CZ295" s="41"/>
      <c r="DA295" s="41"/>
      <c r="DB295" s="41"/>
      <c r="DC295" s="41"/>
      <c r="DD295" s="41"/>
      <c r="DE295" s="41"/>
      <c r="DF295" s="41"/>
      <c r="DG295" s="41"/>
      <c r="DH295" s="41"/>
      <c r="DI295" s="41"/>
      <c r="DJ295" s="241"/>
      <c r="DK295" s="241"/>
      <c r="DL295" s="241"/>
      <c r="DM295" s="43"/>
      <c r="DN295" s="43"/>
      <c r="DO295" s="43"/>
      <c r="DP295" s="43"/>
      <c r="DQ295" s="43"/>
      <c r="DR295" s="43"/>
      <c r="DS295" s="41"/>
      <c r="DT295" s="41"/>
      <c r="DU295" s="41"/>
    </row>
    <row r="296" spans="59:125" ht="12.75"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CK296" s="41"/>
      <c r="CL296" s="41"/>
      <c r="CM296" s="41"/>
      <c r="CN296" s="41"/>
      <c r="CO296" s="41"/>
      <c r="CP296" s="41"/>
      <c r="CQ296" s="41"/>
      <c r="CR296" s="41"/>
      <c r="CS296" s="41"/>
      <c r="CT296" s="41"/>
      <c r="CU296" s="41"/>
      <c r="CV296" s="41"/>
      <c r="CW296" s="41"/>
      <c r="CX296" s="41"/>
      <c r="CY296" s="41"/>
      <c r="CZ296" s="41"/>
      <c r="DA296" s="41"/>
      <c r="DB296" s="41"/>
      <c r="DC296" s="41"/>
      <c r="DD296" s="41"/>
      <c r="DE296" s="41"/>
      <c r="DF296" s="41"/>
      <c r="DG296" s="41"/>
      <c r="DH296" s="41"/>
      <c r="DI296" s="41"/>
      <c r="DJ296" s="241"/>
      <c r="DK296" s="241"/>
      <c r="DL296" s="241"/>
      <c r="DM296" s="43"/>
      <c r="DN296" s="43"/>
      <c r="DO296" s="43"/>
      <c r="DP296" s="43"/>
      <c r="DQ296" s="43"/>
      <c r="DR296" s="43"/>
      <c r="DS296" s="41"/>
      <c r="DT296" s="41"/>
      <c r="DU296" s="41"/>
    </row>
    <row r="297" spans="59:125" ht="12.75"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  <c r="CZ297" s="41"/>
      <c r="DA297" s="41"/>
      <c r="DB297" s="41"/>
      <c r="DC297" s="41"/>
      <c r="DD297" s="41"/>
      <c r="DE297" s="41"/>
      <c r="DF297" s="41"/>
      <c r="DG297" s="41"/>
      <c r="DH297" s="41"/>
      <c r="DI297" s="41"/>
      <c r="DJ297" s="241"/>
      <c r="DK297" s="241"/>
      <c r="DL297" s="241"/>
      <c r="DM297" s="43"/>
      <c r="DN297" s="43"/>
      <c r="DO297" s="43"/>
      <c r="DP297" s="43"/>
      <c r="DQ297" s="43"/>
      <c r="DR297" s="43"/>
      <c r="DS297" s="41"/>
      <c r="DT297" s="41"/>
      <c r="DU297" s="41"/>
    </row>
    <row r="298" spans="59:125" ht="12.75"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  <c r="CZ298" s="41"/>
      <c r="DA298" s="41"/>
      <c r="DB298" s="41"/>
      <c r="DC298" s="41"/>
      <c r="DD298" s="41"/>
      <c r="DE298" s="41"/>
      <c r="DF298" s="41"/>
      <c r="DG298" s="41"/>
      <c r="DH298" s="41"/>
      <c r="DI298" s="41"/>
      <c r="DJ298" s="241"/>
      <c r="DK298" s="241"/>
      <c r="DL298" s="241"/>
      <c r="DM298" s="43"/>
      <c r="DN298" s="43"/>
      <c r="DO298" s="43"/>
      <c r="DP298" s="43"/>
      <c r="DQ298" s="43"/>
      <c r="DR298" s="43"/>
      <c r="DS298" s="41"/>
      <c r="DT298" s="41"/>
      <c r="DU298" s="41"/>
    </row>
    <row r="299" spans="59:125" ht="12.75"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  <c r="CZ299" s="41"/>
      <c r="DA299" s="41"/>
      <c r="DB299" s="41"/>
      <c r="DC299" s="41"/>
      <c r="DD299" s="41"/>
      <c r="DE299" s="41"/>
      <c r="DF299" s="41"/>
      <c r="DG299" s="41"/>
      <c r="DH299" s="41"/>
      <c r="DI299" s="41"/>
      <c r="DJ299" s="241"/>
      <c r="DK299" s="241"/>
      <c r="DL299" s="241"/>
      <c r="DM299" s="43"/>
      <c r="DN299" s="43"/>
      <c r="DO299" s="43"/>
      <c r="DP299" s="43"/>
      <c r="DQ299" s="43"/>
      <c r="DR299" s="43"/>
      <c r="DS299" s="41"/>
      <c r="DT299" s="41"/>
      <c r="DU299" s="41"/>
    </row>
    <row r="300" spans="59:125" ht="12.75"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CK300" s="41"/>
      <c r="CL300" s="41"/>
      <c r="CM300" s="41"/>
      <c r="CN300" s="41"/>
      <c r="CO300" s="41"/>
      <c r="CP300" s="41"/>
      <c r="CQ300" s="41"/>
      <c r="CR300" s="41"/>
      <c r="CS300" s="41"/>
      <c r="CT300" s="41"/>
      <c r="CU300" s="41"/>
      <c r="CV300" s="41"/>
      <c r="CW300" s="41"/>
      <c r="CX300" s="41"/>
      <c r="CY300" s="41"/>
      <c r="CZ300" s="41"/>
      <c r="DA300" s="41"/>
      <c r="DB300" s="41"/>
      <c r="DC300" s="41"/>
      <c r="DD300" s="41"/>
      <c r="DE300" s="41"/>
      <c r="DF300" s="41"/>
      <c r="DG300" s="41"/>
      <c r="DH300" s="41"/>
      <c r="DI300" s="41"/>
      <c r="DJ300" s="241"/>
      <c r="DK300" s="241"/>
      <c r="DL300" s="241"/>
      <c r="DM300" s="43"/>
      <c r="DN300" s="43"/>
      <c r="DO300" s="43"/>
      <c r="DP300" s="43"/>
      <c r="DQ300" s="43"/>
      <c r="DR300" s="43"/>
      <c r="DS300" s="41"/>
      <c r="DT300" s="41"/>
      <c r="DU300" s="41"/>
    </row>
    <row r="301" spans="59:125" ht="12.75"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41"/>
      <c r="DI301" s="41"/>
      <c r="DJ301" s="241"/>
      <c r="DK301" s="241"/>
      <c r="DL301" s="241"/>
      <c r="DM301" s="43"/>
      <c r="DN301" s="43"/>
      <c r="DO301" s="43"/>
      <c r="DP301" s="43"/>
      <c r="DQ301" s="43"/>
      <c r="DR301" s="43"/>
      <c r="DS301" s="41"/>
      <c r="DT301" s="41"/>
      <c r="DU301" s="41"/>
    </row>
  </sheetData>
  <sheetProtection/>
  <mergeCells count="83">
    <mergeCell ref="DC4:DE4"/>
    <mergeCell ref="CQ4:CS4"/>
    <mergeCell ref="CT4:CV4"/>
    <mergeCell ref="BP4:BR4"/>
    <mergeCell ref="BG4:BI4"/>
    <mergeCell ref="BM4:BO4"/>
    <mergeCell ref="DM4:DO4"/>
    <mergeCell ref="CZ4:DB4"/>
    <mergeCell ref="DF4:DH4"/>
    <mergeCell ref="BS4:BU4"/>
    <mergeCell ref="BV4:BX4"/>
    <mergeCell ref="BY4:CA4"/>
    <mergeCell ref="CB4:CD4"/>
    <mergeCell ref="A42:A49"/>
    <mergeCell ref="DP4:DR4"/>
    <mergeCell ref="CE4:CG4"/>
    <mergeCell ref="CH4:CJ4"/>
    <mergeCell ref="CK4:CM4"/>
    <mergeCell ref="CN4:CP4"/>
    <mergeCell ref="DJ4:DL4"/>
    <mergeCell ref="CW4:CY4"/>
    <mergeCell ref="AW4:AY4"/>
    <mergeCell ref="AZ4:BB4"/>
    <mergeCell ref="A12:A17"/>
    <mergeCell ref="A18:A25"/>
    <mergeCell ref="AB4:AD4"/>
    <mergeCell ref="AE4:AG4"/>
    <mergeCell ref="A50:A55"/>
    <mergeCell ref="A80:A87"/>
    <mergeCell ref="A72:A79"/>
    <mergeCell ref="A110:A117"/>
    <mergeCell ref="A64:A71"/>
    <mergeCell ref="A56:A63"/>
    <mergeCell ref="A118:A125"/>
    <mergeCell ref="AH4:AJ4"/>
    <mergeCell ref="AK4:AM4"/>
    <mergeCell ref="M4:O4"/>
    <mergeCell ref="A26:A33"/>
    <mergeCell ref="A34:A41"/>
    <mergeCell ref="A102:A109"/>
    <mergeCell ref="A6:A11"/>
    <mergeCell ref="A88:A93"/>
    <mergeCell ref="A94:A101"/>
    <mergeCell ref="BJ4:BL4"/>
    <mergeCell ref="D3:I3"/>
    <mergeCell ref="V3:AA3"/>
    <mergeCell ref="AN3:AS3"/>
    <mergeCell ref="AT4:AV4"/>
    <mergeCell ref="BC4:BE4"/>
    <mergeCell ref="AQ4:AS4"/>
    <mergeCell ref="V2:AM2"/>
    <mergeCell ref="D2:U2"/>
    <mergeCell ref="P4:R4"/>
    <mergeCell ref="S4:U4"/>
    <mergeCell ref="D4:F4"/>
    <mergeCell ref="J4:L4"/>
    <mergeCell ref="G4:I4"/>
    <mergeCell ref="V4:X4"/>
    <mergeCell ref="Y4:AA4"/>
    <mergeCell ref="AN4:AP4"/>
    <mergeCell ref="BG3:BL3"/>
    <mergeCell ref="D1:BE1"/>
    <mergeCell ref="J3:O3"/>
    <mergeCell ref="P3:U3"/>
    <mergeCell ref="BG1:DH1"/>
    <mergeCell ref="BG2:BX2"/>
    <mergeCell ref="BY2:CP2"/>
    <mergeCell ref="CQ2:DH2"/>
    <mergeCell ref="AN2:BE2"/>
    <mergeCell ref="AT3:AY3"/>
    <mergeCell ref="AZ3:BE3"/>
    <mergeCell ref="AB3:AG3"/>
    <mergeCell ref="AH3:AM3"/>
    <mergeCell ref="DC3:DH3"/>
    <mergeCell ref="DJ2:DR2"/>
    <mergeCell ref="DT2:DU2"/>
    <mergeCell ref="BM3:BR3"/>
    <mergeCell ref="BS3:BX3"/>
    <mergeCell ref="BY3:CD3"/>
    <mergeCell ref="CK3:CP3"/>
    <mergeCell ref="CQ3:CV3"/>
    <mergeCell ref="CW3:DB3"/>
    <mergeCell ref="CE3:CJ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Hecker</dc:creator>
  <cp:keywords/>
  <dc:description/>
  <cp:lastModifiedBy>Hecker</cp:lastModifiedBy>
  <dcterms:created xsi:type="dcterms:W3CDTF">2007-06-06T13:26:20Z</dcterms:created>
  <dcterms:modified xsi:type="dcterms:W3CDTF">2008-04-23T17:04:27Z</dcterms:modified>
  <cp:category/>
  <cp:version/>
  <cp:contentType/>
  <cp:contentStatus/>
</cp:coreProperties>
</file>