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485" windowWidth="12120" windowHeight="8895" tabRatio="737" activeTab="0"/>
  </bookViews>
  <sheets>
    <sheet name="Instructions" sheetId="1" r:id="rId1"/>
    <sheet name="Definitions" sheetId="2" r:id="rId2"/>
    <sheet name="FY07 Summary Request Table" sheetId="3" r:id="rId3"/>
    <sheet name="Beneficiaries by Sector" sheetId="4" r:id="rId4"/>
    <sheet name="Regional Bens by Sector" sheetId="5" r:id="rId5"/>
    <sheet name="Price List" sheetId="6" state="hidden" r:id="rId6"/>
  </sheets>
  <definedNames>
    <definedName name="_xlnm.Print_Area" localSheetId="3">'Beneficiaries by Sector'!$A$1:$P$41</definedName>
    <definedName name="_xlnm.Print_Area" localSheetId="1">'Definitions'!$A$1:$A$24</definedName>
    <definedName name="_xlnm.Print_Area" localSheetId="2">'FY07 Summary Request Table'!$A$1:$Q$50</definedName>
    <definedName name="_xlnm.Print_Area" localSheetId="0">'Instructions'!$A$1:$A$26</definedName>
    <definedName name="_xlnm.Print_Area" localSheetId="4">'Regional Bens by Sector'!$A$1:$P$179</definedName>
  </definedNames>
  <calcPr fullCalcOnLoad="1"/>
</workbook>
</file>

<file path=xl/comments6.xml><?xml version="1.0" encoding="utf-8"?>
<comments xmlns="http://schemas.openxmlformats.org/spreadsheetml/2006/main">
  <authors>
    <author>souellette</author>
  </authors>
  <commentList>
    <comment ref="E27" authorId="0">
      <text>
        <r>
          <rPr>
            <b/>
            <sz val="8"/>
            <rFont val="Tahoma"/>
            <family val="0"/>
          </rPr>
          <t>crop report (no  purchase history)</t>
        </r>
        <r>
          <rPr>
            <sz val="8"/>
            <rFont val="Tahoma"/>
            <family val="0"/>
          </rPr>
          <t xml:space="preserve">
</t>
        </r>
      </text>
    </comment>
  </commentList>
</comments>
</file>

<file path=xl/sharedStrings.xml><?xml version="1.0" encoding="utf-8"?>
<sst xmlns="http://schemas.openxmlformats.org/spreadsheetml/2006/main" count="529" uniqueCount="241">
  <si>
    <r>
      <t xml:space="preserve">Country: </t>
    </r>
    <r>
      <rPr>
        <sz val="10"/>
        <color indexed="8"/>
        <rFont val="Arial"/>
        <family val="2"/>
      </rPr>
      <t xml:space="preserve"> Enter the name of the country covered by the Summary Request Table.  In cases where one program operates in multiple countries or in a geographical region, please specify those countries/region.  </t>
    </r>
  </si>
  <si>
    <r>
      <t>Submission Date:</t>
    </r>
    <r>
      <rPr>
        <sz val="10"/>
        <color indexed="8"/>
        <rFont val="Arial"/>
        <family val="2"/>
      </rPr>
      <t xml:space="preserve">  Enter the date of submission of the document in MM/DD/YYYY format.</t>
    </r>
  </si>
  <si>
    <r>
      <t xml:space="preserve">Cooperating Sponsor: </t>
    </r>
    <r>
      <rPr>
        <sz val="10"/>
        <color indexed="8"/>
        <rFont val="Arial"/>
        <family val="2"/>
      </rPr>
      <t xml:space="preserve"> Enter the name or initials of the Cooperating Sponsor (implementing organization).</t>
    </r>
  </si>
  <si>
    <r>
      <t xml:space="preserve">Submission Type: </t>
    </r>
    <r>
      <rPr>
        <sz val="10"/>
        <color indexed="8"/>
        <rFont val="Arial"/>
        <family val="2"/>
      </rPr>
      <t xml:space="preserve"> Enter the submission type from the drop down list: Original, Revision #1, Revision #2, etc.  </t>
    </r>
  </si>
  <si>
    <r>
      <t>Emergency Preparedness/Disaster Mitigation:</t>
    </r>
    <r>
      <rPr>
        <sz val="9"/>
        <rFont val="Arial"/>
        <family val="2"/>
      </rPr>
      <t xml:space="preserve">  Objectives include improving the ability of communities and other partners to prepare for and mitigate the effects of disasters, including both natural disasters and complex emergencies.  Activities include efforts to enhance the capacities of national host-country authorities, humanitarian assistance providers, and local communities to engage in disaster reduction and response activities, including early warning information systems and disaster response plans.</t>
    </r>
  </si>
  <si>
    <t xml:space="preserve">Beneficiaries:  </t>
  </si>
  <si>
    <r>
      <t xml:space="preserve">Reached:  </t>
    </r>
    <r>
      <rPr>
        <sz val="9"/>
        <rFont val="Arial"/>
        <family val="2"/>
      </rPr>
      <t>Defined as contact with a beneficiary regardless of the number of times or amount of assistance received in a given technical sector.  If an individual benefits from multiple interventions within a sector, s/he should only be counted once.  If an individual benefits from interventions in multiple sectors, s/he should be counted once in each sector from which s/he has received benefits.</t>
    </r>
  </si>
  <si>
    <r>
      <t xml:space="preserve">IDPs, or Internally Displaced Persons:  </t>
    </r>
    <r>
      <rPr>
        <sz val="9"/>
        <rFont val="Arial"/>
        <family val="2"/>
      </rPr>
      <t xml:space="preserve">Persons displaced internally within their country of origin and with no access to their previous (pre-crisis) source of livelihood.  </t>
    </r>
  </si>
  <si>
    <r>
      <t xml:space="preserve">Refugees:  </t>
    </r>
    <r>
      <rPr>
        <sz val="9"/>
        <rFont val="Arial"/>
        <family val="2"/>
      </rPr>
      <t>Persons displaced outside their country of origin.</t>
    </r>
  </si>
  <si>
    <t>Fiscal Year</t>
  </si>
  <si>
    <t>Commodity ID</t>
  </si>
  <si>
    <t>Bulk/Processed</t>
  </si>
  <si>
    <t xml:space="preserve">Beans, Bk </t>
  </si>
  <si>
    <t>Value Added</t>
  </si>
  <si>
    <t>Beans, GN</t>
  </si>
  <si>
    <t>Beans, Kidney, (dark&amp;light)</t>
  </si>
  <si>
    <t>Beans, Navy</t>
  </si>
  <si>
    <t xml:space="preserve">Beans, Pinto </t>
  </si>
  <si>
    <t>Buckwheat - Wheat blend</t>
  </si>
  <si>
    <t>Buckwheat Groats</t>
  </si>
  <si>
    <t>Buckwheat Supreme Flour</t>
  </si>
  <si>
    <t xml:space="preserve">Bulgur </t>
  </si>
  <si>
    <t>Bulgur - SF</t>
  </si>
  <si>
    <t>CDSO</t>
  </si>
  <si>
    <t>Bulk</t>
  </si>
  <si>
    <t>Chickpeas</t>
  </si>
  <si>
    <t>Corn, bagged</t>
  </si>
  <si>
    <t>Corn, Blk</t>
  </si>
  <si>
    <t>Corn, Blk, w/bags*</t>
  </si>
  <si>
    <t>Value Added*</t>
  </si>
  <si>
    <t xml:space="preserve">Cornmeal </t>
  </si>
  <si>
    <t xml:space="preserve">Cornmeal - SF </t>
  </si>
  <si>
    <t>CSB</t>
  </si>
  <si>
    <t>CSM</t>
  </si>
  <si>
    <t>CSMF</t>
  </si>
  <si>
    <t>ICSM</t>
  </si>
  <si>
    <t>Lentils</t>
  </si>
  <si>
    <t>Mainstay 3600</t>
  </si>
  <si>
    <t>Mainstay Complete</t>
  </si>
  <si>
    <t>NFDM</t>
  </si>
  <si>
    <t xml:space="preserve">Peas, Green </t>
  </si>
  <si>
    <t xml:space="preserve">Peas, Split Green </t>
  </si>
  <si>
    <t xml:space="preserve">Peas, Split Yellow </t>
  </si>
  <si>
    <t xml:space="preserve">Peas, Yellow </t>
  </si>
  <si>
    <t>Potato, Dehydrated Flakes</t>
  </si>
  <si>
    <t>Raisins (California)</t>
  </si>
  <si>
    <t xml:space="preserve">Rice, bagged </t>
  </si>
  <si>
    <t>Rice, Blk, w/bags*</t>
  </si>
  <si>
    <t>RiceX</t>
  </si>
  <si>
    <t xml:space="preserve">Sorghum Grits - SF </t>
  </si>
  <si>
    <t>Sorghum, bagged</t>
  </si>
  <si>
    <t xml:space="preserve">Sorghum, Blk </t>
  </si>
  <si>
    <t>Sorghum, Blk, w/bags*</t>
  </si>
  <si>
    <t>Soy Flour, defatted</t>
  </si>
  <si>
    <t>Soy Protein, concentrate</t>
  </si>
  <si>
    <t>Soy Protein, isolate</t>
  </si>
  <si>
    <t>Soy Protein, textured</t>
  </si>
  <si>
    <t>Soybean meal, Blk</t>
  </si>
  <si>
    <t>Veg. Oil, 208l</t>
  </si>
  <si>
    <t>Veg. Oil, 20l</t>
  </si>
  <si>
    <t xml:space="preserve">Veg. Oil, 4l </t>
  </si>
  <si>
    <t xml:space="preserve">Veg. Oil, refined Blk  </t>
  </si>
  <si>
    <t>Vitameal</t>
  </si>
  <si>
    <t>Wheat Flour, AP</t>
  </si>
  <si>
    <t xml:space="preserve">Wheat Flour, bread </t>
  </si>
  <si>
    <t>Wheat, HRS, bagged</t>
  </si>
  <si>
    <t>Wheat, HRS, Blk</t>
  </si>
  <si>
    <t xml:space="preserve">Wheat, HRW, bagged </t>
  </si>
  <si>
    <t>Wheat, HRW, Blk</t>
  </si>
  <si>
    <t>Wheat, HRW, Blk, w/bags*</t>
  </si>
  <si>
    <t>Wheat, HW, bagged</t>
  </si>
  <si>
    <t>Wheat, HW, Blk</t>
  </si>
  <si>
    <t xml:space="preserve">Wheat, NS, Blk </t>
  </si>
  <si>
    <t xml:space="preserve">Wheat, NSD, Blk </t>
  </si>
  <si>
    <t>Wheat, Soft, Red, Winter, bagged</t>
  </si>
  <si>
    <t>Wheat, Soft, Red, Winter, Blk</t>
  </si>
  <si>
    <t xml:space="preserve">Wheat, Soft, White, Blk </t>
  </si>
  <si>
    <t>Wheat, Soft, White, Blk, w/bags*</t>
  </si>
  <si>
    <t>WMR</t>
  </si>
  <si>
    <t>WSB</t>
  </si>
  <si>
    <t>WSM</t>
  </si>
  <si>
    <t>Technical Sector</t>
  </si>
  <si>
    <t xml:space="preserve">Beans, Red </t>
  </si>
  <si>
    <t>Salmon (canned)</t>
  </si>
  <si>
    <t>Soybeans, bulk</t>
  </si>
  <si>
    <t>Wheat, Soft, White, bagged</t>
  </si>
  <si>
    <t>Barley, Steel Cut, bagged</t>
  </si>
  <si>
    <t>Barley, Blk</t>
  </si>
  <si>
    <t>Peanut Butter Paste</t>
  </si>
  <si>
    <t>Veg.Oil,(crude de-gummed)blk</t>
  </si>
  <si>
    <t>Female</t>
  </si>
  <si>
    <t>Ocean Frieght</t>
  </si>
  <si>
    <t>Original</t>
  </si>
  <si>
    <t>Emergency Funding</t>
  </si>
  <si>
    <t>Non-Ag. Income Generation</t>
  </si>
  <si>
    <t>DEFINITIONS</t>
  </si>
  <si>
    <r>
      <t xml:space="preserve">NER/Non-emergency Resources:  </t>
    </r>
    <r>
      <rPr>
        <sz val="9"/>
        <rFont val="Arial"/>
        <family val="2"/>
      </rPr>
      <t>Non-emergency resources are used in MYAPs for activities that target chronically food insecure populations.  These activities include long-term safety nets and interventions to enhance human capacities, livelihood capabilities, and community resiliency and capacity.</t>
    </r>
  </si>
  <si>
    <t>Country, Countries, Regional</t>
  </si>
  <si>
    <t>Cooperating Sponsor</t>
  </si>
  <si>
    <t>FFP Funding Source</t>
  </si>
  <si>
    <t>Non-emergency Funding</t>
  </si>
  <si>
    <t xml:space="preserve">Fiscal Year </t>
  </si>
  <si>
    <t>Revision 1</t>
  </si>
  <si>
    <t>Revision 2</t>
  </si>
  <si>
    <t>Revision 3</t>
  </si>
  <si>
    <t>Revision 4</t>
  </si>
  <si>
    <t>Revision 5</t>
  </si>
  <si>
    <t>Revision 6</t>
  </si>
  <si>
    <t>Revision 7</t>
  </si>
  <si>
    <t>Revision 8</t>
  </si>
  <si>
    <t>Revision 9</t>
  </si>
  <si>
    <t>Revision 10</t>
  </si>
  <si>
    <t>Male</t>
  </si>
  <si>
    <t>Submission Type</t>
  </si>
  <si>
    <t xml:space="preserve"> </t>
  </si>
  <si>
    <t>TOTAL</t>
  </si>
  <si>
    <t>Section 202(e) 
($)</t>
  </si>
  <si>
    <t>Commodity 
(MT)</t>
  </si>
  <si>
    <t>ITSH 
($)</t>
  </si>
  <si>
    <r>
      <t xml:space="preserve">Submission Date </t>
    </r>
    <r>
      <rPr>
        <i/>
        <sz val="10"/>
        <rFont val="Arial"/>
        <family val="2"/>
      </rPr>
      <t xml:space="preserve">(mm/dd/yy) </t>
    </r>
  </si>
  <si>
    <t>Mon. Budget
($)</t>
  </si>
  <si>
    <t>Specify</t>
  </si>
  <si>
    <t>INSTRUCTIONS</t>
  </si>
  <si>
    <t xml:space="preserve">Vul. Group Feeding / Social Safety Net </t>
  </si>
  <si>
    <r>
      <t xml:space="preserve">Other - Specify 
</t>
    </r>
    <r>
      <rPr>
        <i/>
        <sz val="9"/>
        <color indexed="9"/>
        <rFont val="Arial"/>
        <family val="2"/>
      </rPr>
      <t>(mission, private sector, host government, etc.)</t>
    </r>
  </si>
  <si>
    <r>
      <t xml:space="preserve">Submission Date </t>
    </r>
    <r>
      <rPr>
        <i/>
        <sz val="9"/>
        <color indexed="8"/>
        <rFont val="Arial"/>
        <family val="2"/>
      </rPr>
      <t xml:space="preserve">(mm/dd/yy) </t>
    </r>
  </si>
  <si>
    <t xml:space="preserve">Total Direct Beneficiaries </t>
  </si>
  <si>
    <t>Funding Sources (Emergency / Non-emergency Resources):</t>
  </si>
  <si>
    <r>
      <t xml:space="preserve">Technical Sectors: </t>
    </r>
    <r>
      <rPr>
        <b/>
        <sz val="9"/>
        <color indexed="15"/>
        <rFont val="Arial"/>
        <family val="2"/>
      </rPr>
      <t xml:space="preserve"> </t>
    </r>
  </si>
  <si>
    <t xml:space="preserve">Civil Society Strengthening </t>
  </si>
  <si>
    <t xml:space="preserve">Education </t>
  </si>
  <si>
    <t xml:space="preserve">Health &amp; Nutrition </t>
  </si>
  <si>
    <t xml:space="preserve">Ag. / NRM </t>
  </si>
  <si>
    <t xml:space="preserve">Water / Sanitation </t>
  </si>
  <si>
    <t>Technical Sector Summary</t>
  </si>
  <si>
    <t>FFW - HIV</t>
  </si>
  <si>
    <t>FFW - Non HIV</t>
  </si>
  <si>
    <t>GR - HIV</t>
  </si>
  <si>
    <t>GR - Non HIV</t>
  </si>
  <si>
    <t>MCH: Child - HIV</t>
  </si>
  <si>
    <t>MCH: Child - Non HIV</t>
  </si>
  <si>
    <t>MCH: Mother - HIV</t>
  </si>
  <si>
    <t>MCH: Mother - Non HIV</t>
  </si>
  <si>
    <t>MON - HIV</t>
  </si>
  <si>
    <t>MON - Non HIV</t>
  </si>
  <si>
    <t>OCF - HIV</t>
  </si>
  <si>
    <t>OCF - Non HIV</t>
  </si>
  <si>
    <t>OCF: Institution - HIV</t>
  </si>
  <si>
    <t>OCF: Institution - Non HIV</t>
  </si>
  <si>
    <t>PSF - HIV</t>
  </si>
  <si>
    <t>PSF - Non HIV</t>
  </si>
  <si>
    <t>SF - HIV</t>
  </si>
  <si>
    <t>SF - Non HIV</t>
  </si>
  <si>
    <t>Emergency Prep. / Disaster Mitigation</t>
  </si>
  <si>
    <t>Planned Beneficiaries FY08</t>
  </si>
  <si>
    <t>FY09 Planned Total</t>
  </si>
  <si>
    <t>FY10 Planned Total</t>
  </si>
  <si>
    <t>FY11 Planned Total</t>
  </si>
  <si>
    <t xml:space="preserve">FY08 Planned Total </t>
  </si>
  <si>
    <t>Outyear Estimates</t>
  </si>
  <si>
    <t>Does your program implement activities to benefit IDPs or refugees?</t>
  </si>
  <si>
    <t>IDP and Refugee Beneficiary Data</t>
  </si>
  <si>
    <t>Yes</t>
  </si>
  <si>
    <t>No</t>
  </si>
  <si>
    <t>Planned FY08</t>
  </si>
  <si>
    <t>Country 1 Name</t>
  </si>
  <si>
    <t>Country 2 Name</t>
  </si>
  <si>
    <t>Country 3 Name</t>
  </si>
  <si>
    <t>Country 4 Name</t>
  </si>
  <si>
    <t>Country 5 Name</t>
  </si>
  <si>
    <t>Name and Contact Information of Individual Completing this Form</t>
  </si>
  <si>
    <t>Email:</t>
  </si>
  <si>
    <t>Phone:</t>
  </si>
  <si>
    <t>Complete Address:</t>
  </si>
  <si>
    <t>Name:</t>
  </si>
  <si>
    <r>
      <t xml:space="preserve">Contact Information:  </t>
    </r>
    <r>
      <rPr>
        <sz val="10"/>
        <rFont val="Arial"/>
        <family val="2"/>
      </rPr>
      <t>Provide the name and contact information of the person primarily responsibility for completing the beneficiary table.  This person would serve as the primary contact for future questions on the data provided, where applicable.</t>
    </r>
  </si>
  <si>
    <t>Ag. / NRM - HIV</t>
  </si>
  <si>
    <t>Ag. / NRM - Non HIV</t>
  </si>
  <si>
    <t>Civil Society Strengthening - HIV</t>
  </si>
  <si>
    <t>Education - HIV</t>
  </si>
  <si>
    <t>Emergency Prep. / Disaster Mitigation - HIV</t>
  </si>
  <si>
    <t>Health &amp; Nutrition - HIV</t>
  </si>
  <si>
    <t>Non-Ag. Income Generation - HIV</t>
  </si>
  <si>
    <t xml:space="preserve">Vul. Group Feeding / Social Safety Net - HIV </t>
  </si>
  <si>
    <t>Water / Sanitation - HIV</t>
  </si>
  <si>
    <t>Civil Society Strengthening - Non HIV</t>
  </si>
  <si>
    <t>Education - Non HIV</t>
  </si>
  <si>
    <t>Emergency Prep. / Disaster Mitigation - Non HIV</t>
  </si>
  <si>
    <t>Health &amp; Nutrition - Non HIV</t>
  </si>
  <si>
    <t>Non-Ag. Income Generation - Non HIV</t>
  </si>
  <si>
    <t>Vul. Group Feeding / Social Safety Net - Non HIV</t>
  </si>
  <si>
    <t>Water / Sanitation - Non HIV</t>
  </si>
  <si>
    <t>Please read the instructions below to ensure that the form is completed correctly.  Commodities, formulas and other data have been provided in advance to ensure accuracy and conformity.  Many of the cells are automatically calculated and are protected.  These cannot be changed.  To change the size of the document on the screen or the size of the drop down lists, go to the toolbar on your screen and select "View" followed by "Zoom" on the drop down menu, and alter the magnification number according to your needs.  
For additional questions concerning concerning how to complete the Summary Request and Beneficiary Tables, please contact AMEX International, FFP's institutional support contractor, at 202-962-0048 or mjoy@amexdc.com, or your relevant Country Backstop Officer at Food for Peace.</t>
  </si>
  <si>
    <r>
      <t xml:space="preserve">ER/Emergency Resources:  </t>
    </r>
    <r>
      <rPr>
        <sz val="9"/>
        <rFont val="Arial"/>
        <family val="2"/>
      </rPr>
      <t>Title II resources used to fund emergencies and disaster mitigation-type activities.  SYAP activities are generally funded with emergency resources.  Emergency resources may be used in a MYAP for expanded safety net and asset protection activities that target populations suffering from transitory food insecurity during a shock or transition from an emergency situation; as well as to fund mitigation and early warning activities.</t>
    </r>
  </si>
  <si>
    <r>
      <t>Commodity:</t>
    </r>
    <r>
      <rPr>
        <sz val="10"/>
        <rFont val="Arial"/>
        <family val="2"/>
      </rPr>
      <t xml:space="preserve">  Enter the final metric tonnage (MT) totals received by your program in FY07.</t>
    </r>
  </si>
  <si>
    <r>
      <t>Section 202(e):</t>
    </r>
    <r>
      <rPr>
        <sz val="10"/>
        <rFont val="Arial"/>
        <family val="2"/>
      </rPr>
      <t xml:space="preserve">  Enter the final Section 202(e) resource totals received by your program in FY07.  Write the complete dollar amount. </t>
    </r>
  </si>
  <si>
    <r>
      <t xml:space="preserve">Monetization Budget:  </t>
    </r>
    <r>
      <rPr>
        <sz val="10"/>
        <rFont val="Arial"/>
        <family val="2"/>
      </rPr>
      <t xml:space="preserve">Enter the final monetization budget resource totals received by your program in FY07.  Write the complete dollar amount. </t>
    </r>
  </si>
  <si>
    <r>
      <t xml:space="preserve">ITSH: </t>
    </r>
    <r>
      <rPr>
        <sz val="10"/>
        <rFont val="Arial"/>
        <family val="2"/>
      </rPr>
      <t xml:space="preserve"> Enter the final ITSH resource totals received by your program in FY07.  Write the complete dollar amount. </t>
    </r>
  </si>
  <si>
    <t>Final for FY07</t>
  </si>
  <si>
    <t>List the type(s) of HIV activities implemented by the program.</t>
  </si>
  <si>
    <r>
      <t xml:space="preserve">CS Cost Share: </t>
    </r>
    <r>
      <rPr>
        <sz val="10"/>
        <rFont val="Arial"/>
        <family val="2"/>
      </rPr>
      <t xml:space="preserve"> Enter the final CS cost share resource totals provided in FY07.  Write the complete dollar amount.  </t>
    </r>
  </si>
  <si>
    <r>
      <t xml:space="preserve">Direct Beneficiaries:  </t>
    </r>
    <r>
      <rPr>
        <sz val="9"/>
        <rFont val="Arial"/>
        <family val="2"/>
      </rPr>
      <t xml:space="preserve">Direct beneficiaries are those who come into direct contact with the set of interventions (goods or services) provided by the program in each technical area.  Individuals who receive training or benefit from program-supported technical assistance or service provision are considered direct beneficiaries, as are those who receive a ration or another type of good.  Note:  all recipients are beneficiaries, but not all beneficiaries are necessarily food ration recipients.  Services include training and technical assistance provided directly by program staff, and training and technical assistance provided by people who have been trained by program staff (e.g., agricultural extension agents, village health workers).  If cooperatives or organizations receive training or technical assistance from the program, all members of the cooperative/organization are considered direct beneficiaries.  In a Food for Training (FFT) program, the direct beneficiaries are those trained under the program.  In a Food for Work (FFW) or Food for Assets (FFA) program that is implemented as a stand-alone activity (e.g., not as part of a wider set of interventions in the technical sector), direct beneficiaries are those who directly participate in the activity (i.e., receive a ration), not all of those who use or benefit from the infrastructure/asset created (e.g., a road).  If a FFW or FFA activity forms part of a set of activities in a technical sector (e.g., FFW to build irrigation infrastructure, accompanied by technical assistance in new cultivation techniques and water management to a targeted group of farmers), the direct beneficiaries include FFW participants and the farmers receiving the technical assistance (the two groups may overlap).  In the case of food rations, direct beneficiaries include the individual recipient in the case of individual rations, and the recipient plus his/her family members in the case of family rations.  
Direct beneficiaries do not include those who benefit indirectly from the goods and services provided to the direct beneficiaries, 
e.g., members of the household of a beneficiary farmer who received technical assistance, seeds and tools, other inputs, credit, 
livestock, etc.; farmers from a neighboring community who might observe the effects of the training and demonstration plots in 
the target community and decide to adopt or model the new practices themselves; the population of all of the communities in a 
valley that uses a road improved by FFW; or all individuals who may have heard a radio message about prices, but who did not 
receive the other elements of an agricultural intervention necessary to increase incomes.  Such individuals are considered 
</t>
    </r>
    <r>
      <rPr>
        <i/>
        <sz val="9"/>
        <rFont val="Arial"/>
        <family val="2"/>
      </rPr>
      <t xml:space="preserve">indirect beneficiaries.  </t>
    </r>
  </si>
  <si>
    <r>
      <t xml:space="preserve">Funding Source: </t>
    </r>
    <r>
      <rPr>
        <sz val="10"/>
        <color indexed="8"/>
        <rFont val="Arial"/>
        <family val="2"/>
      </rPr>
      <t xml:space="preserve"> Select the funding source for commodities (Emergency or Non-Emergency Funding).  Note that a separate submission is required for each funding source.  Definitions of the types of activities funded by emergency and non-emergency resources are provided on the ‘Definitions’ tab of the table.  Note that MYAPs that utilize emergency resources in addition to non-emergency resources should disaggregate beneficiaries accordingly.  The same applies for SYAPs that utilize non-emergency in addition to emergency resources.</t>
    </r>
  </si>
  <si>
    <r>
      <t>IDPs and Refugee Beneficiary Data:</t>
    </r>
    <r>
      <rPr>
        <sz val="10"/>
        <rFont val="Arial"/>
        <family val="0"/>
      </rPr>
      <t xml:space="preserve">  Enter whether your program provides activities directly impacting one or both of these groups, and enter the total direct beneficiaries within these groups that your program </t>
    </r>
    <r>
      <rPr>
        <sz val="10"/>
        <rFont val="Arial"/>
        <family val="2"/>
      </rPr>
      <t xml:space="preserve">originally planned to reach and the final FY07 total of direct beneficiaries actually reached.  Provide FY08 targets as well, if applicable.  </t>
    </r>
    <r>
      <rPr>
        <sz val="10"/>
        <rFont val="Arial"/>
        <family val="0"/>
      </rPr>
      <t>Definitions are provided on the 'Definitions' tab of the table.  Regional programs should provide an aggregate total here, but should provide totals per country on the 'Regional Bens per Sector' tab.</t>
    </r>
  </si>
  <si>
    <r>
      <t xml:space="preserve">Totals:  </t>
    </r>
    <r>
      <rPr>
        <sz val="10"/>
        <rFont val="Arial"/>
        <family val="2"/>
      </rPr>
      <t xml:space="preserve">Do not fill in these cells.  This is a formula that will automatically generate ER and NER beneficiary totals.  These totals should match those provided in your annual report narratives.  </t>
    </r>
  </si>
  <si>
    <r>
      <t xml:space="preserve">Outyear Estimates: </t>
    </r>
    <r>
      <rPr>
        <sz val="10"/>
        <rFont val="Arial"/>
        <family val="2"/>
      </rPr>
      <t>(yellow columns)  Provide outyear estimates of beneficiary totals, as applicable.  Outyear targets are most applicable for MYAPs.  However, SYAPs that continue into FY08 should provide planned direct beneficiary targets for that fiscal year.</t>
    </r>
  </si>
  <si>
    <r>
      <t xml:space="preserve">FY07 Results Report Data: </t>
    </r>
    <r>
      <rPr>
        <sz val="10"/>
        <rFont val="Arial"/>
        <family val="2"/>
      </rPr>
      <t>(blue columns)</t>
    </r>
    <r>
      <rPr>
        <b/>
        <sz val="10"/>
        <rFont val="Arial"/>
        <family val="2"/>
      </rPr>
      <t xml:space="preserve"> </t>
    </r>
    <r>
      <rPr>
        <sz val="10"/>
        <rFont val="Arial"/>
        <family val="2"/>
      </rPr>
      <t xml:space="preserve"> For each technical sector chosen, report the number of direct beneficiaries that the program originally planned to reach and the final FY07 total of direct beneficiaries actually reached.  </t>
    </r>
  </si>
  <si>
    <r>
      <t xml:space="preserve">Technical Sector: </t>
    </r>
    <r>
      <rPr>
        <sz val="10"/>
        <color indexed="8"/>
        <rFont val="Arial"/>
        <family val="2"/>
      </rPr>
      <t xml:space="preserve"> Enter the applicable technical sectors (HIV or non-HIV) covered by your program, separating those activities that target HIV beneficiaries.  Once complete, you will now enter commodity and dollar resources based on the disaggregation of technical sectors, which will subtotal at the bottom of the table.  Definitions for each sector are provided on the ‘Definitions’ tab of the table, along with instructions for defining HIV beneficiaries within technical sectors.  </t>
    </r>
  </si>
  <si>
    <r>
      <t xml:space="preserve">Agriculture/Natural Resources Management:  </t>
    </r>
    <r>
      <rPr>
        <sz val="9"/>
        <rFont val="Arial"/>
        <family val="2"/>
      </rPr>
      <t>Objectives include reducing risks during the agricultural production cycle, increasing agricultural productivity, and promoting natural resource management in a socially, economically and environmentally sustainable manner.  Includes activities related to production, processing, marketing, distribution, use, and trade of food, feed and fiber produced by a sustainable agriculture system in a manner that is non-degrading to the environment, technically appropriate, economically viable, market-driven, locally replicable, equitable and socially acceptable.  Activities promote agriculture technologies that: offset losses of and/or regenerate soil fertility; prevent erosion of topsoil; protect water point quality and quantity; employ a judicious use of affordable purchased inputs; reduce post-harvest storage losses; diversify and/or integrate crops, livestock, agro-forestry, fisheries production systems to enhance resiliency to climatic fluctuations; and rely on market-driven demand to maximize return and predictability of income generation.  Food rations are used to build agriculture-related physical and human assets.</t>
    </r>
  </si>
  <si>
    <r>
      <t xml:space="preserve">Non-agricultural Income Generation: </t>
    </r>
    <r>
      <rPr>
        <sz val="9"/>
        <rFont val="Arial"/>
        <family val="2"/>
      </rPr>
      <t>Objectives include increasing and diversifying non-agricultural sources of income.  Activities include: micro-finance and business development services, including provision of information on markets and technical assistance and training to increase capacity to identify and access markets; and vocational and business practices training and apprenticeship programs for youth and adults, including orphans and vulnerable children (OVC).  Food rations are used to offset the opportunity costs of program participation and build human assets.</t>
    </r>
  </si>
  <si>
    <r>
      <t xml:space="preserve">Health &amp; Nutrition:  </t>
    </r>
    <r>
      <rPr>
        <sz val="9"/>
        <rFont val="Arial"/>
        <family val="2"/>
      </rPr>
      <t xml:space="preserve">Objectives include: reducing the prevalence of chronic undernutrition among young children; identifying, treating and preventing recurrence of cases of acute undernutrition; preventing, treating and mitigating the impact of chronic diseases such as HIV and TB; and, enhancing the nutritional status of women.  Activities include: interventions to improve maternal and child survival, health, nutrition, productivity, growth, and development - - promotion of improved feeding behaviors, such as exclusive breastfeeding and appropriate complementary feeding of infants and young children; and, optimal dietary intake before, during and after pregnancy for women; prevention and treatment of preventable diseases, including diarrhea, malaria, and intestinal parasites; increased micronutrient consumption of women and children; and, improvements in ante, intra and postpartum care, including newborn care.  Activities also include interventions to improve treatment, care and support of people living with HIV.  Food rations are used to prevent and treat malnutrition while supporting participation in activities that improve overall survival, health and nutrition.  </t>
    </r>
  </si>
  <si>
    <r>
      <t xml:space="preserve">Water and Sanitation: </t>
    </r>
    <r>
      <rPr>
        <sz val="9"/>
        <rFont val="Arial"/>
        <family val="2"/>
      </rPr>
      <t>Objectives include improving water and sanitation infrastructure and practices.  Activities include: organizational, technical and financial support for water and sanitation services; promotion of practices that protect water supplies from contamination by improper handling of domestic water supplies, household waste and inadequate sanitation; promotion of improved hygiene practices and behavior change; and, provision of technical assistance and training to enable communities to properly operate and maintain the new/rebuilt facilities.  Food rations are used to build water and sanitation-related infrastructure.</t>
    </r>
  </si>
  <si>
    <r>
      <t xml:space="preserve">Education:  </t>
    </r>
    <r>
      <rPr>
        <sz val="9"/>
        <rFont val="Arial"/>
        <family val="2"/>
      </rPr>
      <t xml:space="preserve">Objectives include: increasing enrollment, attendance, retention and educational achievement of children, often with an explicit focus on girls.  Includes programs aimed at improving early childhood development, primary education, secondary education, and training in literacy, numeracy, and other basic skills for adults and out-of-school youth.  Activities include provision of school meals and take-home rations, increasing parent and community involvement in schools, and coordination with government and other donors to ensure that activities to improve the quality of education (e.g., teacher training, curriculum improvement) and the health and nutrition of the children also are taking place in the schools that the food aid recipients are attending.  On-site and take home food rations are used to encourage enrollment and attendance. </t>
    </r>
  </si>
  <si>
    <r>
      <t xml:space="preserve">Vulnerable Group Feeding/Social Safety Net:  </t>
    </r>
    <r>
      <rPr>
        <sz val="9"/>
        <rFont val="Arial"/>
        <family val="2"/>
      </rPr>
      <t>Objectives include saving lives and providing food to low-income and other vulnerable individuals and populations who are unable to meet basic needs for survival and human dignity.  Individuals may be unable to meet these needs due to an external shock, such as a natural disaster or war, or due to socioeconomic circumstances, such as age, illness, disability or discrimination.  Such individuals are often dependent to some extent upon outside resources to meet their basic food and livelihood needs.  Activities include provision of general or supplementary on-site or take home rations through unconditional safety nets, and food support to institutions assisting the destitute, terminally ill or highly vulnerable children and youth.</t>
    </r>
  </si>
  <si>
    <t>Updated October 2007</t>
  </si>
  <si>
    <r>
      <t xml:space="preserve">Civil Society Strengthening:  </t>
    </r>
    <r>
      <rPr>
        <sz val="9"/>
        <rFont val="Arial"/>
        <family val="2"/>
      </rPr>
      <t>Objectives include increasing the communities’ capacity to influence the factors that affect their food security and strengthening the financial, management and administrative capacity of community and implementing partner organizations.  Activities include training and technical assistance to strengthen community based groups’ and implementing partner organizations’ ability to: conduct food security assessments; plan, organize and implement food security-related activities; advocate for and manage resources; be accountable and responsive to population’s concerns; and, become active and influential participants in the decision-making process beginning at the local level.</t>
    </r>
  </si>
  <si>
    <t xml:space="preserve">CS Cost Share 
($)  </t>
  </si>
  <si>
    <t>HIV Programming</t>
  </si>
  <si>
    <t>What areas/districts/towns are covered by the program's HIV component?</t>
  </si>
  <si>
    <t>What is the monthly ration and ration size of food commodities?  Specify if they are individual or household rations; if a household ration, indicate the number of family members the ration is based on.</t>
  </si>
  <si>
    <t>List the types of activities implemented with complementary HIV funding (CS Cost Share, mission DA, PEPFAR, private sector, etc.).  Activities might include, for example, nutrition assessment/counseling, prevention, surveillance, logistics, therapeutic food, training, water &amp; sanitation, education, etc.</t>
  </si>
  <si>
    <t>FY07 Results Report Data</t>
  </si>
  <si>
    <t xml:space="preserve">FY07 Planned Total </t>
  </si>
  <si>
    <t>Reached Beneficiaries FY07</t>
  </si>
  <si>
    <t>Planned Beneficiaries FY07</t>
  </si>
  <si>
    <t>Planned FY07</t>
  </si>
  <si>
    <t>Reached FY07</t>
  </si>
  <si>
    <t>Beneficiary Data by Technical Sector</t>
  </si>
  <si>
    <r>
      <t>HIV and Non-HIV Recipient Categories and Technical Sectors:</t>
    </r>
    <r>
      <rPr>
        <sz val="9"/>
        <rFont val="Arial"/>
        <family val="2"/>
      </rPr>
      <t xml:space="preserve">
CSs are asked to disaggregate HIV and non-HIV activities within each recipient category (in the AER and Executive Summary Tables) and technical sector (in the Summary Request and Beneficiary Tracking Table).  Specifically, programs should select the HIV designation when objectives and sector activities directly target people infected or affected by HIV or when HIV-related criteria (such as chronic illness) are among the vulnerability criteria used for program entry.  This includes People Living with HIV (PLHIV), including children; clients of Prevention of Mother to Child Transmission (PMTCT) programs; Orphans and Vulnerable Children (OVC); the families and caregivers of PLHIV and OVC; and service providers supported through Title II Food for Training (peer educators, home-based care volunteers, etc.).  In the case of HIV prevention messages funded through monetization, CSs should choose the “Monetization – HIV” recipient category and the HIV designation for technical sector(s) under which those messages are provided when the HIV prevention messages are part of a program component specifically focused on HIV.  If 
prevention education is part of a broader educational or behavior change curriculum (e.g., in an agriculture, maternal and child or 
reproductive health, or Food for Education program), the HIV prevention elements would be subsumed within the broader activity 
and captured under “Monetization - Non-HIV” for the recipient category(ies) and the Non-HIV designation for the technical 
sector(s).  
</t>
    </r>
    <r>
      <rPr>
        <i/>
        <sz val="9"/>
        <rFont val="Arial"/>
        <family val="2"/>
      </rPr>
      <t xml:space="preserve">Note: </t>
    </r>
    <r>
      <rPr>
        <sz val="9"/>
        <rFont val="Arial"/>
        <family val="2"/>
      </rPr>
      <t xml:space="preserve"> Orphans are defined as children under the age of 18 years who have lost either a mother or father, and vulnerable 
children are those affected by HIV through the illness of a parent or principal caregiver.   If there is a national-level definition of 
OVC, CSs should use the national definition instead.  </t>
    </r>
  </si>
  <si>
    <t>FY 2007 Summary Request Table</t>
  </si>
  <si>
    <t>FY 2007 Regional Program Beneficiary Data by Technical Sector</t>
  </si>
  <si>
    <t>If yes, what was the number of IDP beneficiaries in FY07?</t>
  </si>
  <si>
    <t>If yes, what was the number of refugee beneficiaries in FY07?</t>
  </si>
  <si>
    <t>If yes, what was the number of IDP beneficiaries in FY08?</t>
  </si>
  <si>
    <t>If yes, what was the number of refugee beneficiaries in FY06?</t>
  </si>
  <si>
    <t xml:space="preserve">The Summary Request and Beneficiary Tracking Table allows the Office of Food for Peace (FFP) to analyze and compare a Cooperating Sponsor's (CS) fiscal and beneficiary data throughout the life of the program.  After reading the Definitions tab, CSs should begin by entering data into the Summary Request Table, followed by the Beneficiary Table. </t>
  </si>
  <si>
    <r>
      <t xml:space="preserve">Fiscal Year (FY):  </t>
    </r>
    <r>
      <rPr>
        <sz val="10"/>
        <color indexed="8"/>
        <rFont val="Arial"/>
        <family val="2"/>
      </rPr>
      <t>From the drop down list, enter the fiscal year of implementation for which reporting is being provided.</t>
    </r>
  </si>
  <si>
    <r>
      <t>Other - Specify:</t>
    </r>
    <r>
      <rPr>
        <sz val="10"/>
        <rFont val="Arial"/>
        <family val="2"/>
      </rPr>
      <t xml:space="preserve">  Enter any other final resource totals for your program for FY07.  Write the complete dollar amount, and specify the source (mission, private sector, or host government, etc.).  </t>
    </r>
  </si>
  <si>
    <r>
      <t xml:space="preserve">FY07 Summary Request Table
</t>
    </r>
    <r>
      <rPr>
        <i/>
        <sz val="9"/>
        <color indexed="9"/>
        <rFont val="Arial"/>
        <family val="2"/>
      </rPr>
      <t xml:space="preserve">Complete this sheet prior to the Beneficiary by Sector table.  CSs should capture </t>
    </r>
    <r>
      <rPr>
        <i/>
        <u val="single"/>
        <sz val="9"/>
        <color indexed="9"/>
        <rFont val="Arial"/>
        <family val="2"/>
      </rPr>
      <t>ALL</t>
    </r>
    <r>
      <rPr>
        <i/>
        <sz val="9"/>
        <color indexed="9"/>
        <rFont val="Arial"/>
        <family val="2"/>
      </rPr>
      <t xml:space="preserve"> costs associated with their programming within this table, assigning them to the applicable technical sector(s).  This </t>
    </r>
    <r>
      <rPr>
        <i/>
        <u val="single"/>
        <sz val="9"/>
        <color indexed="9"/>
        <rFont val="Arial"/>
        <family val="2"/>
      </rPr>
      <t>includes</t>
    </r>
    <r>
      <rPr>
        <i/>
        <sz val="9"/>
        <color indexed="9"/>
        <rFont val="Arial"/>
        <family val="2"/>
      </rPr>
      <t xml:space="preserve"> monetization, support funds (ITSH, Section 202(e), etc.), NICRA/indirect costs, etc.</t>
    </r>
  </si>
  <si>
    <t>Remember:  Programs operating in more than one country should provide their program total here and complete the Regional Bens by Sector tab to provide this information broken down by individual country as well.</t>
  </si>
  <si>
    <r>
      <t xml:space="preserve">Beneficiaries by Sector Table
</t>
    </r>
    <r>
      <rPr>
        <i/>
        <sz val="9"/>
        <color indexed="9"/>
        <rFont val="Arial"/>
        <family val="2"/>
      </rPr>
      <t>Complete this table after completing the FY07 Summary Request Table, as the entire top portion of the table will prepopulate.  In addition, all of the technical sectors selected in the Summary Request Table will have carried over as well.  
Programs operating in more than one country should provide an aggregate total here, as well as provide totals per country on the Regional Bens by Sector tab.  The instructions for both tabs, however, are the same.  Regional programs, however, will need to disaggregate data for each country of operation.</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</si>
</sst>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quot;$&quot;#,##0.0_);[Red]\(&quot;$&quot;#,##0.0\)"/>
    <numFmt numFmtId="167" formatCode="0.0%"/>
    <numFmt numFmtId="168" formatCode="&quot;$&quot;#,##0.0"/>
    <numFmt numFmtId="169" formatCode="_(&quot;$&quot;* #,##0.0_);_(&quot;$&quot;* \(#,##0.0\);_(&quot;$&quot;* &quot;-&quot;?_);_(@_)"/>
    <numFmt numFmtId="170" formatCode="[$-409]dddd\,\ mmmm\ dd\,\ yyyy"/>
    <numFmt numFmtId="171" formatCode="m/d/yy;@"/>
    <numFmt numFmtId="172" formatCode="#,##0.0"/>
    <numFmt numFmtId="173" formatCode="[$-409]h:mm:ss\ AM/PM"/>
    <numFmt numFmtId="174" formatCode="[$-409]mmmm\ d\,\ yyyy;@"/>
    <numFmt numFmtId="175" formatCode="00000"/>
    <numFmt numFmtId="176" formatCode="mm/dd/yy;@"/>
    <numFmt numFmtId="177" formatCode="&quot;$&quot;#,##0.00"/>
    <numFmt numFmtId="178" formatCode="_(* #,##0.0_);_(* \(#,##0.0\);_(* &quot;-&quot;?_);_(@_)"/>
  </numFmts>
  <fonts count="37">
    <font>
      <sz val="10"/>
      <name val="Arial"/>
      <family val="0"/>
    </font>
    <font>
      <b/>
      <sz val="10"/>
      <color indexed="9"/>
      <name val="Arial"/>
      <family val="2"/>
    </font>
    <font>
      <sz val="10"/>
      <color indexed="9"/>
      <name val="Arial Black"/>
      <family val="2"/>
    </font>
    <font>
      <b/>
      <sz val="10"/>
      <color indexed="8"/>
      <name val="Arial"/>
      <family val="2"/>
    </font>
    <font>
      <sz val="12"/>
      <color indexed="8"/>
      <name val="Arial"/>
      <family val="2"/>
    </font>
    <font>
      <b/>
      <sz val="10"/>
      <name val="Arial"/>
      <family val="2"/>
    </font>
    <font>
      <sz val="12"/>
      <name val="Arial"/>
      <family val="2"/>
    </font>
    <font>
      <sz val="10"/>
      <color indexed="53"/>
      <name val="Arial"/>
      <family val="2"/>
    </font>
    <font>
      <sz val="8"/>
      <name val="Arial"/>
      <family val="0"/>
    </font>
    <font>
      <b/>
      <sz val="14"/>
      <color indexed="9"/>
      <name val="Arial"/>
      <family val="2"/>
    </font>
    <font>
      <b/>
      <sz val="12"/>
      <color indexed="9"/>
      <name val="Arial"/>
      <family val="2"/>
    </font>
    <font>
      <b/>
      <sz val="8"/>
      <name val="Tahoma"/>
      <family val="0"/>
    </font>
    <font>
      <sz val="8"/>
      <name val="Tahoma"/>
      <family val="0"/>
    </font>
    <font>
      <sz val="11"/>
      <name val="Arial"/>
      <family val="2"/>
    </font>
    <font>
      <b/>
      <sz val="9"/>
      <name val="Arial"/>
      <family val="2"/>
    </font>
    <font>
      <b/>
      <u val="single"/>
      <sz val="9"/>
      <name val="Arial"/>
      <family val="2"/>
    </font>
    <font>
      <b/>
      <sz val="9"/>
      <color indexed="9"/>
      <name val="Arial"/>
      <family val="2"/>
    </font>
    <font>
      <sz val="9"/>
      <name val="Arial"/>
      <family val="2"/>
    </font>
    <font>
      <sz val="9"/>
      <color indexed="9"/>
      <name val="Arial"/>
      <family val="2"/>
    </font>
    <font>
      <sz val="14"/>
      <color indexed="9"/>
      <name val="Arial"/>
      <family val="2"/>
    </font>
    <font>
      <i/>
      <sz val="9"/>
      <color indexed="9"/>
      <name val="Arial"/>
      <family val="2"/>
    </font>
    <font>
      <sz val="10"/>
      <name val="Albertus Medium"/>
      <family val="2"/>
    </font>
    <font>
      <i/>
      <sz val="10"/>
      <name val="Arial"/>
      <family val="2"/>
    </font>
    <font>
      <b/>
      <sz val="9"/>
      <color indexed="10"/>
      <name val="Arial"/>
      <family val="2"/>
    </font>
    <font>
      <b/>
      <sz val="11"/>
      <color indexed="9"/>
      <name val="Arial"/>
      <family val="2"/>
    </font>
    <font>
      <b/>
      <sz val="20"/>
      <color indexed="9"/>
      <name val="Arial"/>
      <family val="2"/>
    </font>
    <font>
      <b/>
      <sz val="9"/>
      <color indexed="15"/>
      <name val="Arial"/>
      <family val="2"/>
    </font>
    <font>
      <sz val="9"/>
      <color indexed="8"/>
      <name val="Arial"/>
      <family val="2"/>
    </font>
    <font>
      <b/>
      <sz val="9"/>
      <color indexed="8"/>
      <name val="Arial"/>
      <family val="2"/>
    </font>
    <font>
      <i/>
      <sz val="9"/>
      <color indexed="8"/>
      <name val="Arial"/>
      <family val="2"/>
    </font>
    <font>
      <sz val="11"/>
      <name val="Albertus Medium"/>
      <family val="2"/>
    </font>
    <font>
      <i/>
      <sz val="9"/>
      <name val="Arial"/>
      <family val="2"/>
    </font>
    <font>
      <sz val="10"/>
      <color indexed="8"/>
      <name val="Arial"/>
      <family val="2"/>
    </font>
    <font>
      <b/>
      <sz val="11"/>
      <name val="Arial"/>
      <family val="2"/>
    </font>
    <font>
      <i/>
      <u val="single"/>
      <sz val="9"/>
      <color indexed="9"/>
      <name val="Arial"/>
      <family val="2"/>
    </font>
    <font>
      <sz val="9"/>
      <name val="Albertus Medium"/>
      <family val="2"/>
    </font>
    <font>
      <b/>
      <sz val="8"/>
      <name val="Arial"/>
      <family val="2"/>
    </font>
  </fonts>
  <fills count="16">
    <fill>
      <patternFill/>
    </fill>
    <fill>
      <patternFill patternType="gray125"/>
    </fill>
    <fill>
      <patternFill patternType="solid">
        <fgColor indexed="9"/>
        <bgColor indexed="64"/>
      </patternFill>
    </fill>
    <fill>
      <patternFill patternType="solid">
        <fgColor indexed="16"/>
        <bgColor indexed="64"/>
      </patternFill>
    </fill>
    <fill>
      <patternFill patternType="solid">
        <fgColor indexed="42"/>
        <bgColor indexed="64"/>
      </patternFill>
    </fill>
    <fill>
      <patternFill patternType="solid">
        <fgColor indexed="21"/>
        <bgColor indexed="64"/>
      </patternFill>
    </fill>
    <fill>
      <patternFill patternType="solid">
        <fgColor indexed="44"/>
        <bgColor indexed="64"/>
      </patternFill>
    </fill>
    <fill>
      <patternFill patternType="solid">
        <fgColor indexed="20"/>
        <bgColor indexed="64"/>
      </patternFill>
    </fill>
    <fill>
      <patternFill patternType="solid">
        <fgColor indexed="62"/>
        <bgColor indexed="64"/>
      </patternFill>
    </fill>
    <fill>
      <patternFill patternType="solid">
        <fgColor indexed="22"/>
        <bgColor indexed="64"/>
      </patternFill>
    </fill>
    <fill>
      <patternFill patternType="solid">
        <fgColor indexed="46"/>
        <bgColor indexed="64"/>
      </patternFill>
    </fill>
    <fill>
      <patternFill patternType="solid">
        <fgColor indexed="41"/>
        <bgColor indexed="64"/>
      </patternFill>
    </fill>
    <fill>
      <patternFill patternType="lightUp">
        <bgColor indexed="9"/>
      </patternFill>
    </fill>
    <fill>
      <patternFill patternType="lightUp"/>
    </fill>
    <fill>
      <patternFill patternType="solid">
        <fgColor indexed="61"/>
        <bgColor indexed="64"/>
      </patternFill>
    </fill>
    <fill>
      <patternFill patternType="solid">
        <fgColor indexed="43"/>
        <bgColor indexed="64"/>
      </patternFill>
    </fill>
  </fills>
  <borders count="112">
    <border>
      <left/>
      <right/>
      <top/>
      <bottom/>
      <diagonal/>
    </border>
    <border>
      <left style="double">
        <color indexed="22"/>
      </left>
      <right style="double">
        <color indexed="22"/>
      </right>
      <top style="double">
        <color indexed="22"/>
      </top>
      <bottom style="double">
        <color indexed="22"/>
      </bottom>
    </border>
    <border>
      <left style="double">
        <color indexed="45"/>
      </left>
      <right style="double">
        <color indexed="45"/>
      </right>
      <top>
        <color indexed="63"/>
      </top>
      <bottom>
        <color indexed="63"/>
      </bottom>
    </border>
    <border>
      <left style="thin"/>
      <right>
        <color indexed="63"/>
      </right>
      <top style="thin"/>
      <bottom>
        <color indexed="63"/>
      </bottom>
    </border>
    <border>
      <left style="double">
        <color indexed="45"/>
      </left>
      <right style="double">
        <color indexed="45"/>
      </right>
      <top style="double">
        <color indexed="45"/>
      </top>
      <bottom>
        <color indexed="63"/>
      </bottom>
    </border>
    <border>
      <left style="thin"/>
      <right style="thin"/>
      <top style="thin"/>
      <bottom style="thin"/>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9"/>
      </bottom>
    </border>
    <border>
      <left>
        <color indexed="63"/>
      </left>
      <right>
        <color indexed="63"/>
      </right>
      <top>
        <color indexed="63"/>
      </top>
      <bottom style="thin"/>
    </border>
    <border>
      <left>
        <color indexed="63"/>
      </left>
      <right>
        <color indexed="63"/>
      </right>
      <top style="double">
        <color indexed="9"/>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ck">
        <color indexed="49"/>
      </left>
      <right>
        <color indexed="63"/>
      </right>
      <top style="double">
        <color indexed="9"/>
      </top>
      <bottom style="double">
        <color indexed="9"/>
      </bottom>
    </border>
    <border>
      <left style="thick">
        <color indexed="49"/>
      </left>
      <right style="double">
        <color indexed="9"/>
      </right>
      <top style="double">
        <color indexed="9"/>
      </top>
      <bottom style="thick">
        <color indexed="49"/>
      </bottom>
    </border>
    <border>
      <left style="double">
        <color indexed="9"/>
      </left>
      <right style="double">
        <color indexed="9"/>
      </right>
      <top style="double">
        <color indexed="9"/>
      </top>
      <bottom style="thick">
        <color indexed="49"/>
      </bottom>
    </border>
    <border>
      <left style="double">
        <color indexed="9"/>
      </left>
      <right style="thick">
        <color indexed="49"/>
      </right>
      <top style="double">
        <color indexed="9"/>
      </top>
      <bottom style="thick">
        <color indexed="49"/>
      </bottom>
    </border>
    <border>
      <left style="medium"/>
      <right>
        <color indexed="63"/>
      </right>
      <top style="medium"/>
      <bottom style="double">
        <color indexed="9"/>
      </bottom>
    </border>
    <border>
      <left>
        <color indexed="63"/>
      </left>
      <right>
        <color indexed="63"/>
      </right>
      <top style="medium"/>
      <bottom style="double">
        <color indexed="9"/>
      </bottom>
    </border>
    <border>
      <left>
        <color indexed="63"/>
      </left>
      <right style="medium"/>
      <top style="medium"/>
      <bottom style="double">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49"/>
      </left>
      <right>
        <color indexed="63"/>
      </right>
      <top style="thick">
        <color indexed="49"/>
      </top>
      <bottom style="double">
        <color indexed="9"/>
      </bottom>
    </border>
    <border>
      <left>
        <color indexed="63"/>
      </left>
      <right>
        <color indexed="63"/>
      </right>
      <top style="thick">
        <color indexed="49"/>
      </top>
      <bottom style="double">
        <color indexed="9"/>
      </bottom>
    </border>
    <border>
      <left style="medium"/>
      <right style="thick">
        <color indexed="49"/>
      </right>
      <top>
        <color indexed="63"/>
      </top>
      <bottom>
        <color indexed="63"/>
      </bottom>
    </border>
    <border>
      <left>
        <color indexed="63"/>
      </left>
      <right>
        <color indexed="63"/>
      </right>
      <top>
        <color indexed="63"/>
      </top>
      <bottom style="double">
        <color indexed="22"/>
      </bottom>
    </border>
    <border>
      <left style="thick">
        <color indexed="49"/>
      </left>
      <right style="thick">
        <color indexed="49"/>
      </right>
      <top>
        <color indexed="63"/>
      </top>
      <bottom style="thin"/>
    </border>
    <border>
      <left>
        <color indexed="63"/>
      </left>
      <right style="thick">
        <color indexed="49"/>
      </right>
      <top style="double">
        <color indexed="9"/>
      </top>
      <bottom style="thin"/>
    </border>
    <border>
      <left style="thick">
        <color indexed="49"/>
      </left>
      <right style="thick">
        <color indexed="49"/>
      </right>
      <top style="thin"/>
      <bottom style="thick">
        <color indexed="49"/>
      </bottom>
    </border>
    <border>
      <left>
        <color indexed="63"/>
      </left>
      <right style="thick">
        <color indexed="49"/>
      </right>
      <top style="thin"/>
      <bottom style="thick">
        <color indexed="49"/>
      </bottom>
    </border>
    <border>
      <left>
        <color indexed="63"/>
      </left>
      <right style="thick">
        <color indexed="49"/>
      </right>
      <top style="double">
        <color indexed="9"/>
      </top>
      <bottom style="double">
        <color indexed="9"/>
      </bottom>
    </border>
    <border>
      <left style="medium"/>
      <right>
        <color indexed="63"/>
      </right>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style="thick">
        <color indexed="49"/>
      </right>
      <top>
        <color indexed="63"/>
      </top>
      <bottom style="thin"/>
    </border>
    <border>
      <left style="thin"/>
      <right style="thick">
        <color indexed="49"/>
      </right>
      <top style="thin"/>
      <bottom style="thin"/>
    </border>
    <border>
      <left style="thin"/>
      <right style="thin"/>
      <top style="thin"/>
      <bottom>
        <color indexed="63"/>
      </bottom>
    </border>
    <border>
      <left style="thin"/>
      <right style="thick">
        <color indexed="49"/>
      </right>
      <top style="thin"/>
      <bottom>
        <color indexed="63"/>
      </bottom>
    </border>
    <border>
      <left style="double">
        <color indexed="9"/>
      </left>
      <right style="thick">
        <color indexed="49"/>
      </right>
      <top style="double">
        <color indexed="9"/>
      </top>
      <bottom style="double">
        <color indexed="9"/>
      </bottom>
    </border>
    <border>
      <left style="thick">
        <color indexed="49"/>
      </left>
      <right style="thin"/>
      <top style="double">
        <color indexed="9"/>
      </top>
      <bottom style="double">
        <color indexed="9"/>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ck">
        <color indexed="49"/>
      </left>
      <right style="double">
        <color indexed="9"/>
      </right>
      <top style="double">
        <color indexed="9"/>
      </top>
      <bottom style="double">
        <color indexed="9"/>
      </bottom>
    </border>
    <border>
      <left>
        <color indexed="63"/>
      </left>
      <right style="thick">
        <color indexed="49"/>
      </right>
      <top>
        <color indexed="63"/>
      </top>
      <bottom style="double">
        <color indexed="9"/>
      </bottom>
    </border>
    <border>
      <left style="thick">
        <color indexed="49"/>
      </left>
      <right>
        <color indexed="63"/>
      </right>
      <top>
        <color indexed="63"/>
      </top>
      <bottom style="double">
        <color indexed="9"/>
      </bottom>
    </border>
    <border>
      <left>
        <color indexed="63"/>
      </left>
      <right style="thin"/>
      <top>
        <color indexed="63"/>
      </top>
      <bottom>
        <color indexed="63"/>
      </bottom>
    </border>
    <border>
      <left>
        <color indexed="63"/>
      </left>
      <right style="thick">
        <color indexed="49"/>
      </right>
      <top>
        <color indexed="63"/>
      </top>
      <bottom>
        <color indexed="63"/>
      </bottom>
    </border>
    <border>
      <left>
        <color indexed="63"/>
      </left>
      <right>
        <color indexed="63"/>
      </right>
      <top style="thick">
        <color indexed="49"/>
      </top>
      <bottom style="thick">
        <color indexed="49"/>
      </bottom>
    </border>
    <border>
      <left>
        <color indexed="63"/>
      </left>
      <right style="double">
        <color indexed="9"/>
      </right>
      <top style="double">
        <color indexed="9"/>
      </top>
      <bottom style="thick">
        <color indexed="49"/>
      </bottom>
    </border>
    <border>
      <left>
        <color indexed="63"/>
      </left>
      <right style="thick">
        <color indexed="49"/>
      </right>
      <top style="thick">
        <color indexed="49"/>
      </top>
      <bottom style="double">
        <color indexed="9"/>
      </bottom>
    </border>
    <border>
      <left>
        <color indexed="63"/>
      </left>
      <right style="thin"/>
      <top>
        <color indexed="63"/>
      </top>
      <bottom style="thick">
        <color indexed="49"/>
      </bottom>
    </border>
    <border>
      <left style="thick">
        <color indexed="49"/>
      </left>
      <right style="thick">
        <color indexed="49"/>
      </right>
      <top>
        <color indexed="63"/>
      </top>
      <bottom>
        <color indexed="63"/>
      </bottom>
    </border>
    <border>
      <left>
        <color indexed="63"/>
      </left>
      <right style="double">
        <color indexed="9"/>
      </right>
      <top>
        <color indexed="63"/>
      </top>
      <bottom style="thin"/>
    </border>
    <border>
      <left>
        <color indexed="63"/>
      </left>
      <right style="double">
        <color indexed="9"/>
      </right>
      <top style="thin"/>
      <bottom style="thin"/>
    </border>
    <border>
      <left>
        <color indexed="63"/>
      </left>
      <right style="double">
        <color indexed="9"/>
      </right>
      <top style="thin"/>
      <bottom>
        <color indexed="63"/>
      </bottom>
    </border>
    <border>
      <left style="thick">
        <color indexed="49"/>
      </left>
      <right style="thick">
        <color indexed="49"/>
      </right>
      <top>
        <color indexed="63"/>
      </top>
      <bottom style="double">
        <color indexed="9"/>
      </bottom>
    </border>
    <border>
      <left style="thick">
        <color indexed="49"/>
      </left>
      <right style="thick">
        <color indexed="49"/>
      </right>
      <top style="thick">
        <color indexed="49"/>
      </top>
      <bottom style="double">
        <color indexed="9"/>
      </bottom>
    </border>
    <border>
      <left>
        <color indexed="63"/>
      </left>
      <right>
        <color indexed="63"/>
      </right>
      <top style="thick">
        <color indexed="49"/>
      </top>
      <bottom style="medium"/>
    </border>
    <border>
      <left>
        <color indexed="63"/>
      </left>
      <right>
        <color indexed="63"/>
      </right>
      <top>
        <color indexed="63"/>
      </top>
      <bottom style="thick">
        <color indexed="49"/>
      </bottom>
    </border>
    <border>
      <left>
        <color indexed="63"/>
      </left>
      <right style="medium"/>
      <top style="medium"/>
      <bottom>
        <color indexed="63"/>
      </bottom>
    </border>
    <border>
      <left style="medium"/>
      <right style="double">
        <color indexed="9"/>
      </right>
      <top>
        <color indexed="63"/>
      </top>
      <bottom>
        <color indexed="63"/>
      </botto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style="double">
        <color indexed="9"/>
      </bottom>
    </border>
    <border>
      <left style="thin"/>
      <right>
        <color indexed="63"/>
      </right>
      <top style="thin"/>
      <bottom style="double">
        <color indexed="9"/>
      </bottom>
    </border>
    <border>
      <left style="thin"/>
      <right style="thin"/>
      <top style="double">
        <color indexed="9"/>
      </top>
      <bottom style="thin"/>
    </border>
    <border>
      <left style="thin"/>
      <right>
        <color indexed="63"/>
      </right>
      <top style="thin"/>
      <bottom style="thin"/>
    </border>
    <border>
      <left>
        <color indexed="63"/>
      </left>
      <right style="thin"/>
      <top style="double">
        <color indexed="9"/>
      </top>
      <bottom style="thin"/>
    </border>
    <border>
      <left style="thin"/>
      <right>
        <color indexed="63"/>
      </right>
      <top style="double">
        <color indexed="9"/>
      </top>
      <bottom style="thin"/>
    </border>
    <border>
      <left style="thin"/>
      <right>
        <color indexed="63"/>
      </right>
      <top style="double">
        <color indexed="9"/>
      </top>
      <bottom>
        <color indexed="63"/>
      </bottom>
    </border>
    <border>
      <left style="double">
        <color indexed="9"/>
      </left>
      <right>
        <color indexed="63"/>
      </right>
      <top style="thin"/>
      <bottom>
        <color indexed="63"/>
      </bottom>
    </border>
    <border>
      <left>
        <color indexed="63"/>
      </left>
      <right>
        <color indexed="63"/>
      </right>
      <top style="thin"/>
      <bottom>
        <color indexed="63"/>
      </bottom>
    </border>
    <border>
      <left style="double">
        <color indexed="9"/>
      </left>
      <right>
        <color indexed="63"/>
      </right>
      <top>
        <color indexed="63"/>
      </top>
      <bottom style="thin"/>
    </border>
    <border>
      <left style="double">
        <color indexed="9"/>
      </left>
      <right style="thin"/>
      <top style="thin"/>
      <bottom style="thin"/>
    </border>
    <border>
      <left style="double">
        <color indexed="9"/>
      </left>
      <right style="thin"/>
      <top style="thin"/>
      <bottom style="double">
        <color indexed="9"/>
      </bottom>
    </border>
    <border>
      <left style="double">
        <color indexed="9"/>
      </left>
      <right>
        <color indexed="63"/>
      </right>
      <top>
        <color indexed="63"/>
      </top>
      <bottom>
        <color indexed="63"/>
      </bottom>
    </border>
    <border>
      <left>
        <color indexed="63"/>
      </left>
      <right style="double">
        <color indexed="9"/>
      </right>
      <top>
        <color indexed="63"/>
      </top>
      <bottom>
        <color indexed="63"/>
      </bottom>
    </border>
    <border>
      <left style="double">
        <color indexed="9"/>
      </left>
      <right>
        <color indexed="63"/>
      </right>
      <top>
        <color indexed="63"/>
      </top>
      <bottom style="double">
        <color indexed="9"/>
      </bottom>
    </border>
    <border>
      <left>
        <color indexed="63"/>
      </left>
      <right style="double">
        <color indexed="9"/>
      </right>
      <top>
        <color indexed="63"/>
      </top>
      <bottom style="double">
        <color indexed="9"/>
      </bottom>
    </border>
    <border>
      <left style="double">
        <color indexed="9"/>
      </left>
      <right>
        <color indexed="63"/>
      </right>
      <top style="double">
        <color indexed="9"/>
      </top>
      <bottom style="thin"/>
    </border>
    <border>
      <left>
        <color indexed="63"/>
      </left>
      <right>
        <color indexed="63"/>
      </right>
      <top style="double">
        <color indexed="9"/>
      </top>
      <bottom style="thin"/>
    </border>
    <border>
      <left>
        <color indexed="63"/>
      </left>
      <right style="double">
        <color indexed="9"/>
      </right>
      <top style="double">
        <color indexed="9"/>
      </top>
      <bottom style="thin"/>
    </border>
    <border diagonalDown="1">
      <left style="double">
        <color indexed="9"/>
      </left>
      <right>
        <color indexed="63"/>
      </right>
      <top style="double">
        <color indexed="9"/>
      </top>
      <bottom style="double">
        <color indexed="9"/>
      </bottom>
      <diagonal style="double">
        <color indexed="9"/>
      </diagonal>
    </border>
    <border diagonalDown="1">
      <left>
        <color indexed="63"/>
      </left>
      <right>
        <color indexed="63"/>
      </right>
      <top style="double">
        <color indexed="9"/>
      </top>
      <bottom style="double">
        <color indexed="9"/>
      </bottom>
      <diagonal style="double">
        <color indexed="9"/>
      </diagonal>
    </border>
    <border diagonalDown="1">
      <left>
        <color indexed="63"/>
      </left>
      <right style="double">
        <color indexed="9"/>
      </right>
      <top style="double">
        <color indexed="9"/>
      </top>
      <bottom style="double">
        <color indexed="9"/>
      </bottom>
      <diagonal style="double">
        <color indexed="9"/>
      </diagonal>
    </border>
    <border>
      <left style="double">
        <color indexed="9"/>
      </left>
      <right>
        <color indexed="63"/>
      </right>
      <top style="double">
        <color indexed="9"/>
      </top>
      <bottom>
        <color indexed="63"/>
      </bottom>
    </border>
    <border>
      <left>
        <color indexed="63"/>
      </left>
      <right style="double">
        <color indexed="9"/>
      </right>
      <top style="double">
        <color indexed="9"/>
      </top>
      <bottom>
        <color indexed="63"/>
      </bottom>
    </border>
    <border>
      <left style="thick">
        <color indexed="49"/>
      </left>
      <right>
        <color indexed="63"/>
      </right>
      <top style="double">
        <color indexed="9"/>
      </top>
      <bottom style="thin"/>
    </border>
    <border>
      <left style="thick">
        <color indexed="49"/>
      </left>
      <right>
        <color indexed="63"/>
      </right>
      <top>
        <color indexed="63"/>
      </top>
      <bottom style="thick">
        <color indexed="49"/>
      </bottom>
    </border>
    <border>
      <left>
        <color indexed="63"/>
      </left>
      <right style="thick">
        <color indexed="49"/>
      </right>
      <top>
        <color indexed="63"/>
      </top>
      <bottom style="thick">
        <color indexed="49"/>
      </bottom>
    </border>
    <border>
      <left style="thick">
        <color indexed="49"/>
      </left>
      <right>
        <color indexed="63"/>
      </right>
      <top style="double">
        <color indexed="9"/>
      </top>
      <bottom style="thick">
        <color indexed="49"/>
      </bottom>
    </border>
    <border>
      <left>
        <color indexed="63"/>
      </left>
      <right>
        <color indexed="63"/>
      </right>
      <top style="double">
        <color indexed="9"/>
      </top>
      <bottom style="thick">
        <color indexed="49"/>
      </bottom>
    </border>
    <border>
      <left>
        <color indexed="63"/>
      </left>
      <right style="thick">
        <color indexed="49"/>
      </right>
      <top style="double">
        <color indexed="9"/>
      </top>
      <bottom style="thick">
        <color indexed="49"/>
      </bottom>
    </border>
    <border>
      <left style="thick">
        <color indexed="49"/>
      </left>
      <right>
        <color indexed="63"/>
      </right>
      <top>
        <color indexed="63"/>
      </top>
      <bottom>
        <color indexed="63"/>
      </bottom>
    </border>
    <border>
      <left style="thick">
        <color indexed="49"/>
      </left>
      <right>
        <color indexed="63"/>
      </right>
      <top style="thin"/>
      <bottom style="thick">
        <color indexed="49"/>
      </bottom>
    </border>
    <border>
      <left>
        <color indexed="63"/>
      </left>
      <right>
        <color indexed="63"/>
      </right>
      <top style="thin"/>
      <bottom style="thick">
        <color indexed="49"/>
      </bottom>
    </border>
    <border>
      <left style="thin"/>
      <right style="thin"/>
      <top style="thin"/>
      <bottom style="thick">
        <color indexed="49"/>
      </bottom>
    </border>
    <border>
      <left style="thin"/>
      <right style="thick">
        <color indexed="49"/>
      </right>
      <top style="thin"/>
      <bottom style="thick">
        <color indexed="49"/>
      </bottom>
    </border>
    <border>
      <left style="double">
        <color indexed="22"/>
      </left>
      <right>
        <color indexed="63"/>
      </right>
      <top style="double">
        <color indexed="22"/>
      </top>
      <bottom style="double">
        <color indexed="22"/>
      </bottom>
    </border>
    <border>
      <left>
        <color indexed="63"/>
      </left>
      <right>
        <color indexed="63"/>
      </right>
      <top style="double">
        <color indexed="22"/>
      </top>
      <bottom style="double">
        <color indexed="22"/>
      </bottom>
    </border>
    <border>
      <left>
        <color indexed="63"/>
      </left>
      <right style="double">
        <color indexed="22"/>
      </right>
      <top style="double">
        <color indexed="22"/>
      </top>
      <bottom style="double">
        <color indexed="22"/>
      </bottom>
    </border>
    <border>
      <left style="thick">
        <color indexed="49"/>
      </left>
      <right>
        <color indexed="63"/>
      </right>
      <top style="thick">
        <color indexed="49"/>
      </top>
      <bottom>
        <color indexed="63"/>
      </bottom>
    </border>
    <border>
      <left>
        <color indexed="63"/>
      </left>
      <right style="thick">
        <color indexed="49"/>
      </right>
      <top style="thick">
        <color indexed="49"/>
      </top>
      <bottom>
        <color indexed="63"/>
      </bottom>
    </border>
    <border>
      <left>
        <color indexed="63"/>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2" borderId="0">
      <alignment/>
      <protection/>
    </xf>
    <xf numFmtId="9" fontId="0" fillId="0" borderId="0" applyFont="0" applyFill="0" applyBorder="0" applyAlignment="0" applyProtection="0"/>
  </cellStyleXfs>
  <cellXfs count="501">
    <xf numFmtId="0" fontId="0" fillId="0" borderId="0" xfId="0" applyAlignment="1">
      <alignment/>
    </xf>
    <xf numFmtId="0" fontId="1" fillId="3" borderId="0" xfId="0" applyFont="1" applyFill="1" applyBorder="1" applyAlignment="1">
      <alignment horizontal="left"/>
    </xf>
    <xf numFmtId="0" fontId="1" fillId="3" borderId="0" xfId="0" applyFont="1" applyFill="1" applyAlignment="1">
      <alignment horizontal="center"/>
    </xf>
    <xf numFmtId="49" fontId="3" fillId="0" borderId="1" xfId="0" applyNumberFormat="1" applyFont="1" applyFill="1" applyBorder="1" applyAlignment="1">
      <alignment wrapText="1"/>
    </xf>
    <xf numFmtId="49" fontId="3" fillId="0" borderId="1" xfId="0" applyNumberFormat="1" applyFont="1" applyBorder="1" applyAlignment="1">
      <alignment/>
    </xf>
    <xf numFmtId="0" fontId="0" fillId="0" borderId="1" xfId="0" applyBorder="1" applyAlignment="1">
      <alignment/>
    </xf>
    <xf numFmtId="0" fontId="4" fillId="0" borderId="1" xfId="0" applyFont="1" applyFill="1" applyBorder="1" applyAlignment="1">
      <alignment/>
    </xf>
    <xf numFmtId="49" fontId="5" fillId="0" borderId="1" xfId="0" applyNumberFormat="1" applyFont="1" applyBorder="1" applyAlignment="1">
      <alignment/>
    </xf>
    <xf numFmtId="0" fontId="0" fillId="0" borderId="1" xfId="0" applyFont="1" applyBorder="1" applyAlignment="1">
      <alignment/>
    </xf>
    <xf numFmtId="1" fontId="6" fillId="0" borderId="1" xfId="0" applyNumberFormat="1" applyFont="1" applyFill="1" applyBorder="1" applyAlignment="1">
      <alignment/>
    </xf>
    <xf numFmtId="0" fontId="6" fillId="0" borderId="1" xfId="0" applyFont="1" applyFill="1" applyBorder="1" applyAlignment="1">
      <alignment/>
    </xf>
    <xf numFmtId="1" fontId="4" fillId="0" borderId="1" xfId="0" applyNumberFormat="1" applyFont="1" applyFill="1" applyBorder="1" applyAlignment="1">
      <alignment/>
    </xf>
    <xf numFmtId="0" fontId="7" fillId="0" borderId="0" xfId="0" applyFont="1" applyAlignment="1">
      <alignment/>
    </xf>
    <xf numFmtId="3" fontId="4" fillId="0" borderId="1" xfId="0" applyNumberFormat="1" applyFont="1" applyFill="1" applyBorder="1" applyAlignment="1">
      <alignment/>
    </xf>
    <xf numFmtId="164" fontId="4" fillId="0" borderId="1" xfId="15" applyNumberFormat="1" applyFont="1" applyFill="1" applyBorder="1" applyAlignment="1">
      <alignment/>
    </xf>
    <xf numFmtId="1" fontId="4" fillId="0" borderId="1" xfId="0" applyNumberFormat="1" applyFont="1" applyFill="1" applyBorder="1" applyAlignment="1" quotePrefix="1">
      <alignment/>
    </xf>
    <xf numFmtId="164" fontId="4" fillId="0" borderId="1" xfId="15" applyNumberFormat="1" applyFont="1" applyFill="1" applyBorder="1" applyAlignment="1">
      <alignment horizontal="right"/>
    </xf>
    <xf numFmtId="0" fontId="0" fillId="0" borderId="1" xfId="0" applyFill="1" applyBorder="1" applyAlignment="1">
      <alignment/>
    </xf>
    <xf numFmtId="0" fontId="2" fillId="3" borderId="2" xfId="0" applyFont="1" applyFill="1" applyBorder="1" applyAlignment="1">
      <alignment horizontal="center"/>
    </xf>
    <xf numFmtId="0" fontId="2" fillId="3" borderId="3" xfId="0" applyFont="1" applyFill="1" applyBorder="1" applyAlignment="1">
      <alignment/>
    </xf>
    <xf numFmtId="0" fontId="2" fillId="3" borderId="4" xfId="0" applyFont="1" applyFill="1" applyBorder="1" applyAlignment="1">
      <alignment/>
    </xf>
    <xf numFmtId="164" fontId="4" fillId="0" borderId="1" xfId="15" applyNumberFormat="1" applyFont="1" applyFill="1" applyBorder="1" applyAlignment="1">
      <alignment/>
    </xf>
    <xf numFmtId="0" fontId="2" fillId="3" borderId="2" xfId="0" applyFont="1" applyFill="1" applyBorder="1" applyAlignment="1">
      <alignment/>
    </xf>
    <xf numFmtId="0" fontId="0" fillId="0" borderId="0" xfId="0" applyFont="1" applyBorder="1" applyAlignment="1" applyProtection="1">
      <alignment/>
      <protection/>
    </xf>
    <xf numFmtId="0" fontId="17" fillId="0" borderId="0" xfId="0" applyFont="1" applyAlignment="1">
      <alignment/>
    </xf>
    <xf numFmtId="0" fontId="13" fillId="0" borderId="0" xfId="0" applyFont="1" applyBorder="1" applyAlignment="1" applyProtection="1">
      <alignment vertical="center"/>
      <protection/>
    </xf>
    <xf numFmtId="0" fontId="17" fillId="0" borderId="0" xfId="0" applyFont="1" applyFill="1" applyBorder="1" applyAlignment="1" applyProtection="1">
      <alignment vertical="center"/>
      <protection/>
    </xf>
    <xf numFmtId="0" fontId="17" fillId="0" borderId="0" xfId="0" applyFont="1" applyBorder="1" applyAlignment="1" applyProtection="1">
      <alignment vertical="center"/>
      <protection/>
    </xf>
    <xf numFmtId="0" fontId="17" fillId="0" borderId="0" xfId="0" applyFont="1" applyBorder="1" applyAlignment="1" applyProtection="1">
      <alignment/>
      <protection/>
    </xf>
    <xf numFmtId="0" fontId="14" fillId="0" borderId="5" xfId="0" applyNumberFormat="1" applyFont="1" applyBorder="1" applyAlignment="1">
      <alignment vertical="center" wrapText="1"/>
    </xf>
    <xf numFmtId="0" fontId="14" fillId="0" borderId="5" xfId="0" applyNumberFormat="1" applyFont="1" applyBorder="1" applyAlignment="1">
      <alignment horizontal="left" vertical="center" wrapText="1"/>
    </xf>
    <xf numFmtId="0" fontId="21" fillId="0" borderId="0" xfId="0" applyFont="1" applyAlignment="1">
      <alignment/>
    </xf>
    <xf numFmtId="0" fontId="21" fillId="0" borderId="0" xfId="0" applyFont="1" applyBorder="1" applyAlignment="1">
      <alignment/>
    </xf>
    <xf numFmtId="0" fontId="21" fillId="2" borderId="0" xfId="0" applyFont="1" applyFill="1" applyAlignment="1">
      <alignment/>
    </xf>
    <xf numFmtId="0" fontId="17" fillId="2" borderId="0" xfId="0" applyFont="1" applyFill="1" applyAlignment="1">
      <alignment/>
    </xf>
    <xf numFmtId="0" fontId="21" fillId="2" borderId="0" xfId="0" applyFont="1" applyFill="1" applyBorder="1" applyAlignment="1">
      <alignment/>
    </xf>
    <xf numFmtId="0" fontId="14" fillId="0" borderId="5" xfId="0" applyFont="1" applyFill="1" applyBorder="1" applyAlignment="1">
      <alignment vertical="center" wrapText="1"/>
    </xf>
    <xf numFmtId="0" fontId="21" fillId="2" borderId="0" xfId="0" applyFont="1" applyFill="1" applyAlignment="1">
      <alignment vertical="center"/>
    </xf>
    <xf numFmtId="0" fontId="21" fillId="0" borderId="0" xfId="0" applyFont="1" applyAlignment="1">
      <alignment vertical="center"/>
    </xf>
    <xf numFmtId="0" fontId="17" fillId="2" borderId="0" xfId="0" applyFont="1" applyFill="1" applyBorder="1" applyAlignment="1" applyProtection="1">
      <alignment vertical="center"/>
      <protection/>
    </xf>
    <xf numFmtId="0" fontId="17" fillId="2" borderId="0" xfId="0" applyFont="1" applyFill="1" applyBorder="1" applyAlignment="1" applyProtection="1">
      <alignment/>
      <protection/>
    </xf>
    <xf numFmtId="0" fontId="17" fillId="2" borderId="0" xfId="0" applyFont="1" applyFill="1" applyBorder="1" applyAlignment="1" applyProtection="1">
      <alignment horizontal="left" vertical="center"/>
      <protection/>
    </xf>
    <xf numFmtId="0" fontId="17" fillId="2" borderId="0" xfId="0" applyFont="1" applyFill="1" applyBorder="1" applyAlignment="1">
      <alignment vertical="center" wrapText="1"/>
    </xf>
    <xf numFmtId="0" fontId="0" fillId="2" borderId="0" xfId="0" applyFont="1" applyFill="1" applyBorder="1" applyAlignment="1" applyProtection="1">
      <alignment/>
      <protection/>
    </xf>
    <xf numFmtId="0" fontId="13" fillId="2" borderId="0" xfId="0" applyFont="1" applyFill="1" applyBorder="1" applyAlignment="1" applyProtection="1">
      <alignment vertical="center"/>
      <protection/>
    </xf>
    <xf numFmtId="0" fontId="13" fillId="2" borderId="0" xfId="0" applyFont="1" applyFill="1" applyBorder="1" applyAlignment="1">
      <alignment vertical="center" wrapText="1"/>
    </xf>
    <xf numFmtId="0" fontId="17" fillId="2" borderId="0" xfId="0" applyFont="1" applyFill="1" applyBorder="1" applyAlignment="1" applyProtection="1">
      <alignment horizontal="left"/>
      <protection/>
    </xf>
    <xf numFmtId="0" fontId="17" fillId="2" borderId="0" xfId="0" applyFont="1" applyFill="1" applyBorder="1" applyAlignment="1">
      <alignment vertical="center"/>
    </xf>
    <xf numFmtId="0" fontId="17" fillId="2" borderId="0" xfId="0" applyFont="1" applyFill="1" applyBorder="1" applyAlignment="1" applyProtection="1">
      <alignment/>
      <protection/>
    </xf>
    <xf numFmtId="0" fontId="17" fillId="2" borderId="0" xfId="0" applyFont="1" applyFill="1" applyBorder="1" applyAlignment="1" applyProtection="1">
      <alignment horizontal="left" vertical="center" wrapText="1" shrinkToFit="1"/>
      <protection/>
    </xf>
    <xf numFmtId="0" fontId="17" fillId="2" borderId="0" xfId="0" applyFont="1" applyFill="1" applyBorder="1" applyAlignment="1" applyProtection="1">
      <alignment horizontal="center" vertical="center" wrapText="1" shrinkToFit="1"/>
      <protection/>
    </xf>
    <xf numFmtId="0" fontId="9" fillId="4" borderId="0" xfId="0" applyFont="1" applyFill="1" applyBorder="1" applyAlignment="1" applyProtection="1">
      <alignment horizontal="centerContinuous" vertical="center"/>
      <protection/>
    </xf>
    <xf numFmtId="0" fontId="19" fillId="4" borderId="0" xfId="0" applyFont="1" applyFill="1" applyBorder="1" applyAlignment="1" applyProtection="1">
      <alignment horizontal="centerContinuous" vertical="center"/>
      <protection/>
    </xf>
    <xf numFmtId="0" fontId="17" fillId="4" borderId="0" xfId="0" applyFont="1" applyFill="1" applyBorder="1" applyAlignment="1" applyProtection="1">
      <alignment vertical="center"/>
      <protection/>
    </xf>
    <xf numFmtId="0" fontId="27" fillId="2" borderId="0" xfId="0" applyFont="1" applyFill="1" applyBorder="1" applyAlignment="1" applyProtection="1">
      <alignment vertical="center"/>
      <protection/>
    </xf>
    <xf numFmtId="0" fontId="27" fillId="2" borderId="0" xfId="0" applyFont="1" applyFill="1" applyBorder="1" applyAlignment="1" applyProtection="1">
      <alignment horizontal="left" vertical="center"/>
      <protection/>
    </xf>
    <xf numFmtId="0" fontId="27" fillId="0" borderId="0" xfId="0" applyFont="1" applyBorder="1" applyAlignment="1" applyProtection="1">
      <alignment vertical="center"/>
      <protection/>
    </xf>
    <xf numFmtId="0" fontId="27" fillId="2" borderId="0" xfId="0" applyFont="1" applyFill="1" applyBorder="1" applyAlignment="1">
      <alignment vertical="center"/>
    </xf>
    <xf numFmtId="0" fontId="27" fillId="2" borderId="0" xfId="0" applyFont="1" applyFill="1" applyBorder="1" applyAlignment="1">
      <alignment vertical="center" wrapText="1"/>
    </xf>
    <xf numFmtId="0" fontId="16" fillId="5" borderId="6" xfId="0" applyFont="1" applyFill="1" applyBorder="1" applyAlignment="1">
      <alignment horizontal="center" vertical="center"/>
    </xf>
    <xf numFmtId="0" fontId="9" fillId="6" borderId="0" xfId="0" applyFont="1" applyFill="1" applyBorder="1" applyAlignment="1" applyProtection="1">
      <alignment horizontal="centerContinuous" vertical="center"/>
      <protection/>
    </xf>
    <xf numFmtId="0" fontId="19" fillId="6" borderId="0" xfId="0" applyFont="1" applyFill="1" applyBorder="1" applyAlignment="1" applyProtection="1">
      <alignment horizontal="centerContinuous" vertical="center"/>
      <protection/>
    </xf>
    <xf numFmtId="0" fontId="13" fillId="6" borderId="0" xfId="0" applyFont="1" applyFill="1" applyBorder="1" applyAlignment="1" applyProtection="1">
      <alignment horizontal="centerContinuous" vertical="center"/>
      <protection/>
    </xf>
    <xf numFmtId="0" fontId="21" fillId="6" borderId="7" xfId="0" applyFont="1" applyFill="1" applyBorder="1" applyAlignment="1">
      <alignment/>
    </xf>
    <xf numFmtId="0" fontId="0" fillId="2" borderId="0" xfId="0" applyFont="1" applyFill="1" applyBorder="1" applyAlignment="1" applyProtection="1">
      <alignment vertical="center"/>
      <protection/>
    </xf>
    <xf numFmtId="0" fontId="0" fillId="2" borderId="0" xfId="0" applyFont="1" applyFill="1" applyBorder="1" applyAlignment="1" applyProtection="1">
      <alignment horizontal="left" vertical="center"/>
      <protection/>
    </xf>
    <xf numFmtId="0" fontId="0" fillId="2" borderId="0" xfId="0" applyFont="1" applyFill="1" applyBorder="1" applyAlignment="1" applyProtection="1">
      <alignment horizontal="left"/>
      <protection/>
    </xf>
    <xf numFmtId="0" fontId="17" fillId="2" borderId="0" xfId="0" applyFont="1" applyFill="1" applyAlignment="1">
      <alignment horizontal="left"/>
    </xf>
    <xf numFmtId="0" fontId="0" fillId="2" borderId="0" xfId="0" applyFont="1" applyFill="1" applyBorder="1" applyAlignment="1">
      <alignment vertical="center"/>
    </xf>
    <xf numFmtId="0" fontId="17" fillId="2" borderId="0" xfId="0" applyFont="1" applyFill="1" applyAlignment="1">
      <alignment vertical="center"/>
    </xf>
    <xf numFmtId="0" fontId="1" fillId="6" borderId="0" xfId="0" applyNumberFormat="1" applyFont="1" applyFill="1" applyBorder="1" applyAlignment="1" applyProtection="1">
      <alignment horizontal="left" vertical="center"/>
      <protection locked="0"/>
    </xf>
    <xf numFmtId="0" fontId="16" fillId="6" borderId="0" xfId="0" applyFont="1" applyFill="1" applyBorder="1" applyAlignment="1" applyProtection="1">
      <alignment horizontal="left" vertical="center"/>
      <protection locked="0"/>
    </xf>
    <xf numFmtId="0" fontId="16" fillId="6" borderId="0" xfId="0" applyNumberFormat="1" applyFont="1" applyFill="1" applyBorder="1" applyAlignment="1">
      <alignment vertical="center"/>
    </xf>
    <xf numFmtId="0" fontId="21" fillId="6" borderId="0" xfId="0" applyFont="1" applyFill="1" applyBorder="1" applyAlignment="1">
      <alignment/>
    </xf>
    <xf numFmtId="0" fontId="10" fillId="7" borderId="5" xfId="0" applyFont="1" applyFill="1" applyBorder="1" applyAlignment="1">
      <alignment horizontal="center" vertical="center"/>
    </xf>
    <xf numFmtId="0" fontId="9" fillId="2" borderId="0" xfId="0" applyFont="1" applyFill="1" applyBorder="1" applyAlignment="1" applyProtection="1">
      <alignment horizontal="centerContinuous" vertical="center"/>
      <protection/>
    </xf>
    <xf numFmtId="0" fontId="25" fillId="2" borderId="0" xfId="0" applyFont="1" applyFill="1" applyBorder="1" applyAlignment="1" applyProtection="1">
      <alignment vertical="center"/>
      <protection/>
    </xf>
    <xf numFmtId="0" fontId="0" fillId="2" borderId="0" xfId="0" applyFont="1" applyFill="1" applyBorder="1" applyAlignment="1" applyProtection="1">
      <alignment horizontal="centerContinuous" vertical="center"/>
      <protection/>
    </xf>
    <xf numFmtId="0" fontId="14" fillId="2" borderId="0" xfId="0" applyFont="1" applyFill="1" applyBorder="1" applyAlignment="1" applyProtection="1">
      <alignment horizontal="centerContinuous" vertical="center"/>
      <protection/>
    </xf>
    <xf numFmtId="0" fontId="16" fillId="2" borderId="0" xfId="0" applyFont="1" applyFill="1" applyBorder="1" applyAlignment="1" applyProtection="1">
      <alignment horizontal="center" vertical="center" wrapText="1" shrinkToFit="1"/>
      <protection/>
    </xf>
    <xf numFmtId="0" fontId="17" fillId="2" borderId="0" xfId="0" applyFont="1" applyFill="1" applyBorder="1" applyAlignment="1" applyProtection="1">
      <alignment vertical="center"/>
      <protection locked="0"/>
    </xf>
    <xf numFmtId="0" fontId="16" fillId="2" borderId="0" xfId="0" applyFont="1" applyFill="1" applyBorder="1" applyAlignment="1" applyProtection="1">
      <alignment vertical="center"/>
      <protection/>
    </xf>
    <xf numFmtId="0" fontId="16" fillId="2" borderId="0" xfId="0" applyFont="1" applyFill="1" applyBorder="1" applyAlignment="1">
      <alignment vertical="center"/>
    </xf>
    <xf numFmtId="0" fontId="16" fillId="2" borderId="0" xfId="0" applyFont="1" applyFill="1" applyBorder="1" applyAlignment="1" applyProtection="1">
      <alignment/>
      <protection/>
    </xf>
    <xf numFmtId="0" fontId="0" fillId="2" borderId="0" xfId="0" applyFill="1" applyAlignment="1">
      <alignment/>
    </xf>
    <xf numFmtId="0" fontId="0" fillId="2" borderId="0" xfId="0" applyFill="1" applyAlignment="1">
      <alignment wrapText="1"/>
    </xf>
    <xf numFmtId="0" fontId="0" fillId="2" borderId="0" xfId="0" applyFont="1" applyFill="1" applyAlignment="1">
      <alignment horizontal="left" wrapText="1"/>
    </xf>
    <xf numFmtId="0" fontId="0" fillId="2" borderId="0" xfId="0" applyFill="1" applyAlignment="1">
      <alignment horizontal="left" wrapText="1"/>
    </xf>
    <xf numFmtId="0" fontId="0" fillId="2" borderId="0" xfId="0" applyFont="1" applyFill="1" applyAlignment="1">
      <alignment wrapText="1"/>
    </xf>
    <xf numFmtId="0" fontId="17" fillId="2" borderId="0" xfId="0" applyFont="1" applyFill="1" applyBorder="1" applyAlignment="1">
      <alignment/>
    </xf>
    <xf numFmtId="3" fontId="17" fillId="2" borderId="0" xfId="0" applyNumberFormat="1" applyFont="1" applyFill="1" applyBorder="1" applyAlignment="1" applyProtection="1">
      <alignment horizontal="left" vertical="center"/>
      <protection locked="0"/>
    </xf>
    <xf numFmtId="0" fontId="0" fillId="2" borderId="0" xfId="0" applyFill="1" applyBorder="1" applyAlignment="1">
      <alignment horizontal="left" vertical="center" wrapText="1"/>
    </xf>
    <xf numFmtId="0" fontId="14" fillId="0" borderId="0" xfId="0" applyFont="1" applyFill="1" applyBorder="1" applyAlignment="1">
      <alignment vertical="center" wrapText="1"/>
    </xf>
    <xf numFmtId="0" fontId="0" fillId="2" borderId="0" xfId="0" applyFont="1" applyFill="1" applyBorder="1" applyAlignment="1">
      <alignment vertical="center"/>
    </xf>
    <xf numFmtId="0" fontId="0" fillId="2" borderId="0" xfId="0" applyFont="1" applyFill="1" applyBorder="1" applyAlignment="1" applyProtection="1">
      <alignment vertical="center"/>
      <protection/>
    </xf>
    <xf numFmtId="0" fontId="14" fillId="2" borderId="0" xfId="0" applyNumberFormat="1" applyFont="1" applyFill="1" applyBorder="1" applyAlignment="1">
      <alignment/>
    </xf>
    <xf numFmtId="0" fontId="0" fillId="2" borderId="8" xfId="0" applyFont="1" applyFill="1" applyBorder="1" applyAlignment="1">
      <alignment vertical="center"/>
    </xf>
    <xf numFmtId="0" fontId="23" fillId="6" borderId="9" xfId="0" applyNumberFormat="1" applyFont="1" applyFill="1" applyBorder="1" applyAlignment="1" applyProtection="1">
      <alignment horizontal="left" vertical="center"/>
      <protection locked="0"/>
    </xf>
    <xf numFmtId="0" fontId="16" fillId="6" borderId="9" xfId="0" applyNumberFormat="1" applyFont="1" applyFill="1" applyBorder="1" applyAlignment="1" applyProtection="1">
      <alignment vertical="center"/>
      <protection locked="0"/>
    </xf>
    <xf numFmtId="0" fontId="23" fillId="6" borderId="7" xfId="0" applyNumberFormat="1" applyFont="1" applyFill="1" applyBorder="1" applyAlignment="1" applyProtection="1">
      <alignment horizontal="left" vertical="center"/>
      <protection locked="0"/>
    </xf>
    <xf numFmtId="0" fontId="24" fillId="8" borderId="10" xfId="0" applyNumberFormat="1" applyFont="1" applyFill="1" applyBorder="1" applyAlignment="1" applyProtection="1">
      <alignment horizontal="centerContinuous" vertical="center" wrapText="1"/>
      <protection locked="0"/>
    </xf>
    <xf numFmtId="0" fontId="24" fillId="8" borderId="11" xfId="0" applyNumberFormat="1" applyFont="1" applyFill="1" applyBorder="1" applyAlignment="1" applyProtection="1">
      <alignment horizontal="centerContinuous" vertical="center" wrapText="1"/>
      <protection locked="0"/>
    </xf>
    <xf numFmtId="1" fontId="24" fillId="8" borderId="11" xfId="0" applyNumberFormat="1" applyFont="1" applyFill="1" applyBorder="1" applyAlignment="1" applyProtection="1">
      <alignment horizontal="centerContinuous" vertical="center" wrapText="1"/>
      <protection locked="0"/>
    </xf>
    <xf numFmtId="0" fontId="24" fillId="8" borderId="11" xfId="0" applyFont="1" applyFill="1" applyBorder="1" applyAlignment="1" applyProtection="1">
      <alignment horizontal="centerContinuous" vertical="center" wrapText="1"/>
      <protection locked="0"/>
    </xf>
    <xf numFmtId="0" fontId="24" fillId="8" borderId="11" xfId="0" applyNumberFormat="1" applyFont="1" applyFill="1" applyBorder="1" applyAlignment="1">
      <alignment horizontal="centerContinuous" vertical="center" wrapText="1"/>
    </xf>
    <xf numFmtId="0" fontId="13" fillId="8" borderId="11" xfId="0" applyFont="1" applyFill="1" applyBorder="1" applyAlignment="1" applyProtection="1">
      <alignment horizontal="centerContinuous" vertical="center" wrapText="1"/>
      <protection/>
    </xf>
    <xf numFmtId="0" fontId="30" fillId="8" borderId="11" xfId="0" applyFont="1" applyFill="1" applyBorder="1" applyAlignment="1">
      <alignment horizontal="centerContinuous" vertical="center" wrapText="1"/>
    </xf>
    <xf numFmtId="0" fontId="30" fillId="8" borderId="12" xfId="0" applyFont="1" applyFill="1" applyBorder="1" applyAlignment="1">
      <alignment horizontal="centerContinuous" vertical="center" wrapText="1"/>
    </xf>
    <xf numFmtId="0" fontId="16" fillId="5" borderId="13" xfId="0" applyFont="1" applyFill="1" applyBorder="1" applyAlignment="1">
      <alignment horizontal="center" vertical="center"/>
    </xf>
    <xf numFmtId="3" fontId="16" fillId="5" borderId="14" xfId="0" applyNumberFormat="1" applyFont="1" applyFill="1" applyBorder="1" applyAlignment="1">
      <alignment horizontal="center" vertical="center"/>
    </xf>
    <xf numFmtId="3" fontId="16" fillId="5" borderId="15" xfId="0" applyNumberFormat="1" applyFont="1" applyFill="1" applyBorder="1" applyAlignment="1">
      <alignment horizontal="center" vertical="center"/>
    </xf>
    <xf numFmtId="3" fontId="16" fillId="5" borderId="16" xfId="0" applyNumberFormat="1" applyFont="1" applyFill="1" applyBorder="1" applyAlignment="1">
      <alignment horizontal="center" vertical="center"/>
    </xf>
    <xf numFmtId="0" fontId="17" fillId="4" borderId="0" xfId="0" applyFont="1" applyFill="1" applyBorder="1" applyAlignment="1" applyProtection="1">
      <alignment/>
      <protection/>
    </xf>
    <xf numFmtId="0" fontId="16" fillId="7" borderId="5" xfId="0" applyFont="1" applyFill="1" applyBorder="1" applyAlignment="1">
      <alignment vertical="center"/>
    </xf>
    <xf numFmtId="0" fontId="14" fillId="0" borderId="5" xfId="0" applyFont="1" applyBorder="1" applyAlignment="1">
      <alignment vertical="center" wrapText="1"/>
    </xf>
    <xf numFmtId="0" fontId="15" fillId="9" borderId="5" xfId="0" applyFont="1" applyFill="1" applyBorder="1" applyAlignment="1">
      <alignment vertical="center"/>
    </xf>
    <xf numFmtId="0" fontId="17" fillId="9" borderId="5" xfId="0" applyFont="1" applyFill="1" applyBorder="1" applyAlignment="1">
      <alignment vertical="center"/>
    </xf>
    <xf numFmtId="0" fontId="9" fillId="5" borderId="17" xfId="0" applyFont="1" applyFill="1" applyBorder="1" applyAlignment="1" applyProtection="1">
      <alignment horizontal="centerContinuous" vertical="center"/>
      <protection/>
    </xf>
    <xf numFmtId="0" fontId="0" fillId="5" borderId="18" xfId="0" applyFont="1" applyFill="1" applyBorder="1" applyAlignment="1" applyProtection="1">
      <alignment horizontal="centerContinuous" vertical="center"/>
      <protection/>
    </xf>
    <xf numFmtId="0" fontId="0" fillId="5" borderId="19" xfId="0" applyFont="1" applyFill="1" applyBorder="1" applyAlignment="1" applyProtection="1">
      <alignment horizontal="centerContinuous" vertical="center"/>
      <protection/>
    </xf>
    <xf numFmtId="0" fontId="9" fillId="4" borderId="20" xfId="0" applyFont="1" applyFill="1" applyBorder="1" applyAlignment="1" applyProtection="1">
      <alignment horizontal="centerContinuous" vertical="center"/>
      <protection/>
    </xf>
    <xf numFmtId="0" fontId="13" fillId="4" borderId="21" xfId="0" applyFont="1" applyFill="1" applyBorder="1" applyAlignment="1" applyProtection="1">
      <alignment horizontal="centerContinuous" vertical="center"/>
      <protection/>
    </xf>
    <xf numFmtId="0" fontId="27" fillId="4" borderId="20" xfId="0" applyFont="1" applyFill="1" applyBorder="1" applyAlignment="1" applyProtection="1">
      <alignment vertical="center"/>
      <protection/>
    </xf>
    <xf numFmtId="0" fontId="27" fillId="4" borderId="21" xfId="0" applyFont="1" applyFill="1" applyBorder="1" applyAlignment="1" applyProtection="1">
      <alignment vertical="center"/>
      <protection/>
    </xf>
    <xf numFmtId="0" fontId="17" fillId="4" borderId="20" xfId="0" applyFont="1" applyFill="1" applyBorder="1" applyAlignment="1" applyProtection="1">
      <alignment vertical="center"/>
      <protection/>
    </xf>
    <xf numFmtId="0" fontId="17" fillId="4" borderId="21" xfId="0" applyFont="1" applyFill="1" applyBorder="1" applyAlignment="1" applyProtection="1">
      <alignment vertical="center"/>
      <protection/>
    </xf>
    <xf numFmtId="0" fontId="17" fillId="4" borderId="20" xfId="0" applyFont="1" applyFill="1" applyBorder="1" applyAlignment="1" applyProtection="1">
      <alignment/>
      <protection/>
    </xf>
    <xf numFmtId="0" fontId="17" fillId="4" borderId="21" xfId="0" applyFont="1" applyFill="1" applyBorder="1" applyAlignment="1" applyProtection="1">
      <alignment/>
      <protection/>
    </xf>
    <xf numFmtId="0" fontId="14" fillId="4" borderId="21" xfId="0" applyFont="1" applyFill="1" applyBorder="1" applyAlignment="1" applyProtection="1">
      <alignment horizontal="centerContinuous" vertical="center"/>
      <protection/>
    </xf>
    <xf numFmtId="0" fontId="17" fillId="4" borderId="22" xfId="0" applyFont="1" applyFill="1" applyBorder="1" applyAlignment="1" applyProtection="1">
      <alignment vertical="center"/>
      <protection/>
    </xf>
    <xf numFmtId="0" fontId="8" fillId="4" borderId="23" xfId="0" applyFont="1" applyFill="1" applyBorder="1" applyAlignment="1">
      <alignment horizontal="left" vertical="center" wrapText="1"/>
    </xf>
    <xf numFmtId="0" fontId="0" fillId="4" borderId="23" xfId="0" applyFill="1" applyBorder="1" applyAlignment="1">
      <alignment horizontal="left" vertical="center" wrapText="1"/>
    </xf>
    <xf numFmtId="0" fontId="0" fillId="4" borderId="23" xfId="0" applyFont="1" applyFill="1" applyBorder="1" applyAlignment="1">
      <alignment/>
    </xf>
    <xf numFmtId="0" fontId="17" fillId="4" borderId="24" xfId="0" applyFont="1" applyFill="1" applyBorder="1" applyAlignment="1" applyProtection="1">
      <alignment vertical="center"/>
      <protection/>
    </xf>
    <xf numFmtId="0" fontId="16" fillId="5" borderId="25"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0" fontId="16" fillId="5" borderId="26" xfId="0" applyFont="1" applyFill="1" applyBorder="1" applyAlignment="1" applyProtection="1">
      <alignment horizontal="left" vertical="center"/>
      <protection/>
    </xf>
    <xf numFmtId="0" fontId="17" fillId="4" borderId="27" xfId="0" applyFont="1" applyFill="1" applyBorder="1" applyAlignment="1" applyProtection="1">
      <alignment vertical="center"/>
      <protection/>
    </xf>
    <xf numFmtId="0" fontId="32" fillId="2" borderId="0" xfId="19" applyNumberFormat="1" applyFont="1" applyFill="1" applyBorder="1" applyAlignment="1">
      <alignment vertical="center" wrapText="1"/>
      <protection/>
    </xf>
    <xf numFmtId="0" fontId="24"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0" fillId="2" borderId="0" xfId="19" applyNumberFormat="1" applyFont="1" applyFill="1" applyBorder="1" applyAlignment="1">
      <alignment vertical="center" wrapText="1"/>
      <protection/>
    </xf>
    <xf numFmtId="0" fontId="0" fillId="2" borderId="0" xfId="0" applyFill="1" applyAlignment="1">
      <alignment/>
    </xf>
    <xf numFmtId="0" fontId="0" fillId="0" borderId="0" xfId="0" applyFill="1" applyAlignment="1">
      <alignment/>
    </xf>
    <xf numFmtId="0" fontId="0" fillId="0" borderId="0" xfId="0" applyAlignment="1">
      <alignment/>
    </xf>
    <xf numFmtId="0" fontId="0" fillId="2" borderId="0" xfId="0" applyFill="1" applyBorder="1" applyAlignment="1">
      <alignment/>
    </xf>
    <xf numFmtId="0" fontId="21" fillId="6" borderId="0" xfId="0" applyFont="1" applyFill="1" applyBorder="1" applyAlignment="1" applyProtection="1">
      <alignment/>
      <protection locked="0"/>
    </xf>
    <xf numFmtId="0" fontId="0" fillId="6" borderId="0" xfId="0" applyFont="1" applyFill="1" applyBorder="1" applyAlignment="1" applyProtection="1">
      <alignment horizontal="left" vertical="center"/>
      <protection locked="0"/>
    </xf>
    <xf numFmtId="0" fontId="23" fillId="6" borderId="0" xfId="0" applyFont="1" applyFill="1" applyBorder="1" applyAlignment="1" applyProtection="1">
      <alignment horizontal="left" vertical="center"/>
      <protection/>
    </xf>
    <xf numFmtId="0" fontId="28" fillId="4" borderId="28" xfId="0" applyNumberFormat="1" applyFont="1" applyFill="1" applyBorder="1" applyAlignment="1" applyProtection="1">
      <alignment horizontal="left" vertical="center"/>
      <protection/>
    </xf>
    <xf numFmtId="0" fontId="28" fillId="4" borderId="0" xfId="0" applyNumberFormat="1" applyFont="1" applyFill="1" applyBorder="1" applyAlignment="1" applyProtection="1">
      <alignment horizontal="left" vertical="center"/>
      <protection/>
    </xf>
    <xf numFmtId="0" fontId="28" fillId="4" borderId="7" xfId="0" applyNumberFormat="1" applyFont="1" applyFill="1" applyBorder="1" applyAlignment="1" applyProtection="1">
      <alignment horizontal="left" vertical="center"/>
      <protection/>
    </xf>
    <xf numFmtId="0" fontId="23" fillId="4" borderId="0" xfId="0" applyNumberFormat="1" applyFont="1" applyFill="1" applyBorder="1" applyAlignment="1" applyProtection="1">
      <alignment horizontal="left" vertical="center"/>
      <protection/>
    </xf>
    <xf numFmtId="0" fontId="14" fillId="4" borderId="0" xfId="0" applyNumberFormat="1" applyFont="1" applyFill="1" applyBorder="1" applyAlignment="1" applyProtection="1">
      <alignment horizontal="left" vertical="center"/>
      <protection/>
    </xf>
    <xf numFmtId="0" fontId="23" fillId="4" borderId="0" xfId="0" applyNumberFormat="1" applyFont="1" applyFill="1" applyBorder="1" applyAlignment="1" applyProtection="1">
      <alignment vertical="center"/>
      <protection/>
    </xf>
    <xf numFmtId="0" fontId="16" fillId="4" borderId="0" xfId="0" applyNumberFormat="1" applyFont="1" applyFill="1" applyBorder="1" applyAlignment="1" applyProtection="1">
      <alignment vertical="center"/>
      <protection/>
    </xf>
    <xf numFmtId="3" fontId="17" fillId="2" borderId="29" xfId="0" applyNumberFormat="1" applyFont="1" applyFill="1" applyBorder="1" applyAlignment="1" applyProtection="1">
      <alignment vertical="center"/>
      <protection locked="0"/>
    </xf>
    <xf numFmtId="3" fontId="17" fillId="2" borderId="30" xfId="0" applyNumberFormat="1" applyFont="1" applyFill="1" applyBorder="1" applyAlignment="1" applyProtection="1">
      <alignment vertical="center"/>
      <protection locked="0"/>
    </xf>
    <xf numFmtId="3" fontId="17" fillId="2" borderId="31" xfId="0" applyNumberFormat="1" applyFont="1" applyFill="1" applyBorder="1" applyAlignment="1" applyProtection="1">
      <alignment/>
      <protection locked="0"/>
    </xf>
    <xf numFmtId="3" fontId="17" fillId="2" borderId="32" xfId="0" applyNumberFormat="1" applyFont="1" applyFill="1" applyBorder="1" applyAlignment="1" applyProtection="1">
      <alignment/>
      <protection locked="0"/>
    </xf>
    <xf numFmtId="0" fontId="9" fillId="10" borderId="20" xfId="0" applyFont="1" applyFill="1" applyBorder="1" applyAlignment="1" applyProtection="1">
      <alignment horizontal="centerContinuous" vertical="center"/>
      <protection/>
    </xf>
    <xf numFmtId="0" fontId="9" fillId="10" borderId="0" xfId="0" applyFont="1" applyFill="1" applyBorder="1" applyAlignment="1" applyProtection="1">
      <alignment horizontal="centerContinuous" vertical="center"/>
      <protection/>
    </xf>
    <xf numFmtId="0" fontId="19" fillId="10" borderId="0" xfId="0" applyFont="1" applyFill="1" applyBorder="1" applyAlignment="1" applyProtection="1">
      <alignment horizontal="centerContinuous" vertical="center"/>
      <protection/>
    </xf>
    <xf numFmtId="0" fontId="27" fillId="10" borderId="20" xfId="0" applyFont="1" applyFill="1" applyBorder="1" applyAlignment="1" applyProtection="1">
      <alignment vertical="center"/>
      <protection/>
    </xf>
    <xf numFmtId="0" fontId="28" fillId="10" borderId="28" xfId="0" applyNumberFormat="1" applyFont="1" applyFill="1" applyBorder="1" applyAlignment="1" applyProtection="1">
      <alignment horizontal="left" vertical="center"/>
      <protection/>
    </xf>
    <xf numFmtId="0" fontId="28" fillId="10" borderId="0" xfId="0" applyNumberFormat="1" applyFont="1" applyFill="1" applyBorder="1" applyAlignment="1" applyProtection="1">
      <alignment horizontal="left" vertical="center"/>
      <protection/>
    </xf>
    <xf numFmtId="0" fontId="28" fillId="10" borderId="7" xfId="0" applyNumberFormat="1" applyFont="1" applyFill="1" applyBorder="1" applyAlignment="1" applyProtection="1">
      <alignment horizontal="left" vertical="center"/>
      <protection/>
    </xf>
    <xf numFmtId="0" fontId="27" fillId="10" borderId="0" xfId="0" applyFont="1" applyFill="1" applyBorder="1" applyAlignment="1" applyProtection="1">
      <alignment vertical="center"/>
      <protection/>
    </xf>
    <xf numFmtId="0" fontId="17" fillId="10" borderId="20" xfId="0" applyFont="1" applyFill="1" applyBorder="1" applyAlignment="1" applyProtection="1">
      <alignment vertical="center"/>
      <protection/>
    </xf>
    <xf numFmtId="0" fontId="23" fillId="10" borderId="0" xfId="0" applyNumberFormat="1" applyFont="1" applyFill="1" applyBorder="1" applyAlignment="1" applyProtection="1">
      <alignment horizontal="left" vertical="center"/>
      <protection/>
    </xf>
    <xf numFmtId="0" fontId="14" fillId="10" borderId="0" xfId="0" applyNumberFormat="1" applyFont="1" applyFill="1" applyBorder="1" applyAlignment="1" applyProtection="1">
      <alignment horizontal="left" vertical="center"/>
      <protection/>
    </xf>
    <xf numFmtId="0" fontId="17" fillId="10" borderId="0" xfId="0" applyFont="1" applyFill="1" applyBorder="1" applyAlignment="1" applyProtection="1">
      <alignment vertical="center"/>
      <protection/>
    </xf>
    <xf numFmtId="0" fontId="17" fillId="10" borderId="21" xfId="0" applyFont="1" applyFill="1" applyBorder="1" applyAlignment="1" applyProtection="1">
      <alignment vertical="center"/>
      <protection/>
    </xf>
    <xf numFmtId="0" fontId="0" fillId="10" borderId="0" xfId="0" applyFill="1" applyBorder="1" applyAlignment="1" applyProtection="1">
      <alignment horizontal="left" vertical="center" wrapText="1"/>
      <protection/>
    </xf>
    <xf numFmtId="0" fontId="16" fillId="10" borderId="0" xfId="0" applyNumberFormat="1" applyFont="1" applyFill="1" applyBorder="1" applyAlignment="1" applyProtection="1">
      <alignment vertical="center"/>
      <protection/>
    </xf>
    <xf numFmtId="0" fontId="17" fillId="10" borderId="20" xfId="0" applyFont="1" applyFill="1" applyBorder="1" applyAlignment="1" applyProtection="1">
      <alignment/>
      <protection/>
    </xf>
    <xf numFmtId="0" fontId="23" fillId="10" borderId="0" xfId="0" applyNumberFormat="1" applyFont="1" applyFill="1" applyBorder="1" applyAlignment="1" applyProtection="1">
      <alignment vertical="center"/>
      <protection/>
    </xf>
    <xf numFmtId="0" fontId="17" fillId="10" borderId="27" xfId="0" applyFont="1" applyFill="1" applyBorder="1" applyAlignment="1" applyProtection="1">
      <alignment vertical="center"/>
      <protection/>
    </xf>
    <xf numFmtId="0" fontId="17" fillId="10" borderId="22" xfId="0" applyFont="1" applyFill="1" applyBorder="1" applyAlignment="1" applyProtection="1">
      <alignment vertical="center"/>
      <protection/>
    </xf>
    <xf numFmtId="0" fontId="17" fillId="10" borderId="0" xfId="0" applyFont="1" applyFill="1" applyBorder="1" applyAlignment="1" applyProtection="1">
      <alignment/>
      <protection/>
    </xf>
    <xf numFmtId="0" fontId="8" fillId="10" borderId="23" xfId="0" applyFont="1" applyFill="1" applyBorder="1" applyAlignment="1">
      <alignment horizontal="left" vertical="center" wrapText="1"/>
    </xf>
    <xf numFmtId="0" fontId="0" fillId="10" borderId="23" xfId="0" applyFill="1" applyBorder="1" applyAlignment="1">
      <alignment horizontal="left" vertical="center" wrapText="1"/>
    </xf>
    <xf numFmtId="0" fontId="0" fillId="10" borderId="23" xfId="0" applyFont="1" applyFill="1" applyBorder="1" applyAlignment="1">
      <alignment/>
    </xf>
    <xf numFmtId="0" fontId="0" fillId="10" borderId="23" xfId="0" applyFont="1" applyFill="1" applyBorder="1" applyAlignment="1">
      <alignment/>
    </xf>
    <xf numFmtId="0" fontId="17" fillId="10" borderId="23" xfId="0" applyFont="1" applyFill="1" applyBorder="1" applyAlignment="1" applyProtection="1">
      <alignment vertical="center"/>
      <protection/>
    </xf>
    <xf numFmtId="0" fontId="17" fillId="10" borderId="23" xfId="0" applyFont="1" applyFill="1" applyBorder="1" applyAlignment="1" applyProtection="1">
      <alignment/>
      <protection/>
    </xf>
    <xf numFmtId="3" fontId="16" fillId="8" borderId="14" xfId="0" applyNumberFormat="1" applyFont="1" applyFill="1" applyBorder="1" applyAlignment="1">
      <alignment horizontal="center" vertical="center"/>
    </xf>
    <xf numFmtId="3" fontId="16" fillId="8" borderId="15" xfId="0" applyNumberFormat="1" applyFont="1" applyFill="1" applyBorder="1" applyAlignment="1">
      <alignment horizontal="center" vertical="center"/>
    </xf>
    <xf numFmtId="3" fontId="16" fillId="8" borderId="16" xfId="0" applyNumberFormat="1" applyFont="1" applyFill="1" applyBorder="1" applyAlignment="1">
      <alignment horizontal="center" vertical="center"/>
    </xf>
    <xf numFmtId="0" fontId="16" fillId="8" borderId="25" xfId="0" applyFont="1" applyFill="1" applyBorder="1" applyAlignment="1" applyProtection="1">
      <alignment horizontal="left" vertical="center"/>
      <protection/>
    </xf>
    <xf numFmtId="0" fontId="16" fillId="8" borderId="26" xfId="0" applyFont="1" applyFill="1" applyBorder="1" applyAlignment="1" applyProtection="1">
      <alignment horizontal="left" vertical="center"/>
      <protection/>
    </xf>
    <xf numFmtId="0" fontId="16" fillId="5" borderId="6" xfId="0" applyFont="1" applyFill="1" applyBorder="1" applyAlignment="1" applyProtection="1">
      <alignment horizontal="center" vertical="center" wrapText="1" shrinkToFit="1"/>
      <protection/>
    </xf>
    <xf numFmtId="0" fontId="16" fillId="5" borderId="33" xfId="0" applyFont="1" applyFill="1" applyBorder="1" applyAlignment="1" applyProtection="1">
      <alignment horizontal="center" vertical="center" wrapText="1" shrinkToFit="1"/>
      <protection/>
    </xf>
    <xf numFmtId="0" fontId="16" fillId="5" borderId="12" xfId="0" applyFont="1" applyFill="1" applyBorder="1" applyAlignment="1" applyProtection="1">
      <alignment horizontal="center" vertical="center" wrapText="1" shrinkToFit="1"/>
      <protection/>
    </xf>
    <xf numFmtId="0" fontId="9" fillId="10" borderId="34" xfId="0" applyFont="1" applyFill="1" applyBorder="1" applyAlignment="1" applyProtection="1">
      <alignment horizontal="centerContinuous" vertical="center"/>
      <protection/>
    </xf>
    <xf numFmtId="0" fontId="9" fillId="10" borderId="35" xfId="0" applyFont="1" applyFill="1" applyBorder="1" applyAlignment="1" applyProtection="1">
      <alignment horizontal="centerContinuous" vertical="center"/>
      <protection/>
    </xf>
    <xf numFmtId="0" fontId="19" fillId="10" borderId="35" xfId="0" applyFont="1" applyFill="1" applyBorder="1" applyAlignment="1" applyProtection="1">
      <alignment horizontal="centerContinuous" vertical="center"/>
      <protection/>
    </xf>
    <xf numFmtId="0" fontId="25" fillId="4" borderId="0" xfId="0" applyFont="1" applyFill="1" applyBorder="1" applyAlignment="1" applyProtection="1">
      <alignment horizontal="left" vertical="center"/>
      <protection/>
    </xf>
    <xf numFmtId="0" fontId="0" fillId="4" borderId="0" xfId="0" applyFill="1" applyBorder="1" applyAlignment="1">
      <alignment vertical="center"/>
    </xf>
    <xf numFmtId="0" fontId="0" fillId="4" borderId="0" xfId="0" applyFont="1" applyFill="1" applyBorder="1" applyAlignment="1" applyProtection="1">
      <alignment horizontal="centerContinuous" vertical="center"/>
      <protection/>
    </xf>
    <xf numFmtId="0" fontId="0" fillId="4" borderId="21" xfId="0" applyFont="1" applyFill="1" applyBorder="1" applyAlignment="1" applyProtection="1">
      <alignment horizontal="centerContinuous" vertical="center"/>
      <protection/>
    </xf>
    <xf numFmtId="3" fontId="17" fillId="0" borderId="36" xfId="0" applyNumberFormat="1" applyFont="1" applyBorder="1" applyAlignment="1" applyProtection="1">
      <alignment horizontal="center" vertical="center"/>
      <protection locked="0"/>
    </xf>
    <xf numFmtId="3" fontId="17" fillId="2" borderId="37" xfId="0" applyNumberFormat="1" applyFont="1" applyFill="1" applyBorder="1" applyAlignment="1" applyProtection="1">
      <alignment horizontal="center" vertical="center"/>
      <protection locked="0"/>
    </xf>
    <xf numFmtId="3" fontId="17" fillId="2" borderId="36" xfId="0" applyNumberFormat="1" applyFont="1" applyFill="1" applyBorder="1" applyAlignment="1" applyProtection="1">
      <alignment horizontal="center" vertical="center"/>
      <protection locked="0"/>
    </xf>
    <xf numFmtId="3" fontId="17" fillId="0" borderId="5" xfId="0" applyNumberFormat="1" applyFont="1" applyBorder="1" applyAlignment="1" applyProtection="1">
      <alignment horizontal="center" vertical="center"/>
      <protection locked="0"/>
    </xf>
    <xf numFmtId="3" fontId="17" fillId="2" borderId="38" xfId="0" applyNumberFormat="1" applyFont="1" applyFill="1" applyBorder="1" applyAlignment="1" applyProtection="1">
      <alignment horizontal="center" vertical="center"/>
      <protection locked="0"/>
    </xf>
    <xf numFmtId="3" fontId="17" fillId="2" borderId="5" xfId="0" applyNumberFormat="1" applyFont="1" applyFill="1" applyBorder="1" applyAlignment="1" applyProtection="1">
      <alignment horizontal="center" vertical="center"/>
      <protection locked="0"/>
    </xf>
    <xf numFmtId="3" fontId="17" fillId="0" borderId="39" xfId="0" applyNumberFormat="1" applyFont="1" applyBorder="1" applyAlignment="1" applyProtection="1">
      <alignment horizontal="center" vertical="center"/>
      <protection locked="0"/>
    </xf>
    <xf numFmtId="3" fontId="17" fillId="2" borderId="40" xfId="0" applyNumberFormat="1" applyFont="1" applyFill="1" applyBorder="1" applyAlignment="1" applyProtection="1">
      <alignment horizontal="center" vertical="center"/>
      <protection locked="0"/>
    </xf>
    <xf numFmtId="3" fontId="17" fillId="2" borderId="39" xfId="0" applyNumberFormat="1" applyFont="1" applyFill="1" applyBorder="1" applyAlignment="1" applyProtection="1">
      <alignment horizontal="center" vertical="center"/>
      <protection locked="0"/>
    </xf>
    <xf numFmtId="0" fontId="9" fillId="8" borderId="17" xfId="0" applyFont="1" applyFill="1" applyBorder="1" applyAlignment="1" applyProtection="1">
      <alignment horizontal="centerContinuous" vertical="center"/>
      <protection/>
    </xf>
    <xf numFmtId="0" fontId="0" fillId="8" borderId="18" xfId="0" applyFont="1" applyFill="1" applyBorder="1" applyAlignment="1" applyProtection="1">
      <alignment horizontal="centerContinuous" vertical="center"/>
      <protection/>
    </xf>
    <xf numFmtId="0" fontId="0" fillId="8" borderId="19" xfId="0" applyFont="1" applyFill="1" applyBorder="1" applyAlignment="1" applyProtection="1">
      <alignment horizontal="centerContinuous" vertical="center"/>
      <protection/>
    </xf>
    <xf numFmtId="0" fontId="16" fillId="8" borderId="13" xfId="0" applyFont="1" applyFill="1" applyBorder="1" applyAlignment="1">
      <alignment horizontal="center" vertical="center"/>
    </xf>
    <xf numFmtId="0" fontId="16" fillId="8" borderId="6" xfId="0" applyFont="1" applyFill="1" applyBorder="1" applyAlignment="1">
      <alignment horizontal="center" vertical="center"/>
    </xf>
    <xf numFmtId="0" fontId="16" fillId="8" borderId="41" xfId="0" applyFont="1" applyFill="1" applyBorder="1" applyAlignment="1" applyProtection="1">
      <alignment horizontal="center" vertical="center" wrapText="1" shrinkToFit="1"/>
      <protection/>
    </xf>
    <xf numFmtId="0" fontId="16" fillId="8" borderId="12" xfId="0" applyFont="1" applyFill="1" applyBorder="1" applyAlignment="1" applyProtection="1">
      <alignment horizontal="center" vertical="center" wrapText="1" shrinkToFit="1"/>
      <protection/>
    </xf>
    <xf numFmtId="0" fontId="16" fillId="8" borderId="6" xfId="0" applyFont="1" applyFill="1" applyBorder="1" applyAlignment="1" applyProtection="1">
      <alignment horizontal="center" vertical="center" wrapText="1" shrinkToFit="1"/>
      <protection/>
    </xf>
    <xf numFmtId="0" fontId="16" fillId="8" borderId="33" xfId="0" applyFont="1" applyFill="1" applyBorder="1" applyAlignment="1" applyProtection="1">
      <alignment horizontal="center" vertical="center" wrapText="1" shrinkToFit="1"/>
      <protection/>
    </xf>
    <xf numFmtId="0" fontId="16" fillId="5" borderId="42" xfId="0" applyFont="1" applyFill="1" applyBorder="1" applyAlignment="1" applyProtection="1">
      <alignment horizontal="left" vertical="center"/>
      <protection locked="0"/>
    </xf>
    <xf numFmtId="0" fontId="16" fillId="5" borderId="42" xfId="0" applyFont="1" applyFill="1" applyBorder="1" applyAlignment="1" applyProtection="1">
      <alignment horizontal="left" vertical="center" wrapText="1"/>
      <protection locked="0"/>
    </xf>
    <xf numFmtId="0" fontId="16" fillId="6" borderId="7" xfId="0" applyNumberFormat="1" applyFont="1" applyFill="1" applyBorder="1" applyAlignment="1">
      <alignment vertical="center"/>
    </xf>
    <xf numFmtId="0" fontId="17" fillId="6" borderId="7" xfId="0" applyFont="1" applyFill="1" applyBorder="1" applyAlignment="1" applyProtection="1">
      <alignment/>
      <protection/>
    </xf>
    <xf numFmtId="3" fontId="17" fillId="0" borderId="43" xfId="0" applyNumberFormat="1" applyFont="1" applyBorder="1" applyAlignment="1" applyProtection="1">
      <alignment horizontal="center" vertical="center"/>
      <protection locked="0"/>
    </xf>
    <xf numFmtId="3" fontId="17" fillId="0" borderId="44" xfId="0" applyNumberFormat="1" applyFont="1" applyBorder="1" applyAlignment="1" applyProtection="1">
      <alignment horizontal="center" vertical="center"/>
      <protection locked="0"/>
    </xf>
    <xf numFmtId="3" fontId="17" fillId="0" borderId="45" xfId="0" applyNumberFormat="1" applyFont="1" applyBorder="1" applyAlignment="1" applyProtection="1">
      <alignment horizontal="center" vertical="center"/>
      <protection locked="0"/>
    </xf>
    <xf numFmtId="0" fontId="16" fillId="5" borderId="41" xfId="0" applyFont="1" applyFill="1" applyBorder="1" applyAlignment="1" applyProtection="1">
      <alignment horizontal="center" vertical="center" wrapText="1" shrinkToFit="1"/>
      <protection/>
    </xf>
    <xf numFmtId="41" fontId="17" fillId="2" borderId="37" xfId="0" applyNumberFormat="1" applyFont="1" applyFill="1" applyBorder="1" applyAlignment="1" applyProtection="1">
      <alignment horizontal="center" vertical="center"/>
      <protection/>
    </xf>
    <xf numFmtId="41" fontId="16" fillId="5" borderId="16" xfId="0" applyNumberFormat="1" applyFont="1" applyFill="1" applyBorder="1" applyAlignment="1" applyProtection="1">
      <alignment horizontal="center" vertical="center"/>
      <protection/>
    </xf>
    <xf numFmtId="0" fontId="31" fillId="9" borderId="5" xfId="0" applyFont="1" applyFill="1" applyBorder="1" applyAlignment="1">
      <alignment horizontal="center"/>
    </xf>
    <xf numFmtId="0" fontId="21" fillId="6" borderId="0" xfId="0" applyFont="1" applyFill="1" applyBorder="1" applyAlignment="1">
      <alignment vertical="center"/>
    </xf>
    <xf numFmtId="0" fontId="21" fillId="8" borderId="11" xfId="0" applyFont="1" applyFill="1" applyBorder="1" applyAlignment="1">
      <alignment vertical="center"/>
    </xf>
    <xf numFmtId="0" fontId="21" fillId="8" borderId="12" xfId="0" applyFont="1" applyFill="1" applyBorder="1" applyAlignment="1">
      <alignment vertical="center"/>
    </xf>
    <xf numFmtId="0" fontId="21" fillId="6" borderId="11" xfId="0" applyFont="1" applyFill="1" applyBorder="1" applyAlignment="1">
      <alignment vertical="center"/>
    </xf>
    <xf numFmtId="0" fontId="35" fillId="2" borderId="0" xfId="0" applyFont="1" applyFill="1" applyAlignment="1">
      <alignment vertical="center"/>
    </xf>
    <xf numFmtId="0" fontId="35" fillId="0" borderId="0" xfId="0" applyFont="1" applyAlignment="1">
      <alignment vertical="center"/>
    </xf>
    <xf numFmtId="41" fontId="0" fillId="4" borderId="0" xfId="0" applyNumberFormat="1" applyFont="1" applyFill="1" applyBorder="1" applyAlignment="1" applyProtection="1">
      <alignment horizontal="left" vertical="center" wrapText="1" shrinkToFit="1"/>
      <protection/>
    </xf>
    <xf numFmtId="41" fontId="0" fillId="4" borderId="0" xfId="0" applyNumberFormat="1" applyFill="1" applyBorder="1" applyAlignment="1" applyProtection="1">
      <alignment horizontal="left" vertical="center" wrapText="1" shrinkToFit="1"/>
      <protection/>
    </xf>
    <xf numFmtId="0" fontId="16" fillId="5" borderId="46" xfId="0" applyFont="1" applyFill="1" applyBorder="1" applyAlignment="1">
      <alignment horizontal="center" vertical="center"/>
    </xf>
    <xf numFmtId="0" fontId="14" fillId="11" borderId="47" xfId="0" applyFont="1" applyFill="1" applyBorder="1" applyAlignment="1" applyProtection="1">
      <alignment horizontal="center" vertical="center" wrapText="1"/>
      <protection/>
    </xf>
    <xf numFmtId="0" fontId="17" fillId="12" borderId="48" xfId="0" applyFont="1" applyFill="1" applyBorder="1" applyAlignment="1">
      <alignment horizontal="left" vertical="center" wrapText="1"/>
    </xf>
    <xf numFmtId="0" fontId="17" fillId="12" borderId="7" xfId="0" applyFont="1" applyFill="1" applyBorder="1" applyAlignment="1">
      <alignment horizontal="left" vertical="center" wrapText="1"/>
    </xf>
    <xf numFmtId="0" fontId="17" fillId="4" borderId="49" xfId="0" applyFont="1" applyFill="1" applyBorder="1" applyAlignment="1">
      <alignment horizontal="left" vertical="center" wrapText="1"/>
    </xf>
    <xf numFmtId="0" fontId="17" fillId="4" borderId="50" xfId="0" applyFont="1" applyFill="1" applyBorder="1" applyAlignment="1" applyProtection="1">
      <alignment/>
      <protection/>
    </xf>
    <xf numFmtId="0" fontId="17" fillId="4" borderId="51" xfId="0" applyFont="1" applyFill="1" applyBorder="1" applyAlignment="1" applyProtection="1">
      <alignment/>
      <protection/>
    </xf>
    <xf numFmtId="0" fontId="0" fillId="2" borderId="0" xfId="0" applyNumberFormat="1" applyFill="1" applyBorder="1" applyAlignment="1">
      <alignment/>
    </xf>
    <xf numFmtId="0" fontId="0" fillId="8" borderId="18" xfId="0" applyFill="1" applyBorder="1" applyAlignment="1">
      <alignment vertical="center"/>
    </xf>
    <xf numFmtId="3" fontId="16" fillId="5" borderId="52" xfId="0" applyNumberFormat="1" applyFont="1" applyFill="1" applyBorder="1" applyAlignment="1">
      <alignment horizontal="center" vertical="center"/>
    </xf>
    <xf numFmtId="0" fontId="16" fillId="5" borderId="53" xfId="0" applyFont="1" applyFill="1" applyBorder="1" applyAlignment="1" applyProtection="1">
      <alignment horizontal="left" vertical="center"/>
      <protection/>
    </xf>
    <xf numFmtId="0" fontId="16" fillId="5" borderId="54" xfId="0" applyFont="1" applyFill="1" applyBorder="1" applyAlignment="1" applyProtection="1">
      <alignment horizontal="left"/>
      <protection locked="0"/>
    </xf>
    <xf numFmtId="0" fontId="17" fillId="4" borderId="55" xfId="0" applyFont="1" applyFill="1" applyBorder="1" applyAlignment="1" applyProtection="1">
      <alignment vertical="center"/>
      <protection/>
    </xf>
    <xf numFmtId="0" fontId="16" fillId="8" borderId="12" xfId="0" applyFont="1" applyFill="1" applyBorder="1" applyAlignment="1">
      <alignment horizontal="center" vertical="center" wrapText="1"/>
    </xf>
    <xf numFmtId="165" fontId="17" fillId="13" borderId="12" xfId="0" applyNumberFormat="1" applyFont="1" applyFill="1" applyBorder="1" applyAlignment="1">
      <alignment horizontal="center" vertical="center"/>
    </xf>
    <xf numFmtId="165" fontId="17" fillId="0" borderId="56" xfId="0" applyNumberFormat="1" applyFont="1" applyFill="1" applyBorder="1" applyAlignment="1" applyProtection="1">
      <alignment horizontal="left" vertical="center" wrapText="1"/>
      <protection locked="0"/>
    </xf>
    <xf numFmtId="165" fontId="17" fillId="0" borderId="57" xfId="0" applyNumberFormat="1" applyFont="1" applyFill="1" applyBorder="1" applyAlignment="1" applyProtection="1">
      <alignment horizontal="left" vertical="center" wrapText="1"/>
      <protection locked="0"/>
    </xf>
    <xf numFmtId="165" fontId="17" fillId="0" borderId="58" xfId="0" applyNumberFormat="1" applyFont="1" applyFill="1" applyBorder="1" applyAlignment="1" applyProtection="1">
      <alignment horizontal="left" vertical="center" wrapText="1"/>
      <protection locked="0"/>
    </xf>
    <xf numFmtId="0" fontId="17" fillId="10" borderId="50" xfId="0" applyFont="1" applyFill="1" applyBorder="1" applyAlignment="1" applyProtection="1">
      <alignment/>
      <protection/>
    </xf>
    <xf numFmtId="0" fontId="17" fillId="10" borderId="49" xfId="0" applyFont="1" applyFill="1" applyBorder="1" applyAlignment="1">
      <alignment horizontal="left" vertical="center" wrapText="1"/>
    </xf>
    <xf numFmtId="0" fontId="17" fillId="10" borderId="55" xfId="0" applyFont="1" applyFill="1" applyBorder="1" applyAlignment="1" applyProtection="1">
      <alignment vertical="center"/>
      <protection/>
    </xf>
    <xf numFmtId="0" fontId="16" fillId="8" borderId="46" xfId="0" applyFont="1" applyFill="1" applyBorder="1" applyAlignment="1">
      <alignment horizontal="center" vertical="center"/>
    </xf>
    <xf numFmtId="41" fontId="16" fillId="8" borderId="16" xfId="0" applyNumberFormat="1" applyFont="1" applyFill="1" applyBorder="1" applyAlignment="1" applyProtection="1">
      <alignment horizontal="center" vertical="center"/>
      <protection/>
    </xf>
    <xf numFmtId="3" fontId="16" fillId="8" borderId="52" xfId="0" applyNumberFormat="1" applyFont="1" applyFill="1" applyBorder="1" applyAlignment="1">
      <alignment horizontal="center" vertical="center"/>
    </xf>
    <xf numFmtId="0" fontId="16" fillId="8" borderId="42" xfId="0" applyFont="1" applyFill="1" applyBorder="1" applyAlignment="1" applyProtection="1">
      <alignment horizontal="left" vertical="center"/>
      <protection locked="0"/>
    </xf>
    <xf numFmtId="0" fontId="16" fillId="8" borderId="42" xfId="0" applyFont="1" applyFill="1" applyBorder="1" applyAlignment="1" applyProtection="1">
      <alignment horizontal="left" vertical="center" wrapText="1"/>
      <protection locked="0"/>
    </xf>
    <xf numFmtId="0" fontId="16" fillId="8" borderId="54" xfId="0" applyFont="1" applyFill="1" applyBorder="1" applyAlignment="1" applyProtection="1">
      <alignment horizontal="left"/>
      <protection locked="0"/>
    </xf>
    <xf numFmtId="0" fontId="16" fillId="8" borderId="53" xfId="0" applyFont="1" applyFill="1" applyBorder="1" applyAlignment="1" applyProtection="1">
      <alignment horizontal="left" vertical="center"/>
      <protection/>
    </xf>
    <xf numFmtId="0" fontId="14" fillId="11" borderId="59" xfId="0" applyFont="1" applyFill="1" applyBorder="1" applyAlignment="1" applyProtection="1">
      <alignment horizontal="center" vertical="center" wrapText="1"/>
      <protection/>
    </xf>
    <xf numFmtId="0" fontId="14" fillId="11" borderId="60" xfId="0" applyFont="1" applyFill="1" applyBorder="1" applyAlignment="1" applyProtection="1">
      <alignment horizontal="center" vertical="center" wrapText="1"/>
      <protection/>
    </xf>
    <xf numFmtId="0" fontId="17" fillId="10" borderId="51" xfId="0" applyFont="1" applyFill="1" applyBorder="1" applyAlignment="1" applyProtection="1">
      <alignment/>
      <protection/>
    </xf>
    <xf numFmtId="0" fontId="17" fillId="10" borderId="51" xfId="0" applyFont="1" applyFill="1" applyBorder="1" applyAlignment="1" applyProtection="1">
      <alignment vertical="center"/>
      <protection/>
    </xf>
    <xf numFmtId="0" fontId="0" fillId="10" borderId="51" xfId="0" applyFill="1" applyBorder="1" applyAlignment="1">
      <alignment/>
    </xf>
    <xf numFmtId="0" fontId="13" fillId="10" borderId="0" xfId="0" applyFont="1" applyFill="1" applyBorder="1" applyAlignment="1" applyProtection="1">
      <alignment horizontal="centerContinuous" vertical="center"/>
      <protection/>
    </xf>
    <xf numFmtId="0" fontId="17" fillId="10" borderId="0" xfId="0" applyFont="1" applyFill="1" applyBorder="1" applyAlignment="1" applyProtection="1">
      <alignment/>
      <protection/>
    </xf>
    <xf numFmtId="0" fontId="0" fillId="10" borderId="21" xfId="0" applyFill="1" applyBorder="1" applyAlignment="1">
      <alignment/>
    </xf>
    <xf numFmtId="0" fontId="0" fillId="10" borderId="61" xfId="0" applyFill="1" applyBorder="1" applyAlignment="1">
      <alignment/>
    </xf>
    <xf numFmtId="0" fontId="0" fillId="10" borderId="24" xfId="0" applyFill="1" applyBorder="1" applyAlignment="1">
      <alignment/>
    </xf>
    <xf numFmtId="0" fontId="27" fillId="10" borderId="62" xfId="0" applyFont="1" applyFill="1" applyBorder="1" applyAlignment="1" applyProtection="1">
      <alignment vertical="center"/>
      <protection/>
    </xf>
    <xf numFmtId="0" fontId="13" fillId="10" borderId="35" xfId="0" applyFont="1" applyFill="1" applyBorder="1" applyAlignment="1" applyProtection="1">
      <alignment horizontal="centerContinuous" vertical="center"/>
      <protection/>
    </xf>
    <xf numFmtId="0" fontId="27" fillId="10" borderId="35" xfId="0" applyFont="1" applyFill="1" applyBorder="1" applyAlignment="1" applyProtection="1">
      <alignment vertical="center"/>
      <protection/>
    </xf>
    <xf numFmtId="0" fontId="0" fillId="10" borderId="63" xfId="0" applyFill="1" applyBorder="1" applyAlignment="1">
      <alignment/>
    </xf>
    <xf numFmtId="0" fontId="25" fillId="8" borderId="18" xfId="0" applyFont="1" applyFill="1" applyBorder="1" applyAlignment="1" applyProtection="1">
      <alignment vertical="center"/>
      <protection/>
    </xf>
    <xf numFmtId="0" fontId="21" fillId="8" borderId="18" xfId="0" applyFont="1" applyFill="1" applyBorder="1" applyAlignment="1">
      <alignment horizontal="centerContinuous"/>
    </xf>
    <xf numFmtId="0" fontId="21" fillId="8" borderId="19" xfId="0" applyFont="1" applyFill="1" applyBorder="1" applyAlignment="1">
      <alignment horizontal="centerContinuous"/>
    </xf>
    <xf numFmtId="0" fontId="9" fillId="6" borderId="20" xfId="0" applyFont="1" applyFill="1" applyBorder="1" applyAlignment="1" applyProtection="1">
      <alignment horizontal="centerContinuous" vertical="center"/>
      <protection/>
    </xf>
    <xf numFmtId="0" fontId="21" fillId="6" borderId="21" xfId="0" applyFont="1" applyFill="1" applyBorder="1" applyAlignment="1">
      <alignment/>
    </xf>
    <xf numFmtId="0" fontId="0" fillId="6" borderId="20" xfId="0" applyFont="1" applyFill="1" applyBorder="1" applyAlignment="1" applyProtection="1">
      <alignment vertical="center"/>
      <protection/>
    </xf>
    <xf numFmtId="0" fontId="17" fillId="6" borderId="20" xfId="0" applyFont="1" applyFill="1" applyBorder="1" applyAlignment="1" applyProtection="1">
      <alignment/>
      <protection/>
    </xf>
    <xf numFmtId="0" fontId="21" fillId="6" borderId="64" xfId="0" applyFont="1" applyFill="1" applyBorder="1" applyAlignment="1">
      <alignment vertical="center"/>
    </xf>
    <xf numFmtId="0" fontId="21" fillId="6" borderId="21" xfId="0" applyFont="1" applyFill="1" applyBorder="1" applyAlignment="1">
      <alignment vertical="center"/>
    </xf>
    <xf numFmtId="0" fontId="21" fillId="6" borderId="20" xfId="0" applyFont="1" applyFill="1" applyBorder="1" applyAlignment="1">
      <alignment vertical="center"/>
    </xf>
    <xf numFmtId="0" fontId="35" fillId="6" borderId="64" xfId="0" applyFont="1" applyFill="1" applyBorder="1" applyAlignment="1">
      <alignment vertical="center"/>
    </xf>
    <xf numFmtId="0" fontId="35" fillId="6" borderId="21" xfId="0" applyFont="1" applyFill="1" applyBorder="1" applyAlignment="1">
      <alignment vertical="center"/>
    </xf>
    <xf numFmtId="0" fontId="35" fillId="6" borderId="20" xfId="0" applyFont="1" applyFill="1" applyBorder="1" applyAlignment="1">
      <alignment vertical="center"/>
    </xf>
    <xf numFmtId="0" fontId="21" fillId="6" borderId="22" xfId="0" applyFont="1" applyFill="1" applyBorder="1" applyAlignment="1">
      <alignment/>
    </xf>
    <xf numFmtId="0" fontId="21" fillId="6" borderId="23" xfId="0" applyFont="1" applyFill="1" applyBorder="1" applyAlignment="1">
      <alignment/>
    </xf>
    <xf numFmtId="0" fontId="21" fillId="6" borderId="24" xfId="0" applyFont="1" applyFill="1" applyBorder="1" applyAlignment="1">
      <alignment/>
    </xf>
    <xf numFmtId="0" fontId="10" fillId="14" borderId="65" xfId="0" applyFont="1" applyFill="1" applyBorder="1" applyAlignment="1">
      <alignment horizontal="center" vertical="center"/>
    </xf>
    <xf numFmtId="0" fontId="10" fillId="9" borderId="66" xfId="0" applyFont="1" applyFill="1" applyBorder="1" applyAlignment="1">
      <alignment horizontal="center" vertical="center"/>
    </xf>
    <xf numFmtId="0" fontId="31" fillId="0" borderId="66" xfId="0" applyNumberFormat="1" applyFont="1" applyFill="1" applyBorder="1" applyAlignment="1">
      <alignment horizontal="center" vertical="center" wrapText="1"/>
    </xf>
    <xf numFmtId="0" fontId="31" fillId="0" borderId="67" xfId="0" applyNumberFormat="1" applyFont="1" applyFill="1" applyBorder="1" applyAlignment="1">
      <alignment horizontal="center" vertical="center" wrapText="1"/>
    </xf>
    <xf numFmtId="0" fontId="31" fillId="9" borderId="68" xfId="0" applyNumberFormat="1" applyFont="1" applyFill="1" applyBorder="1" applyAlignment="1">
      <alignment horizontal="center" vertical="center" wrapText="1"/>
    </xf>
    <xf numFmtId="0" fontId="16" fillId="14" borderId="68" xfId="0" applyNumberFormat="1" applyFont="1" applyFill="1" applyBorder="1" applyAlignment="1">
      <alignment horizontal="center" vertical="center" wrapText="1"/>
    </xf>
    <xf numFmtId="0" fontId="3" fillId="2" borderId="68" xfId="19" applyNumberFormat="1" applyFont="1" applyBorder="1" applyAlignment="1">
      <alignment vertical="center" wrapText="1"/>
      <protection/>
    </xf>
    <xf numFmtId="0" fontId="5" fillId="0" borderId="68" xfId="0" applyFont="1" applyFill="1" applyBorder="1" applyAlignment="1">
      <alignment vertical="center" wrapText="1"/>
    </xf>
    <xf numFmtId="0" fontId="5" fillId="0" borderId="69" xfId="0" applyFont="1" applyFill="1" applyBorder="1" applyAlignment="1">
      <alignment vertical="center" wrapText="1"/>
    </xf>
    <xf numFmtId="0" fontId="5" fillId="0" borderId="68" xfId="0" applyFont="1" applyFill="1" applyBorder="1" applyAlignment="1">
      <alignment horizontal="left" vertical="center" wrapText="1"/>
    </xf>
    <xf numFmtId="0" fontId="0" fillId="6" borderId="7" xfId="0" applyFill="1" applyBorder="1" applyAlignment="1" applyProtection="1">
      <alignment vertical="center"/>
      <protection locked="0"/>
    </xf>
    <xf numFmtId="0" fontId="5" fillId="6" borderId="7" xfId="0" applyNumberFormat="1" applyFont="1" applyFill="1" applyBorder="1" applyAlignment="1" applyProtection="1">
      <alignment horizontal="left" vertical="center"/>
      <protection locked="0"/>
    </xf>
    <xf numFmtId="0" fontId="0" fillId="0" borderId="7" xfId="0" applyBorder="1" applyAlignment="1">
      <alignment/>
    </xf>
    <xf numFmtId="3" fontId="17" fillId="0" borderId="5" xfId="0" applyNumberFormat="1" applyFont="1" applyFill="1" applyBorder="1" applyAlignment="1" applyProtection="1">
      <alignment horizontal="center" vertical="center"/>
      <protection locked="0"/>
    </xf>
    <xf numFmtId="165" fontId="16" fillId="8" borderId="11" xfId="0" applyNumberFormat="1" applyFont="1" applyFill="1" applyBorder="1" applyAlignment="1">
      <alignment horizontal="center" vertical="center"/>
    </xf>
    <xf numFmtId="165" fontId="0" fillId="0" borderId="12" xfId="0" applyNumberFormat="1" applyBorder="1" applyAlignment="1">
      <alignment horizontal="center" vertical="center"/>
    </xf>
    <xf numFmtId="3" fontId="17" fillId="0" borderId="70" xfId="0" applyNumberFormat="1" applyFont="1" applyFill="1" applyBorder="1" applyAlignment="1" applyProtection="1">
      <alignment horizontal="center" vertical="center"/>
      <protection locked="0"/>
    </xf>
    <xf numFmtId="165" fontId="16" fillId="8" borderId="10" xfId="0" applyNumberFormat="1" applyFont="1" applyFill="1" applyBorder="1" applyAlignment="1">
      <alignment horizontal="center" vertical="center"/>
    </xf>
    <xf numFmtId="165" fontId="0" fillId="0" borderId="11" xfId="0" applyNumberFormat="1" applyBorder="1" applyAlignment="1">
      <alignment horizontal="center" vertical="center"/>
    </xf>
    <xf numFmtId="3" fontId="17" fillId="0" borderId="45" xfId="0" applyNumberFormat="1" applyFont="1" applyFill="1" applyBorder="1" applyAlignment="1" applyProtection="1">
      <alignment horizontal="center" vertical="center"/>
      <protection locked="0"/>
    </xf>
    <xf numFmtId="3" fontId="17" fillId="0" borderId="3" xfId="0" applyNumberFormat="1" applyFont="1" applyFill="1" applyBorder="1" applyAlignment="1" applyProtection="1">
      <alignment horizontal="center" vertical="center"/>
      <protection locked="0"/>
    </xf>
    <xf numFmtId="3" fontId="17" fillId="0" borderId="71" xfId="0" applyNumberFormat="1" applyFont="1" applyFill="1" applyBorder="1" applyAlignment="1" applyProtection="1">
      <alignment horizontal="center" vertical="center"/>
      <protection locked="0"/>
    </xf>
    <xf numFmtId="3" fontId="17" fillId="0" borderId="72" xfId="0" applyNumberFormat="1" applyFont="1" applyFill="1" applyBorder="1" applyAlignment="1" applyProtection="1">
      <alignment horizontal="center" vertical="center"/>
      <protection locked="0"/>
    </xf>
    <xf numFmtId="3" fontId="17" fillId="0" borderId="44" xfId="0" applyNumberFormat="1" applyFont="1" applyFill="1" applyBorder="1" applyAlignment="1" applyProtection="1">
      <alignment horizontal="center" vertical="center"/>
      <protection locked="0"/>
    </xf>
    <xf numFmtId="3" fontId="17" fillId="0" borderId="73" xfId="0" applyNumberFormat="1" applyFont="1" applyFill="1" applyBorder="1" applyAlignment="1" applyProtection="1">
      <alignment horizontal="center" vertical="center"/>
      <protection locked="0"/>
    </xf>
    <xf numFmtId="3" fontId="17" fillId="0" borderId="74" xfId="0" applyNumberFormat="1" applyFont="1" applyFill="1" applyBorder="1" applyAlignment="1" applyProtection="1">
      <alignment horizontal="center" vertical="center"/>
      <protection locked="0"/>
    </xf>
    <xf numFmtId="3" fontId="17" fillId="0" borderId="75" xfId="0" applyNumberFormat="1" applyFont="1" applyFill="1" applyBorder="1" applyAlignment="1" applyProtection="1">
      <alignment horizontal="center" vertical="center"/>
      <protection locked="0"/>
    </xf>
    <xf numFmtId="3" fontId="16" fillId="8" borderId="10" xfId="0" applyNumberFormat="1" applyFont="1" applyFill="1" applyBorder="1" applyAlignment="1">
      <alignment horizontal="center" vertical="center"/>
    </xf>
    <xf numFmtId="3" fontId="0" fillId="0" borderId="12" xfId="0" applyNumberFormat="1" applyBorder="1" applyAlignment="1">
      <alignment horizontal="center" vertical="center"/>
    </xf>
    <xf numFmtId="0" fontId="16" fillId="8" borderId="10" xfId="0" applyFont="1" applyFill="1" applyBorder="1" applyAlignment="1">
      <alignment horizontal="center" vertical="center" wrapText="1"/>
    </xf>
    <xf numFmtId="0" fontId="0" fillId="0" borderId="12" xfId="0" applyBorder="1" applyAlignment="1">
      <alignment horizontal="center" vertical="center" wrapText="1"/>
    </xf>
    <xf numFmtId="0" fontId="16" fillId="8" borderId="12" xfId="0" applyFont="1" applyFill="1" applyBorder="1" applyAlignment="1">
      <alignment horizontal="center" vertical="center" wrapText="1"/>
    </xf>
    <xf numFmtId="3" fontId="17" fillId="0" borderId="76" xfId="0" applyNumberFormat="1" applyFont="1" applyFill="1" applyBorder="1" applyAlignment="1" applyProtection="1">
      <alignment horizontal="center" vertical="center"/>
      <protection locked="0"/>
    </xf>
    <xf numFmtId="3" fontId="17" fillId="0" borderId="9" xfId="0" applyNumberFormat="1" applyFont="1" applyFill="1" applyBorder="1" applyAlignment="1" applyProtection="1">
      <alignment horizontal="center" vertical="center"/>
      <protection locked="0"/>
    </xf>
    <xf numFmtId="0" fontId="16" fillId="8" borderId="11" xfId="0" applyFont="1" applyFill="1" applyBorder="1" applyAlignment="1">
      <alignment horizontal="center" vertical="center" wrapText="1"/>
    </xf>
    <xf numFmtId="0" fontId="5" fillId="6" borderId="7" xfId="0" applyNumberFormat="1" applyFont="1" applyFill="1" applyBorder="1" applyAlignment="1">
      <alignment horizontal="left" vertical="center"/>
    </xf>
    <xf numFmtId="0" fontId="35" fillId="6" borderId="77" xfId="0" applyFont="1" applyFill="1" applyBorder="1" applyAlignment="1">
      <alignment vertical="center" wrapText="1"/>
    </xf>
    <xf numFmtId="0" fontId="0" fillId="0" borderId="78" xfId="0" applyBorder="1" applyAlignment="1">
      <alignment vertical="center" wrapText="1"/>
    </xf>
    <xf numFmtId="0" fontId="0" fillId="0" borderId="58" xfId="0" applyBorder="1" applyAlignment="1">
      <alignment vertical="center" wrapText="1"/>
    </xf>
    <xf numFmtId="0" fontId="0" fillId="0" borderId="79" xfId="0" applyBorder="1" applyAlignment="1">
      <alignment vertical="center" wrapText="1"/>
    </xf>
    <xf numFmtId="0" fontId="0" fillId="0" borderId="8" xfId="0" applyBorder="1" applyAlignment="1">
      <alignment vertical="center" wrapText="1"/>
    </xf>
    <xf numFmtId="0" fontId="0" fillId="0" borderId="56" xfId="0" applyBorder="1" applyAlignment="1">
      <alignment vertical="center" wrapText="1"/>
    </xf>
    <xf numFmtId="0" fontId="24" fillId="8" borderId="7" xfId="0" applyFont="1" applyFill="1" applyBorder="1" applyAlignment="1">
      <alignment vertical="center"/>
    </xf>
    <xf numFmtId="0" fontId="17" fillId="0" borderId="80" xfId="0" applyFont="1" applyFill="1" applyBorder="1" applyAlignment="1" applyProtection="1">
      <alignment horizontal="left" vertical="center"/>
      <protection locked="0"/>
    </xf>
    <xf numFmtId="0" fontId="17" fillId="0" borderId="73" xfId="0" applyFont="1" applyFill="1" applyBorder="1" applyAlignment="1" applyProtection="1">
      <alignment horizontal="left" vertical="center"/>
      <protection locked="0"/>
    </xf>
    <xf numFmtId="0" fontId="17" fillId="0" borderId="81" xfId="0" applyFont="1" applyFill="1" applyBorder="1" applyAlignment="1" applyProtection="1">
      <alignment horizontal="left" vertical="center"/>
      <protection locked="0"/>
    </xf>
    <xf numFmtId="0" fontId="17" fillId="0" borderId="71" xfId="0" applyFont="1" applyFill="1" applyBorder="1" applyAlignment="1" applyProtection="1">
      <alignment horizontal="left" vertical="center"/>
      <protection locked="0"/>
    </xf>
    <xf numFmtId="0" fontId="35" fillId="0" borderId="77" xfId="0" applyFont="1" applyFill="1" applyBorder="1" applyAlignment="1">
      <alignment vertical="center" wrapText="1"/>
    </xf>
    <xf numFmtId="0" fontId="0" fillId="0" borderId="78" xfId="0" applyFill="1" applyBorder="1" applyAlignment="1">
      <alignment vertical="center" wrapText="1"/>
    </xf>
    <xf numFmtId="0" fontId="0" fillId="0" borderId="58" xfId="0" applyFill="1" applyBorder="1" applyAlignment="1">
      <alignment vertical="center" wrapText="1"/>
    </xf>
    <xf numFmtId="0" fontId="0" fillId="0" borderId="82" xfId="0" applyFill="1" applyBorder="1" applyAlignment="1">
      <alignment vertical="center" wrapText="1"/>
    </xf>
    <xf numFmtId="0" fontId="0" fillId="0" borderId="0" xfId="0" applyFill="1" applyBorder="1" applyAlignment="1">
      <alignment vertical="center" wrapText="1"/>
    </xf>
    <xf numFmtId="0" fontId="0" fillId="0" borderId="83" xfId="0" applyFill="1" applyBorder="1" applyAlignment="1">
      <alignment vertical="center" wrapText="1"/>
    </xf>
    <xf numFmtId="0" fontId="0" fillId="0" borderId="84" xfId="0" applyBorder="1" applyAlignment="1">
      <alignment vertical="center" wrapText="1"/>
    </xf>
    <xf numFmtId="0" fontId="0" fillId="0" borderId="7" xfId="0" applyBorder="1" applyAlignment="1">
      <alignment vertical="center" wrapText="1"/>
    </xf>
    <xf numFmtId="0" fontId="0" fillId="0" borderId="85" xfId="0" applyBorder="1" applyAlignment="1">
      <alignment vertical="center" wrapText="1"/>
    </xf>
    <xf numFmtId="0" fontId="35" fillId="6" borderId="86" xfId="0" applyFont="1" applyFill="1"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35" fillId="6" borderId="79" xfId="0" applyFont="1" applyFill="1" applyBorder="1" applyAlignment="1">
      <alignment vertical="center"/>
    </xf>
    <xf numFmtId="0" fontId="0" fillId="0" borderId="8" xfId="0" applyBorder="1" applyAlignment="1">
      <alignment vertical="center"/>
    </xf>
    <xf numFmtId="0" fontId="0" fillId="0" borderId="56" xfId="0" applyBorder="1" applyAlignment="1">
      <alignment vertical="center"/>
    </xf>
    <xf numFmtId="0" fontId="35" fillId="0" borderId="82" xfId="0" applyFont="1" applyFill="1" applyBorder="1" applyAlignment="1">
      <alignment vertical="center" wrapText="1"/>
    </xf>
    <xf numFmtId="0" fontId="0" fillId="0" borderId="79" xfId="0" applyFill="1" applyBorder="1" applyAlignment="1">
      <alignment vertical="center" wrapText="1"/>
    </xf>
    <xf numFmtId="0" fontId="0" fillId="0" borderId="8" xfId="0" applyFill="1" applyBorder="1" applyAlignment="1">
      <alignment vertical="center" wrapText="1"/>
    </xf>
    <xf numFmtId="0" fontId="0" fillId="0" borderId="56" xfId="0" applyFill="1" applyBorder="1" applyAlignment="1">
      <alignment vertical="center" wrapText="1"/>
    </xf>
    <xf numFmtId="0" fontId="24" fillId="8" borderId="10" xfId="0" applyFont="1" applyFill="1" applyBorder="1" applyAlignment="1">
      <alignment horizontal="center" vertical="center" wrapText="1"/>
    </xf>
    <xf numFmtId="0" fontId="24"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0" fillId="6" borderId="7" xfId="0" applyFill="1" applyBorder="1" applyAlignment="1">
      <alignment vertical="center"/>
    </xf>
    <xf numFmtId="171" fontId="5" fillId="0" borderId="89" xfId="0" applyNumberFormat="1" applyFont="1" applyFill="1" applyBorder="1" applyAlignment="1" applyProtection="1">
      <alignment horizontal="left" vertical="center" wrapText="1" shrinkToFit="1"/>
      <protection locked="0"/>
    </xf>
    <xf numFmtId="171" fontId="0" fillId="0" borderId="90" xfId="0" applyNumberFormat="1" applyBorder="1" applyAlignment="1" applyProtection="1">
      <alignment horizontal="left" vertical="center" wrapText="1"/>
      <protection locked="0"/>
    </xf>
    <xf numFmtId="171" fontId="0" fillId="0" borderId="91" xfId="0" applyNumberFormat="1" applyBorder="1" applyAlignment="1" applyProtection="1">
      <alignment wrapText="1"/>
      <protection locked="0"/>
    </xf>
    <xf numFmtId="176" fontId="5" fillId="0" borderId="10" xfId="0" applyNumberFormat="1" applyFont="1" applyFill="1" applyBorder="1" applyAlignment="1" applyProtection="1">
      <alignment horizontal="left" vertical="center" wrapText="1" shrinkToFi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wrapText="1"/>
      <protection locked="0"/>
    </xf>
    <xf numFmtId="0" fontId="5" fillId="0" borderId="10" xfId="0" applyFont="1" applyFill="1" applyBorder="1" applyAlignment="1" applyProtection="1">
      <alignment horizontal="left" vertical="center" wrapText="1" shrinkToFit="1"/>
      <protection locked="0"/>
    </xf>
    <xf numFmtId="0" fontId="5" fillId="0" borderId="11" xfId="0" applyFont="1" applyFill="1" applyBorder="1" applyAlignment="1" applyProtection="1">
      <alignment horizontal="left" vertical="center" wrapText="1" shrinkToFit="1"/>
      <protection locked="0"/>
    </xf>
    <xf numFmtId="0" fontId="0" fillId="0" borderId="11" xfId="0" applyFill="1" applyBorder="1" applyAlignment="1" applyProtection="1">
      <alignment horizontal="left" vertical="center" wrapText="1"/>
      <protection locked="0"/>
    </xf>
    <xf numFmtId="0" fontId="0" fillId="0" borderId="12" xfId="0" applyFill="1" applyBorder="1" applyAlignment="1" applyProtection="1">
      <alignment wrapText="1"/>
      <protection locked="0"/>
    </xf>
    <xf numFmtId="0" fontId="5" fillId="0" borderId="92" xfId="0" applyFont="1" applyFill="1" applyBorder="1" applyAlignment="1" applyProtection="1">
      <alignment horizontal="left" vertical="center" wrapText="1" shrinkToFit="1"/>
      <protection locked="0"/>
    </xf>
    <xf numFmtId="0" fontId="5" fillId="0" borderId="9" xfId="0" applyFont="1" applyFill="1" applyBorder="1" applyAlignment="1" applyProtection="1">
      <alignment horizontal="left" vertical="center" wrapText="1" shrinkToFit="1"/>
      <protection locked="0"/>
    </xf>
    <xf numFmtId="0" fontId="0" fillId="0" borderId="9" xfId="0" applyBorder="1" applyAlignment="1" applyProtection="1">
      <alignment horizontal="left" vertical="center" wrapText="1"/>
      <protection locked="0"/>
    </xf>
    <xf numFmtId="0" fontId="0" fillId="0" borderId="93" xfId="0" applyBorder="1" applyAlignment="1" applyProtection="1">
      <alignment wrapText="1"/>
      <protection locked="0"/>
    </xf>
    <xf numFmtId="0" fontId="24" fillId="8" borderId="0" xfId="0" applyFont="1" applyFill="1" applyBorder="1" applyAlignment="1">
      <alignment horizontal="center" vertical="center" wrapText="1"/>
    </xf>
    <xf numFmtId="0" fontId="24" fillId="8" borderId="85" xfId="0" applyFont="1" applyFill="1" applyBorder="1" applyAlignment="1">
      <alignment horizontal="center" vertical="center" wrapText="1"/>
    </xf>
    <xf numFmtId="0" fontId="5" fillId="6" borderId="7" xfId="0" applyNumberFormat="1" applyFont="1" applyFill="1" applyBorder="1" applyAlignment="1">
      <alignment horizontal="left" vertical="center" wrapText="1"/>
    </xf>
    <xf numFmtId="0" fontId="0" fillId="6" borderId="7" xfId="0" applyFill="1" applyBorder="1" applyAlignment="1">
      <alignment horizontal="left" vertical="center" wrapText="1"/>
    </xf>
    <xf numFmtId="0" fontId="5" fillId="6" borderId="7" xfId="0" applyNumberFormat="1" applyFont="1" applyFill="1" applyBorder="1" applyAlignment="1" applyProtection="1">
      <alignment horizontal="left" vertical="center" wrapText="1"/>
      <protection locked="0"/>
    </xf>
    <xf numFmtId="0" fontId="0" fillId="6" borderId="7" xfId="0"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24" fillId="8" borderId="10" xfId="0" applyFont="1" applyFill="1" applyBorder="1" applyAlignment="1">
      <alignment vertical="center"/>
    </xf>
    <xf numFmtId="0" fontId="24" fillId="8" borderId="11" xfId="0" applyFont="1" applyFill="1" applyBorder="1" applyAlignment="1">
      <alignment vertical="center"/>
    </xf>
    <xf numFmtId="1" fontId="16" fillId="6" borderId="0" xfId="0" applyNumberFormat="1" applyFont="1" applyFill="1" applyBorder="1" applyAlignment="1" applyProtection="1">
      <alignment horizontal="left" vertical="center"/>
      <protection locked="0"/>
    </xf>
    <xf numFmtId="0" fontId="16" fillId="6" borderId="0" xfId="0" applyFont="1" applyFill="1" applyBorder="1" applyAlignment="1" applyProtection="1">
      <alignment horizontal="left" vertical="center"/>
      <protection locked="0"/>
    </xf>
    <xf numFmtId="0" fontId="17" fillId="0" borderId="92" xfId="0" applyFont="1" applyFill="1" applyBorder="1" applyAlignment="1" applyProtection="1">
      <alignment horizontal="left" vertical="center"/>
      <protection locked="0"/>
    </xf>
    <xf numFmtId="0" fontId="17" fillId="0" borderId="9" xfId="0" applyFont="1" applyFill="1" applyBorder="1" applyAlignment="1" applyProtection="1">
      <alignment horizontal="left" vertical="center"/>
      <protection locked="0"/>
    </xf>
    <xf numFmtId="0" fontId="24" fillId="8" borderId="92" xfId="0" applyFont="1" applyFill="1" applyBorder="1" applyAlignment="1">
      <alignment horizontal="center" vertical="center" wrapText="1"/>
    </xf>
    <xf numFmtId="0" fontId="0" fillId="0" borderId="93" xfId="0" applyBorder="1" applyAlignment="1">
      <alignment vertical="center"/>
    </xf>
    <xf numFmtId="0" fontId="16" fillId="8" borderId="84" xfId="0" applyFont="1" applyFill="1" applyBorder="1" applyAlignment="1">
      <alignment vertical="center"/>
    </xf>
    <xf numFmtId="0" fontId="0" fillId="0" borderId="85" xfId="0" applyBorder="1" applyAlignment="1">
      <alignment vertical="center"/>
    </xf>
    <xf numFmtId="41" fontId="17" fillId="0" borderId="44" xfId="0" applyNumberFormat="1" applyFont="1" applyFill="1" applyBorder="1" applyAlignment="1">
      <alignment horizontal="left" vertical="center"/>
    </xf>
    <xf numFmtId="0" fontId="0" fillId="0" borderId="38" xfId="0" applyBorder="1" applyAlignment="1">
      <alignment horizontal="left" vertical="center"/>
    </xf>
    <xf numFmtId="0" fontId="17" fillId="2" borderId="94" xfId="0" applyFont="1" applyFill="1" applyBorder="1" applyAlignment="1">
      <alignment horizontal="left" vertical="center" wrapText="1"/>
    </xf>
    <xf numFmtId="0" fontId="0" fillId="0" borderId="87" xfId="0" applyBorder="1" applyAlignment="1">
      <alignment horizontal="left" vertical="center" wrapText="1"/>
    </xf>
    <xf numFmtId="0" fontId="0" fillId="0" borderId="30" xfId="0" applyBorder="1" applyAlignment="1">
      <alignment horizontal="left" vertical="center" wrapText="1"/>
    </xf>
    <xf numFmtId="0" fontId="17" fillId="0" borderId="5" xfId="0" applyFont="1" applyFill="1" applyBorder="1" applyAlignment="1" applyProtection="1">
      <alignment vertical="center" wrapText="1"/>
      <protection locked="0"/>
    </xf>
    <xf numFmtId="0" fontId="0" fillId="0" borderId="5" xfId="0" applyBorder="1" applyAlignment="1">
      <alignment vertical="center" wrapText="1"/>
    </xf>
    <xf numFmtId="0" fontId="0" fillId="0" borderId="38" xfId="0" applyBorder="1" applyAlignment="1">
      <alignment vertical="center" wrapText="1"/>
    </xf>
    <xf numFmtId="0" fontId="16" fillId="5" borderId="95" xfId="0" applyFont="1" applyFill="1" applyBorder="1" applyAlignment="1">
      <alignment horizontal="left" vertical="center" wrapText="1"/>
    </xf>
    <xf numFmtId="0" fontId="0" fillId="0" borderId="96" xfId="0" applyBorder="1" applyAlignment="1">
      <alignment horizontal="left" vertical="center" wrapText="1"/>
    </xf>
    <xf numFmtId="0" fontId="17" fillId="2" borderId="13" xfId="0" applyFont="1" applyFill="1" applyBorder="1" applyAlignment="1">
      <alignment horizontal="left" vertical="center" wrapText="1"/>
    </xf>
    <xf numFmtId="0" fontId="0" fillId="0" borderId="11" xfId="0" applyBorder="1" applyAlignment="1">
      <alignment horizontal="left" vertical="center" wrapText="1"/>
    </xf>
    <xf numFmtId="0" fontId="0" fillId="0" borderId="33" xfId="0" applyBorder="1" applyAlignment="1">
      <alignment horizontal="left" vertical="center" wrapText="1"/>
    </xf>
    <xf numFmtId="0" fontId="17" fillId="2" borderId="97" xfId="0" applyFont="1" applyFill="1" applyBorder="1" applyAlignment="1">
      <alignment horizontal="left" vertical="center" wrapText="1"/>
    </xf>
    <xf numFmtId="0" fontId="0" fillId="0" borderId="98" xfId="0" applyBorder="1" applyAlignment="1">
      <alignment vertical="center" wrapText="1"/>
    </xf>
    <xf numFmtId="0" fontId="0" fillId="0" borderId="99" xfId="0" applyBorder="1" applyAlignment="1">
      <alignment vertical="center" wrapText="1"/>
    </xf>
    <xf numFmtId="0" fontId="16" fillId="5" borderId="100" xfId="0" applyFont="1" applyFill="1" applyBorder="1" applyAlignment="1" applyProtection="1">
      <alignment vertical="center" wrapText="1"/>
      <protection/>
    </xf>
    <xf numFmtId="0" fontId="0" fillId="0" borderId="0" xfId="0" applyBorder="1" applyAlignment="1">
      <alignment wrapText="1"/>
    </xf>
    <xf numFmtId="0" fontId="0" fillId="0" borderId="50" xfId="0" applyBorder="1" applyAlignment="1">
      <alignment wrapText="1"/>
    </xf>
    <xf numFmtId="0" fontId="17" fillId="2" borderId="101" xfId="0" applyFont="1" applyFill="1" applyBorder="1" applyAlignment="1">
      <alignment horizontal="left" vertical="center" wrapText="1"/>
    </xf>
    <xf numFmtId="0" fontId="0" fillId="0" borderId="102" xfId="0" applyBorder="1" applyAlignment="1">
      <alignment horizontal="left" vertical="center" wrapText="1"/>
    </xf>
    <xf numFmtId="0" fontId="0" fillId="0" borderId="32" xfId="0" applyBorder="1" applyAlignment="1">
      <alignment horizontal="left" vertical="center" wrapText="1"/>
    </xf>
    <xf numFmtId="3" fontId="17" fillId="2" borderId="0" xfId="0" applyNumberFormat="1" applyFont="1" applyFill="1" applyBorder="1" applyAlignment="1" applyProtection="1">
      <alignment horizontal="left" vertical="center"/>
      <protection locked="0"/>
    </xf>
    <xf numFmtId="0" fontId="18" fillId="2" borderId="0" xfId="0" applyFont="1" applyFill="1" applyBorder="1" applyAlignment="1">
      <alignment vertical="center"/>
    </xf>
    <xf numFmtId="1" fontId="16" fillId="4" borderId="0" xfId="0" applyNumberFormat="1" applyFont="1" applyFill="1" applyBorder="1" applyAlignment="1" applyProtection="1">
      <alignment horizontal="left" vertical="center"/>
      <protection/>
    </xf>
    <xf numFmtId="0" fontId="16" fillId="5" borderId="13"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33" xfId="0" applyBorder="1" applyAlignment="1">
      <alignment horizontal="center" vertical="center"/>
    </xf>
    <xf numFmtId="0" fontId="17" fillId="0" borderId="103" xfId="0" applyFont="1" applyFill="1" applyBorder="1" applyAlignment="1" applyProtection="1">
      <alignment vertical="center" wrapText="1"/>
      <protection locked="0"/>
    </xf>
    <xf numFmtId="0" fontId="0" fillId="0" borderId="103" xfId="0" applyBorder="1" applyAlignment="1">
      <alignment vertical="center" wrapText="1"/>
    </xf>
    <xf numFmtId="0" fontId="0" fillId="0" borderId="104" xfId="0" applyBorder="1" applyAlignment="1">
      <alignment vertical="center" wrapText="1"/>
    </xf>
    <xf numFmtId="0" fontId="33" fillId="15" borderId="25" xfId="0" applyFont="1" applyFill="1" applyBorder="1" applyAlignment="1" applyProtection="1">
      <alignment horizontal="center" vertical="center" wrapText="1"/>
      <protection/>
    </xf>
    <xf numFmtId="0" fontId="0" fillId="15" borderId="26" xfId="0" applyFill="1" applyBorder="1" applyAlignment="1">
      <alignment horizontal="center" vertical="center" wrapText="1"/>
    </xf>
    <xf numFmtId="0" fontId="0" fillId="15" borderId="53" xfId="0" applyFill="1" applyBorder="1" applyAlignment="1">
      <alignment horizontal="center" vertical="center" wrapText="1"/>
    </xf>
    <xf numFmtId="0" fontId="33" fillId="11" borderId="25" xfId="0" applyFont="1" applyFill="1" applyBorder="1" applyAlignment="1" applyProtection="1">
      <alignment horizontal="center" vertical="center" wrapText="1"/>
      <protection/>
    </xf>
    <xf numFmtId="0" fontId="0" fillId="0" borderId="26" xfId="0" applyBorder="1" applyAlignment="1">
      <alignment horizontal="center" vertical="center" wrapText="1"/>
    </xf>
    <xf numFmtId="41" fontId="14" fillId="0" borderId="105" xfId="0" applyNumberFormat="1" applyFont="1" applyFill="1" applyBorder="1" applyAlignment="1" applyProtection="1">
      <alignment horizontal="left" vertical="center" wrapText="1" shrinkToFit="1"/>
      <protection/>
    </xf>
    <xf numFmtId="0" fontId="0" fillId="0" borderId="106" xfId="0" applyBorder="1" applyAlignment="1">
      <alignment horizontal="left" vertical="center" wrapText="1" shrinkToFit="1"/>
    </xf>
    <xf numFmtId="0" fontId="0" fillId="0" borderId="107" xfId="0" applyBorder="1" applyAlignment="1">
      <alignment horizontal="left" vertical="center" wrapText="1" shrinkToFit="1"/>
    </xf>
    <xf numFmtId="49" fontId="14" fillId="0" borderId="105" xfId="0" applyNumberFormat="1" applyFont="1" applyFill="1" applyBorder="1" applyAlignment="1" applyProtection="1">
      <alignment horizontal="left" vertical="center" wrapText="1" shrinkToFit="1"/>
      <protection/>
    </xf>
    <xf numFmtId="0" fontId="25" fillId="5" borderId="18" xfId="0" applyFont="1" applyFill="1" applyBorder="1" applyAlignment="1" applyProtection="1">
      <alignment horizontal="left" vertical="center"/>
      <protection/>
    </xf>
    <xf numFmtId="0" fontId="0" fillId="0" borderId="18" xfId="0" applyBorder="1" applyAlignment="1">
      <alignment vertical="center"/>
    </xf>
    <xf numFmtId="41" fontId="0" fillId="0" borderId="107" xfId="0" applyNumberFormat="1" applyFont="1" applyFill="1" applyBorder="1" applyAlignment="1" applyProtection="1">
      <alignment horizontal="left" vertical="center" wrapText="1" shrinkToFit="1"/>
      <protection/>
    </xf>
    <xf numFmtId="41" fontId="0" fillId="0" borderId="107" xfId="0" applyNumberFormat="1" applyBorder="1" applyAlignment="1" applyProtection="1">
      <alignment horizontal="left" vertical="center" wrapText="1" shrinkToFit="1"/>
      <protection/>
    </xf>
    <xf numFmtId="0" fontId="16" fillId="5" borderId="13" xfId="0" applyFont="1" applyFill="1" applyBorder="1" applyAlignment="1" applyProtection="1">
      <alignment horizontal="center" vertical="center" wrapText="1"/>
      <protection/>
    </xf>
    <xf numFmtId="0" fontId="16" fillId="5" borderId="11" xfId="0"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24" fillId="5" borderId="108" xfId="0" applyFont="1" applyFill="1" applyBorder="1" applyAlignment="1" applyProtection="1">
      <alignment horizontal="center" vertical="center" wrapText="1"/>
      <protection/>
    </xf>
    <xf numFmtId="0" fontId="0" fillId="0" borderId="109" xfId="0" applyBorder="1" applyAlignment="1">
      <alignment horizontal="center" vertical="center" wrapText="1"/>
    </xf>
    <xf numFmtId="0" fontId="0" fillId="0" borderId="100" xfId="0" applyBorder="1" applyAlignment="1">
      <alignment horizontal="center" vertical="center" wrapText="1"/>
    </xf>
    <xf numFmtId="0" fontId="0" fillId="0" borderId="50" xfId="0" applyBorder="1" applyAlignment="1">
      <alignment horizontal="center" vertical="center" wrapText="1"/>
    </xf>
    <xf numFmtId="0" fontId="0" fillId="0" borderId="48" xfId="0" applyBorder="1" applyAlignment="1">
      <alignment horizontal="center" vertical="center" wrapText="1"/>
    </xf>
    <xf numFmtId="0" fontId="0" fillId="0" borderId="47" xfId="0" applyBorder="1" applyAlignment="1">
      <alignment horizontal="center" vertical="center" wrapText="1"/>
    </xf>
    <xf numFmtId="0" fontId="14" fillId="15" borderId="105" xfId="0" applyFont="1" applyFill="1" applyBorder="1" applyAlignment="1" applyProtection="1">
      <alignment horizontal="center" vertical="center" wrapText="1"/>
      <protection/>
    </xf>
    <xf numFmtId="0" fontId="0" fillId="0" borderId="106" xfId="0" applyBorder="1" applyAlignment="1">
      <alignment horizontal="center" vertical="center" wrapText="1"/>
    </xf>
    <xf numFmtId="0" fontId="0" fillId="0" borderId="107" xfId="0" applyBorder="1" applyAlignment="1">
      <alignment horizontal="center" vertical="center" wrapText="1"/>
    </xf>
    <xf numFmtId="0" fontId="28" fillId="4" borderId="0" xfId="0" applyNumberFormat="1" applyFont="1" applyFill="1" applyBorder="1" applyAlignment="1" applyProtection="1">
      <alignment horizontal="left" vertical="center" wrapText="1"/>
      <protection/>
    </xf>
    <xf numFmtId="0" fontId="0" fillId="0" borderId="0" xfId="0" applyBorder="1" applyAlignment="1" applyProtection="1">
      <alignment vertical="center"/>
      <protection/>
    </xf>
    <xf numFmtId="0" fontId="28" fillId="4" borderId="0" xfId="0" applyFont="1" applyFill="1" applyBorder="1" applyAlignment="1" applyProtection="1">
      <alignment horizontal="left" vertical="center"/>
      <protection/>
    </xf>
    <xf numFmtId="171" fontId="14" fillId="0" borderId="105" xfId="0" applyNumberFormat="1" applyFont="1" applyFill="1" applyBorder="1" applyAlignment="1" applyProtection="1">
      <alignment horizontal="left" vertical="center" wrapText="1" shrinkToFit="1"/>
      <protection/>
    </xf>
    <xf numFmtId="171" fontId="0" fillId="0" borderId="106" xfId="0" applyNumberFormat="1" applyFill="1" applyBorder="1" applyAlignment="1" applyProtection="1">
      <alignment vertical="center"/>
      <protection/>
    </xf>
    <xf numFmtId="171" fontId="0" fillId="0" borderId="107" xfId="0" applyNumberFormat="1" applyFill="1" applyBorder="1" applyAlignment="1" applyProtection="1">
      <alignment vertical="center"/>
      <protection/>
    </xf>
    <xf numFmtId="41" fontId="0" fillId="0" borderId="106" xfId="0" applyNumberFormat="1" applyBorder="1" applyAlignment="1" applyProtection="1">
      <alignment vertical="center"/>
      <protection/>
    </xf>
    <xf numFmtId="41" fontId="0" fillId="0" borderId="107" xfId="0" applyNumberFormat="1" applyBorder="1" applyAlignment="1" applyProtection="1">
      <alignment vertical="center"/>
      <protection/>
    </xf>
    <xf numFmtId="41" fontId="17" fillId="0" borderId="43" xfId="0" applyNumberFormat="1" applyFont="1" applyFill="1" applyBorder="1" applyAlignment="1">
      <alignment horizontal="left" vertical="center"/>
    </xf>
    <xf numFmtId="0" fontId="0" fillId="0" borderId="37" xfId="0" applyBorder="1" applyAlignment="1">
      <alignment horizontal="left" vertical="center"/>
    </xf>
    <xf numFmtId="0" fontId="0" fillId="0" borderId="40" xfId="0" applyBorder="1" applyAlignment="1">
      <alignment vertical="center" wrapText="1"/>
    </xf>
    <xf numFmtId="0" fontId="16" fillId="8" borderId="95" xfId="0" applyFont="1" applyFill="1" applyBorder="1" applyAlignment="1">
      <alignment horizontal="left" vertical="center" wrapText="1"/>
    </xf>
    <xf numFmtId="0" fontId="0" fillId="8" borderId="96" xfId="0" applyFill="1" applyBorder="1" applyAlignment="1">
      <alignment horizontal="left" vertical="center" wrapText="1"/>
    </xf>
    <xf numFmtId="0" fontId="16" fillId="8" borderId="100" xfId="0" applyFont="1" applyFill="1" applyBorder="1" applyAlignment="1" applyProtection="1">
      <alignment vertical="center" wrapText="1"/>
      <protection/>
    </xf>
    <xf numFmtId="0" fontId="0" fillId="8" borderId="0" xfId="0" applyFill="1" applyBorder="1" applyAlignment="1">
      <alignment wrapText="1"/>
    </xf>
    <xf numFmtId="0" fontId="0" fillId="8" borderId="50" xfId="0" applyFill="1" applyBorder="1" applyAlignment="1">
      <alignment wrapText="1"/>
    </xf>
    <xf numFmtId="0" fontId="24" fillId="8" borderId="108" xfId="0" applyFont="1" applyFill="1" applyBorder="1" applyAlignment="1" applyProtection="1">
      <alignment horizontal="center" vertical="center" wrapText="1"/>
      <protection/>
    </xf>
    <xf numFmtId="0" fontId="24" fillId="8" borderId="109" xfId="0" applyFont="1" applyFill="1" applyBorder="1" applyAlignment="1" applyProtection="1">
      <alignment horizontal="center" vertical="center" wrapText="1"/>
      <protection/>
    </xf>
    <xf numFmtId="0" fontId="24" fillId="8" borderId="100" xfId="0" applyFont="1" applyFill="1" applyBorder="1" applyAlignment="1" applyProtection="1">
      <alignment horizontal="center" vertical="center" wrapText="1"/>
      <protection/>
    </xf>
    <xf numFmtId="0" fontId="24" fillId="8" borderId="50" xfId="0" applyFont="1" applyFill="1" applyBorder="1" applyAlignment="1" applyProtection="1">
      <alignment horizontal="center" vertical="center" wrapText="1"/>
      <protection/>
    </xf>
    <xf numFmtId="0" fontId="24" fillId="8" borderId="48" xfId="0" applyFont="1" applyFill="1" applyBorder="1" applyAlignment="1" applyProtection="1">
      <alignment horizontal="center" vertical="center" wrapText="1"/>
      <protection/>
    </xf>
    <xf numFmtId="0" fontId="24" fillId="8" borderId="47" xfId="0" applyFont="1" applyFill="1" applyBorder="1" applyAlignment="1" applyProtection="1">
      <alignment horizontal="center" vertical="center" wrapText="1"/>
      <protection/>
    </xf>
    <xf numFmtId="0" fontId="33" fillId="11" borderId="26" xfId="0" applyFont="1" applyFill="1" applyBorder="1" applyAlignment="1" applyProtection="1">
      <alignment horizontal="center" vertical="center" wrapText="1"/>
      <protection/>
    </xf>
    <xf numFmtId="0" fontId="33" fillId="11" borderId="53" xfId="0" applyFont="1" applyFill="1" applyBorder="1" applyAlignment="1" applyProtection="1">
      <alignment horizontal="center" vertical="center" wrapText="1"/>
      <protection/>
    </xf>
    <xf numFmtId="0" fontId="33" fillId="15" borderId="26" xfId="0" applyFont="1" applyFill="1" applyBorder="1" applyAlignment="1" applyProtection="1">
      <alignment horizontal="center" vertical="center" wrapText="1"/>
      <protection/>
    </xf>
    <xf numFmtId="0" fontId="33" fillId="15" borderId="47" xfId="0" applyFont="1" applyFill="1" applyBorder="1" applyAlignment="1" applyProtection="1">
      <alignment horizontal="center" vertical="center" wrapText="1"/>
      <protection/>
    </xf>
    <xf numFmtId="0" fontId="16" fillId="8" borderId="13" xfId="0" applyFont="1" applyFill="1" applyBorder="1" applyAlignment="1" applyProtection="1">
      <alignment horizontal="center" vertical="center"/>
      <protection/>
    </xf>
    <xf numFmtId="0" fontId="16" fillId="8" borderId="11" xfId="0" applyFont="1" applyFill="1" applyBorder="1" applyAlignment="1" applyProtection="1">
      <alignment horizontal="center" vertical="center"/>
      <protection/>
    </xf>
    <xf numFmtId="0" fontId="16" fillId="8" borderId="33" xfId="0" applyFont="1" applyFill="1" applyBorder="1" applyAlignment="1" applyProtection="1">
      <alignment horizontal="center" vertical="center"/>
      <protection/>
    </xf>
    <xf numFmtId="0" fontId="16" fillId="8" borderId="13" xfId="0" applyFont="1" applyFill="1" applyBorder="1" applyAlignment="1" applyProtection="1">
      <alignment horizontal="center" vertical="center" wrapText="1"/>
      <protection/>
    </xf>
    <xf numFmtId="0" fontId="16" fillId="8" borderId="11" xfId="0" applyFont="1" applyFill="1" applyBorder="1" applyAlignment="1" applyProtection="1">
      <alignment horizontal="center" vertical="center" wrapText="1"/>
      <protection/>
    </xf>
    <xf numFmtId="0" fontId="16" fillId="8" borderId="33" xfId="0" applyFont="1" applyFill="1" applyBorder="1" applyAlignment="1" applyProtection="1">
      <alignment horizontal="center" vertical="center" wrapText="1"/>
      <protection/>
    </xf>
    <xf numFmtId="41" fontId="14" fillId="0" borderId="105" xfId="0" applyNumberFormat="1" applyFont="1" applyFill="1" applyBorder="1" applyAlignment="1" applyProtection="1">
      <alignment horizontal="left" vertical="center" wrapText="1" shrinkToFit="1"/>
      <protection locked="0"/>
    </xf>
    <xf numFmtId="41" fontId="0" fillId="0" borderId="107" xfId="0" applyNumberFormat="1" applyFont="1" applyFill="1" applyBorder="1" applyAlignment="1" applyProtection="1">
      <alignment horizontal="left" vertical="center" wrapText="1" shrinkToFit="1"/>
      <protection locked="0"/>
    </xf>
    <xf numFmtId="41" fontId="0" fillId="0" borderId="106" xfId="0" applyNumberFormat="1" applyBorder="1" applyAlignment="1" applyProtection="1">
      <alignment horizontal="left" vertical="center" wrapText="1" shrinkToFit="1"/>
      <protection/>
    </xf>
    <xf numFmtId="1" fontId="16" fillId="10" borderId="0" xfId="0" applyNumberFormat="1" applyFont="1" applyFill="1" applyBorder="1" applyAlignment="1" applyProtection="1">
      <alignment horizontal="left" vertical="center"/>
      <protection/>
    </xf>
    <xf numFmtId="0" fontId="28" fillId="10" borderId="0" xfId="0" applyFont="1" applyFill="1" applyBorder="1" applyAlignment="1" applyProtection="1">
      <alignment horizontal="left" vertical="center"/>
      <protection/>
    </xf>
    <xf numFmtId="0" fontId="0" fillId="10" borderId="0" xfId="0" applyFill="1" applyBorder="1" applyAlignment="1" applyProtection="1">
      <alignment vertical="center"/>
      <protection/>
    </xf>
    <xf numFmtId="0" fontId="14" fillId="0" borderId="105" xfId="0" applyNumberFormat="1" applyFont="1" applyFill="1" applyBorder="1" applyAlignment="1" applyProtection="1">
      <alignment horizontal="left" vertical="center" wrapText="1"/>
      <protection/>
    </xf>
    <xf numFmtId="0" fontId="0" fillId="0" borderId="106" xfId="0" applyNumberFormat="1" applyBorder="1" applyAlignment="1">
      <alignment horizontal="left" vertical="center" wrapText="1"/>
    </xf>
    <xf numFmtId="0" fontId="0" fillId="0" borderId="107" xfId="0" applyNumberFormat="1" applyBorder="1" applyAlignment="1">
      <alignment horizontal="left" vertical="center" wrapText="1"/>
    </xf>
    <xf numFmtId="0" fontId="25" fillId="8" borderId="18" xfId="0" applyFont="1" applyFill="1" applyBorder="1" applyAlignment="1" applyProtection="1">
      <alignment horizontal="left" vertical="center"/>
      <protection/>
    </xf>
    <xf numFmtId="0" fontId="0" fillId="8" borderId="18" xfId="0" applyFill="1" applyBorder="1" applyAlignment="1">
      <alignment vertical="center"/>
    </xf>
    <xf numFmtId="0" fontId="28" fillId="10" borderId="0" xfId="0" applyNumberFormat="1" applyFont="1" applyFill="1" applyBorder="1" applyAlignment="1" applyProtection="1">
      <alignment horizontal="left" vertical="center" wrapText="1"/>
      <protection/>
    </xf>
    <xf numFmtId="0" fontId="1" fillId="3" borderId="110" xfId="0" applyFont="1" applyFill="1" applyBorder="1" applyAlignment="1">
      <alignment horizontal="left"/>
    </xf>
    <xf numFmtId="0" fontId="1" fillId="3" borderId="111" xfId="0" applyFont="1" applyFill="1" applyBorder="1" applyAlignment="1">
      <alignment horizontal="left"/>
    </xf>
  </cellXfs>
  <cellStyles count="7">
    <cellStyle name="Normal" xfId="0"/>
    <cellStyle name="Comma" xfId="15"/>
    <cellStyle name="Comma [0]" xfId="16"/>
    <cellStyle name="Currency" xfId="17"/>
    <cellStyle name="Currency [0]" xfId="18"/>
    <cellStyle name="Normal_MYAP AER 5 04 06"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110"/>
  <sheetViews>
    <sheetView tabSelected="1" workbookViewId="0" topLeftCell="A1">
      <selection activeCell="A2" sqref="A2"/>
    </sheetView>
  </sheetViews>
  <sheetFormatPr defaultColWidth="9.140625" defaultRowHeight="12.75"/>
  <cols>
    <col min="1" max="1" width="100.57421875" style="0" customWidth="1"/>
    <col min="2" max="2" width="9.140625" style="146" customWidth="1"/>
    <col min="3" max="29" width="9.140625" style="84" customWidth="1"/>
  </cols>
  <sheetData>
    <row r="1" ht="15.75">
      <c r="A1" s="297" t="s">
        <v>122</v>
      </c>
    </row>
    <row r="2" ht="15.75">
      <c r="A2" s="298"/>
    </row>
    <row r="3" ht="45.75" customHeight="1">
      <c r="A3" s="299" t="s">
        <v>235</v>
      </c>
    </row>
    <row r="4" ht="108">
      <c r="A4" s="300" t="s">
        <v>192</v>
      </c>
    </row>
    <row r="5" ht="12.75">
      <c r="A5" s="301"/>
    </row>
    <row r="6" ht="48">
      <c r="A6" s="302" t="s">
        <v>238</v>
      </c>
    </row>
    <row r="7" ht="30" customHeight="1">
      <c r="A7" s="303" t="s">
        <v>0</v>
      </c>
    </row>
    <row r="8" spans="1:2" ht="30" customHeight="1">
      <c r="A8" s="303" t="s">
        <v>2</v>
      </c>
      <c r="B8" s="138"/>
    </row>
    <row r="9" spans="1:2" ht="30" customHeight="1">
      <c r="A9" s="303" t="s">
        <v>1</v>
      </c>
      <c r="B9" s="138"/>
    </row>
    <row r="10" spans="1:2" ht="30" customHeight="1">
      <c r="A10" s="303" t="s">
        <v>3</v>
      </c>
      <c r="B10" s="138"/>
    </row>
    <row r="11" spans="1:2" ht="30" customHeight="1">
      <c r="A11" s="303" t="s">
        <v>236</v>
      </c>
      <c r="B11" s="138"/>
    </row>
    <row r="12" spans="1:2" ht="75" customHeight="1">
      <c r="A12" s="303" t="s">
        <v>202</v>
      </c>
      <c r="B12" s="138"/>
    </row>
    <row r="13" spans="1:2" ht="60" customHeight="1">
      <c r="A13" s="303" t="s">
        <v>207</v>
      </c>
      <c r="B13" s="138"/>
    </row>
    <row r="14" spans="1:29" s="144" customFormat="1" ht="15" customHeight="1">
      <c r="A14" s="306" t="s">
        <v>194</v>
      </c>
      <c r="B14" s="141"/>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row>
    <row r="15" spans="1:29" s="144" customFormat="1" ht="30" customHeight="1">
      <c r="A15" s="306" t="s">
        <v>195</v>
      </c>
      <c r="B15" s="141"/>
      <c r="C15" s="143"/>
      <c r="D15" s="143"/>
      <c r="E15" s="139"/>
      <c r="F15" s="139"/>
      <c r="G15" s="139"/>
      <c r="H15" s="139"/>
      <c r="I15" s="139"/>
      <c r="J15" s="139"/>
      <c r="K15" s="139"/>
      <c r="L15" s="140"/>
      <c r="M15" s="143"/>
      <c r="N15" s="143"/>
      <c r="O15" s="143"/>
      <c r="P15" s="143"/>
      <c r="Q15" s="143"/>
      <c r="R15" s="143"/>
      <c r="S15" s="143"/>
      <c r="T15" s="143"/>
      <c r="U15" s="143"/>
      <c r="V15" s="143"/>
      <c r="W15" s="143"/>
      <c r="X15" s="143"/>
      <c r="Y15" s="143"/>
      <c r="Z15" s="143"/>
      <c r="AA15" s="143"/>
      <c r="AB15" s="143"/>
      <c r="AC15" s="143"/>
    </row>
    <row r="16" spans="1:29" s="144" customFormat="1" ht="30" customHeight="1">
      <c r="A16" s="306" t="s">
        <v>196</v>
      </c>
      <c r="B16" s="141"/>
      <c r="C16" s="143"/>
      <c r="D16" s="143"/>
      <c r="E16" s="139"/>
      <c r="F16" s="139"/>
      <c r="G16" s="139"/>
      <c r="H16" s="139"/>
      <c r="I16" s="139"/>
      <c r="J16" s="139"/>
      <c r="K16" s="139"/>
      <c r="L16" s="140"/>
      <c r="M16" s="143"/>
      <c r="N16" s="143"/>
      <c r="O16" s="143"/>
      <c r="P16" s="143"/>
      <c r="Q16" s="143"/>
      <c r="R16" s="143"/>
      <c r="S16" s="143"/>
      <c r="T16" s="143"/>
      <c r="U16" s="143"/>
      <c r="V16" s="143"/>
      <c r="W16" s="143"/>
      <c r="X16" s="143"/>
      <c r="Y16" s="143"/>
      <c r="Z16" s="143"/>
      <c r="AA16" s="143"/>
      <c r="AB16" s="143"/>
      <c r="AC16" s="143"/>
    </row>
    <row r="17" spans="1:29" s="144" customFormat="1" ht="15">
      <c r="A17" s="306" t="s">
        <v>197</v>
      </c>
      <c r="B17" s="141"/>
      <c r="C17" s="143"/>
      <c r="D17" s="143"/>
      <c r="E17" s="139"/>
      <c r="F17" s="139"/>
      <c r="G17" s="139"/>
      <c r="H17" s="139"/>
      <c r="I17" s="139"/>
      <c r="J17" s="139"/>
      <c r="K17" s="139"/>
      <c r="L17" s="140"/>
      <c r="M17" s="143"/>
      <c r="N17" s="143"/>
      <c r="O17" s="143"/>
      <c r="P17" s="143"/>
      <c r="Q17" s="143"/>
      <c r="R17" s="143"/>
      <c r="S17" s="143"/>
      <c r="T17" s="143"/>
      <c r="U17" s="143"/>
      <c r="V17" s="143"/>
      <c r="W17" s="143"/>
      <c r="X17" s="143"/>
      <c r="Y17" s="143"/>
      <c r="Z17" s="143"/>
      <c r="AA17" s="143"/>
      <c r="AB17" s="143"/>
      <c r="AC17" s="143"/>
    </row>
    <row r="18" spans="1:29" s="144" customFormat="1" ht="15" customHeight="1">
      <c r="A18" s="304" t="s">
        <v>200</v>
      </c>
      <c r="B18" s="141"/>
      <c r="C18" s="143"/>
      <c r="D18" s="143"/>
      <c r="E18" s="139"/>
      <c r="F18" s="139"/>
      <c r="G18" s="139"/>
      <c r="H18" s="139"/>
      <c r="I18" s="139"/>
      <c r="J18" s="139"/>
      <c r="K18" s="139"/>
      <c r="L18" s="140"/>
      <c r="M18" s="143"/>
      <c r="N18" s="143"/>
      <c r="O18" s="143"/>
      <c r="P18" s="143"/>
      <c r="Q18" s="143"/>
      <c r="R18" s="143"/>
      <c r="S18" s="143"/>
      <c r="T18" s="143"/>
      <c r="U18" s="143"/>
      <c r="V18" s="143"/>
      <c r="W18" s="143"/>
      <c r="X18" s="143"/>
      <c r="Y18" s="143"/>
      <c r="Z18" s="143"/>
      <c r="AA18" s="143"/>
      <c r="AB18" s="143"/>
      <c r="AC18" s="143"/>
    </row>
    <row r="19" spans="1:29" s="144" customFormat="1" ht="30" customHeight="1">
      <c r="A19" s="306" t="s">
        <v>237</v>
      </c>
      <c r="B19" s="141"/>
      <c r="C19" s="139"/>
      <c r="D19" s="139"/>
      <c r="E19" s="139"/>
      <c r="F19" s="139"/>
      <c r="G19" s="139"/>
      <c r="H19" s="139"/>
      <c r="I19" s="139"/>
      <c r="J19" s="139"/>
      <c r="K19" s="139"/>
      <c r="L19" s="140"/>
      <c r="M19" s="143"/>
      <c r="N19" s="143"/>
      <c r="O19" s="143"/>
      <c r="P19" s="143"/>
      <c r="Q19" s="143"/>
      <c r="R19" s="143"/>
      <c r="S19" s="143"/>
      <c r="T19" s="143"/>
      <c r="U19" s="143"/>
      <c r="V19" s="143"/>
      <c r="W19" s="143"/>
      <c r="X19" s="143"/>
      <c r="Y19" s="143"/>
      <c r="Z19" s="143"/>
      <c r="AA19" s="143"/>
      <c r="AB19" s="143"/>
      <c r="AC19" s="143"/>
    </row>
    <row r="20" spans="1:29" s="145" customFormat="1" ht="12.75">
      <c r="A20" s="301"/>
      <c r="B20" s="142"/>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row>
    <row r="21" ht="84" customHeight="1">
      <c r="A21" s="302" t="s">
        <v>240</v>
      </c>
    </row>
    <row r="22" spans="1:2" ht="30" customHeight="1">
      <c r="A22" s="304" t="s">
        <v>206</v>
      </c>
      <c r="B22" s="246"/>
    </row>
    <row r="23" spans="1:2" ht="45" customHeight="1">
      <c r="A23" s="304" t="s">
        <v>205</v>
      </c>
      <c r="B23" s="246"/>
    </row>
    <row r="24" spans="1:2" ht="30" customHeight="1">
      <c r="A24" s="304" t="s">
        <v>204</v>
      </c>
      <c r="B24" s="246"/>
    </row>
    <row r="25" spans="1:2" ht="75" customHeight="1">
      <c r="A25" s="304" t="s">
        <v>203</v>
      </c>
      <c r="B25" s="246"/>
    </row>
    <row r="26" spans="1:2" ht="45" customHeight="1" thickBot="1">
      <c r="A26" s="305" t="s">
        <v>175</v>
      </c>
      <c r="B26" s="246"/>
    </row>
    <row r="27" s="84" customFormat="1" ht="12.75">
      <c r="B27" s="146"/>
    </row>
    <row r="28" s="84" customFormat="1" ht="12.75">
      <c r="B28" s="146"/>
    </row>
    <row r="29" s="84" customFormat="1" ht="12.75">
      <c r="B29" s="146"/>
    </row>
    <row r="30" s="84" customFormat="1" ht="12.75">
      <c r="B30" s="146"/>
    </row>
    <row r="31" s="84" customFormat="1" ht="12.75">
      <c r="B31" s="146"/>
    </row>
    <row r="32" s="84" customFormat="1" ht="12.75">
      <c r="B32" s="146"/>
    </row>
    <row r="33" s="84" customFormat="1" ht="12.75">
      <c r="B33" s="146"/>
    </row>
    <row r="34" s="84" customFormat="1" ht="12.75">
      <c r="B34" s="146"/>
    </row>
    <row r="35" s="84" customFormat="1" ht="12.75">
      <c r="B35" s="146"/>
    </row>
    <row r="36" s="84" customFormat="1" ht="12.75">
      <c r="B36" s="146"/>
    </row>
    <row r="37" s="84" customFormat="1" ht="12.75">
      <c r="B37" s="146"/>
    </row>
    <row r="38" s="84" customFormat="1" ht="12.75">
      <c r="B38" s="146"/>
    </row>
    <row r="39" s="84" customFormat="1" ht="12.75">
      <c r="B39" s="146"/>
    </row>
    <row r="40" s="84" customFormat="1" ht="12.75">
      <c r="B40" s="146"/>
    </row>
    <row r="41" s="84" customFormat="1" ht="12.75">
      <c r="B41" s="146"/>
    </row>
    <row r="42" s="84" customFormat="1" ht="12.75">
      <c r="B42" s="146"/>
    </row>
    <row r="43" s="84" customFormat="1" ht="12.75">
      <c r="B43" s="146"/>
    </row>
    <row r="44" s="84" customFormat="1" ht="12.75">
      <c r="B44" s="146"/>
    </row>
    <row r="45" s="84" customFormat="1" ht="12.75">
      <c r="B45" s="146"/>
    </row>
    <row r="46" s="84" customFormat="1" ht="12.75">
      <c r="B46" s="146"/>
    </row>
    <row r="47" s="84" customFormat="1" ht="12.75">
      <c r="B47" s="146"/>
    </row>
    <row r="48" s="84" customFormat="1" ht="12.75">
      <c r="B48" s="146"/>
    </row>
    <row r="49" s="84" customFormat="1" ht="12.75">
      <c r="B49" s="146"/>
    </row>
    <row r="50" s="84" customFormat="1" ht="12.75">
      <c r="B50" s="146"/>
    </row>
    <row r="51" s="84" customFormat="1" ht="12.75">
      <c r="B51" s="146"/>
    </row>
    <row r="52" s="84" customFormat="1" ht="12.75">
      <c r="B52" s="146"/>
    </row>
    <row r="53" s="84" customFormat="1" ht="12.75">
      <c r="B53" s="146"/>
    </row>
    <row r="54" s="84" customFormat="1" ht="12.75">
      <c r="B54" s="146"/>
    </row>
    <row r="55" s="84" customFormat="1" ht="12.75">
      <c r="B55" s="146"/>
    </row>
    <row r="56" s="84" customFormat="1" ht="12.75">
      <c r="B56" s="146"/>
    </row>
    <row r="57" s="84" customFormat="1" ht="12.75">
      <c r="B57" s="146"/>
    </row>
    <row r="58" s="84" customFormat="1" ht="12.75">
      <c r="B58" s="146"/>
    </row>
    <row r="59" s="84" customFormat="1" ht="12.75">
      <c r="B59" s="146"/>
    </row>
    <row r="60" s="84" customFormat="1" ht="12.75">
      <c r="B60" s="146"/>
    </row>
    <row r="61" s="84" customFormat="1" ht="12.75">
      <c r="B61" s="146"/>
    </row>
    <row r="62" s="84" customFormat="1" ht="12.75">
      <c r="B62" s="146"/>
    </row>
    <row r="63" s="84" customFormat="1" ht="12.75">
      <c r="B63" s="146"/>
    </row>
    <row r="64" s="84" customFormat="1" ht="12.75">
      <c r="B64" s="146"/>
    </row>
    <row r="65" s="84" customFormat="1" ht="12.75">
      <c r="B65" s="146"/>
    </row>
    <row r="66" s="84" customFormat="1" ht="12.75">
      <c r="B66" s="146"/>
    </row>
    <row r="67" s="84" customFormat="1" ht="12.75">
      <c r="B67" s="146"/>
    </row>
    <row r="68" s="84" customFormat="1" ht="12.75">
      <c r="B68" s="146"/>
    </row>
    <row r="69" s="84" customFormat="1" ht="12.75">
      <c r="B69" s="146"/>
    </row>
    <row r="70" s="84" customFormat="1" ht="12.75">
      <c r="B70" s="146"/>
    </row>
    <row r="71" s="84" customFormat="1" ht="12.75">
      <c r="B71" s="146"/>
    </row>
    <row r="72" s="84" customFormat="1" ht="12.75">
      <c r="B72" s="146"/>
    </row>
    <row r="73" s="84" customFormat="1" ht="12.75">
      <c r="B73" s="146"/>
    </row>
    <row r="74" s="84" customFormat="1" ht="12.75">
      <c r="B74" s="146"/>
    </row>
    <row r="75" s="84" customFormat="1" ht="12.75">
      <c r="B75" s="146"/>
    </row>
    <row r="76" s="84" customFormat="1" ht="12.75">
      <c r="B76" s="146"/>
    </row>
    <row r="77" s="84" customFormat="1" ht="12.75">
      <c r="B77" s="146"/>
    </row>
    <row r="78" s="84" customFormat="1" ht="12.75">
      <c r="B78" s="146"/>
    </row>
    <row r="79" s="84" customFormat="1" ht="12.75">
      <c r="B79" s="146"/>
    </row>
    <row r="80" s="84" customFormat="1" ht="12.75">
      <c r="B80" s="146"/>
    </row>
    <row r="81" s="84" customFormat="1" ht="12.75">
      <c r="B81" s="146"/>
    </row>
    <row r="82" s="84" customFormat="1" ht="12.75">
      <c r="B82" s="146"/>
    </row>
    <row r="83" s="84" customFormat="1" ht="12.75">
      <c r="B83" s="146"/>
    </row>
    <row r="84" s="84" customFormat="1" ht="12.75">
      <c r="B84" s="146"/>
    </row>
    <row r="85" s="84" customFormat="1" ht="12.75">
      <c r="B85" s="146"/>
    </row>
    <row r="86" s="84" customFormat="1" ht="12.75">
      <c r="B86" s="146"/>
    </row>
    <row r="87" s="84" customFormat="1" ht="12.75">
      <c r="B87" s="146"/>
    </row>
    <row r="88" s="84" customFormat="1" ht="12.75">
      <c r="B88" s="146"/>
    </row>
    <row r="89" s="84" customFormat="1" ht="12.75">
      <c r="B89" s="146"/>
    </row>
    <row r="90" s="84" customFormat="1" ht="12.75">
      <c r="B90" s="146"/>
    </row>
    <row r="91" s="84" customFormat="1" ht="12.75">
      <c r="B91" s="146"/>
    </row>
    <row r="92" s="84" customFormat="1" ht="12.75">
      <c r="B92" s="146"/>
    </row>
    <row r="93" s="84" customFormat="1" ht="12.75">
      <c r="B93" s="146"/>
    </row>
    <row r="94" s="84" customFormat="1" ht="12.75">
      <c r="B94" s="146"/>
    </row>
    <row r="95" s="84" customFormat="1" ht="12.75">
      <c r="B95" s="146"/>
    </row>
    <row r="96" s="84" customFormat="1" ht="12.75">
      <c r="B96" s="146"/>
    </row>
    <row r="97" s="84" customFormat="1" ht="12.75">
      <c r="B97" s="146"/>
    </row>
    <row r="98" s="84" customFormat="1" ht="12.75">
      <c r="B98" s="146"/>
    </row>
    <row r="99" s="84" customFormat="1" ht="12.75">
      <c r="B99" s="146"/>
    </row>
    <row r="100" s="84" customFormat="1" ht="12.75">
      <c r="B100" s="146"/>
    </row>
    <row r="101" s="84" customFormat="1" ht="12.75">
      <c r="B101" s="146"/>
    </row>
    <row r="102" s="84" customFormat="1" ht="12.75">
      <c r="B102" s="146"/>
    </row>
    <row r="103" s="84" customFormat="1" ht="12.75">
      <c r="B103" s="146"/>
    </row>
    <row r="104" s="84" customFormat="1" ht="12.75">
      <c r="B104" s="146"/>
    </row>
    <row r="105" s="84" customFormat="1" ht="12.75">
      <c r="B105" s="146"/>
    </row>
    <row r="106" s="84" customFormat="1" ht="12.75">
      <c r="B106" s="146"/>
    </row>
    <row r="107" s="84" customFormat="1" ht="12.75">
      <c r="B107" s="146"/>
    </row>
    <row r="108" s="84" customFormat="1" ht="12.75">
      <c r="B108" s="146"/>
    </row>
    <row r="109" s="84" customFormat="1" ht="12.75">
      <c r="B109" s="146"/>
    </row>
    <row r="110" s="84" customFormat="1" ht="12.75">
      <c r="B110" s="146"/>
    </row>
  </sheetData>
  <sheetProtection password="CCBA" sheet="1" objects="1" scenarios="1"/>
  <printOptions horizontalCentered="1" verticalCentered="1"/>
  <pageMargins left="0.25" right="0.25" top="0.25" bottom="0.25" header="0.5" footer="0.5"/>
  <pageSetup horizontalDpi="600" verticalDpi="600" orientation="portrait" scale="95" r:id="rId1"/>
  <rowBreaks count="1" manualBreakCount="1">
    <brk id="20" max="0" man="1"/>
  </rowBreaks>
</worksheet>
</file>

<file path=xl/worksheets/sheet2.xml><?xml version="1.0" encoding="utf-8"?>
<worksheet xmlns="http://schemas.openxmlformats.org/spreadsheetml/2006/main" xmlns:r="http://schemas.openxmlformats.org/officeDocument/2006/relationships">
  <dimension ref="A1:L184"/>
  <sheetViews>
    <sheetView workbookViewId="0" topLeftCell="A1">
      <selection activeCell="A5" sqref="A5"/>
    </sheetView>
  </sheetViews>
  <sheetFormatPr defaultColWidth="9.140625" defaultRowHeight="12.75"/>
  <cols>
    <col min="1" max="1" width="100.57421875" style="24" customWidth="1"/>
    <col min="2" max="32" width="9.140625" style="84" customWidth="1"/>
  </cols>
  <sheetData>
    <row r="1" ht="15.75">
      <c r="A1" s="74" t="s">
        <v>95</v>
      </c>
    </row>
    <row r="2" ht="12.75">
      <c r="A2" s="230" t="s">
        <v>214</v>
      </c>
    </row>
    <row r="3" ht="12.75">
      <c r="A3" s="113" t="s">
        <v>127</v>
      </c>
    </row>
    <row r="4" ht="60" customHeight="1">
      <c r="A4" s="114" t="s">
        <v>193</v>
      </c>
    </row>
    <row r="5" ht="45" customHeight="1">
      <c r="A5" s="114" t="s">
        <v>96</v>
      </c>
    </row>
    <row r="6" ht="12.75">
      <c r="A6" s="115"/>
    </row>
    <row r="7" ht="12.75">
      <c r="A7" s="113" t="s">
        <v>128</v>
      </c>
    </row>
    <row r="8" ht="135" customHeight="1">
      <c r="A8" s="29" t="s">
        <v>208</v>
      </c>
    </row>
    <row r="9" ht="90" customHeight="1">
      <c r="A9" s="30" t="s">
        <v>215</v>
      </c>
    </row>
    <row r="10" ht="84">
      <c r="A10" s="30" t="s">
        <v>212</v>
      </c>
    </row>
    <row r="11" ht="60">
      <c r="A11" s="30" t="s">
        <v>4</v>
      </c>
    </row>
    <row r="12" ht="135" customHeight="1">
      <c r="A12" s="30" t="s">
        <v>210</v>
      </c>
    </row>
    <row r="13" ht="69" customHeight="1">
      <c r="A13" s="30" t="s">
        <v>209</v>
      </c>
    </row>
    <row r="14" ht="105" customHeight="1">
      <c r="A14" s="30" t="s">
        <v>213</v>
      </c>
    </row>
    <row r="15" ht="75" customHeight="1">
      <c r="A15" s="30" t="s">
        <v>211</v>
      </c>
    </row>
    <row r="16" ht="12.75">
      <c r="A16" s="116"/>
    </row>
    <row r="17" ht="12.75">
      <c r="A17" s="113" t="s">
        <v>5</v>
      </c>
    </row>
    <row r="18" ht="225.75" customHeight="1">
      <c r="A18" s="36" t="s">
        <v>201</v>
      </c>
    </row>
    <row r="19" spans="1:2" ht="60" customHeight="1">
      <c r="A19" s="36" t="s">
        <v>6</v>
      </c>
      <c r="B19" s="92"/>
    </row>
    <row r="20" ht="222" customHeight="1">
      <c r="A20" s="36" t="s">
        <v>228</v>
      </c>
    </row>
    <row r="21" spans="1:12" ht="30" customHeight="1">
      <c r="A21" s="36" t="s">
        <v>7</v>
      </c>
      <c r="B21" s="85"/>
      <c r="C21" s="85"/>
      <c r="D21" s="85"/>
      <c r="E21" s="85"/>
      <c r="F21" s="85"/>
      <c r="G21" s="85"/>
      <c r="H21" s="85"/>
      <c r="I21" s="85"/>
      <c r="J21" s="85"/>
      <c r="K21" s="85"/>
      <c r="L21" s="85"/>
    </row>
    <row r="22" spans="1:12" ht="30" customHeight="1">
      <c r="A22" s="36" t="s">
        <v>8</v>
      </c>
      <c r="B22" s="85"/>
      <c r="C22" s="85"/>
      <c r="D22" s="85"/>
      <c r="E22" s="85"/>
      <c r="F22" s="85"/>
      <c r="G22" s="85"/>
      <c r="H22" s="85"/>
      <c r="I22" s="85"/>
      <c r="J22" s="85"/>
      <c r="K22" s="85"/>
      <c r="L22" s="85"/>
    </row>
    <row r="23" ht="12.75">
      <c r="A23" s="116"/>
    </row>
    <row r="24" ht="12.75">
      <c r="A24" s="113"/>
    </row>
    <row r="25" spans="1:12" ht="12.75">
      <c r="A25" s="89"/>
      <c r="B25" s="86"/>
      <c r="C25" s="86"/>
      <c r="D25" s="86"/>
      <c r="E25" s="86"/>
      <c r="F25" s="86"/>
      <c r="G25" s="86"/>
      <c r="H25" s="86"/>
      <c r="I25" s="86"/>
      <c r="J25" s="86"/>
      <c r="K25" s="86"/>
      <c r="L25" s="87"/>
    </row>
    <row r="26" spans="1:12" ht="12.75">
      <c r="A26" s="34"/>
      <c r="B26" s="86"/>
      <c r="C26" s="86"/>
      <c r="D26" s="86"/>
      <c r="E26" s="86"/>
      <c r="F26" s="86"/>
      <c r="G26" s="86"/>
      <c r="H26" s="86"/>
      <c r="I26" s="86"/>
      <c r="J26" s="86"/>
      <c r="K26" s="86"/>
      <c r="L26" s="87"/>
    </row>
    <row r="27" spans="1:12" ht="12.75">
      <c r="A27" s="34"/>
      <c r="B27" s="86"/>
      <c r="C27" s="86"/>
      <c r="D27" s="86"/>
      <c r="E27" s="86"/>
      <c r="F27" s="86"/>
      <c r="G27" s="86"/>
      <c r="H27" s="86"/>
      <c r="I27" s="86"/>
      <c r="J27" s="86"/>
      <c r="K27" s="86"/>
      <c r="L27" s="87"/>
    </row>
    <row r="28" spans="1:12" ht="12.75">
      <c r="A28" s="34"/>
      <c r="B28" s="86"/>
      <c r="C28" s="86"/>
      <c r="D28" s="86"/>
      <c r="E28" s="86"/>
      <c r="F28" s="86"/>
      <c r="G28" s="86"/>
      <c r="H28" s="86"/>
      <c r="I28" s="86"/>
      <c r="J28" s="86"/>
      <c r="K28" s="86"/>
      <c r="L28" s="87"/>
    </row>
    <row r="29" spans="1:12" ht="12.75">
      <c r="A29" s="34"/>
      <c r="B29" s="88"/>
      <c r="C29" s="88"/>
      <c r="D29" s="88"/>
      <c r="E29" s="88"/>
      <c r="F29" s="88"/>
      <c r="G29" s="88"/>
      <c r="H29" s="88"/>
      <c r="I29" s="88"/>
      <c r="J29" s="88"/>
      <c r="K29" s="88"/>
      <c r="L29" s="85"/>
    </row>
    <row r="30" spans="1:12" ht="12.75">
      <c r="A30" s="34"/>
      <c r="B30" s="88"/>
      <c r="C30" s="88"/>
      <c r="D30" s="88"/>
      <c r="E30" s="88"/>
      <c r="F30" s="88"/>
      <c r="G30" s="88"/>
      <c r="H30" s="88"/>
      <c r="I30" s="88"/>
      <c r="J30" s="88"/>
      <c r="K30" s="88"/>
      <c r="L30" s="85"/>
    </row>
    <row r="31" spans="1:12" ht="12.75">
      <c r="A31" s="34"/>
      <c r="B31" s="86"/>
      <c r="C31" s="86"/>
      <c r="D31" s="86"/>
      <c r="E31" s="86"/>
      <c r="F31" s="86"/>
      <c r="G31" s="86"/>
      <c r="H31" s="86"/>
      <c r="I31" s="86"/>
      <c r="J31" s="86"/>
      <c r="K31" s="86"/>
      <c r="L31" s="87"/>
    </row>
    <row r="32" ht="12.75">
      <c r="A32" s="34"/>
    </row>
    <row r="33" ht="12.75">
      <c r="A33" s="34"/>
    </row>
    <row r="34" ht="12.75">
      <c r="A34" s="34"/>
    </row>
    <row r="35" ht="12.75">
      <c r="A35" s="34"/>
    </row>
    <row r="36" ht="12.75">
      <c r="A36" s="34"/>
    </row>
    <row r="37" ht="12.75">
      <c r="A37" s="34"/>
    </row>
    <row r="38" ht="12.75">
      <c r="A38" s="34"/>
    </row>
    <row r="39" ht="12.75">
      <c r="A39" s="34"/>
    </row>
    <row r="40" ht="12.75">
      <c r="A40" s="34"/>
    </row>
    <row r="41" ht="12.75">
      <c r="A41" s="34"/>
    </row>
    <row r="42" ht="12.75">
      <c r="A42" s="34"/>
    </row>
    <row r="43" ht="12.75">
      <c r="A43" s="34"/>
    </row>
    <row r="44" ht="12.75">
      <c r="A44" s="34"/>
    </row>
    <row r="45" ht="12.75">
      <c r="A45" s="34"/>
    </row>
    <row r="46" ht="12.75">
      <c r="A46" s="34"/>
    </row>
    <row r="47" ht="12.75">
      <c r="A47" s="34"/>
    </row>
    <row r="48" ht="12.75">
      <c r="A48" s="34"/>
    </row>
    <row r="49" ht="12.75">
      <c r="A49" s="34"/>
    </row>
    <row r="50" ht="12.75">
      <c r="A50" s="34"/>
    </row>
    <row r="51" ht="12.75">
      <c r="A51" s="34"/>
    </row>
    <row r="52" ht="12.75">
      <c r="A52" s="34"/>
    </row>
    <row r="53" ht="12.75">
      <c r="A53" s="34"/>
    </row>
    <row r="54" ht="12.75">
      <c r="A54" s="34"/>
    </row>
    <row r="55" ht="12.75">
      <c r="A55" s="34"/>
    </row>
    <row r="56" ht="12.75">
      <c r="A56" s="34"/>
    </row>
    <row r="57" ht="12.75">
      <c r="A57" s="34"/>
    </row>
    <row r="58" ht="12.75">
      <c r="A58" s="34"/>
    </row>
    <row r="59" ht="12.75">
      <c r="A59" s="34"/>
    </row>
    <row r="60" ht="12.75">
      <c r="A60" s="34"/>
    </row>
    <row r="61" ht="12.75">
      <c r="A61" s="34"/>
    </row>
    <row r="62" ht="12.75">
      <c r="A62" s="34"/>
    </row>
    <row r="63" ht="12.75">
      <c r="A63" s="34"/>
    </row>
    <row r="64" ht="12.75">
      <c r="A64" s="34"/>
    </row>
    <row r="65" ht="12.75">
      <c r="A65" s="34"/>
    </row>
    <row r="66" ht="12.75">
      <c r="A66" s="34"/>
    </row>
    <row r="67" ht="12.75">
      <c r="A67" s="34"/>
    </row>
    <row r="68" ht="12.75">
      <c r="A68" s="34"/>
    </row>
    <row r="69" ht="12.75">
      <c r="A69" s="34"/>
    </row>
    <row r="70" ht="12.75">
      <c r="A70" s="34"/>
    </row>
    <row r="71" ht="12.75">
      <c r="A71" s="34"/>
    </row>
    <row r="72" ht="12.75">
      <c r="A72" s="34"/>
    </row>
    <row r="73" ht="12.75">
      <c r="A73" s="34"/>
    </row>
    <row r="74" ht="12.75">
      <c r="A74" s="34"/>
    </row>
    <row r="75" ht="12.75">
      <c r="A75" s="34"/>
    </row>
    <row r="76" ht="12.75">
      <c r="A76" s="34"/>
    </row>
    <row r="77" ht="12.75">
      <c r="A77" s="34"/>
    </row>
    <row r="78" ht="12.75">
      <c r="A78" s="34"/>
    </row>
    <row r="79" ht="12.75">
      <c r="A79" s="34"/>
    </row>
    <row r="80" ht="12.75">
      <c r="A80" s="34"/>
    </row>
    <row r="81" ht="12.75">
      <c r="A81" s="34"/>
    </row>
    <row r="82" ht="12.75">
      <c r="A82" s="34"/>
    </row>
    <row r="83" ht="12.75">
      <c r="A83" s="34"/>
    </row>
    <row r="84" ht="12.75">
      <c r="A84" s="34"/>
    </row>
    <row r="85" ht="12.75">
      <c r="A85" s="34"/>
    </row>
    <row r="86" ht="12.75">
      <c r="A86" s="34"/>
    </row>
    <row r="87" ht="12.75">
      <c r="A87" s="34"/>
    </row>
    <row r="88" ht="12.75">
      <c r="A88" s="34"/>
    </row>
    <row r="89" ht="12.75">
      <c r="A89" s="34"/>
    </row>
    <row r="90" ht="12.75">
      <c r="A90" s="34"/>
    </row>
    <row r="91" ht="12.75">
      <c r="A91" s="34"/>
    </row>
    <row r="92" ht="12.75">
      <c r="A92" s="34"/>
    </row>
    <row r="93" ht="12.75">
      <c r="A93" s="34"/>
    </row>
    <row r="94" ht="12.75">
      <c r="A94" s="34"/>
    </row>
    <row r="95" ht="12.75">
      <c r="A95" s="34"/>
    </row>
    <row r="96" ht="12.75">
      <c r="A96" s="34"/>
    </row>
    <row r="97" ht="12.75">
      <c r="A97" s="34"/>
    </row>
    <row r="98" ht="12.75">
      <c r="A98" s="34"/>
    </row>
    <row r="99" ht="12.75">
      <c r="A99" s="34"/>
    </row>
    <row r="100" ht="12.75">
      <c r="A100" s="34"/>
    </row>
    <row r="101" ht="12.75">
      <c r="A101" s="34"/>
    </row>
    <row r="102" ht="12.75">
      <c r="A102" s="34"/>
    </row>
    <row r="103" ht="12.75">
      <c r="A103" s="34"/>
    </row>
    <row r="104" ht="12.75">
      <c r="A104" s="34"/>
    </row>
    <row r="105" ht="12.75">
      <c r="A105" s="34"/>
    </row>
    <row r="106" ht="12.75">
      <c r="A106" s="34"/>
    </row>
    <row r="107" ht="12.75">
      <c r="A107" s="34"/>
    </row>
    <row r="108" ht="12.75">
      <c r="A108" s="34"/>
    </row>
    <row r="109" ht="12.75">
      <c r="A109" s="34"/>
    </row>
    <row r="110" ht="12.75">
      <c r="A110" s="34"/>
    </row>
    <row r="111" ht="12.75">
      <c r="A111" s="34"/>
    </row>
    <row r="112" ht="12.75">
      <c r="A112" s="34"/>
    </row>
    <row r="113" ht="12.75">
      <c r="A113" s="34"/>
    </row>
    <row r="114" ht="12.75">
      <c r="A114" s="34"/>
    </row>
    <row r="115" ht="12.75">
      <c r="A115" s="34"/>
    </row>
    <row r="116" ht="12.75">
      <c r="A116" s="34"/>
    </row>
    <row r="117" ht="12.75">
      <c r="A117" s="34"/>
    </row>
    <row r="118" ht="12.75">
      <c r="A118" s="34"/>
    </row>
    <row r="119" ht="12.75">
      <c r="A119" s="34"/>
    </row>
    <row r="120" ht="12.75">
      <c r="A120" s="34"/>
    </row>
    <row r="121" ht="12.75">
      <c r="A121" s="34"/>
    </row>
    <row r="122" ht="12.75">
      <c r="A122" s="34"/>
    </row>
    <row r="123" ht="12.75">
      <c r="A123" s="34"/>
    </row>
    <row r="124" ht="12.75">
      <c r="A124" s="34"/>
    </row>
    <row r="125" ht="12.75">
      <c r="A125" s="34"/>
    </row>
    <row r="126" ht="12.75">
      <c r="A126" s="34"/>
    </row>
    <row r="127" ht="12.75">
      <c r="A127" s="34"/>
    </row>
    <row r="128" ht="12.75">
      <c r="A128" s="34"/>
    </row>
    <row r="129" ht="12.75">
      <c r="A129" s="34"/>
    </row>
    <row r="130" ht="12.75">
      <c r="A130" s="34"/>
    </row>
    <row r="131" ht="12.75">
      <c r="A131" s="34"/>
    </row>
    <row r="132" ht="12.75">
      <c r="A132" s="34"/>
    </row>
    <row r="133" ht="12.75">
      <c r="A133" s="34"/>
    </row>
    <row r="134" ht="12.75">
      <c r="A134" s="34"/>
    </row>
    <row r="135" ht="12.75">
      <c r="A135" s="34"/>
    </row>
    <row r="136" ht="12.75">
      <c r="A136" s="34"/>
    </row>
    <row r="137" ht="12.75">
      <c r="A137" s="34"/>
    </row>
    <row r="138" ht="12.75">
      <c r="A138" s="34"/>
    </row>
    <row r="139" ht="12.75">
      <c r="A139" s="34"/>
    </row>
    <row r="140" ht="12.75">
      <c r="A140" s="34"/>
    </row>
    <row r="141" ht="12.75">
      <c r="A141" s="34"/>
    </row>
    <row r="142" ht="12.75">
      <c r="A142" s="34"/>
    </row>
    <row r="143" ht="12.75">
      <c r="A143" s="34"/>
    </row>
    <row r="144" ht="12.75">
      <c r="A144" s="34"/>
    </row>
    <row r="145" ht="12.75">
      <c r="A145" s="34"/>
    </row>
    <row r="146" ht="12.75">
      <c r="A146" s="34"/>
    </row>
    <row r="147" ht="12.75">
      <c r="A147" s="34"/>
    </row>
    <row r="148" ht="12.75">
      <c r="A148" s="34"/>
    </row>
    <row r="149" ht="12.75">
      <c r="A149" s="34"/>
    </row>
    <row r="150" ht="12.75">
      <c r="A150" s="34"/>
    </row>
    <row r="151" ht="12.75">
      <c r="A151" s="34"/>
    </row>
    <row r="152" ht="12.75">
      <c r="A152" s="34"/>
    </row>
    <row r="153" ht="12.75">
      <c r="A153" s="34"/>
    </row>
    <row r="154" ht="12.75">
      <c r="A154" s="34"/>
    </row>
    <row r="155" ht="12.75">
      <c r="A155" s="34"/>
    </row>
    <row r="156" ht="12.75">
      <c r="A156" s="34"/>
    </row>
    <row r="157" ht="12.75">
      <c r="A157" s="34"/>
    </row>
    <row r="158" ht="12.75">
      <c r="A158" s="34"/>
    </row>
    <row r="159" ht="12.75">
      <c r="A159" s="34"/>
    </row>
    <row r="160" ht="12.75">
      <c r="A160" s="34"/>
    </row>
    <row r="161" ht="12.75">
      <c r="A161" s="34"/>
    </row>
    <row r="162" ht="12.75">
      <c r="A162" s="34"/>
    </row>
    <row r="163" ht="12.75">
      <c r="A163" s="34"/>
    </row>
    <row r="164" ht="12.75">
      <c r="A164" s="34"/>
    </row>
    <row r="165" ht="12.75">
      <c r="A165" s="34"/>
    </row>
    <row r="166" ht="12.75">
      <c r="A166" s="34"/>
    </row>
    <row r="167" ht="12.75">
      <c r="A167" s="34"/>
    </row>
    <row r="168" ht="12.75">
      <c r="A168" s="34"/>
    </row>
    <row r="169" ht="12.75">
      <c r="A169" s="34"/>
    </row>
    <row r="170" ht="12.75">
      <c r="A170" s="34"/>
    </row>
    <row r="171" ht="12.75">
      <c r="A171" s="34"/>
    </row>
    <row r="172" ht="12.75">
      <c r="A172" s="34"/>
    </row>
    <row r="173" ht="12.75">
      <c r="A173" s="34"/>
    </row>
    <row r="174" ht="12.75">
      <c r="A174" s="34"/>
    </row>
    <row r="175" ht="12.75">
      <c r="A175" s="34"/>
    </row>
    <row r="176" ht="12.75">
      <c r="A176" s="34"/>
    </row>
    <row r="177" ht="12.75">
      <c r="A177" s="34"/>
    </row>
    <row r="178" ht="12.75">
      <c r="A178" s="34"/>
    </row>
    <row r="179" ht="12.75">
      <c r="A179" s="34"/>
    </row>
    <row r="180" ht="12.75">
      <c r="A180" s="34"/>
    </row>
    <row r="181" ht="12.75">
      <c r="A181" s="34"/>
    </row>
    <row r="182" ht="12.75">
      <c r="A182" s="34"/>
    </row>
    <row r="183" ht="12.75">
      <c r="A183" s="34"/>
    </row>
    <row r="184" ht="12.75">
      <c r="A184" s="34"/>
    </row>
  </sheetData>
  <sheetProtection password="CCBA" sheet="1" objects="1" scenarios="1"/>
  <printOptions horizontalCentered="1" verticalCentered="1"/>
  <pageMargins left="0.25" right="0.25" top="0.25" bottom="0.25" header="0.5" footer="0.5"/>
  <pageSetup horizontalDpi="600" verticalDpi="600" orientation="portrait" scale="82" r:id="rId1"/>
  <rowBreaks count="1" manualBreakCount="1">
    <brk id="16" max="0" man="1"/>
  </rowBreaks>
</worksheet>
</file>

<file path=xl/worksheets/sheet3.xml><?xml version="1.0" encoding="utf-8"?>
<worksheet xmlns="http://schemas.openxmlformats.org/spreadsheetml/2006/main" xmlns:r="http://schemas.openxmlformats.org/officeDocument/2006/relationships">
  <dimension ref="A1:AQ220"/>
  <sheetViews>
    <sheetView zoomScale="75" zoomScaleNormal="75" workbookViewId="0" topLeftCell="A1">
      <selection activeCell="B16" sqref="B16:C16"/>
    </sheetView>
  </sheetViews>
  <sheetFormatPr defaultColWidth="9.140625" defaultRowHeight="12.75"/>
  <cols>
    <col min="1" max="1" width="1.57421875" style="31" customWidth="1"/>
    <col min="2" max="2" width="20.00390625" style="31" customWidth="1"/>
    <col min="3" max="3" width="22.57421875" style="31" customWidth="1"/>
    <col min="4" max="14" width="10.28125" style="31" customWidth="1"/>
    <col min="15" max="15" width="8.421875" style="31" customWidth="1"/>
    <col min="16" max="16" width="12.00390625" style="31" customWidth="1"/>
    <col min="17" max="17" width="1.57421875" style="31" customWidth="1"/>
    <col min="18" max="18" width="9.140625" style="33" customWidth="1"/>
    <col min="19" max="19" width="23.57421875" style="34" hidden="1" customWidth="1"/>
    <col min="20" max="20" width="31.421875" style="33" hidden="1" customWidth="1"/>
    <col min="21" max="43" width="9.140625" style="33" customWidth="1"/>
    <col min="44" max="16384" width="9.140625" style="31" customWidth="1"/>
  </cols>
  <sheetData>
    <row r="1" spans="1:43" s="32" customFormat="1" ht="40.5" customHeight="1" thickBot="1">
      <c r="A1" s="211"/>
      <c r="B1" s="281" t="s">
        <v>229</v>
      </c>
      <c r="C1" s="281"/>
      <c r="D1" s="247"/>
      <c r="E1" s="212"/>
      <c r="F1" s="212"/>
      <c r="G1" s="212"/>
      <c r="H1" s="212"/>
      <c r="I1" s="212"/>
      <c r="J1" s="212"/>
      <c r="K1" s="212"/>
      <c r="L1" s="212"/>
      <c r="M1" s="282"/>
      <c r="N1" s="282"/>
      <c r="O1" s="282"/>
      <c r="P1" s="282"/>
      <c r="Q1" s="283"/>
      <c r="R1" s="35"/>
      <c r="S1" s="39" t="s">
        <v>93</v>
      </c>
      <c r="T1" s="93" t="s">
        <v>176</v>
      </c>
      <c r="U1" s="35"/>
      <c r="V1" s="35"/>
      <c r="W1" s="35"/>
      <c r="X1" s="35"/>
      <c r="Y1" s="35"/>
      <c r="Z1" s="35"/>
      <c r="AA1" s="35"/>
      <c r="AB1" s="35"/>
      <c r="AC1" s="35"/>
      <c r="AD1" s="35"/>
      <c r="AE1" s="35"/>
      <c r="AF1" s="35"/>
      <c r="AG1" s="35"/>
      <c r="AH1" s="35"/>
      <c r="AI1" s="35"/>
      <c r="AJ1" s="35"/>
      <c r="AK1" s="35"/>
      <c r="AL1" s="35"/>
      <c r="AM1" s="35"/>
      <c r="AN1" s="35"/>
      <c r="AO1" s="35"/>
      <c r="AP1" s="35"/>
      <c r="AQ1" s="35"/>
    </row>
    <row r="2" spans="1:20" ht="15" customHeight="1" thickTop="1">
      <c r="A2" s="284"/>
      <c r="B2" s="149"/>
      <c r="C2" s="149"/>
      <c r="D2" s="60"/>
      <c r="E2" s="61"/>
      <c r="F2" s="61"/>
      <c r="G2" s="61"/>
      <c r="H2" s="61"/>
      <c r="I2" s="61"/>
      <c r="J2" s="61"/>
      <c r="K2" s="61"/>
      <c r="L2" s="62"/>
      <c r="M2" s="73"/>
      <c r="N2" s="73"/>
      <c r="O2" s="73"/>
      <c r="P2" s="73"/>
      <c r="Q2" s="285"/>
      <c r="S2" s="39" t="s">
        <v>100</v>
      </c>
      <c r="T2" s="93" t="s">
        <v>177</v>
      </c>
    </row>
    <row r="3" spans="1:20" ht="15" customHeight="1" thickBot="1">
      <c r="A3" s="286"/>
      <c r="B3" s="332" t="s">
        <v>97</v>
      </c>
      <c r="C3" s="309"/>
      <c r="D3" s="309"/>
      <c r="E3" s="309"/>
      <c r="F3" s="73"/>
      <c r="G3" s="384" t="s">
        <v>98</v>
      </c>
      <c r="H3" s="385"/>
      <c r="I3" s="385"/>
      <c r="J3" s="385"/>
      <c r="K3" s="385"/>
      <c r="L3" s="73"/>
      <c r="M3" s="332" t="s">
        <v>119</v>
      </c>
      <c r="N3" s="367"/>
      <c r="O3" s="367"/>
      <c r="P3" s="63"/>
      <c r="Q3" s="285"/>
      <c r="S3" s="64"/>
      <c r="T3" s="93" t="s">
        <v>178</v>
      </c>
    </row>
    <row r="4" spans="1:20" ht="15" customHeight="1" thickBot="1" thickTop="1">
      <c r="A4" s="286"/>
      <c r="B4" s="374"/>
      <c r="C4" s="375"/>
      <c r="D4" s="376"/>
      <c r="E4" s="377"/>
      <c r="F4" s="147"/>
      <c r="G4" s="374"/>
      <c r="H4" s="372"/>
      <c r="I4" s="372"/>
      <c r="J4" s="372"/>
      <c r="K4" s="388"/>
      <c r="L4" s="147"/>
      <c r="M4" s="368"/>
      <c r="N4" s="369"/>
      <c r="O4" s="369"/>
      <c r="P4" s="370"/>
      <c r="Q4" s="285"/>
      <c r="S4" s="64"/>
      <c r="T4" s="93" t="s">
        <v>185</v>
      </c>
    </row>
    <row r="5" spans="1:20" ht="15" customHeight="1" thickTop="1">
      <c r="A5" s="286"/>
      <c r="B5" s="70"/>
      <c r="C5" s="70"/>
      <c r="D5" s="70"/>
      <c r="E5" s="147"/>
      <c r="F5" s="147"/>
      <c r="G5" s="70"/>
      <c r="H5" s="70"/>
      <c r="I5" s="70"/>
      <c r="J5" s="70"/>
      <c r="K5" s="70"/>
      <c r="L5" s="147"/>
      <c r="M5" s="70"/>
      <c r="N5" s="70"/>
      <c r="O5" s="148"/>
      <c r="P5" s="147"/>
      <c r="Q5" s="285"/>
      <c r="S5" s="65">
        <v>2008</v>
      </c>
      <c r="T5" s="93" t="s">
        <v>179</v>
      </c>
    </row>
    <row r="6" spans="1:20" ht="15" customHeight="1" thickBot="1">
      <c r="A6" s="286"/>
      <c r="B6" s="308" t="s">
        <v>113</v>
      </c>
      <c r="C6" s="309"/>
      <c r="D6" s="309"/>
      <c r="E6" s="309"/>
      <c r="F6" s="147"/>
      <c r="G6" s="386" t="s">
        <v>101</v>
      </c>
      <c r="H6" s="387"/>
      <c r="I6" s="387"/>
      <c r="J6" s="387"/>
      <c r="K6" s="387"/>
      <c r="L6" s="147"/>
      <c r="M6" s="308" t="s">
        <v>99</v>
      </c>
      <c r="N6" s="307"/>
      <c r="O6" s="307"/>
      <c r="P6" s="309"/>
      <c r="Q6" s="285"/>
      <c r="S6" s="65">
        <v>2009</v>
      </c>
      <c r="T6" s="93" t="s">
        <v>186</v>
      </c>
    </row>
    <row r="7" spans="1:20" ht="15" customHeight="1" thickBot="1" thickTop="1">
      <c r="A7" s="286"/>
      <c r="B7" s="378"/>
      <c r="C7" s="379"/>
      <c r="D7" s="380"/>
      <c r="E7" s="381"/>
      <c r="F7" s="147"/>
      <c r="G7" s="374">
        <v>2007</v>
      </c>
      <c r="H7" s="372"/>
      <c r="I7" s="372"/>
      <c r="J7" s="372"/>
      <c r="K7" s="388"/>
      <c r="L7" s="147"/>
      <c r="M7" s="371"/>
      <c r="N7" s="372"/>
      <c r="O7" s="372"/>
      <c r="P7" s="373"/>
      <c r="Q7" s="285"/>
      <c r="S7" s="66">
        <v>2010</v>
      </c>
      <c r="T7" s="93" t="s">
        <v>180</v>
      </c>
    </row>
    <row r="8" spans="1:20" ht="15" customHeight="1" thickBot="1" thickTop="1">
      <c r="A8" s="287"/>
      <c r="B8" s="97"/>
      <c r="C8" s="97"/>
      <c r="D8" s="98"/>
      <c r="E8" s="98"/>
      <c r="F8" s="391"/>
      <c r="G8" s="392"/>
      <c r="H8" s="71"/>
      <c r="I8" s="71"/>
      <c r="J8" s="72"/>
      <c r="K8" s="222"/>
      <c r="L8" s="223"/>
      <c r="M8" s="63"/>
      <c r="N8" s="73"/>
      <c r="O8" s="73"/>
      <c r="P8" s="73"/>
      <c r="Q8" s="285"/>
      <c r="S8" s="67">
        <v>2011</v>
      </c>
      <c r="T8" s="93" t="s">
        <v>187</v>
      </c>
    </row>
    <row r="9" spans="1:20" ht="16.5" customHeight="1" hidden="1" thickBot="1" thickTop="1">
      <c r="A9" s="287"/>
      <c r="B9" s="99"/>
      <c r="C9" s="99"/>
      <c r="D9" s="100" t="s">
        <v>134</v>
      </c>
      <c r="E9" s="101"/>
      <c r="F9" s="102"/>
      <c r="G9" s="103"/>
      <c r="H9" s="103"/>
      <c r="I9" s="103"/>
      <c r="J9" s="104"/>
      <c r="K9" s="104"/>
      <c r="L9" s="105"/>
      <c r="M9" s="106"/>
      <c r="N9" s="106"/>
      <c r="O9" s="106"/>
      <c r="P9" s="107"/>
      <c r="Q9" s="285"/>
      <c r="S9" s="49">
        <v>2012</v>
      </c>
      <c r="T9" s="93" t="s">
        <v>181</v>
      </c>
    </row>
    <row r="10" spans="1:43" s="38" customFormat="1" ht="39" customHeight="1" thickBot="1" thickTop="1">
      <c r="A10" s="288"/>
      <c r="B10" s="395" t="s">
        <v>81</v>
      </c>
      <c r="C10" s="396"/>
      <c r="D10" s="363" t="s">
        <v>117</v>
      </c>
      <c r="E10" s="366"/>
      <c r="F10" s="363" t="s">
        <v>116</v>
      </c>
      <c r="G10" s="366"/>
      <c r="H10" s="364" t="s">
        <v>120</v>
      </c>
      <c r="I10" s="366"/>
      <c r="J10" s="363" t="s">
        <v>118</v>
      </c>
      <c r="K10" s="383"/>
      <c r="L10" s="382" t="s">
        <v>216</v>
      </c>
      <c r="M10" s="382"/>
      <c r="N10" s="363" t="s">
        <v>124</v>
      </c>
      <c r="O10" s="364"/>
      <c r="P10" s="365"/>
      <c r="Q10" s="289"/>
      <c r="R10" s="37"/>
      <c r="S10" s="41">
        <v>2013</v>
      </c>
      <c r="T10" s="93" t="s">
        <v>188</v>
      </c>
      <c r="U10" s="37"/>
      <c r="V10" s="37"/>
      <c r="W10" s="37"/>
      <c r="X10" s="37"/>
      <c r="Y10" s="37"/>
      <c r="Z10" s="37"/>
      <c r="AA10" s="37"/>
      <c r="AB10" s="37"/>
      <c r="AC10" s="37"/>
      <c r="AD10" s="37"/>
      <c r="AE10" s="37"/>
      <c r="AF10" s="37"/>
      <c r="AG10" s="37"/>
      <c r="AH10" s="37"/>
      <c r="AI10" s="37"/>
      <c r="AJ10" s="37"/>
      <c r="AK10" s="37"/>
      <c r="AL10" s="37"/>
      <c r="AM10" s="37"/>
      <c r="AN10" s="37"/>
      <c r="AO10" s="37"/>
      <c r="AP10" s="37"/>
      <c r="AQ10" s="37"/>
    </row>
    <row r="11" spans="1:43" s="38" customFormat="1" ht="40.5" customHeight="1" thickBot="1" thickTop="1">
      <c r="A11" s="288"/>
      <c r="B11" s="397"/>
      <c r="C11" s="398"/>
      <c r="D11" s="326" t="s">
        <v>198</v>
      </c>
      <c r="E11" s="327"/>
      <c r="F11" s="326" t="s">
        <v>198</v>
      </c>
      <c r="G11" s="327"/>
      <c r="H11" s="326" t="s">
        <v>198</v>
      </c>
      <c r="I11" s="327"/>
      <c r="J11" s="331" t="s">
        <v>198</v>
      </c>
      <c r="K11" s="327"/>
      <c r="L11" s="326" t="s">
        <v>198</v>
      </c>
      <c r="M11" s="327"/>
      <c r="N11" s="326" t="s">
        <v>198</v>
      </c>
      <c r="O11" s="328"/>
      <c r="P11" s="252" t="s">
        <v>121</v>
      </c>
      <c r="Q11" s="289"/>
      <c r="R11" s="37"/>
      <c r="S11" s="41">
        <v>2014</v>
      </c>
      <c r="T11" s="93" t="s">
        <v>182</v>
      </c>
      <c r="U11" s="37"/>
      <c r="V11" s="37"/>
      <c r="W11" s="37"/>
      <c r="X11" s="37"/>
      <c r="Y11" s="37"/>
      <c r="Z11" s="37"/>
      <c r="AA11" s="37"/>
      <c r="AB11" s="37"/>
      <c r="AC11" s="37"/>
      <c r="AD11" s="37"/>
      <c r="AE11" s="37"/>
      <c r="AF11" s="37"/>
      <c r="AG11" s="37"/>
      <c r="AH11" s="37"/>
      <c r="AI11" s="37"/>
      <c r="AJ11" s="37"/>
      <c r="AK11" s="37"/>
      <c r="AL11" s="37"/>
      <c r="AM11" s="37"/>
      <c r="AN11" s="37"/>
      <c r="AO11" s="37"/>
      <c r="AP11" s="37"/>
      <c r="AQ11" s="37"/>
    </row>
    <row r="12" spans="1:43" s="38" customFormat="1" ht="16.5" customHeight="1" thickTop="1">
      <c r="A12" s="288"/>
      <c r="B12" s="393"/>
      <c r="C12" s="394"/>
      <c r="D12" s="329"/>
      <c r="E12" s="330"/>
      <c r="F12" s="319"/>
      <c r="G12" s="323"/>
      <c r="H12" s="319"/>
      <c r="I12" s="319"/>
      <c r="J12" s="322"/>
      <c r="K12" s="323"/>
      <c r="L12" s="319"/>
      <c r="M12" s="319"/>
      <c r="N12" s="319" t="s">
        <v>114</v>
      </c>
      <c r="O12" s="319"/>
      <c r="P12" s="254"/>
      <c r="Q12" s="289"/>
      <c r="R12" s="37"/>
      <c r="S12" s="41">
        <v>2015</v>
      </c>
      <c r="T12" s="93" t="s">
        <v>189</v>
      </c>
      <c r="U12" s="95"/>
      <c r="V12" s="37"/>
      <c r="W12" s="37"/>
      <c r="X12" s="37"/>
      <c r="Y12" s="37"/>
      <c r="Z12" s="37"/>
      <c r="AA12" s="37"/>
      <c r="AB12" s="37"/>
      <c r="AC12" s="37"/>
      <c r="AD12" s="37"/>
      <c r="AE12" s="37"/>
      <c r="AF12" s="37"/>
      <c r="AG12" s="37"/>
      <c r="AH12" s="37"/>
      <c r="AI12" s="37"/>
      <c r="AJ12" s="37"/>
      <c r="AK12" s="37"/>
      <c r="AL12" s="37"/>
      <c r="AM12" s="37"/>
      <c r="AN12" s="37"/>
      <c r="AO12" s="37"/>
      <c r="AP12" s="37"/>
      <c r="AQ12" s="37"/>
    </row>
    <row r="13" spans="1:43" s="38" customFormat="1" ht="16.5" customHeight="1">
      <c r="A13" s="288"/>
      <c r="B13" s="340"/>
      <c r="C13" s="341"/>
      <c r="D13" s="310"/>
      <c r="E13" s="321"/>
      <c r="F13" s="310"/>
      <c r="G13" s="321"/>
      <c r="H13" s="310"/>
      <c r="I13" s="310"/>
      <c r="J13" s="320"/>
      <c r="K13" s="321"/>
      <c r="L13" s="310"/>
      <c r="M13" s="310"/>
      <c r="N13" s="310"/>
      <c r="O13" s="310"/>
      <c r="P13" s="255"/>
      <c r="Q13" s="289"/>
      <c r="R13" s="37"/>
      <c r="S13" s="41">
        <v>2016</v>
      </c>
      <c r="T13" s="94" t="s">
        <v>183</v>
      </c>
      <c r="U13" s="95"/>
      <c r="V13" s="37"/>
      <c r="W13" s="37"/>
      <c r="X13" s="37"/>
      <c r="Y13" s="37"/>
      <c r="Z13" s="37"/>
      <c r="AA13" s="37"/>
      <c r="AB13" s="37"/>
      <c r="AC13" s="37"/>
      <c r="AD13" s="37"/>
      <c r="AE13" s="37"/>
      <c r="AF13" s="37"/>
      <c r="AG13" s="37"/>
      <c r="AH13" s="37"/>
      <c r="AI13" s="37"/>
      <c r="AJ13" s="37"/>
      <c r="AK13" s="37"/>
      <c r="AL13" s="37"/>
      <c r="AM13" s="37"/>
      <c r="AN13" s="37"/>
      <c r="AO13" s="37"/>
      <c r="AP13" s="37"/>
      <c r="AQ13" s="37"/>
    </row>
    <row r="14" spans="1:43" s="38" customFormat="1" ht="16.5" customHeight="1">
      <c r="A14" s="288"/>
      <c r="B14" s="340"/>
      <c r="C14" s="341"/>
      <c r="D14" s="310"/>
      <c r="E14" s="321"/>
      <c r="F14" s="310"/>
      <c r="G14" s="321"/>
      <c r="H14" s="310"/>
      <c r="I14" s="310"/>
      <c r="J14" s="320"/>
      <c r="K14" s="321"/>
      <c r="L14" s="310"/>
      <c r="M14" s="310"/>
      <c r="N14" s="310" t="s">
        <v>114</v>
      </c>
      <c r="O14" s="310"/>
      <c r="P14" s="255"/>
      <c r="Q14" s="289"/>
      <c r="R14" s="37"/>
      <c r="T14" s="94" t="s">
        <v>190</v>
      </c>
      <c r="U14" s="95"/>
      <c r="V14" s="37"/>
      <c r="W14" s="37"/>
      <c r="X14" s="37"/>
      <c r="Y14" s="37"/>
      <c r="Z14" s="37"/>
      <c r="AA14" s="37"/>
      <c r="AB14" s="37"/>
      <c r="AC14" s="37"/>
      <c r="AD14" s="37"/>
      <c r="AE14" s="37"/>
      <c r="AF14" s="37"/>
      <c r="AG14" s="37"/>
      <c r="AH14" s="37"/>
      <c r="AI14" s="37"/>
      <c r="AJ14" s="37"/>
      <c r="AK14" s="37"/>
      <c r="AL14" s="37"/>
      <c r="AM14" s="37"/>
      <c r="AN14" s="37"/>
      <c r="AO14" s="37"/>
      <c r="AP14" s="37"/>
      <c r="AQ14" s="37"/>
    </row>
    <row r="15" spans="1:43" s="38" customFormat="1" ht="16.5" customHeight="1">
      <c r="A15" s="288"/>
      <c r="B15" s="340"/>
      <c r="C15" s="341"/>
      <c r="D15" s="310"/>
      <c r="E15" s="321"/>
      <c r="F15" s="310"/>
      <c r="G15" s="321"/>
      <c r="H15" s="310"/>
      <c r="I15" s="310"/>
      <c r="J15" s="320"/>
      <c r="K15" s="321"/>
      <c r="L15" s="310"/>
      <c r="M15" s="310"/>
      <c r="N15" s="310"/>
      <c r="O15" s="310"/>
      <c r="P15" s="255"/>
      <c r="Q15" s="289"/>
      <c r="R15" s="37"/>
      <c r="S15" s="39"/>
      <c r="T15" s="93" t="s">
        <v>184</v>
      </c>
      <c r="U15" s="95"/>
      <c r="V15" s="37"/>
      <c r="W15" s="37"/>
      <c r="X15" s="37"/>
      <c r="Y15" s="37"/>
      <c r="Z15" s="37"/>
      <c r="AA15" s="37"/>
      <c r="AB15" s="37"/>
      <c r="AC15" s="37"/>
      <c r="AD15" s="37"/>
      <c r="AE15" s="37"/>
      <c r="AF15" s="37"/>
      <c r="AG15" s="37"/>
      <c r="AH15" s="37"/>
      <c r="AI15" s="37"/>
      <c r="AJ15" s="37"/>
      <c r="AK15" s="37"/>
      <c r="AL15" s="37"/>
      <c r="AM15" s="37"/>
      <c r="AN15" s="37"/>
      <c r="AO15" s="37"/>
      <c r="AP15" s="37"/>
      <c r="AQ15" s="37"/>
    </row>
    <row r="16" spans="1:43" s="38" customFormat="1" ht="16.5" customHeight="1">
      <c r="A16" s="288"/>
      <c r="B16" s="340"/>
      <c r="C16" s="341"/>
      <c r="D16" s="310"/>
      <c r="E16" s="321"/>
      <c r="F16" s="310"/>
      <c r="G16" s="321"/>
      <c r="H16" s="310"/>
      <c r="I16" s="310"/>
      <c r="J16" s="320"/>
      <c r="K16" s="321"/>
      <c r="L16" s="310"/>
      <c r="M16" s="310"/>
      <c r="N16" s="310" t="s">
        <v>114</v>
      </c>
      <c r="O16" s="310"/>
      <c r="P16" s="255"/>
      <c r="Q16" s="289"/>
      <c r="R16" s="37"/>
      <c r="S16" s="41"/>
      <c r="T16" s="96" t="s">
        <v>191</v>
      </c>
      <c r="U16" s="95"/>
      <c r="V16" s="37"/>
      <c r="W16" s="37"/>
      <c r="X16" s="37"/>
      <c r="Y16" s="37"/>
      <c r="Z16" s="37"/>
      <c r="AA16" s="37"/>
      <c r="AB16" s="37"/>
      <c r="AC16" s="37"/>
      <c r="AD16" s="37"/>
      <c r="AE16" s="37"/>
      <c r="AF16" s="37"/>
      <c r="AG16" s="37"/>
      <c r="AH16" s="37"/>
      <c r="AI16" s="37"/>
      <c r="AJ16" s="37"/>
      <c r="AK16" s="37"/>
      <c r="AL16" s="37"/>
      <c r="AM16" s="37"/>
      <c r="AN16" s="37"/>
      <c r="AO16" s="37"/>
      <c r="AP16" s="37"/>
      <c r="AQ16" s="37"/>
    </row>
    <row r="17" spans="1:43" s="38" customFormat="1" ht="16.5" customHeight="1">
      <c r="A17" s="288"/>
      <c r="B17" s="340"/>
      <c r="C17" s="341"/>
      <c r="D17" s="310"/>
      <c r="E17" s="321"/>
      <c r="F17" s="310"/>
      <c r="G17" s="321"/>
      <c r="H17" s="310"/>
      <c r="I17" s="310"/>
      <c r="J17" s="320"/>
      <c r="K17" s="321"/>
      <c r="L17" s="310"/>
      <c r="M17" s="310"/>
      <c r="N17" s="310"/>
      <c r="O17" s="310"/>
      <c r="P17" s="255"/>
      <c r="Q17" s="289"/>
      <c r="R17" s="37"/>
      <c r="S17" s="41" t="s">
        <v>92</v>
      </c>
      <c r="T17" s="47"/>
      <c r="U17" s="95"/>
      <c r="V17" s="37"/>
      <c r="W17" s="37"/>
      <c r="X17" s="37"/>
      <c r="Y17" s="37"/>
      <c r="Z17" s="37"/>
      <c r="AA17" s="37"/>
      <c r="AB17" s="37"/>
      <c r="AC17" s="37"/>
      <c r="AD17" s="37"/>
      <c r="AE17" s="37"/>
      <c r="AF17" s="37"/>
      <c r="AG17" s="37"/>
      <c r="AH17" s="37"/>
      <c r="AI17" s="37"/>
      <c r="AJ17" s="37"/>
      <c r="AK17" s="37"/>
      <c r="AL17" s="37"/>
      <c r="AM17" s="37"/>
      <c r="AN17" s="37"/>
      <c r="AO17" s="37"/>
      <c r="AP17" s="37"/>
      <c r="AQ17" s="37"/>
    </row>
    <row r="18" spans="1:43" s="38" customFormat="1" ht="16.5" customHeight="1">
      <c r="A18" s="288"/>
      <c r="B18" s="340"/>
      <c r="C18" s="341"/>
      <c r="D18" s="310"/>
      <c r="E18" s="321"/>
      <c r="F18" s="310"/>
      <c r="G18" s="321"/>
      <c r="H18" s="310"/>
      <c r="I18" s="310"/>
      <c r="J18" s="320"/>
      <c r="K18" s="321"/>
      <c r="L18" s="310"/>
      <c r="M18" s="310"/>
      <c r="N18" s="310"/>
      <c r="O18" s="310"/>
      <c r="P18" s="255"/>
      <c r="Q18" s="289"/>
      <c r="R18" s="37"/>
      <c r="S18" s="41" t="s">
        <v>102</v>
      </c>
      <c r="T18" s="47"/>
      <c r="U18" s="95"/>
      <c r="V18" s="37"/>
      <c r="W18" s="37"/>
      <c r="X18" s="37"/>
      <c r="Y18" s="37"/>
      <c r="Z18" s="37"/>
      <c r="AA18" s="37"/>
      <c r="AB18" s="37"/>
      <c r="AC18" s="37"/>
      <c r="AD18" s="37"/>
      <c r="AE18" s="37"/>
      <c r="AF18" s="37"/>
      <c r="AG18" s="37"/>
      <c r="AH18" s="37"/>
      <c r="AI18" s="37"/>
      <c r="AJ18" s="37"/>
      <c r="AK18" s="37"/>
      <c r="AL18" s="37"/>
      <c r="AM18" s="37"/>
      <c r="AN18" s="37"/>
      <c r="AO18" s="37"/>
      <c r="AP18" s="37"/>
      <c r="AQ18" s="37"/>
    </row>
    <row r="19" spans="1:43" s="38" customFormat="1" ht="16.5" customHeight="1">
      <c r="A19" s="288"/>
      <c r="B19" s="340"/>
      <c r="C19" s="341"/>
      <c r="D19" s="310"/>
      <c r="E19" s="321"/>
      <c r="F19" s="310"/>
      <c r="G19" s="321"/>
      <c r="H19" s="310"/>
      <c r="I19" s="310"/>
      <c r="J19" s="320"/>
      <c r="K19" s="321"/>
      <c r="L19" s="310"/>
      <c r="M19" s="310"/>
      <c r="N19" s="310"/>
      <c r="O19" s="310"/>
      <c r="P19" s="255"/>
      <c r="Q19" s="289"/>
      <c r="R19" s="37"/>
      <c r="S19" s="41" t="s">
        <v>103</v>
      </c>
      <c r="T19" s="47"/>
      <c r="U19" s="95"/>
      <c r="V19" s="37"/>
      <c r="W19" s="37"/>
      <c r="X19" s="37"/>
      <c r="Y19" s="37"/>
      <c r="Z19" s="37"/>
      <c r="AA19" s="37"/>
      <c r="AB19" s="37"/>
      <c r="AC19" s="37"/>
      <c r="AD19" s="37"/>
      <c r="AE19" s="37"/>
      <c r="AF19" s="37"/>
      <c r="AG19" s="37"/>
      <c r="AH19" s="37"/>
      <c r="AI19" s="37"/>
      <c r="AJ19" s="37"/>
      <c r="AK19" s="37"/>
      <c r="AL19" s="37"/>
      <c r="AM19" s="37"/>
      <c r="AN19" s="37"/>
      <c r="AO19" s="37"/>
      <c r="AP19" s="37"/>
      <c r="AQ19" s="37"/>
    </row>
    <row r="20" spans="1:43" s="38" customFormat="1" ht="16.5" customHeight="1">
      <c r="A20" s="288"/>
      <c r="B20" s="340"/>
      <c r="C20" s="341"/>
      <c r="D20" s="310"/>
      <c r="E20" s="321"/>
      <c r="F20" s="310"/>
      <c r="G20" s="321"/>
      <c r="H20" s="310"/>
      <c r="I20" s="310"/>
      <c r="J20" s="320"/>
      <c r="K20" s="321"/>
      <c r="L20" s="310"/>
      <c r="M20" s="310"/>
      <c r="N20" s="310"/>
      <c r="O20" s="310"/>
      <c r="P20" s="255"/>
      <c r="Q20" s="289"/>
      <c r="R20" s="37"/>
      <c r="S20" s="39" t="s">
        <v>104</v>
      </c>
      <c r="T20" s="47"/>
      <c r="U20" s="95"/>
      <c r="V20" s="37"/>
      <c r="W20" s="37"/>
      <c r="X20" s="37"/>
      <c r="Y20" s="37"/>
      <c r="Z20" s="37"/>
      <c r="AA20" s="37"/>
      <c r="AB20" s="37"/>
      <c r="AC20" s="37"/>
      <c r="AD20" s="37"/>
      <c r="AE20" s="37"/>
      <c r="AF20" s="37"/>
      <c r="AG20" s="37"/>
      <c r="AH20" s="37"/>
      <c r="AI20" s="37"/>
      <c r="AJ20" s="37"/>
      <c r="AK20" s="37"/>
      <c r="AL20" s="37"/>
      <c r="AM20" s="37"/>
      <c r="AN20" s="37"/>
      <c r="AO20" s="37"/>
      <c r="AP20" s="37"/>
      <c r="AQ20" s="37"/>
    </row>
    <row r="21" spans="1:43" s="38" customFormat="1" ht="16.5" customHeight="1">
      <c r="A21" s="288"/>
      <c r="B21" s="340"/>
      <c r="C21" s="341"/>
      <c r="D21" s="310"/>
      <c r="E21" s="321"/>
      <c r="F21" s="310"/>
      <c r="G21" s="321"/>
      <c r="H21" s="310"/>
      <c r="I21" s="310"/>
      <c r="J21" s="320"/>
      <c r="K21" s="321"/>
      <c r="L21" s="310"/>
      <c r="M21" s="310"/>
      <c r="N21" s="310"/>
      <c r="O21" s="310"/>
      <c r="P21" s="255"/>
      <c r="Q21" s="289"/>
      <c r="R21" s="37"/>
      <c r="S21" s="39" t="s">
        <v>105</v>
      </c>
      <c r="T21" s="47"/>
      <c r="U21" s="84"/>
      <c r="V21" s="37"/>
      <c r="W21" s="37"/>
      <c r="X21" s="37"/>
      <c r="Y21" s="37"/>
      <c r="Z21" s="37"/>
      <c r="AA21" s="37"/>
      <c r="AB21" s="37"/>
      <c r="AC21" s="37"/>
      <c r="AD21" s="37"/>
      <c r="AE21" s="37"/>
      <c r="AF21" s="37"/>
      <c r="AG21" s="37"/>
      <c r="AH21" s="37"/>
      <c r="AI21" s="37"/>
      <c r="AJ21" s="37"/>
      <c r="AK21" s="37"/>
      <c r="AL21" s="37"/>
      <c r="AM21" s="37"/>
      <c r="AN21" s="37"/>
      <c r="AO21" s="37"/>
      <c r="AP21" s="37"/>
      <c r="AQ21" s="37"/>
    </row>
    <row r="22" spans="1:43" s="38" customFormat="1" ht="16.5" customHeight="1">
      <c r="A22" s="288"/>
      <c r="B22" s="340"/>
      <c r="C22" s="341"/>
      <c r="D22" s="310"/>
      <c r="E22" s="321"/>
      <c r="F22" s="310"/>
      <c r="G22" s="321"/>
      <c r="H22" s="310"/>
      <c r="I22" s="310"/>
      <c r="J22" s="320"/>
      <c r="K22" s="321"/>
      <c r="L22" s="310"/>
      <c r="M22" s="310"/>
      <c r="N22" s="310"/>
      <c r="O22" s="310"/>
      <c r="P22" s="255"/>
      <c r="Q22" s="289"/>
      <c r="R22" s="37"/>
      <c r="S22" s="39" t="s">
        <v>106</v>
      </c>
      <c r="T22" s="47"/>
      <c r="U22" s="84"/>
      <c r="V22" s="37"/>
      <c r="W22" s="37"/>
      <c r="X22" s="37"/>
      <c r="Y22" s="37"/>
      <c r="Z22" s="37"/>
      <c r="AA22" s="37"/>
      <c r="AB22" s="37"/>
      <c r="AC22" s="37"/>
      <c r="AD22" s="37"/>
      <c r="AE22" s="37"/>
      <c r="AF22" s="37"/>
      <c r="AG22" s="37"/>
      <c r="AH22" s="37"/>
      <c r="AI22" s="37"/>
      <c r="AJ22" s="37"/>
      <c r="AK22" s="37"/>
      <c r="AL22" s="37"/>
      <c r="AM22" s="37"/>
      <c r="AN22" s="37"/>
      <c r="AO22" s="37"/>
      <c r="AP22" s="37"/>
      <c r="AQ22" s="37"/>
    </row>
    <row r="23" spans="1:43" s="38" customFormat="1" ht="16.5" customHeight="1">
      <c r="A23" s="288"/>
      <c r="B23" s="340"/>
      <c r="C23" s="341"/>
      <c r="D23" s="310"/>
      <c r="E23" s="321"/>
      <c r="F23" s="310"/>
      <c r="G23" s="321"/>
      <c r="H23" s="310"/>
      <c r="I23" s="310"/>
      <c r="J23" s="320"/>
      <c r="K23" s="321"/>
      <c r="L23" s="310"/>
      <c r="M23" s="310"/>
      <c r="N23" s="310"/>
      <c r="O23" s="310"/>
      <c r="P23" s="255"/>
      <c r="Q23" s="289"/>
      <c r="R23" s="37"/>
      <c r="S23" s="39" t="s">
        <v>107</v>
      </c>
      <c r="T23" s="47"/>
      <c r="U23" s="84"/>
      <c r="V23" s="37"/>
      <c r="W23" s="37"/>
      <c r="X23" s="37"/>
      <c r="Y23" s="37"/>
      <c r="Z23" s="37"/>
      <c r="AA23" s="37"/>
      <c r="AB23" s="37"/>
      <c r="AC23" s="37"/>
      <c r="AD23" s="37"/>
      <c r="AE23" s="37"/>
      <c r="AF23" s="37"/>
      <c r="AG23" s="37"/>
      <c r="AH23" s="37"/>
      <c r="AI23" s="37"/>
      <c r="AJ23" s="37"/>
      <c r="AK23" s="37"/>
      <c r="AL23" s="37"/>
      <c r="AM23" s="37"/>
      <c r="AN23" s="37"/>
      <c r="AO23" s="37"/>
      <c r="AP23" s="37"/>
      <c r="AQ23" s="37"/>
    </row>
    <row r="24" spans="1:43" s="38" customFormat="1" ht="16.5" customHeight="1">
      <c r="A24" s="288"/>
      <c r="B24" s="340"/>
      <c r="C24" s="341"/>
      <c r="D24" s="310"/>
      <c r="E24" s="321"/>
      <c r="F24" s="310"/>
      <c r="G24" s="321"/>
      <c r="H24" s="310"/>
      <c r="I24" s="310"/>
      <c r="J24" s="320"/>
      <c r="K24" s="321"/>
      <c r="L24" s="310"/>
      <c r="M24" s="310"/>
      <c r="N24" s="310"/>
      <c r="O24" s="310"/>
      <c r="P24" s="255"/>
      <c r="Q24" s="289"/>
      <c r="R24" s="37"/>
      <c r="S24" s="39" t="s">
        <v>108</v>
      </c>
      <c r="T24" s="47"/>
      <c r="U24" s="84"/>
      <c r="V24" s="37"/>
      <c r="W24" s="37"/>
      <c r="X24" s="37"/>
      <c r="Y24" s="37"/>
      <c r="Z24" s="37"/>
      <c r="AA24" s="37"/>
      <c r="AB24" s="37"/>
      <c r="AC24" s="37"/>
      <c r="AD24" s="37"/>
      <c r="AE24" s="37"/>
      <c r="AF24" s="37"/>
      <c r="AG24" s="37"/>
      <c r="AH24" s="37"/>
      <c r="AI24" s="37"/>
      <c r="AJ24" s="37"/>
      <c r="AK24" s="37"/>
      <c r="AL24" s="37"/>
      <c r="AM24" s="37"/>
      <c r="AN24" s="37"/>
      <c r="AO24" s="37"/>
      <c r="AP24" s="37"/>
      <c r="AQ24" s="37"/>
    </row>
    <row r="25" spans="1:43" s="38" customFormat="1" ht="16.5" customHeight="1">
      <c r="A25" s="288"/>
      <c r="B25" s="340"/>
      <c r="C25" s="341"/>
      <c r="D25" s="310"/>
      <c r="E25" s="321"/>
      <c r="F25" s="310"/>
      <c r="G25" s="321"/>
      <c r="H25" s="310"/>
      <c r="I25" s="310"/>
      <c r="J25" s="320"/>
      <c r="K25" s="321"/>
      <c r="L25" s="310"/>
      <c r="M25" s="310"/>
      <c r="N25" s="310"/>
      <c r="O25" s="310"/>
      <c r="P25" s="255"/>
      <c r="Q25" s="289"/>
      <c r="R25" s="37"/>
      <c r="S25" s="39" t="s">
        <v>109</v>
      </c>
      <c r="T25" s="47"/>
      <c r="U25" s="84"/>
      <c r="V25" s="37"/>
      <c r="W25" s="37"/>
      <c r="X25" s="37"/>
      <c r="Y25" s="37"/>
      <c r="Z25" s="37"/>
      <c r="AA25" s="37"/>
      <c r="AB25" s="37"/>
      <c r="AC25" s="37"/>
      <c r="AD25" s="37"/>
      <c r="AE25" s="37"/>
      <c r="AF25" s="37"/>
      <c r="AG25" s="37"/>
      <c r="AH25" s="37"/>
      <c r="AI25" s="37"/>
      <c r="AJ25" s="37"/>
      <c r="AK25" s="37"/>
      <c r="AL25" s="37"/>
      <c r="AM25" s="37"/>
      <c r="AN25" s="37"/>
      <c r="AO25" s="37"/>
      <c r="AP25" s="37"/>
      <c r="AQ25" s="37"/>
    </row>
    <row r="26" spans="1:43" s="38" customFormat="1" ht="16.5" customHeight="1">
      <c r="A26" s="288"/>
      <c r="B26" s="340"/>
      <c r="C26" s="341"/>
      <c r="D26" s="310"/>
      <c r="E26" s="321"/>
      <c r="F26" s="310"/>
      <c r="G26" s="321"/>
      <c r="H26" s="310"/>
      <c r="I26" s="310"/>
      <c r="J26" s="320"/>
      <c r="K26" s="321"/>
      <c r="L26" s="310"/>
      <c r="M26" s="310"/>
      <c r="N26" s="310" t="s">
        <v>114</v>
      </c>
      <c r="O26" s="310"/>
      <c r="P26" s="255"/>
      <c r="Q26" s="289"/>
      <c r="R26" s="37"/>
      <c r="S26" s="39" t="s">
        <v>110</v>
      </c>
      <c r="T26" s="47"/>
      <c r="U26" s="37"/>
      <c r="V26" s="37"/>
      <c r="W26" s="37"/>
      <c r="X26" s="37"/>
      <c r="Y26" s="37"/>
      <c r="Z26" s="37"/>
      <c r="AA26" s="37"/>
      <c r="AB26" s="37"/>
      <c r="AC26" s="37"/>
      <c r="AD26" s="37"/>
      <c r="AE26" s="37"/>
      <c r="AF26" s="37"/>
      <c r="AG26" s="37"/>
      <c r="AH26" s="37"/>
      <c r="AI26" s="37"/>
      <c r="AJ26" s="37"/>
      <c r="AK26" s="37"/>
      <c r="AL26" s="37"/>
      <c r="AM26" s="37"/>
      <c r="AN26" s="37"/>
      <c r="AO26" s="37"/>
      <c r="AP26" s="37"/>
      <c r="AQ26" s="37"/>
    </row>
    <row r="27" spans="1:43" s="38" customFormat="1" ht="16.5" customHeight="1">
      <c r="A27" s="288"/>
      <c r="B27" s="340"/>
      <c r="C27" s="341"/>
      <c r="D27" s="310"/>
      <c r="E27" s="321"/>
      <c r="F27" s="310"/>
      <c r="G27" s="321"/>
      <c r="H27" s="310"/>
      <c r="I27" s="310"/>
      <c r="J27" s="320"/>
      <c r="K27" s="321"/>
      <c r="L27" s="310"/>
      <c r="M27" s="310"/>
      <c r="N27" s="310"/>
      <c r="O27" s="310"/>
      <c r="P27" s="255"/>
      <c r="Q27" s="289"/>
      <c r="R27" s="37"/>
      <c r="S27" s="37"/>
      <c r="T27" s="47"/>
      <c r="U27" s="37"/>
      <c r="V27" s="37"/>
      <c r="W27" s="37"/>
      <c r="X27" s="37"/>
      <c r="Y27" s="37"/>
      <c r="Z27" s="37"/>
      <c r="AA27" s="37"/>
      <c r="AB27" s="37"/>
      <c r="AC27" s="37"/>
      <c r="AD27" s="37"/>
      <c r="AE27" s="37"/>
      <c r="AF27" s="37"/>
      <c r="AG27" s="37"/>
      <c r="AH27" s="37"/>
      <c r="AI27" s="37"/>
      <c r="AJ27" s="37"/>
      <c r="AK27" s="37"/>
      <c r="AL27" s="37"/>
      <c r="AM27" s="37"/>
      <c r="AN27" s="37"/>
      <c r="AO27" s="37"/>
      <c r="AP27" s="37"/>
      <c r="AQ27" s="37"/>
    </row>
    <row r="28" spans="1:43" s="38" customFormat="1" ht="16.5" customHeight="1">
      <c r="A28" s="288"/>
      <c r="B28" s="340"/>
      <c r="C28" s="341"/>
      <c r="D28" s="310"/>
      <c r="E28" s="321"/>
      <c r="F28" s="310"/>
      <c r="G28" s="321"/>
      <c r="H28" s="310"/>
      <c r="I28" s="310"/>
      <c r="J28" s="320"/>
      <c r="K28" s="321"/>
      <c r="L28" s="310"/>
      <c r="M28" s="310"/>
      <c r="N28" s="310"/>
      <c r="O28" s="310"/>
      <c r="P28" s="255"/>
      <c r="Q28" s="289"/>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row>
    <row r="29" spans="1:43" s="38" customFormat="1" ht="16.5" customHeight="1">
      <c r="A29" s="288"/>
      <c r="B29" s="340"/>
      <c r="C29" s="341"/>
      <c r="D29" s="310"/>
      <c r="E29" s="321"/>
      <c r="F29" s="310"/>
      <c r="G29" s="321"/>
      <c r="H29" s="310"/>
      <c r="I29" s="310"/>
      <c r="J29" s="320"/>
      <c r="K29" s="321"/>
      <c r="L29" s="310"/>
      <c r="M29" s="310"/>
      <c r="N29" s="310"/>
      <c r="O29" s="310"/>
      <c r="P29" s="255"/>
      <c r="Q29" s="289"/>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row>
    <row r="30" spans="1:43" s="38" customFormat="1" ht="16.5" customHeight="1">
      <c r="A30" s="288"/>
      <c r="B30" s="340"/>
      <c r="C30" s="341"/>
      <c r="D30" s="310"/>
      <c r="E30" s="321"/>
      <c r="F30" s="310"/>
      <c r="G30" s="321"/>
      <c r="H30" s="310"/>
      <c r="I30" s="310"/>
      <c r="J30" s="320"/>
      <c r="K30" s="321"/>
      <c r="L30" s="310"/>
      <c r="M30" s="310"/>
      <c r="N30" s="310"/>
      <c r="O30" s="310"/>
      <c r="P30" s="255"/>
      <c r="Q30" s="289"/>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row>
    <row r="31" spans="1:43" s="38" customFormat="1" ht="16.5" customHeight="1" thickBot="1">
      <c r="A31" s="288"/>
      <c r="B31" s="342"/>
      <c r="C31" s="343"/>
      <c r="D31" s="313"/>
      <c r="E31" s="318"/>
      <c r="F31" s="313"/>
      <c r="G31" s="318"/>
      <c r="H31" s="313"/>
      <c r="I31" s="313"/>
      <c r="J31" s="316"/>
      <c r="K31" s="317"/>
      <c r="L31" s="313"/>
      <c r="M31" s="313"/>
      <c r="N31" s="313"/>
      <c r="O31" s="313"/>
      <c r="P31" s="256"/>
      <c r="Q31" s="289"/>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row>
    <row r="32" spans="1:43" s="38" customFormat="1" ht="23.25" customHeight="1" thickBot="1" thickTop="1">
      <c r="A32" s="290"/>
      <c r="B32" s="389" t="s">
        <v>115</v>
      </c>
      <c r="C32" s="390"/>
      <c r="D32" s="324">
        <f>SUM(D12:D31)</f>
        <v>0</v>
      </c>
      <c r="E32" s="325"/>
      <c r="F32" s="311">
        <f aca="true" t="shared" si="0" ref="F32:N32">SUM(F12:F31)</f>
        <v>0</v>
      </c>
      <c r="G32" s="312">
        <f t="shared" si="0"/>
        <v>0</v>
      </c>
      <c r="H32" s="311">
        <f t="shared" si="0"/>
        <v>0</v>
      </c>
      <c r="I32" s="312">
        <f t="shared" si="0"/>
        <v>0</v>
      </c>
      <c r="J32" s="311">
        <f t="shared" si="0"/>
        <v>0</v>
      </c>
      <c r="K32" s="312">
        <f t="shared" si="0"/>
        <v>0</v>
      </c>
      <c r="L32" s="311">
        <f t="shared" si="0"/>
        <v>0</v>
      </c>
      <c r="M32" s="315">
        <f t="shared" si="0"/>
        <v>0</v>
      </c>
      <c r="N32" s="314">
        <f t="shared" si="0"/>
        <v>0</v>
      </c>
      <c r="O32" s="312"/>
      <c r="P32" s="253"/>
      <c r="Q32" s="289"/>
      <c r="R32" s="37"/>
      <c r="S32" s="69"/>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row>
    <row r="33" spans="1:43" s="38" customFormat="1" ht="16.5" customHeight="1" thickBot="1" thickTop="1">
      <c r="A33" s="290"/>
      <c r="B33" s="234"/>
      <c r="C33" s="234"/>
      <c r="D33" s="231"/>
      <c r="E33" s="231"/>
      <c r="F33" s="231"/>
      <c r="G33" s="231"/>
      <c r="H33" s="231"/>
      <c r="I33" s="231"/>
      <c r="J33" s="231"/>
      <c r="K33" s="231"/>
      <c r="L33" s="231"/>
      <c r="M33" s="231"/>
      <c r="N33" s="231"/>
      <c r="O33" s="231"/>
      <c r="P33" s="231"/>
      <c r="Q33" s="289"/>
      <c r="R33" s="37"/>
      <c r="S33" s="69"/>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row>
    <row r="34" spans="1:43" s="38" customFormat="1" ht="16.5" customHeight="1" thickBot="1" thickTop="1">
      <c r="A34" s="288"/>
      <c r="B34" s="339" t="s">
        <v>217</v>
      </c>
      <c r="C34" s="339"/>
      <c r="D34" s="232"/>
      <c r="E34" s="232"/>
      <c r="F34" s="232"/>
      <c r="G34" s="232"/>
      <c r="H34" s="232"/>
      <c r="I34" s="232"/>
      <c r="J34" s="232"/>
      <c r="K34" s="232"/>
      <c r="L34" s="232"/>
      <c r="M34" s="232"/>
      <c r="N34" s="232"/>
      <c r="O34" s="232"/>
      <c r="P34" s="233"/>
      <c r="Q34" s="289"/>
      <c r="R34" s="37"/>
      <c r="S34" s="69"/>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row>
    <row r="35" spans="1:43" s="236" customFormat="1" ht="16.5" customHeight="1" thickTop="1">
      <c r="A35" s="291"/>
      <c r="B35" s="353" t="s">
        <v>199</v>
      </c>
      <c r="C35" s="354"/>
      <c r="D35" s="354"/>
      <c r="E35" s="354"/>
      <c r="F35" s="354"/>
      <c r="G35" s="354"/>
      <c r="H35" s="354"/>
      <c r="I35" s="354"/>
      <c r="J35" s="354"/>
      <c r="K35" s="354"/>
      <c r="L35" s="354"/>
      <c r="M35" s="354"/>
      <c r="N35" s="354"/>
      <c r="O35" s="354"/>
      <c r="P35" s="355"/>
      <c r="Q35" s="292"/>
      <c r="R35" s="235"/>
      <c r="S35" s="69"/>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row>
    <row r="36" spans="1:43" s="236" customFormat="1" ht="16.5" customHeight="1">
      <c r="A36" s="293"/>
      <c r="B36" s="344"/>
      <c r="C36" s="345"/>
      <c r="D36" s="345"/>
      <c r="E36" s="345"/>
      <c r="F36" s="345"/>
      <c r="G36" s="345"/>
      <c r="H36" s="345"/>
      <c r="I36" s="345"/>
      <c r="J36" s="345"/>
      <c r="K36" s="345"/>
      <c r="L36" s="345"/>
      <c r="M36" s="345"/>
      <c r="N36" s="345"/>
      <c r="O36" s="345"/>
      <c r="P36" s="346"/>
      <c r="Q36" s="292"/>
      <c r="R36" s="235"/>
      <c r="S36" s="69"/>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row>
    <row r="37" spans="1:43" s="236" customFormat="1" ht="16.5" customHeight="1">
      <c r="A37" s="293"/>
      <c r="B37" s="359"/>
      <c r="C37" s="348"/>
      <c r="D37" s="348"/>
      <c r="E37" s="348"/>
      <c r="F37" s="348"/>
      <c r="G37" s="348"/>
      <c r="H37" s="348"/>
      <c r="I37" s="348"/>
      <c r="J37" s="348"/>
      <c r="K37" s="348"/>
      <c r="L37" s="348"/>
      <c r="M37" s="348"/>
      <c r="N37" s="348"/>
      <c r="O37" s="348"/>
      <c r="P37" s="349"/>
      <c r="Q37" s="292"/>
      <c r="R37" s="235"/>
      <c r="S37" s="69"/>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row>
    <row r="38" spans="1:43" s="236" customFormat="1" ht="16.5" customHeight="1">
      <c r="A38" s="293"/>
      <c r="B38" s="360"/>
      <c r="C38" s="361"/>
      <c r="D38" s="361"/>
      <c r="E38" s="361"/>
      <c r="F38" s="361"/>
      <c r="G38" s="361"/>
      <c r="H38" s="361"/>
      <c r="I38" s="361"/>
      <c r="J38" s="361"/>
      <c r="K38" s="361"/>
      <c r="L38" s="361"/>
      <c r="M38" s="361"/>
      <c r="N38" s="361"/>
      <c r="O38" s="361"/>
      <c r="P38" s="362"/>
      <c r="Q38" s="292"/>
      <c r="R38" s="235"/>
      <c r="S38" s="69"/>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row>
    <row r="39" spans="1:43" s="236" customFormat="1" ht="16.5" customHeight="1">
      <c r="A39" s="293"/>
      <c r="B39" s="356" t="s">
        <v>218</v>
      </c>
      <c r="C39" s="357"/>
      <c r="D39" s="357"/>
      <c r="E39" s="357"/>
      <c r="F39" s="357"/>
      <c r="G39" s="357"/>
      <c r="H39" s="357"/>
      <c r="I39" s="357"/>
      <c r="J39" s="357"/>
      <c r="K39" s="357"/>
      <c r="L39" s="357"/>
      <c r="M39" s="357"/>
      <c r="N39" s="357"/>
      <c r="O39" s="357"/>
      <c r="P39" s="358"/>
      <c r="Q39" s="292"/>
      <c r="R39" s="235"/>
      <c r="S39" s="69"/>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row>
    <row r="40" spans="1:43" s="236" customFormat="1" ht="16.5" customHeight="1">
      <c r="A40" s="293"/>
      <c r="B40" s="344"/>
      <c r="C40" s="345"/>
      <c r="D40" s="345"/>
      <c r="E40" s="345"/>
      <c r="F40" s="345"/>
      <c r="G40" s="345"/>
      <c r="H40" s="345"/>
      <c r="I40" s="345"/>
      <c r="J40" s="345"/>
      <c r="K40" s="345"/>
      <c r="L40" s="345"/>
      <c r="M40" s="345"/>
      <c r="N40" s="345"/>
      <c r="O40" s="345"/>
      <c r="P40" s="346"/>
      <c r="Q40" s="292"/>
      <c r="R40" s="235"/>
      <c r="S40" s="69"/>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row>
    <row r="41" spans="1:43" s="236" customFormat="1" ht="16.5" customHeight="1">
      <c r="A41" s="293"/>
      <c r="B41" s="360"/>
      <c r="C41" s="361"/>
      <c r="D41" s="361"/>
      <c r="E41" s="361"/>
      <c r="F41" s="361"/>
      <c r="G41" s="361"/>
      <c r="H41" s="361"/>
      <c r="I41" s="361"/>
      <c r="J41" s="361"/>
      <c r="K41" s="361"/>
      <c r="L41" s="361"/>
      <c r="M41" s="361"/>
      <c r="N41" s="361"/>
      <c r="O41" s="361"/>
      <c r="P41" s="362"/>
      <c r="Q41" s="292"/>
      <c r="R41" s="235"/>
      <c r="S41" s="69"/>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row>
    <row r="42" spans="1:43" s="236" customFormat="1" ht="16.5" customHeight="1">
      <c r="A42" s="293"/>
      <c r="B42" s="356" t="s">
        <v>219</v>
      </c>
      <c r="C42" s="357"/>
      <c r="D42" s="357"/>
      <c r="E42" s="357"/>
      <c r="F42" s="357"/>
      <c r="G42" s="357"/>
      <c r="H42" s="357"/>
      <c r="I42" s="357"/>
      <c r="J42" s="357"/>
      <c r="K42" s="357"/>
      <c r="L42" s="357"/>
      <c r="M42" s="357"/>
      <c r="N42" s="357"/>
      <c r="O42" s="357"/>
      <c r="P42" s="358"/>
      <c r="Q42" s="292"/>
      <c r="R42" s="235"/>
      <c r="S42" s="69"/>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row>
    <row r="43" spans="1:43" s="236" customFormat="1" ht="16.5" customHeight="1">
      <c r="A43" s="293"/>
      <c r="B43" s="344"/>
      <c r="C43" s="345"/>
      <c r="D43" s="345"/>
      <c r="E43" s="345"/>
      <c r="F43" s="345"/>
      <c r="G43" s="345"/>
      <c r="H43" s="345"/>
      <c r="I43" s="345"/>
      <c r="J43" s="345"/>
      <c r="K43" s="345"/>
      <c r="L43" s="345"/>
      <c r="M43" s="345"/>
      <c r="N43" s="345"/>
      <c r="O43" s="345"/>
      <c r="P43" s="346"/>
      <c r="Q43" s="292"/>
      <c r="R43" s="235"/>
      <c r="S43" s="69"/>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row>
    <row r="44" spans="1:43" s="236" customFormat="1" ht="16.5" customHeight="1">
      <c r="A44" s="293"/>
      <c r="B44" s="360"/>
      <c r="C44" s="361"/>
      <c r="D44" s="361"/>
      <c r="E44" s="361"/>
      <c r="F44" s="361"/>
      <c r="G44" s="361"/>
      <c r="H44" s="361"/>
      <c r="I44" s="361"/>
      <c r="J44" s="361"/>
      <c r="K44" s="361"/>
      <c r="L44" s="361"/>
      <c r="M44" s="361"/>
      <c r="N44" s="361"/>
      <c r="O44" s="361"/>
      <c r="P44" s="362"/>
      <c r="Q44" s="292"/>
      <c r="R44" s="235"/>
      <c r="S44" s="69"/>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row>
    <row r="45" spans="1:43" s="236" customFormat="1" ht="16.5" customHeight="1">
      <c r="A45" s="293"/>
      <c r="B45" s="333" t="s">
        <v>220</v>
      </c>
      <c r="C45" s="334"/>
      <c r="D45" s="334"/>
      <c r="E45" s="334"/>
      <c r="F45" s="334"/>
      <c r="G45" s="334"/>
      <c r="H45" s="334"/>
      <c r="I45" s="334"/>
      <c r="J45" s="334"/>
      <c r="K45" s="334"/>
      <c r="L45" s="334"/>
      <c r="M45" s="334"/>
      <c r="N45" s="334"/>
      <c r="O45" s="334"/>
      <c r="P45" s="335"/>
      <c r="Q45" s="292"/>
      <c r="R45" s="235"/>
      <c r="S45" s="69"/>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row>
    <row r="46" spans="1:43" s="236" customFormat="1" ht="16.5" customHeight="1">
      <c r="A46" s="293"/>
      <c r="B46" s="336"/>
      <c r="C46" s="337"/>
      <c r="D46" s="337"/>
      <c r="E46" s="337"/>
      <c r="F46" s="337"/>
      <c r="G46" s="337"/>
      <c r="H46" s="337"/>
      <c r="I46" s="337"/>
      <c r="J46" s="337"/>
      <c r="K46" s="337"/>
      <c r="L46" s="337"/>
      <c r="M46" s="337"/>
      <c r="N46" s="337"/>
      <c r="O46" s="337"/>
      <c r="P46" s="338"/>
      <c r="Q46" s="292"/>
      <c r="R46" s="235"/>
      <c r="S46" s="69"/>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row>
    <row r="47" spans="1:43" s="236" customFormat="1" ht="16.5" customHeight="1">
      <c r="A47" s="293"/>
      <c r="B47" s="344"/>
      <c r="C47" s="345"/>
      <c r="D47" s="345"/>
      <c r="E47" s="345"/>
      <c r="F47" s="345"/>
      <c r="G47" s="345"/>
      <c r="H47" s="345"/>
      <c r="I47" s="345"/>
      <c r="J47" s="345"/>
      <c r="K47" s="345"/>
      <c r="L47" s="345"/>
      <c r="M47" s="345"/>
      <c r="N47" s="345"/>
      <c r="O47" s="345"/>
      <c r="P47" s="346"/>
      <c r="Q47" s="292"/>
      <c r="R47" s="235"/>
      <c r="S47" s="69"/>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row>
    <row r="48" spans="1:43" s="236" customFormat="1" ht="16.5" customHeight="1">
      <c r="A48" s="293"/>
      <c r="B48" s="347"/>
      <c r="C48" s="348"/>
      <c r="D48" s="348"/>
      <c r="E48" s="348"/>
      <c r="F48" s="348"/>
      <c r="G48" s="348"/>
      <c r="H48" s="348"/>
      <c r="I48" s="348"/>
      <c r="J48" s="348"/>
      <c r="K48" s="348"/>
      <c r="L48" s="348"/>
      <c r="M48" s="348"/>
      <c r="N48" s="348"/>
      <c r="O48" s="348"/>
      <c r="P48" s="349"/>
      <c r="Q48" s="292"/>
      <c r="R48" s="235"/>
      <c r="S48" s="69"/>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row>
    <row r="49" spans="1:43" s="236" customFormat="1" ht="16.5" customHeight="1" thickBot="1">
      <c r="A49" s="293"/>
      <c r="B49" s="350"/>
      <c r="C49" s="351"/>
      <c r="D49" s="351"/>
      <c r="E49" s="351"/>
      <c r="F49" s="351"/>
      <c r="G49" s="351"/>
      <c r="H49" s="351"/>
      <c r="I49" s="351"/>
      <c r="J49" s="351"/>
      <c r="K49" s="351"/>
      <c r="L49" s="351"/>
      <c r="M49" s="351"/>
      <c r="N49" s="351"/>
      <c r="O49" s="351"/>
      <c r="P49" s="352"/>
      <c r="Q49" s="292"/>
      <c r="R49" s="235"/>
      <c r="S49" s="69"/>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row>
    <row r="50" spans="1:17" ht="15" customHeight="1" thickBot="1" thickTop="1">
      <c r="A50" s="294"/>
      <c r="B50" s="295"/>
      <c r="C50" s="295"/>
      <c r="D50" s="295"/>
      <c r="E50" s="295"/>
      <c r="F50" s="295"/>
      <c r="G50" s="295"/>
      <c r="H50" s="295"/>
      <c r="I50" s="295"/>
      <c r="J50" s="295"/>
      <c r="K50" s="295"/>
      <c r="L50" s="295"/>
      <c r="M50" s="295"/>
      <c r="N50" s="295"/>
      <c r="O50" s="295"/>
      <c r="P50" s="295"/>
      <c r="Q50" s="296"/>
    </row>
    <row r="51" spans="1:17" ht="12.75">
      <c r="A51" s="33"/>
      <c r="B51" s="33"/>
      <c r="C51" s="33"/>
      <c r="D51" s="33"/>
      <c r="E51" s="33"/>
      <c r="F51" s="33"/>
      <c r="G51" s="33"/>
      <c r="H51" s="33"/>
      <c r="I51" s="33"/>
      <c r="J51" s="33"/>
      <c r="K51" s="33"/>
      <c r="L51" s="33"/>
      <c r="M51" s="33"/>
      <c r="N51" s="33"/>
      <c r="O51" s="33"/>
      <c r="P51" s="33"/>
      <c r="Q51" s="33"/>
    </row>
    <row r="52" spans="1:17" ht="12.75">
      <c r="A52" s="33"/>
      <c r="B52" s="33"/>
      <c r="C52" s="33"/>
      <c r="D52" s="33"/>
      <c r="E52" s="33"/>
      <c r="F52" s="33"/>
      <c r="G52" s="33"/>
      <c r="H52" s="33"/>
      <c r="I52" s="33"/>
      <c r="J52" s="33"/>
      <c r="K52" s="33"/>
      <c r="L52" s="33"/>
      <c r="M52" s="33"/>
      <c r="N52" s="33"/>
      <c r="O52" s="33"/>
      <c r="P52" s="33"/>
      <c r="Q52" s="33"/>
    </row>
    <row r="53" spans="1:17" ht="12.75">
      <c r="A53" s="33"/>
      <c r="B53" s="33"/>
      <c r="C53" s="33"/>
      <c r="D53" s="33"/>
      <c r="E53" s="33"/>
      <c r="F53" s="33"/>
      <c r="G53" s="33"/>
      <c r="H53" s="33"/>
      <c r="I53" s="33"/>
      <c r="J53" s="33"/>
      <c r="K53" s="33"/>
      <c r="L53" s="33"/>
      <c r="M53" s="33"/>
      <c r="N53" s="33"/>
      <c r="O53" s="33"/>
      <c r="P53" s="33"/>
      <c r="Q53" s="33"/>
    </row>
    <row r="54" spans="1:19" ht="12.75">
      <c r="A54" s="33"/>
      <c r="B54" s="33"/>
      <c r="C54" s="33"/>
      <c r="D54" s="33"/>
      <c r="E54" s="33"/>
      <c r="F54" s="33"/>
      <c r="G54" s="33"/>
      <c r="H54" s="33"/>
      <c r="I54" s="33"/>
      <c r="J54" s="33"/>
      <c r="K54" s="33"/>
      <c r="L54" s="33"/>
      <c r="M54" s="33"/>
      <c r="N54" s="33"/>
      <c r="O54" s="33"/>
      <c r="P54" s="33"/>
      <c r="Q54" s="33"/>
      <c r="S54" s="33"/>
    </row>
    <row r="55" spans="1:19" ht="12.75" hidden="1">
      <c r="A55" s="33"/>
      <c r="B55" s="33">
        <v>2007</v>
      </c>
      <c r="C55" s="33"/>
      <c r="D55" s="33"/>
      <c r="E55" s="33"/>
      <c r="F55" s="33"/>
      <c r="G55" s="33"/>
      <c r="H55" s="33"/>
      <c r="I55" s="33"/>
      <c r="J55" s="33"/>
      <c r="K55" s="33"/>
      <c r="L55" s="33"/>
      <c r="M55" s="33"/>
      <c r="N55" s="33"/>
      <c r="O55" s="33"/>
      <c r="P55" s="33"/>
      <c r="Q55" s="33"/>
      <c r="S55" s="33"/>
    </row>
    <row r="56" spans="1:19" ht="12.75" hidden="1">
      <c r="A56" s="33"/>
      <c r="B56" s="33">
        <v>2008</v>
      </c>
      <c r="C56" s="33"/>
      <c r="D56" s="33"/>
      <c r="E56" s="33"/>
      <c r="F56" s="33"/>
      <c r="G56" s="33"/>
      <c r="H56" s="33"/>
      <c r="I56" s="33"/>
      <c r="J56" s="33"/>
      <c r="K56" s="33"/>
      <c r="L56" s="33"/>
      <c r="M56" s="33"/>
      <c r="N56" s="33"/>
      <c r="O56" s="33"/>
      <c r="P56" s="33"/>
      <c r="Q56" s="33"/>
      <c r="S56" s="33"/>
    </row>
    <row r="57" spans="1:17" ht="12.75" hidden="1">
      <c r="A57" s="33"/>
      <c r="B57" s="33">
        <v>2009</v>
      </c>
      <c r="C57" s="33"/>
      <c r="D57" s="33"/>
      <c r="E57" s="33"/>
      <c r="F57" s="33"/>
      <c r="G57" s="33"/>
      <c r="H57" s="33"/>
      <c r="I57" s="33"/>
      <c r="J57" s="33"/>
      <c r="K57" s="33"/>
      <c r="L57" s="33"/>
      <c r="M57" s="33"/>
      <c r="N57" s="33"/>
      <c r="O57" s="33"/>
      <c r="P57" s="33"/>
      <c r="Q57" s="33"/>
    </row>
    <row r="58" spans="1:17" ht="12.75" hidden="1">
      <c r="A58" s="33"/>
      <c r="B58" s="33">
        <v>2010</v>
      </c>
      <c r="C58" s="33"/>
      <c r="D58" s="33"/>
      <c r="E58" s="33"/>
      <c r="F58" s="33"/>
      <c r="G58" s="33"/>
      <c r="H58" s="33"/>
      <c r="I58" s="33"/>
      <c r="J58" s="33"/>
      <c r="K58" s="33"/>
      <c r="L58" s="33"/>
      <c r="M58" s="33"/>
      <c r="N58" s="33"/>
      <c r="O58" s="33"/>
      <c r="P58" s="33"/>
      <c r="Q58" s="33"/>
    </row>
    <row r="59" spans="1:17" ht="12.75" hidden="1">
      <c r="A59" s="33"/>
      <c r="B59" s="33">
        <v>2011</v>
      </c>
      <c r="C59" s="33"/>
      <c r="D59" s="33"/>
      <c r="E59" s="33"/>
      <c r="F59" s="33"/>
      <c r="G59" s="33"/>
      <c r="H59" s="33"/>
      <c r="I59" s="33"/>
      <c r="J59" s="33"/>
      <c r="K59" s="33"/>
      <c r="L59" s="33"/>
      <c r="M59" s="33"/>
      <c r="N59" s="33"/>
      <c r="O59" s="33"/>
      <c r="P59" s="33"/>
      <c r="Q59" s="33"/>
    </row>
    <row r="60" spans="1:17" ht="12.75" hidden="1">
      <c r="A60" s="33"/>
      <c r="B60" s="33">
        <v>2012</v>
      </c>
      <c r="C60" s="33"/>
      <c r="D60" s="33"/>
      <c r="E60" s="33"/>
      <c r="F60" s="33"/>
      <c r="G60" s="33"/>
      <c r="H60" s="33"/>
      <c r="I60" s="33"/>
      <c r="J60" s="33"/>
      <c r="K60" s="33"/>
      <c r="L60" s="33"/>
      <c r="M60" s="33"/>
      <c r="N60" s="33"/>
      <c r="O60" s="33"/>
      <c r="P60" s="33"/>
      <c r="Q60" s="33"/>
    </row>
    <row r="61" spans="1:17" ht="12.75">
      <c r="A61" s="33"/>
      <c r="B61" s="33"/>
      <c r="C61" s="33"/>
      <c r="D61" s="33"/>
      <c r="E61" s="33"/>
      <c r="F61" s="33"/>
      <c r="G61" s="33"/>
      <c r="H61" s="33"/>
      <c r="I61" s="33"/>
      <c r="J61" s="33"/>
      <c r="K61" s="33"/>
      <c r="L61" s="33"/>
      <c r="M61" s="33"/>
      <c r="N61" s="33"/>
      <c r="O61" s="33"/>
      <c r="P61" s="33"/>
      <c r="Q61" s="33"/>
    </row>
    <row r="62" spans="1:17" ht="12.75">
      <c r="A62" s="33"/>
      <c r="B62" s="33"/>
      <c r="C62" s="33"/>
      <c r="D62" s="33"/>
      <c r="E62" s="33"/>
      <c r="F62" s="33"/>
      <c r="G62" s="33"/>
      <c r="H62" s="33"/>
      <c r="I62" s="33"/>
      <c r="J62" s="33"/>
      <c r="K62" s="33"/>
      <c r="L62" s="33"/>
      <c r="M62" s="33"/>
      <c r="N62" s="33"/>
      <c r="O62" s="33"/>
      <c r="P62" s="33"/>
      <c r="Q62" s="33"/>
    </row>
    <row r="63" spans="1:17" ht="12.75">
      <c r="A63" s="33"/>
      <c r="B63" s="33"/>
      <c r="C63" s="33"/>
      <c r="D63" s="33"/>
      <c r="E63" s="33"/>
      <c r="F63" s="33"/>
      <c r="G63" s="33"/>
      <c r="H63" s="33"/>
      <c r="I63" s="33"/>
      <c r="J63" s="33"/>
      <c r="K63" s="33"/>
      <c r="L63" s="33"/>
      <c r="M63" s="33"/>
      <c r="N63" s="33"/>
      <c r="O63" s="33"/>
      <c r="P63" s="33"/>
      <c r="Q63" s="33"/>
    </row>
    <row r="64" spans="1:17" ht="12.75">
      <c r="A64" s="33"/>
      <c r="B64" s="33"/>
      <c r="C64" s="33"/>
      <c r="D64" s="33"/>
      <c r="E64" s="33"/>
      <c r="F64" s="33"/>
      <c r="G64" s="33"/>
      <c r="H64" s="33"/>
      <c r="I64" s="33"/>
      <c r="J64" s="33"/>
      <c r="K64" s="33"/>
      <c r="L64" s="33"/>
      <c r="M64" s="33"/>
      <c r="N64" s="33"/>
      <c r="O64" s="33"/>
      <c r="P64" s="33"/>
      <c r="Q64" s="33"/>
    </row>
    <row r="65" spans="1:17" ht="12.75">
      <c r="A65" s="33"/>
      <c r="B65" s="33"/>
      <c r="C65" s="33"/>
      <c r="D65" s="33"/>
      <c r="E65" s="33"/>
      <c r="F65" s="33"/>
      <c r="G65" s="33"/>
      <c r="H65" s="33"/>
      <c r="I65" s="33"/>
      <c r="J65" s="33"/>
      <c r="K65" s="33"/>
      <c r="L65" s="33"/>
      <c r="M65" s="33"/>
      <c r="N65" s="33"/>
      <c r="O65" s="33"/>
      <c r="P65" s="33"/>
      <c r="Q65" s="33"/>
    </row>
    <row r="66" spans="1:17" ht="12.75">
      <c r="A66" s="33"/>
      <c r="B66" s="33"/>
      <c r="C66" s="33"/>
      <c r="D66" s="33"/>
      <c r="E66" s="33"/>
      <c r="F66" s="33"/>
      <c r="G66" s="33"/>
      <c r="H66" s="33"/>
      <c r="I66" s="33"/>
      <c r="J66" s="33"/>
      <c r="K66" s="33"/>
      <c r="L66" s="33"/>
      <c r="M66" s="33"/>
      <c r="N66" s="33"/>
      <c r="O66" s="33"/>
      <c r="P66" s="33"/>
      <c r="Q66" s="33"/>
    </row>
    <row r="67" spans="1:17" ht="12.75">
      <c r="A67" s="33"/>
      <c r="B67" s="33"/>
      <c r="C67" s="33"/>
      <c r="D67" s="33"/>
      <c r="E67" s="33"/>
      <c r="F67" s="33"/>
      <c r="G67" s="33"/>
      <c r="H67" s="33"/>
      <c r="I67" s="33"/>
      <c r="J67" s="33"/>
      <c r="K67" s="33"/>
      <c r="L67" s="33"/>
      <c r="M67" s="33"/>
      <c r="N67" s="33"/>
      <c r="O67" s="33"/>
      <c r="P67" s="33"/>
      <c r="Q67" s="33"/>
    </row>
    <row r="68" spans="1:17" ht="12.75">
      <c r="A68" s="33"/>
      <c r="B68" s="33"/>
      <c r="C68" s="33"/>
      <c r="D68" s="33"/>
      <c r="E68" s="33"/>
      <c r="F68" s="33"/>
      <c r="G68" s="33"/>
      <c r="H68" s="33"/>
      <c r="I68" s="33"/>
      <c r="J68" s="33"/>
      <c r="K68" s="33"/>
      <c r="L68" s="33"/>
      <c r="M68" s="33"/>
      <c r="N68" s="33"/>
      <c r="O68" s="33"/>
      <c r="P68" s="33"/>
      <c r="Q68" s="33"/>
    </row>
    <row r="69" spans="1:17" ht="12.75">
      <c r="A69" s="33"/>
      <c r="B69" s="33"/>
      <c r="C69" s="33"/>
      <c r="D69" s="33"/>
      <c r="E69" s="33"/>
      <c r="F69" s="33"/>
      <c r="G69" s="33"/>
      <c r="H69" s="33"/>
      <c r="I69" s="33"/>
      <c r="J69" s="33"/>
      <c r="K69" s="33"/>
      <c r="L69" s="33"/>
      <c r="M69" s="33"/>
      <c r="N69" s="33"/>
      <c r="O69" s="33"/>
      <c r="P69" s="33"/>
      <c r="Q69" s="33"/>
    </row>
    <row r="70" spans="1:17" ht="12.75">
      <c r="A70" s="33"/>
      <c r="B70" s="33"/>
      <c r="C70" s="33"/>
      <c r="D70" s="33"/>
      <c r="E70" s="33"/>
      <c r="F70" s="33"/>
      <c r="G70" s="33"/>
      <c r="H70" s="33"/>
      <c r="I70" s="33"/>
      <c r="J70" s="33"/>
      <c r="K70" s="33"/>
      <c r="L70" s="33"/>
      <c r="M70" s="33"/>
      <c r="N70" s="33"/>
      <c r="O70" s="33"/>
      <c r="P70" s="33"/>
      <c r="Q70" s="33"/>
    </row>
    <row r="71" spans="1:17" ht="12.75">
      <c r="A71" s="33"/>
      <c r="B71" s="33"/>
      <c r="C71" s="33"/>
      <c r="D71" s="33"/>
      <c r="E71" s="33"/>
      <c r="F71" s="33"/>
      <c r="G71" s="33"/>
      <c r="H71" s="33"/>
      <c r="I71" s="33"/>
      <c r="J71" s="33"/>
      <c r="K71" s="33"/>
      <c r="L71" s="33"/>
      <c r="M71" s="33"/>
      <c r="N71" s="33"/>
      <c r="O71" s="33"/>
      <c r="P71" s="33"/>
      <c r="Q71" s="33"/>
    </row>
    <row r="72" spans="1:17" ht="12.75">
      <c r="A72" s="33"/>
      <c r="B72" s="33"/>
      <c r="C72" s="33"/>
      <c r="D72" s="33"/>
      <c r="E72" s="33"/>
      <c r="F72" s="33"/>
      <c r="G72" s="33"/>
      <c r="H72" s="33"/>
      <c r="I72" s="33"/>
      <c r="J72" s="33"/>
      <c r="K72" s="33"/>
      <c r="L72" s="33"/>
      <c r="M72" s="33"/>
      <c r="N72" s="33"/>
      <c r="O72" s="33"/>
      <c r="P72" s="33"/>
      <c r="Q72" s="33"/>
    </row>
    <row r="73" spans="1:17" ht="12.75">
      <c r="A73" s="33"/>
      <c r="B73" s="33"/>
      <c r="C73" s="33"/>
      <c r="D73" s="33"/>
      <c r="E73" s="33"/>
      <c r="F73" s="33"/>
      <c r="G73" s="33"/>
      <c r="H73" s="33"/>
      <c r="I73" s="33"/>
      <c r="J73" s="33"/>
      <c r="K73" s="33"/>
      <c r="L73" s="33"/>
      <c r="M73" s="33"/>
      <c r="N73" s="33"/>
      <c r="O73" s="33"/>
      <c r="P73" s="33"/>
      <c r="Q73" s="33"/>
    </row>
    <row r="74" spans="1:17" ht="12.75">
      <c r="A74" s="33"/>
      <c r="B74" s="33"/>
      <c r="C74" s="33"/>
      <c r="D74" s="33"/>
      <c r="E74" s="33"/>
      <c r="F74" s="33"/>
      <c r="G74" s="33"/>
      <c r="H74" s="33"/>
      <c r="I74" s="33"/>
      <c r="J74" s="33"/>
      <c r="K74" s="33"/>
      <c r="L74" s="33"/>
      <c r="M74" s="33"/>
      <c r="N74" s="33"/>
      <c r="O74" s="33"/>
      <c r="P74" s="33"/>
      <c r="Q74" s="33"/>
    </row>
    <row r="75" spans="1:17" ht="12.75">
      <c r="A75" s="33"/>
      <c r="B75" s="33"/>
      <c r="C75" s="33"/>
      <c r="D75" s="33"/>
      <c r="E75" s="33"/>
      <c r="F75" s="33"/>
      <c r="G75" s="33"/>
      <c r="H75" s="33"/>
      <c r="I75" s="33"/>
      <c r="J75" s="33"/>
      <c r="K75" s="33"/>
      <c r="L75" s="33"/>
      <c r="M75" s="33"/>
      <c r="N75" s="33"/>
      <c r="O75" s="33"/>
      <c r="P75" s="33"/>
      <c r="Q75" s="33"/>
    </row>
    <row r="76" spans="1:17" ht="12.75">
      <c r="A76" s="33"/>
      <c r="B76" s="33"/>
      <c r="C76" s="33"/>
      <c r="D76" s="33"/>
      <c r="E76" s="33"/>
      <c r="F76" s="33"/>
      <c r="G76" s="33"/>
      <c r="H76" s="33"/>
      <c r="I76" s="33"/>
      <c r="J76" s="33"/>
      <c r="K76" s="33"/>
      <c r="L76" s="33"/>
      <c r="M76" s="33"/>
      <c r="N76" s="33"/>
      <c r="O76" s="33"/>
      <c r="P76" s="33"/>
      <c r="Q76" s="33"/>
    </row>
    <row r="77" spans="1:17" ht="12.75">
      <c r="A77" s="33"/>
      <c r="B77" s="33"/>
      <c r="C77" s="33"/>
      <c r="D77" s="33"/>
      <c r="E77" s="33"/>
      <c r="F77" s="33"/>
      <c r="G77" s="33"/>
      <c r="H77" s="33"/>
      <c r="I77" s="33"/>
      <c r="J77" s="33"/>
      <c r="K77" s="33"/>
      <c r="L77" s="33"/>
      <c r="M77" s="33"/>
      <c r="N77" s="33"/>
      <c r="O77" s="33"/>
      <c r="P77" s="33"/>
      <c r="Q77" s="33"/>
    </row>
    <row r="78" spans="1:17" ht="12.75">
      <c r="A78" s="33"/>
      <c r="B78" s="33"/>
      <c r="C78" s="33"/>
      <c r="D78" s="33"/>
      <c r="E78" s="33"/>
      <c r="F78" s="33"/>
      <c r="G78" s="33"/>
      <c r="H78" s="33"/>
      <c r="I78" s="33"/>
      <c r="J78" s="33"/>
      <c r="K78" s="33"/>
      <c r="L78" s="33"/>
      <c r="M78" s="33"/>
      <c r="N78" s="33"/>
      <c r="O78" s="33"/>
      <c r="P78" s="33"/>
      <c r="Q78" s="33"/>
    </row>
    <row r="79" spans="1:17" ht="12.75">
      <c r="A79" s="33"/>
      <c r="B79" s="33"/>
      <c r="C79" s="33"/>
      <c r="D79" s="33"/>
      <c r="E79" s="33"/>
      <c r="F79" s="33"/>
      <c r="G79" s="33"/>
      <c r="H79" s="33"/>
      <c r="I79" s="33"/>
      <c r="J79" s="33"/>
      <c r="K79" s="33"/>
      <c r="L79" s="33"/>
      <c r="M79" s="33"/>
      <c r="N79" s="33"/>
      <c r="O79" s="33"/>
      <c r="P79" s="33"/>
      <c r="Q79" s="33"/>
    </row>
    <row r="80" spans="1:17" ht="12.75">
      <c r="A80" s="33"/>
      <c r="B80" s="33"/>
      <c r="C80" s="33"/>
      <c r="D80" s="33"/>
      <c r="E80" s="33"/>
      <c r="F80" s="33"/>
      <c r="G80" s="33"/>
      <c r="H80" s="33"/>
      <c r="I80" s="33"/>
      <c r="J80" s="33"/>
      <c r="K80" s="33"/>
      <c r="L80" s="33"/>
      <c r="M80" s="33"/>
      <c r="N80" s="33"/>
      <c r="O80" s="33"/>
      <c r="P80" s="33"/>
      <c r="Q80" s="33"/>
    </row>
    <row r="81" s="33" customFormat="1" ht="12.75">
      <c r="S81" s="34"/>
    </row>
    <row r="82" s="33" customFormat="1" ht="12.75">
      <c r="S82" s="34"/>
    </row>
    <row r="83" s="33" customFormat="1" ht="12.75">
      <c r="S83" s="34"/>
    </row>
    <row r="84" s="33" customFormat="1" ht="12.75">
      <c r="S84" s="34"/>
    </row>
    <row r="85" s="33" customFormat="1" ht="12.75">
      <c r="S85" s="34"/>
    </row>
    <row r="86" s="33" customFormat="1" ht="12.75">
      <c r="S86" s="34"/>
    </row>
    <row r="87" s="33" customFormat="1" ht="12.75">
      <c r="S87" s="34"/>
    </row>
    <row r="88" s="33" customFormat="1" ht="12.75">
      <c r="S88" s="34"/>
    </row>
    <row r="89" s="33" customFormat="1" ht="12.75">
      <c r="S89" s="34"/>
    </row>
    <row r="90" s="33" customFormat="1" ht="12.75">
      <c r="S90" s="34"/>
    </row>
    <row r="91" s="33" customFormat="1" ht="12.75">
      <c r="S91" s="34"/>
    </row>
    <row r="92" s="33" customFormat="1" ht="12.75">
      <c r="S92" s="34"/>
    </row>
    <row r="93" s="33" customFormat="1" ht="12.75">
      <c r="S93" s="34"/>
    </row>
    <row r="94" s="33" customFormat="1" ht="12.75">
      <c r="S94" s="34"/>
    </row>
    <row r="95" s="33" customFormat="1" ht="12.75">
      <c r="S95" s="34"/>
    </row>
    <row r="96" s="33" customFormat="1" ht="12.75">
      <c r="S96" s="34"/>
    </row>
    <row r="97" s="33" customFormat="1" ht="12.75">
      <c r="S97" s="34"/>
    </row>
    <row r="98" s="33" customFormat="1" ht="12.75">
      <c r="S98" s="34"/>
    </row>
    <row r="99" s="33" customFormat="1" ht="12.75">
      <c r="S99" s="34"/>
    </row>
    <row r="100" s="33" customFormat="1" ht="12.75">
      <c r="S100" s="34"/>
    </row>
    <row r="101" s="33" customFormat="1" ht="12.75">
      <c r="S101" s="34"/>
    </row>
    <row r="102" s="33" customFormat="1" ht="12.75">
      <c r="S102" s="34"/>
    </row>
    <row r="103" s="33" customFormat="1" ht="12.75">
      <c r="S103" s="34"/>
    </row>
    <row r="104" s="33" customFormat="1" ht="12.75">
      <c r="S104" s="34"/>
    </row>
    <row r="105" s="33" customFormat="1" ht="12.75">
      <c r="S105" s="34"/>
    </row>
    <row r="106" s="33" customFormat="1" ht="12.75">
      <c r="S106" s="34"/>
    </row>
    <row r="107" s="33" customFormat="1" ht="12.75">
      <c r="S107" s="34"/>
    </row>
    <row r="108" s="33" customFormat="1" ht="12.75">
      <c r="S108" s="34"/>
    </row>
    <row r="109" s="33" customFormat="1" ht="12.75">
      <c r="S109" s="34"/>
    </row>
    <row r="110" s="33" customFormat="1" ht="12.75">
      <c r="S110" s="34"/>
    </row>
    <row r="111" s="33" customFormat="1" ht="12.75">
      <c r="S111" s="34"/>
    </row>
    <row r="112" s="33" customFormat="1" ht="12.75">
      <c r="S112" s="34"/>
    </row>
    <row r="113" s="33" customFormat="1" ht="12.75">
      <c r="S113" s="34"/>
    </row>
    <row r="114" s="33" customFormat="1" ht="12.75">
      <c r="S114" s="34"/>
    </row>
    <row r="115" s="33" customFormat="1" ht="12.75">
      <c r="S115" s="34"/>
    </row>
    <row r="116" s="33" customFormat="1" ht="12.75">
      <c r="S116" s="34"/>
    </row>
    <row r="117" s="33" customFormat="1" ht="12.75">
      <c r="S117" s="34"/>
    </row>
    <row r="118" s="33" customFormat="1" ht="12.75">
      <c r="S118" s="34"/>
    </row>
    <row r="119" s="33" customFormat="1" ht="12.75">
      <c r="S119" s="34"/>
    </row>
    <row r="120" s="33" customFormat="1" ht="12.75">
      <c r="S120" s="34"/>
    </row>
    <row r="121" s="33" customFormat="1" ht="12.75">
      <c r="S121" s="34"/>
    </row>
    <row r="122" s="33" customFormat="1" ht="12.75">
      <c r="S122" s="34"/>
    </row>
    <row r="123" s="33" customFormat="1" ht="12.75">
      <c r="S123" s="34"/>
    </row>
    <row r="124" s="33" customFormat="1" ht="12.75">
      <c r="S124" s="34"/>
    </row>
    <row r="125" s="33" customFormat="1" ht="12.75">
      <c r="S125" s="34"/>
    </row>
    <row r="126" s="33" customFormat="1" ht="12.75">
      <c r="S126" s="34"/>
    </row>
    <row r="127" s="33" customFormat="1" ht="12.75">
      <c r="S127" s="34"/>
    </row>
    <row r="128" s="33" customFormat="1" ht="12.75">
      <c r="S128" s="34"/>
    </row>
    <row r="129" s="33" customFormat="1" ht="12.75">
      <c r="S129" s="34"/>
    </row>
    <row r="130" s="33" customFormat="1" ht="12.75">
      <c r="S130" s="34"/>
    </row>
    <row r="131" s="33" customFormat="1" ht="12.75">
      <c r="S131" s="34"/>
    </row>
    <row r="132" s="33" customFormat="1" ht="12.75">
      <c r="S132" s="34"/>
    </row>
    <row r="133" s="33" customFormat="1" ht="12.75">
      <c r="S133" s="34"/>
    </row>
    <row r="134" s="33" customFormat="1" ht="12.75">
      <c r="S134" s="34"/>
    </row>
    <row r="135" s="33" customFormat="1" ht="12.75">
      <c r="S135" s="34"/>
    </row>
    <row r="136" s="33" customFormat="1" ht="12.75">
      <c r="S136" s="34"/>
    </row>
    <row r="137" s="33" customFormat="1" ht="12.75">
      <c r="S137" s="34"/>
    </row>
    <row r="138" s="33" customFormat="1" ht="12.75">
      <c r="S138" s="34"/>
    </row>
    <row r="139" s="33" customFormat="1" ht="12.75">
      <c r="S139" s="34"/>
    </row>
    <row r="140" s="33" customFormat="1" ht="12.75">
      <c r="S140" s="34"/>
    </row>
    <row r="141" s="33" customFormat="1" ht="12.75">
      <c r="S141" s="34"/>
    </row>
    <row r="142" s="33" customFormat="1" ht="12.75">
      <c r="S142" s="34"/>
    </row>
    <row r="143" s="33" customFormat="1" ht="12.75">
      <c r="S143" s="34"/>
    </row>
    <row r="144" s="33" customFormat="1" ht="12.75">
      <c r="S144" s="34"/>
    </row>
    <row r="145" s="33" customFormat="1" ht="12.75">
      <c r="S145" s="34"/>
    </row>
    <row r="146" s="33" customFormat="1" ht="12.75">
      <c r="S146" s="34"/>
    </row>
    <row r="147" s="33" customFormat="1" ht="12.75">
      <c r="S147" s="34"/>
    </row>
    <row r="148" s="33" customFormat="1" ht="12.75">
      <c r="S148" s="34"/>
    </row>
    <row r="149" s="33" customFormat="1" ht="12.75">
      <c r="S149" s="34"/>
    </row>
    <row r="150" s="33" customFormat="1" ht="12.75">
      <c r="S150" s="34"/>
    </row>
    <row r="151" s="33" customFormat="1" ht="12.75">
      <c r="S151" s="34"/>
    </row>
    <row r="152" s="33" customFormat="1" ht="12.75">
      <c r="S152" s="34"/>
    </row>
    <row r="153" s="33" customFormat="1" ht="12.75">
      <c r="S153" s="34"/>
    </row>
    <row r="154" s="33" customFormat="1" ht="12.75">
      <c r="S154" s="34"/>
    </row>
    <row r="155" s="33" customFormat="1" ht="12.75">
      <c r="S155" s="34"/>
    </row>
    <row r="156" s="33" customFormat="1" ht="12.75">
      <c r="S156" s="34"/>
    </row>
    <row r="157" s="33" customFormat="1" ht="12.75">
      <c r="S157" s="34"/>
    </row>
    <row r="158" s="33" customFormat="1" ht="12.75">
      <c r="S158" s="34"/>
    </row>
    <row r="159" s="33" customFormat="1" ht="12.75">
      <c r="S159" s="34"/>
    </row>
    <row r="160" s="33" customFormat="1" ht="12.75">
      <c r="S160" s="34"/>
    </row>
    <row r="161" s="33" customFormat="1" ht="12.75">
      <c r="S161" s="34"/>
    </row>
    <row r="162" s="33" customFormat="1" ht="12.75">
      <c r="S162" s="34"/>
    </row>
    <row r="163" s="33" customFormat="1" ht="12.75">
      <c r="S163" s="34"/>
    </row>
    <row r="164" s="33" customFormat="1" ht="12.75">
      <c r="S164" s="34"/>
    </row>
    <row r="165" s="33" customFormat="1" ht="12.75">
      <c r="S165" s="34"/>
    </row>
    <row r="166" s="33" customFormat="1" ht="12.75">
      <c r="S166" s="34"/>
    </row>
    <row r="167" s="33" customFormat="1" ht="12.75">
      <c r="S167" s="34"/>
    </row>
    <row r="168" s="33" customFormat="1" ht="12.75">
      <c r="S168" s="34"/>
    </row>
    <row r="169" s="33" customFormat="1" ht="12.75">
      <c r="S169" s="34"/>
    </row>
    <row r="170" s="33" customFormat="1" ht="12.75">
      <c r="S170" s="34"/>
    </row>
    <row r="171" s="33" customFormat="1" ht="12.75">
      <c r="S171" s="34"/>
    </row>
    <row r="172" s="33" customFormat="1" ht="12.75">
      <c r="S172" s="34"/>
    </row>
    <row r="173" s="33" customFormat="1" ht="12.75">
      <c r="S173" s="34"/>
    </row>
    <row r="174" s="33" customFormat="1" ht="12.75">
      <c r="S174" s="34"/>
    </row>
    <row r="175" s="33" customFormat="1" ht="12.75">
      <c r="S175" s="34"/>
    </row>
    <row r="176" s="33" customFormat="1" ht="12.75">
      <c r="S176" s="34"/>
    </row>
    <row r="177" s="33" customFormat="1" ht="12.75">
      <c r="S177" s="34"/>
    </row>
    <row r="178" s="33" customFormat="1" ht="12.75">
      <c r="S178" s="34"/>
    </row>
    <row r="179" s="33" customFormat="1" ht="12.75">
      <c r="S179" s="34"/>
    </row>
    <row r="180" s="33" customFormat="1" ht="12.75">
      <c r="S180" s="34"/>
    </row>
    <row r="181" s="33" customFormat="1" ht="12.75">
      <c r="S181" s="34"/>
    </row>
    <row r="182" s="33" customFormat="1" ht="12.75">
      <c r="S182" s="34"/>
    </row>
    <row r="183" s="33" customFormat="1" ht="12.75">
      <c r="S183" s="34"/>
    </row>
    <row r="184" s="33" customFormat="1" ht="12.75">
      <c r="S184" s="34"/>
    </row>
    <row r="185" s="33" customFormat="1" ht="12.75">
      <c r="S185" s="34"/>
    </row>
    <row r="186" s="33" customFormat="1" ht="12.75">
      <c r="S186" s="34"/>
    </row>
    <row r="187" s="33" customFormat="1" ht="12.75">
      <c r="S187" s="34"/>
    </row>
    <row r="188" s="33" customFormat="1" ht="12.75">
      <c r="S188" s="34"/>
    </row>
    <row r="189" s="33" customFormat="1" ht="12.75">
      <c r="S189" s="34"/>
    </row>
    <row r="190" s="33" customFormat="1" ht="12.75">
      <c r="S190" s="34"/>
    </row>
    <row r="191" s="33" customFormat="1" ht="12.75">
      <c r="S191" s="34"/>
    </row>
    <row r="192" s="33" customFormat="1" ht="12.75">
      <c r="S192" s="34"/>
    </row>
    <row r="193" s="33" customFormat="1" ht="12.75">
      <c r="S193" s="34"/>
    </row>
    <row r="194" s="33" customFormat="1" ht="12.75">
      <c r="S194" s="34"/>
    </row>
    <row r="195" s="33" customFormat="1" ht="12.75">
      <c r="S195" s="34"/>
    </row>
    <row r="196" s="33" customFormat="1" ht="12.75">
      <c r="S196" s="34"/>
    </row>
    <row r="197" s="33" customFormat="1" ht="12.75">
      <c r="S197" s="34"/>
    </row>
    <row r="198" s="33" customFormat="1" ht="12.75">
      <c r="S198" s="34"/>
    </row>
    <row r="199" s="33" customFormat="1" ht="12.75">
      <c r="S199" s="34"/>
    </row>
    <row r="200" s="33" customFormat="1" ht="12.75">
      <c r="S200" s="34"/>
    </row>
    <row r="201" s="33" customFormat="1" ht="12.75">
      <c r="S201" s="34"/>
    </row>
    <row r="202" s="33" customFormat="1" ht="12.75">
      <c r="S202" s="34"/>
    </row>
    <row r="203" s="33" customFormat="1" ht="12.75">
      <c r="S203" s="34"/>
    </row>
    <row r="204" s="33" customFormat="1" ht="12.75">
      <c r="S204" s="34"/>
    </row>
    <row r="205" s="33" customFormat="1" ht="12.75">
      <c r="S205" s="34"/>
    </row>
    <row r="206" s="33" customFormat="1" ht="12.75">
      <c r="S206" s="34"/>
    </row>
    <row r="207" s="33" customFormat="1" ht="12.75">
      <c r="S207" s="34"/>
    </row>
    <row r="208" s="33" customFormat="1" ht="12.75">
      <c r="S208" s="34"/>
    </row>
    <row r="209" s="33" customFormat="1" ht="12.75">
      <c r="S209" s="34"/>
    </row>
    <row r="210" s="33" customFormat="1" ht="12.75">
      <c r="S210" s="34"/>
    </row>
    <row r="211" s="33" customFormat="1" ht="12.75">
      <c r="S211" s="34"/>
    </row>
    <row r="212" s="33" customFormat="1" ht="12.75">
      <c r="S212" s="34"/>
    </row>
    <row r="213" s="33" customFormat="1" ht="12.75">
      <c r="S213" s="34"/>
    </row>
    <row r="214" s="33" customFormat="1" ht="12.75">
      <c r="S214" s="34"/>
    </row>
    <row r="215" s="33" customFormat="1" ht="12.75">
      <c r="S215" s="34"/>
    </row>
    <row r="216" s="33" customFormat="1" ht="12.75">
      <c r="S216" s="34"/>
    </row>
    <row r="217" s="33" customFormat="1" ht="12.75">
      <c r="S217" s="34"/>
    </row>
    <row r="218" s="33" customFormat="1" ht="12.75">
      <c r="S218" s="34"/>
    </row>
    <row r="219" s="33" customFormat="1" ht="12.75">
      <c r="S219" s="34"/>
    </row>
    <row r="220" s="33" customFormat="1" ht="12.75">
      <c r="S220" s="34"/>
    </row>
  </sheetData>
  <sheetProtection/>
  <mergeCells count="182">
    <mergeCell ref="B32:C32"/>
    <mergeCell ref="H10:I10"/>
    <mergeCell ref="F8:G8"/>
    <mergeCell ref="B12:C12"/>
    <mergeCell ref="B10:C11"/>
    <mergeCell ref="B13:C13"/>
    <mergeCell ref="B14:C14"/>
    <mergeCell ref="B15:C15"/>
    <mergeCell ref="B16:C16"/>
    <mergeCell ref="B17:C17"/>
    <mergeCell ref="G3:K3"/>
    <mergeCell ref="G6:K6"/>
    <mergeCell ref="G7:K7"/>
    <mergeCell ref="G4:K4"/>
    <mergeCell ref="N10:P10"/>
    <mergeCell ref="D10:E10"/>
    <mergeCell ref="F10:G10"/>
    <mergeCell ref="M3:O3"/>
    <mergeCell ref="M4:P4"/>
    <mergeCell ref="M7:P7"/>
    <mergeCell ref="B4:E4"/>
    <mergeCell ref="B7:E7"/>
    <mergeCell ref="L10:M10"/>
    <mergeCell ref="J10:K10"/>
    <mergeCell ref="B29:C29"/>
    <mergeCell ref="B18:C18"/>
    <mergeCell ref="B19:C19"/>
    <mergeCell ref="B20:C20"/>
    <mergeCell ref="B21:C21"/>
    <mergeCell ref="B28:C28"/>
    <mergeCell ref="B22:C22"/>
    <mergeCell ref="B23:C23"/>
    <mergeCell ref="B24:C24"/>
    <mergeCell ref="B47:P49"/>
    <mergeCell ref="B35:P35"/>
    <mergeCell ref="B39:P39"/>
    <mergeCell ref="B42:P42"/>
    <mergeCell ref="B36:P38"/>
    <mergeCell ref="B40:P41"/>
    <mergeCell ref="B43:P44"/>
    <mergeCell ref="B3:E3"/>
    <mergeCell ref="M6:P6"/>
    <mergeCell ref="B6:E6"/>
    <mergeCell ref="B45:P46"/>
    <mergeCell ref="B34:C34"/>
    <mergeCell ref="B30:C30"/>
    <mergeCell ref="B31:C31"/>
    <mergeCell ref="B25:C25"/>
    <mergeCell ref="B26:C26"/>
    <mergeCell ref="B27:C27"/>
    <mergeCell ref="L11:M11"/>
    <mergeCell ref="N11:O11"/>
    <mergeCell ref="D12:E12"/>
    <mergeCell ref="D13:E13"/>
    <mergeCell ref="D11:E11"/>
    <mergeCell ref="F11:G11"/>
    <mergeCell ref="H11:I11"/>
    <mergeCell ref="J11:K11"/>
    <mergeCell ref="H12:I12"/>
    <mergeCell ref="H13:I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F12:G12"/>
    <mergeCell ref="F13:G13"/>
    <mergeCell ref="F14:G14"/>
    <mergeCell ref="F15:G15"/>
    <mergeCell ref="F16:G16"/>
    <mergeCell ref="F17:G17"/>
    <mergeCell ref="F18:G18"/>
    <mergeCell ref="F19:G19"/>
    <mergeCell ref="F20:G20"/>
    <mergeCell ref="F21:G21"/>
    <mergeCell ref="F22:G22"/>
    <mergeCell ref="F30:G30"/>
    <mergeCell ref="F23:G23"/>
    <mergeCell ref="F24:G24"/>
    <mergeCell ref="F25:G25"/>
    <mergeCell ref="F26:G26"/>
    <mergeCell ref="F27:G27"/>
    <mergeCell ref="F28:G28"/>
    <mergeCell ref="F29:G29"/>
    <mergeCell ref="H14:I14"/>
    <mergeCell ref="H15:I15"/>
    <mergeCell ref="H21:I21"/>
    <mergeCell ref="H22:I22"/>
    <mergeCell ref="H16:I16"/>
    <mergeCell ref="H17:I17"/>
    <mergeCell ref="H18:I18"/>
    <mergeCell ref="H19:I19"/>
    <mergeCell ref="H20:I20"/>
    <mergeCell ref="H29:I29"/>
    <mergeCell ref="H30:I30"/>
    <mergeCell ref="H31:I31"/>
    <mergeCell ref="H27:I27"/>
    <mergeCell ref="H28:I28"/>
    <mergeCell ref="H23:I23"/>
    <mergeCell ref="H24:I24"/>
    <mergeCell ref="H25:I25"/>
    <mergeCell ref="H26:I26"/>
    <mergeCell ref="J12:K12"/>
    <mergeCell ref="J13:K13"/>
    <mergeCell ref="J14:K14"/>
    <mergeCell ref="J15:K15"/>
    <mergeCell ref="J16:K16"/>
    <mergeCell ref="J17:K17"/>
    <mergeCell ref="J18:K18"/>
    <mergeCell ref="J19:K19"/>
    <mergeCell ref="J20:K20"/>
    <mergeCell ref="J21:K21"/>
    <mergeCell ref="J22:K22"/>
    <mergeCell ref="J30:K30"/>
    <mergeCell ref="J23:K23"/>
    <mergeCell ref="J24:K24"/>
    <mergeCell ref="J25:K25"/>
    <mergeCell ref="J26:K26"/>
    <mergeCell ref="L20:M20"/>
    <mergeCell ref="J27:K27"/>
    <mergeCell ref="J28:K28"/>
    <mergeCell ref="J29:K29"/>
    <mergeCell ref="L21:M21"/>
    <mergeCell ref="L22:M22"/>
    <mergeCell ref="L23:M23"/>
    <mergeCell ref="L24:M24"/>
    <mergeCell ref="L25:M25"/>
    <mergeCell ref="L26:M26"/>
    <mergeCell ref="L16:M16"/>
    <mergeCell ref="L17:M17"/>
    <mergeCell ref="L18:M18"/>
    <mergeCell ref="L19:M19"/>
    <mergeCell ref="L12:M12"/>
    <mergeCell ref="L13:M13"/>
    <mergeCell ref="L14:M14"/>
    <mergeCell ref="L15:M15"/>
    <mergeCell ref="L27:M27"/>
    <mergeCell ref="L28:M28"/>
    <mergeCell ref="L29:M29"/>
    <mergeCell ref="L30:M30"/>
    <mergeCell ref="L31:M31"/>
    <mergeCell ref="N12:O12"/>
    <mergeCell ref="N13:O13"/>
    <mergeCell ref="N14:O14"/>
    <mergeCell ref="N15:O15"/>
    <mergeCell ref="N16:O16"/>
    <mergeCell ref="N17:O17"/>
    <mergeCell ref="N18:O18"/>
    <mergeCell ref="N19:O19"/>
    <mergeCell ref="N20:O20"/>
    <mergeCell ref="N21:O21"/>
    <mergeCell ref="N22:O22"/>
    <mergeCell ref="N23:O23"/>
    <mergeCell ref="N24:O24"/>
    <mergeCell ref="N25:O25"/>
    <mergeCell ref="N26:O26"/>
    <mergeCell ref="N27:O27"/>
    <mergeCell ref="N28:O28"/>
    <mergeCell ref="N29:O29"/>
    <mergeCell ref="N30:O30"/>
    <mergeCell ref="H32:I32"/>
    <mergeCell ref="F32:G32"/>
    <mergeCell ref="N31:O31"/>
    <mergeCell ref="N32:O32"/>
    <mergeCell ref="L32:M32"/>
    <mergeCell ref="J32:K32"/>
    <mergeCell ref="J31:K31"/>
    <mergeCell ref="F31:G31"/>
  </mergeCells>
  <dataValidations count="6">
    <dataValidation type="list" allowBlank="1" showInputMessage="1" showErrorMessage="1" sqref="M7">
      <formula1>$S$1:$S$2</formula1>
    </dataValidation>
    <dataValidation type="date" operator="greaterThan" allowBlank="1" showInputMessage="1" showErrorMessage="1" sqref="M4">
      <formula1>37803</formula1>
    </dataValidation>
    <dataValidation type="list" allowBlank="1" showInputMessage="1" showErrorMessage="1" sqref="B7:C7">
      <formula1>$S$17:$S$26</formula1>
    </dataValidation>
    <dataValidation type="list" allowBlank="1" showInputMessage="1" showErrorMessage="1" sqref="C12:C31">
      <formula1>$T$1:$T$8</formula1>
    </dataValidation>
    <dataValidation type="list" allowBlank="1" showInputMessage="1" showErrorMessage="1" sqref="B12:B31">
      <formula1>$T$1:$T$16</formula1>
    </dataValidation>
    <dataValidation type="list" allowBlank="1" showInputMessage="1" showErrorMessage="1" sqref="G7:K7">
      <formula1>$B$55:$B$60</formula1>
    </dataValidation>
  </dataValidations>
  <printOptions horizontalCentered="1" verticalCentered="1"/>
  <pageMargins left="0.1" right="0.1" top="0.2" bottom="0.2" header="0.5" footer="0.5"/>
  <pageSetup horizontalDpi="600" verticalDpi="600" orientation="landscape" scale="66"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AS102"/>
  <sheetViews>
    <sheetView zoomScale="75" zoomScaleNormal="75" workbookViewId="0" topLeftCell="D13">
      <selection activeCell="M34" sqref="M34"/>
    </sheetView>
  </sheetViews>
  <sheetFormatPr defaultColWidth="9.140625" defaultRowHeight="12.75"/>
  <cols>
    <col min="1" max="1" width="1.57421875" style="23" customWidth="1"/>
    <col min="2" max="3" width="19.8515625" style="23" customWidth="1"/>
    <col min="4" max="9" width="10.8515625" style="23" customWidth="1"/>
    <col min="10" max="15" width="10.7109375" style="23" customWidth="1"/>
    <col min="16" max="16" width="1.57421875" style="23" customWidth="1"/>
    <col min="17" max="18" width="14.57421875" style="43" customWidth="1"/>
    <col min="19" max="19" width="9.140625" style="43" customWidth="1"/>
    <col min="20" max="20" width="42.140625" style="43" customWidth="1"/>
    <col min="21" max="44" width="9.140625" style="43" customWidth="1"/>
    <col min="45" max="16384" width="9.140625" style="23" customWidth="1"/>
  </cols>
  <sheetData>
    <row r="1" spans="1:21" ht="40.5" customHeight="1" thickBot="1">
      <c r="A1" s="117"/>
      <c r="B1" s="439" t="s">
        <v>227</v>
      </c>
      <c r="C1" s="439"/>
      <c r="D1" s="439"/>
      <c r="E1" s="439"/>
      <c r="F1" s="439"/>
      <c r="G1" s="439"/>
      <c r="H1" s="439"/>
      <c r="I1" s="439"/>
      <c r="J1" s="440"/>
      <c r="K1" s="440"/>
      <c r="L1" s="440"/>
      <c r="M1" s="440"/>
      <c r="N1" s="440"/>
      <c r="O1" s="118"/>
      <c r="P1" s="119"/>
      <c r="T1" s="45"/>
      <c r="U1" s="46"/>
    </row>
    <row r="2" spans="1:21" ht="12" customHeight="1" thickBot="1" thickTop="1">
      <c r="A2" s="120"/>
      <c r="B2" s="198"/>
      <c r="C2" s="198"/>
      <c r="D2" s="198"/>
      <c r="E2" s="198"/>
      <c r="F2" s="198"/>
      <c r="G2" s="198"/>
      <c r="H2" s="198"/>
      <c r="I2" s="198"/>
      <c r="J2" s="199"/>
      <c r="K2" s="199"/>
      <c r="L2" s="199"/>
      <c r="M2" s="199"/>
      <c r="N2" s="199"/>
      <c r="O2" s="200"/>
      <c r="P2" s="201"/>
      <c r="T2" s="45"/>
      <c r="U2" s="46"/>
    </row>
    <row r="3" spans="1:21" ht="24" customHeight="1" thickBot="1" thickTop="1">
      <c r="A3" s="120"/>
      <c r="B3" s="452" t="s">
        <v>239</v>
      </c>
      <c r="C3" s="453"/>
      <c r="D3" s="453"/>
      <c r="E3" s="453"/>
      <c r="F3" s="453"/>
      <c r="G3" s="453"/>
      <c r="H3" s="453"/>
      <c r="I3" s="453"/>
      <c r="J3" s="453"/>
      <c r="K3" s="453"/>
      <c r="L3" s="453"/>
      <c r="M3" s="453"/>
      <c r="N3" s="453"/>
      <c r="O3" s="454"/>
      <c r="P3" s="201"/>
      <c r="T3" s="45"/>
      <c r="U3" s="46"/>
    </row>
    <row r="4" spans="1:44" s="25" customFormat="1" ht="12.75" customHeight="1" thickTop="1">
      <c r="A4" s="120"/>
      <c r="B4" s="51"/>
      <c r="C4" s="51"/>
      <c r="D4" s="51"/>
      <c r="E4" s="51"/>
      <c r="F4" s="51"/>
      <c r="G4" s="51"/>
      <c r="H4" s="51"/>
      <c r="I4" s="51"/>
      <c r="J4" s="52"/>
      <c r="K4" s="52"/>
      <c r="L4" s="52"/>
      <c r="M4" s="52"/>
      <c r="N4" s="52"/>
      <c r="O4" s="52"/>
      <c r="P4" s="121"/>
      <c r="Q4" s="44"/>
      <c r="R4" s="44"/>
      <c r="S4" s="44"/>
      <c r="T4" s="42"/>
      <c r="U4" s="41"/>
      <c r="V4" s="44"/>
      <c r="W4" s="44"/>
      <c r="X4" s="44"/>
      <c r="Y4" s="44"/>
      <c r="Z4" s="44"/>
      <c r="AA4" s="44"/>
      <c r="AB4" s="44"/>
      <c r="AC4" s="44"/>
      <c r="AD4" s="44"/>
      <c r="AE4" s="44"/>
      <c r="AF4" s="44"/>
      <c r="AG4" s="44"/>
      <c r="AH4" s="44"/>
      <c r="AI4" s="44"/>
      <c r="AJ4" s="44"/>
      <c r="AK4" s="44"/>
      <c r="AL4" s="44"/>
      <c r="AM4" s="44"/>
      <c r="AN4" s="44"/>
      <c r="AO4" s="44"/>
      <c r="AP4" s="44"/>
      <c r="AQ4" s="44"/>
      <c r="AR4" s="44"/>
    </row>
    <row r="5" spans="1:44" s="56" customFormat="1" ht="12.75" customHeight="1" thickBot="1">
      <c r="A5" s="122"/>
      <c r="B5" s="150" t="s">
        <v>97</v>
      </c>
      <c r="C5" s="150"/>
      <c r="D5" s="151"/>
      <c r="E5" s="152" t="s">
        <v>98</v>
      </c>
      <c r="F5" s="135"/>
      <c r="G5" s="152"/>
      <c r="H5" s="152"/>
      <c r="I5" s="151"/>
      <c r="J5" s="455" t="s">
        <v>125</v>
      </c>
      <c r="K5" s="456"/>
      <c r="L5" s="456"/>
      <c r="M5" s="456"/>
      <c r="N5" s="135"/>
      <c r="O5" s="135"/>
      <c r="P5" s="123"/>
      <c r="Q5" s="54"/>
      <c r="R5" s="54"/>
      <c r="S5" s="54"/>
      <c r="T5" s="58"/>
      <c r="U5" s="55"/>
      <c r="V5" s="54"/>
      <c r="W5" s="54"/>
      <c r="X5" s="54"/>
      <c r="Y5" s="54"/>
      <c r="Z5" s="54"/>
      <c r="AA5" s="54"/>
      <c r="AB5" s="54"/>
      <c r="AC5" s="54"/>
      <c r="AD5" s="54"/>
      <c r="AE5" s="54"/>
      <c r="AF5" s="54"/>
      <c r="AG5" s="54"/>
      <c r="AH5" s="54"/>
      <c r="AI5" s="54"/>
      <c r="AJ5" s="54"/>
      <c r="AK5" s="54"/>
      <c r="AL5" s="54"/>
      <c r="AM5" s="54"/>
      <c r="AN5" s="54"/>
      <c r="AO5" s="54"/>
      <c r="AP5" s="54"/>
      <c r="AQ5" s="54"/>
      <c r="AR5" s="54"/>
    </row>
    <row r="6" spans="1:44" s="27" customFormat="1" ht="12.75" customHeight="1" thickBot="1" thickTop="1">
      <c r="A6" s="124"/>
      <c r="B6" s="435">
        <f>'FY07 Summary Request Table'!B4:E4</f>
        <v>0</v>
      </c>
      <c r="C6" s="441"/>
      <c r="D6" s="237"/>
      <c r="E6" s="435">
        <f>'FY07 Summary Request Table'!G4</f>
        <v>0</v>
      </c>
      <c r="F6" s="436"/>
      <c r="G6" s="436"/>
      <c r="H6" s="437"/>
      <c r="I6" s="53"/>
      <c r="J6" s="458">
        <f>'FY07 Summary Request Table'!M4</f>
        <v>0</v>
      </c>
      <c r="K6" s="459"/>
      <c r="L6" s="459"/>
      <c r="M6" s="460"/>
      <c r="N6" s="53"/>
      <c r="O6" s="53"/>
      <c r="P6" s="125"/>
      <c r="Q6" s="39"/>
      <c r="R6" s="39"/>
      <c r="S6" s="39"/>
      <c r="T6" s="42"/>
      <c r="U6" s="41"/>
      <c r="V6" s="39"/>
      <c r="W6" s="39"/>
      <c r="X6" s="39"/>
      <c r="Y6" s="39"/>
      <c r="Z6" s="39"/>
      <c r="AA6" s="39"/>
      <c r="AB6" s="39"/>
      <c r="AC6" s="39"/>
      <c r="AD6" s="39"/>
      <c r="AE6" s="39"/>
      <c r="AF6" s="39"/>
      <c r="AG6" s="39"/>
      <c r="AH6" s="39"/>
      <c r="AI6" s="39"/>
      <c r="AJ6" s="39"/>
      <c r="AK6" s="39"/>
      <c r="AL6" s="39"/>
      <c r="AM6" s="39"/>
      <c r="AN6" s="39"/>
      <c r="AO6" s="39"/>
      <c r="AP6" s="39"/>
      <c r="AQ6" s="39"/>
      <c r="AR6" s="39"/>
    </row>
    <row r="7" spans="1:44" s="27" customFormat="1" ht="12.75" customHeight="1" thickTop="1">
      <c r="A7" s="124"/>
      <c r="B7" s="153"/>
      <c r="C7" s="153"/>
      <c r="D7" s="153"/>
      <c r="E7" s="154"/>
      <c r="F7" s="154"/>
      <c r="G7" s="154"/>
      <c r="H7" s="154"/>
      <c r="I7" s="154"/>
      <c r="J7" s="154"/>
      <c r="K7" s="154"/>
      <c r="L7" s="154"/>
      <c r="M7" s="53"/>
      <c r="N7" s="53"/>
      <c r="O7" s="53"/>
      <c r="P7" s="125"/>
      <c r="Q7" s="39"/>
      <c r="R7" s="39"/>
      <c r="S7" s="39"/>
      <c r="T7" s="42"/>
      <c r="U7" s="41"/>
      <c r="V7" s="39"/>
      <c r="W7" s="39"/>
      <c r="X7" s="39"/>
      <c r="Y7" s="39"/>
      <c r="Z7" s="39"/>
      <c r="AA7" s="39"/>
      <c r="AB7" s="39"/>
      <c r="AC7" s="39"/>
      <c r="AD7" s="39"/>
      <c r="AE7" s="39"/>
      <c r="AF7" s="39"/>
      <c r="AG7" s="39"/>
      <c r="AH7" s="39"/>
      <c r="AI7" s="39"/>
      <c r="AJ7" s="39"/>
      <c r="AK7" s="39"/>
      <c r="AL7" s="39"/>
      <c r="AM7" s="39"/>
      <c r="AN7" s="39"/>
      <c r="AO7" s="39"/>
      <c r="AP7" s="39"/>
      <c r="AQ7" s="39"/>
      <c r="AR7" s="39"/>
    </row>
    <row r="8" spans="1:44" s="56" customFormat="1" ht="12.75" customHeight="1" thickBot="1">
      <c r="A8" s="122"/>
      <c r="B8" s="151" t="s">
        <v>113</v>
      </c>
      <c r="C8" s="151"/>
      <c r="D8" s="151"/>
      <c r="E8" s="152" t="s">
        <v>101</v>
      </c>
      <c r="F8" s="152"/>
      <c r="G8" s="152"/>
      <c r="H8" s="152"/>
      <c r="I8" s="135"/>
      <c r="J8" s="457" t="s">
        <v>99</v>
      </c>
      <c r="K8" s="456"/>
      <c r="L8" s="456"/>
      <c r="M8" s="456"/>
      <c r="N8" s="135"/>
      <c r="O8" s="135"/>
      <c r="P8" s="123"/>
      <c r="Q8" s="54"/>
      <c r="R8" s="54"/>
      <c r="S8" s="54"/>
      <c r="T8" s="54"/>
      <c r="U8" s="55"/>
      <c r="V8" s="54"/>
      <c r="W8" s="54"/>
      <c r="X8" s="54"/>
      <c r="Y8" s="54"/>
      <c r="Z8" s="54"/>
      <c r="AA8" s="54"/>
      <c r="AB8" s="54"/>
      <c r="AC8" s="54"/>
      <c r="AD8" s="54"/>
      <c r="AE8" s="54"/>
      <c r="AF8" s="54"/>
      <c r="AG8" s="54"/>
      <c r="AH8" s="54"/>
      <c r="AI8" s="54"/>
      <c r="AJ8" s="54"/>
      <c r="AK8" s="54"/>
      <c r="AL8" s="54"/>
      <c r="AM8" s="54"/>
      <c r="AN8" s="54"/>
      <c r="AO8" s="54"/>
      <c r="AP8" s="54"/>
      <c r="AQ8" s="54"/>
      <c r="AR8" s="54"/>
    </row>
    <row r="9" spans="1:44" s="27" customFormat="1" ht="12.75" customHeight="1" thickBot="1" thickTop="1">
      <c r="A9" s="124"/>
      <c r="B9" s="435">
        <f>'FY07 Summary Request Table'!B7</f>
        <v>0</v>
      </c>
      <c r="C9" s="442"/>
      <c r="D9" s="238"/>
      <c r="E9" s="438">
        <f>'FY07 Summary Request Table'!G7</f>
        <v>2007</v>
      </c>
      <c r="F9" s="436"/>
      <c r="G9" s="436"/>
      <c r="H9" s="437"/>
      <c r="I9" s="53"/>
      <c r="J9" s="435">
        <f>'FY07 Summary Request Table'!M7</f>
        <v>0</v>
      </c>
      <c r="K9" s="461"/>
      <c r="L9" s="461"/>
      <c r="M9" s="462"/>
      <c r="N9" s="53"/>
      <c r="O9" s="53"/>
      <c r="P9" s="125"/>
      <c r="Q9" s="39"/>
      <c r="R9" s="39"/>
      <c r="S9" s="39"/>
      <c r="T9" s="42"/>
      <c r="U9" s="41"/>
      <c r="V9" s="39"/>
      <c r="W9" s="39"/>
      <c r="X9" s="39"/>
      <c r="Y9" s="39"/>
      <c r="Z9" s="39"/>
      <c r="AA9" s="39"/>
      <c r="AB9" s="39"/>
      <c r="AC9" s="39"/>
      <c r="AD9" s="39"/>
      <c r="AE9" s="39"/>
      <c r="AF9" s="39"/>
      <c r="AG9" s="39"/>
      <c r="AH9" s="39"/>
      <c r="AI9" s="39"/>
      <c r="AJ9" s="39"/>
      <c r="AK9" s="39"/>
      <c r="AL9" s="39"/>
      <c r="AM9" s="39"/>
      <c r="AN9" s="39"/>
      <c r="AO9" s="39"/>
      <c r="AP9" s="39"/>
      <c r="AQ9" s="39"/>
      <c r="AR9" s="39"/>
    </row>
    <row r="10" spans="1:44" s="28" customFormat="1" ht="12.75" customHeight="1" thickBot="1" thickTop="1">
      <c r="A10" s="126"/>
      <c r="B10" s="155"/>
      <c r="C10" s="155"/>
      <c r="D10" s="155"/>
      <c r="E10" s="155"/>
      <c r="F10" s="155"/>
      <c r="G10" s="155"/>
      <c r="H10" s="155"/>
      <c r="I10" s="155"/>
      <c r="J10" s="156"/>
      <c r="K10" s="423"/>
      <c r="L10" s="423"/>
      <c r="M10" s="423"/>
      <c r="N10" s="423"/>
      <c r="O10" s="423"/>
      <c r="P10" s="127"/>
      <c r="Q10" s="48"/>
      <c r="R10" s="48"/>
      <c r="S10" s="48"/>
      <c r="T10" s="42"/>
      <c r="U10" s="46"/>
      <c r="V10" s="48"/>
      <c r="W10" s="48"/>
      <c r="X10" s="48"/>
      <c r="Y10" s="48"/>
      <c r="Z10" s="48"/>
      <c r="AA10" s="48"/>
      <c r="AB10" s="48"/>
      <c r="AC10" s="48"/>
      <c r="AD10" s="48"/>
      <c r="AE10" s="48"/>
      <c r="AF10" s="48"/>
      <c r="AG10" s="48"/>
      <c r="AH10" s="48"/>
      <c r="AI10" s="48"/>
      <c r="AJ10" s="48"/>
      <c r="AK10" s="48"/>
      <c r="AL10" s="48"/>
      <c r="AM10" s="48"/>
      <c r="AN10" s="48"/>
      <c r="AO10" s="48"/>
      <c r="AP10" s="48"/>
      <c r="AQ10" s="48"/>
      <c r="AR10" s="48"/>
    </row>
    <row r="11" spans="1:44" s="26" customFormat="1" ht="18" customHeight="1" thickBot="1" thickTop="1">
      <c r="A11" s="124"/>
      <c r="B11" s="446" t="s">
        <v>81</v>
      </c>
      <c r="C11" s="447"/>
      <c r="D11" s="433" t="s">
        <v>221</v>
      </c>
      <c r="E11" s="434"/>
      <c r="F11" s="434"/>
      <c r="G11" s="434"/>
      <c r="H11" s="434"/>
      <c r="I11" s="434"/>
      <c r="J11" s="430" t="s">
        <v>159</v>
      </c>
      <c r="K11" s="431"/>
      <c r="L11" s="431"/>
      <c r="M11" s="431"/>
      <c r="N11" s="431"/>
      <c r="O11" s="432"/>
      <c r="P11" s="128"/>
      <c r="Q11" s="39"/>
      <c r="R11" s="39"/>
      <c r="S11" s="39"/>
      <c r="T11" s="42"/>
      <c r="U11" s="41"/>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26" customFormat="1" ht="15" customHeight="1" thickBot="1" thickTop="1">
      <c r="A12" s="124"/>
      <c r="B12" s="448"/>
      <c r="C12" s="449"/>
      <c r="D12" s="424" t="s">
        <v>224</v>
      </c>
      <c r="E12" s="425"/>
      <c r="F12" s="426"/>
      <c r="G12" s="424" t="s">
        <v>223</v>
      </c>
      <c r="H12" s="425"/>
      <c r="I12" s="426"/>
      <c r="J12" s="424" t="s">
        <v>154</v>
      </c>
      <c r="K12" s="425"/>
      <c r="L12" s="426"/>
      <c r="M12" s="443" t="s">
        <v>159</v>
      </c>
      <c r="N12" s="444"/>
      <c r="O12" s="445"/>
      <c r="P12" s="128"/>
      <c r="Q12" s="39"/>
      <c r="R12" s="39"/>
      <c r="S12" s="39"/>
      <c r="T12" s="42"/>
      <c r="U12" s="41"/>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27" customFormat="1" ht="38.25" customHeight="1" thickBot="1" thickTop="1">
      <c r="A13" s="124"/>
      <c r="B13" s="450"/>
      <c r="C13" s="451"/>
      <c r="D13" s="108" t="s">
        <v>112</v>
      </c>
      <c r="E13" s="59" t="s">
        <v>90</v>
      </c>
      <c r="F13" s="227" t="s">
        <v>222</v>
      </c>
      <c r="G13" s="239" t="s">
        <v>112</v>
      </c>
      <c r="H13" s="59" t="s">
        <v>90</v>
      </c>
      <c r="I13" s="227" t="s">
        <v>222</v>
      </c>
      <c r="J13" s="108" t="s">
        <v>112</v>
      </c>
      <c r="K13" s="59" t="s">
        <v>90</v>
      </c>
      <c r="L13" s="227" t="s">
        <v>158</v>
      </c>
      <c r="M13" s="194" t="s">
        <v>155</v>
      </c>
      <c r="N13" s="192" t="s">
        <v>156</v>
      </c>
      <c r="O13" s="193" t="s">
        <v>157</v>
      </c>
      <c r="P13" s="125"/>
      <c r="Q13" s="39"/>
      <c r="R13" s="39"/>
      <c r="S13" s="39"/>
      <c r="T13" s="42"/>
      <c r="U13" s="41"/>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pans="1:44" s="27" customFormat="1" ht="12.75" customHeight="1" thickTop="1">
      <c r="A14" s="137"/>
      <c r="B14" s="463">
        <f>'FY07 Summary Request Table'!B12</f>
        <v>0</v>
      </c>
      <c r="C14" s="464"/>
      <c r="D14" s="224"/>
      <c r="E14" s="202"/>
      <c r="F14" s="228">
        <f>SUM(D14:E14)</f>
        <v>0</v>
      </c>
      <c r="G14" s="224"/>
      <c r="H14" s="202"/>
      <c r="I14" s="228">
        <f>SUM(G14:H14)</f>
        <v>0</v>
      </c>
      <c r="J14" s="224"/>
      <c r="K14" s="202"/>
      <c r="L14" s="228">
        <f>SUM(J14:K14)</f>
        <v>0</v>
      </c>
      <c r="M14" s="204"/>
      <c r="N14" s="204"/>
      <c r="O14" s="203"/>
      <c r="P14" s="125"/>
      <c r="Q14" s="39"/>
      <c r="R14" s="39"/>
      <c r="S14" s="39"/>
      <c r="T14" s="42"/>
      <c r="U14" s="41"/>
      <c r="V14" s="39"/>
      <c r="W14" s="39"/>
      <c r="X14" s="39"/>
      <c r="Y14" s="39"/>
      <c r="Z14" s="39"/>
      <c r="AA14" s="39"/>
      <c r="AB14" s="39"/>
      <c r="AC14" s="39"/>
      <c r="AD14" s="39"/>
      <c r="AE14" s="39"/>
      <c r="AF14" s="39"/>
      <c r="AG14" s="39"/>
      <c r="AH14" s="39"/>
      <c r="AI14" s="39"/>
      <c r="AJ14" s="39"/>
      <c r="AK14" s="39"/>
      <c r="AL14" s="39"/>
      <c r="AM14" s="39"/>
      <c r="AN14" s="39"/>
      <c r="AO14" s="39"/>
      <c r="AP14" s="39"/>
      <c r="AQ14" s="39"/>
      <c r="AR14" s="39"/>
    </row>
    <row r="15" spans="1:44" s="27" customFormat="1" ht="12.75" customHeight="1">
      <c r="A15" s="137"/>
      <c r="B15" s="399">
        <f>'FY07 Summary Request Table'!B13</f>
        <v>0</v>
      </c>
      <c r="C15" s="400"/>
      <c r="D15" s="225"/>
      <c r="E15" s="205"/>
      <c r="F15" s="228">
        <f aca="true" t="shared" si="0" ref="F15:F33">SUM(D15:E15)</f>
        <v>0</v>
      </c>
      <c r="G15" s="225"/>
      <c r="H15" s="205"/>
      <c r="I15" s="228">
        <f aca="true" t="shared" si="1" ref="I15:I33">SUM(G15:H15)</f>
        <v>0</v>
      </c>
      <c r="J15" s="225"/>
      <c r="K15" s="205"/>
      <c r="L15" s="228">
        <f aca="true" t="shared" si="2" ref="L15:L33">SUM(J15:K15)</f>
        <v>0</v>
      </c>
      <c r="M15" s="207"/>
      <c r="N15" s="207"/>
      <c r="O15" s="206"/>
      <c r="P15" s="125"/>
      <c r="Q15" s="39"/>
      <c r="R15" s="39"/>
      <c r="S15" s="39"/>
      <c r="T15" s="42"/>
      <c r="U15" s="41"/>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1:44" s="27" customFormat="1" ht="12.75" customHeight="1">
      <c r="A16" s="137"/>
      <c r="B16" s="399">
        <f>'FY07 Summary Request Table'!B14</f>
        <v>0</v>
      </c>
      <c r="C16" s="400"/>
      <c r="D16" s="225"/>
      <c r="E16" s="205"/>
      <c r="F16" s="228">
        <f t="shared" si="0"/>
        <v>0</v>
      </c>
      <c r="G16" s="225"/>
      <c r="H16" s="205"/>
      <c r="I16" s="228">
        <f t="shared" si="1"/>
        <v>0</v>
      </c>
      <c r="J16" s="225"/>
      <c r="K16" s="205"/>
      <c r="L16" s="228">
        <f t="shared" si="2"/>
        <v>0</v>
      </c>
      <c r="M16" s="207"/>
      <c r="N16" s="207"/>
      <c r="O16" s="206"/>
      <c r="P16" s="125"/>
      <c r="Q16" s="39"/>
      <c r="R16" s="39"/>
      <c r="S16" s="39"/>
      <c r="T16" s="42"/>
      <c r="U16" s="41"/>
      <c r="V16" s="39"/>
      <c r="W16" s="39"/>
      <c r="X16" s="39"/>
      <c r="Y16" s="39"/>
      <c r="Z16" s="39"/>
      <c r="AA16" s="39"/>
      <c r="AB16" s="39"/>
      <c r="AC16" s="39"/>
      <c r="AD16" s="39"/>
      <c r="AE16" s="39"/>
      <c r="AF16" s="39"/>
      <c r="AG16" s="39"/>
      <c r="AH16" s="39"/>
      <c r="AI16" s="39"/>
      <c r="AJ16" s="39"/>
      <c r="AK16" s="39"/>
      <c r="AL16" s="39"/>
      <c r="AM16" s="39"/>
      <c r="AN16" s="39"/>
      <c r="AO16" s="39"/>
      <c r="AP16" s="39"/>
      <c r="AQ16" s="39"/>
      <c r="AR16" s="39"/>
    </row>
    <row r="17" spans="1:44" s="27" customFormat="1" ht="12.75" customHeight="1">
      <c r="A17" s="137"/>
      <c r="B17" s="399">
        <f>'FY07 Summary Request Table'!B15</f>
        <v>0</v>
      </c>
      <c r="C17" s="400"/>
      <c r="D17" s="225"/>
      <c r="E17" s="205"/>
      <c r="F17" s="228">
        <f t="shared" si="0"/>
        <v>0</v>
      </c>
      <c r="G17" s="225"/>
      <c r="H17" s="205"/>
      <c r="I17" s="228">
        <f t="shared" si="1"/>
        <v>0</v>
      </c>
      <c r="J17" s="225"/>
      <c r="K17" s="205"/>
      <c r="L17" s="228">
        <f t="shared" si="2"/>
        <v>0</v>
      </c>
      <c r="M17" s="207"/>
      <c r="N17" s="207"/>
      <c r="O17" s="206"/>
      <c r="P17" s="125"/>
      <c r="Q17" s="39"/>
      <c r="R17" s="39"/>
      <c r="S17" s="39"/>
      <c r="T17" s="42"/>
      <c r="U17" s="41"/>
      <c r="V17" s="39"/>
      <c r="W17" s="39"/>
      <c r="X17" s="39"/>
      <c r="Y17" s="39"/>
      <c r="Z17" s="39"/>
      <c r="AA17" s="39"/>
      <c r="AB17" s="39"/>
      <c r="AC17" s="39"/>
      <c r="AD17" s="39"/>
      <c r="AE17" s="39"/>
      <c r="AF17" s="39"/>
      <c r="AG17" s="39"/>
      <c r="AH17" s="39"/>
      <c r="AI17" s="39"/>
      <c r="AJ17" s="39"/>
      <c r="AK17" s="39"/>
      <c r="AL17" s="39"/>
      <c r="AM17" s="39"/>
      <c r="AN17" s="39"/>
      <c r="AO17" s="39"/>
      <c r="AP17" s="39"/>
      <c r="AQ17" s="39"/>
      <c r="AR17" s="39"/>
    </row>
    <row r="18" spans="1:44" s="27" customFormat="1" ht="12.75" customHeight="1">
      <c r="A18" s="137"/>
      <c r="B18" s="399">
        <f>'FY07 Summary Request Table'!B16</f>
        <v>0</v>
      </c>
      <c r="C18" s="400"/>
      <c r="D18" s="225"/>
      <c r="E18" s="205"/>
      <c r="F18" s="228">
        <f t="shared" si="0"/>
        <v>0</v>
      </c>
      <c r="G18" s="225"/>
      <c r="H18" s="205"/>
      <c r="I18" s="228">
        <f t="shared" si="1"/>
        <v>0</v>
      </c>
      <c r="J18" s="225"/>
      <c r="K18" s="205"/>
      <c r="L18" s="228">
        <f t="shared" si="2"/>
        <v>0</v>
      </c>
      <c r="M18" s="207"/>
      <c r="N18" s="207"/>
      <c r="O18" s="206"/>
      <c r="P18" s="125"/>
      <c r="Q18" s="39"/>
      <c r="R18" s="39"/>
      <c r="S18" s="39"/>
      <c r="T18" s="42"/>
      <c r="U18" s="41"/>
      <c r="V18" s="39"/>
      <c r="W18" s="39"/>
      <c r="X18" s="39"/>
      <c r="Y18" s="39"/>
      <c r="Z18" s="39"/>
      <c r="AA18" s="39"/>
      <c r="AB18" s="39"/>
      <c r="AC18" s="39"/>
      <c r="AD18" s="39"/>
      <c r="AE18" s="39"/>
      <c r="AF18" s="39"/>
      <c r="AG18" s="39"/>
      <c r="AH18" s="39"/>
      <c r="AI18" s="39"/>
      <c r="AJ18" s="39"/>
      <c r="AK18" s="39"/>
      <c r="AL18" s="39"/>
      <c r="AM18" s="39"/>
      <c r="AN18" s="39"/>
      <c r="AO18" s="39"/>
      <c r="AP18" s="39"/>
      <c r="AQ18" s="39"/>
      <c r="AR18" s="39"/>
    </row>
    <row r="19" spans="1:44" s="27" customFormat="1" ht="12.75" customHeight="1">
      <c r="A19" s="137"/>
      <c r="B19" s="399">
        <f>'FY07 Summary Request Table'!B17</f>
        <v>0</v>
      </c>
      <c r="C19" s="400"/>
      <c r="D19" s="225"/>
      <c r="E19" s="205"/>
      <c r="F19" s="228">
        <f t="shared" si="0"/>
        <v>0</v>
      </c>
      <c r="G19" s="225"/>
      <c r="H19" s="205"/>
      <c r="I19" s="228">
        <f t="shared" si="1"/>
        <v>0</v>
      </c>
      <c r="J19" s="225"/>
      <c r="K19" s="205"/>
      <c r="L19" s="228">
        <f t="shared" si="2"/>
        <v>0</v>
      </c>
      <c r="M19" s="207"/>
      <c r="N19" s="207"/>
      <c r="O19" s="206"/>
      <c r="P19" s="125"/>
      <c r="Q19" s="39"/>
      <c r="R19" s="39"/>
      <c r="S19" s="39"/>
      <c r="T19" s="42"/>
      <c r="U19" s="41"/>
      <c r="V19" s="39"/>
      <c r="W19" s="39"/>
      <c r="X19" s="39"/>
      <c r="Y19" s="39"/>
      <c r="Z19" s="39"/>
      <c r="AA19" s="39"/>
      <c r="AB19" s="39"/>
      <c r="AC19" s="39"/>
      <c r="AD19" s="39"/>
      <c r="AE19" s="39"/>
      <c r="AF19" s="39"/>
      <c r="AG19" s="39"/>
      <c r="AH19" s="39"/>
      <c r="AI19" s="39"/>
      <c r="AJ19" s="39"/>
      <c r="AK19" s="39"/>
      <c r="AL19" s="39"/>
      <c r="AM19" s="39"/>
      <c r="AN19" s="39"/>
      <c r="AO19" s="39"/>
      <c r="AP19" s="39"/>
      <c r="AQ19" s="39"/>
      <c r="AR19" s="39"/>
    </row>
    <row r="20" spans="1:44" s="27" customFormat="1" ht="12.75" customHeight="1">
      <c r="A20" s="137"/>
      <c r="B20" s="399">
        <f>'FY07 Summary Request Table'!B18</f>
        <v>0</v>
      </c>
      <c r="C20" s="400"/>
      <c r="D20" s="225"/>
      <c r="E20" s="205"/>
      <c r="F20" s="228">
        <f t="shared" si="0"/>
        <v>0</v>
      </c>
      <c r="G20" s="225"/>
      <c r="H20" s="205"/>
      <c r="I20" s="228">
        <f t="shared" si="1"/>
        <v>0</v>
      </c>
      <c r="J20" s="225"/>
      <c r="K20" s="205"/>
      <c r="L20" s="228">
        <f t="shared" si="2"/>
        <v>0</v>
      </c>
      <c r="M20" s="207"/>
      <c r="N20" s="207"/>
      <c r="O20" s="206"/>
      <c r="P20" s="125"/>
      <c r="Q20" s="39"/>
      <c r="R20" s="39"/>
      <c r="S20" s="39"/>
      <c r="T20" s="42"/>
      <c r="U20" s="41"/>
      <c r="V20" s="39"/>
      <c r="W20" s="39"/>
      <c r="X20" s="39"/>
      <c r="Y20" s="39"/>
      <c r="Z20" s="39"/>
      <c r="AA20" s="39"/>
      <c r="AB20" s="39"/>
      <c r="AC20" s="39"/>
      <c r="AD20" s="39"/>
      <c r="AE20" s="39"/>
      <c r="AF20" s="39"/>
      <c r="AG20" s="39"/>
      <c r="AH20" s="39"/>
      <c r="AI20" s="39"/>
      <c r="AJ20" s="39"/>
      <c r="AK20" s="39"/>
      <c r="AL20" s="39"/>
      <c r="AM20" s="39"/>
      <c r="AN20" s="39"/>
      <c r="AO20" s="39"/>
      <c r="AP20" s="39"/>
      <c r="AQ20" s="39"/>
      <c r="AR20" s="39"/>
    </row>
    <row r="21" spans="1:44" s="27" customFormat="1" ht="12.75" customHeight="1">
      <c r="A21" s="137"/>
      <c r="B21" s="399">
        <f>'FY07 Summary Request Table'!B19</f>
        <v>0</v>
      </c>
      <c r="C21" s="400"/>
      <c r="D21" s="225"/>
      <c r="E21" s="205"/>
      <c r="F21" s="228">
        <f t="shared" si="0"/>
        <v>0</v>
      </c>
      <c r="G21" s="225"/>
      <c r="H21" s="205"/>
      <c r="I21" s="228">
        <f t="shared" si="1"/>
        <v>0</v>
      </c>
      <c r="J21" s="225"/>
      <c r="K21" s="205"/>
      <c r="L21" s="228">
        <f t="shared" si="2"/>
        <v>0</v>
      </c>
      <c r="M21" s="207"/>
      <c r="N21" s="207"/>
      <c r="O21" s="206"/>
      <c r="P21" s="125"/>
      <c r="Q21" s="39"/>
      <c r="R21" s="39"/>
      <c r="S21" s="39"/>
      <c r="T21" s="42"/>
      <c r="U21" s="41"/>
      <c r="V21" s="39"/>
      <c r="W21" s="39"/>
      <c r="X21" s="39"/>
      <c r="Y21" s="39"/>
      <c r="Z21" s="39"/>
      <c r="AA21" s="39"/>
      <c r="AB21" s="39"/>
      <c r="AC21" s="39"/>
      <c r="AD21" s="39"/>
      <c r="AE21" s="39"/>
      <c r="AF21" s="39"/>
      <c r="AG21" s="39"/>
      <c r="AH21" s="39"/>
      <c r="AI21" s="39"/>
      <c r="AJ21" s="39"/>
      <c r="AK21" s="39"/>
      <c r="AL21" s="39"/>
      <c r="AM21" s="39"/>
      <c r="AN21" s="39"/>
      <c r="AO21" s="39"/>
      <c r="AP21" s="39"/>
      <c r="AQ21" s="39"/>
      <c r="AR21" s="39"/>
    </row>
    <row r="22" spans="1:44" s="27" customFormat="1" ht="12.75" customHeight="1">
      <c r="A22" s="137"/>
      <c r="B22" s="399">
        <f>'FY07 Summary Request Table'!B20</f>
        <v>0</v>
      </c>
      <c r="C22" s="400"/>
      <c r="D22" s="225"/>
      <c r="E22" s="205"/>
      <c r="F22" s="228">
        <f t="shared" si="0"/>
        <v>0</v>
      </c>
      <c r="G22" s="225"/>
      <c r="H22" s="205"/>
      <c r="I22" s="228">
        <f t="shared" si="1"/>
        <v>0</v>
      </c>
      <c r="J22" s="225"/>
      <c r="K22" s="205"/>
      <c r="L22" s="228">
        <f t="shared" si="2"/>
        <v>0</v>
      </c>
      <c r="M22" s="207"/>
      <c r="N22" s="207"/>
      <c r="O22" s="206"/>
      <c r="P22" s="125"/>
      <c r="Q22" s="39"/>
      <c r="R22" s="39"/>
      <c r="S22" s="39"/>
      <c r="T22" s="42"/>
      <c r="U22" s="41"/>
      <c r="V22" s="39"/>
      <c r="W22" s="39"/>
      <c r="X22" s="39"/>
      <c r="Y22" s="39"/>
      <c r="Z22" s="39"/>
      <c r="AA22" s="39"/>
      <c r="AB22" s="39"/>
      <c r="AC22" s="39"/>
      <c r="AD22" s="39"/>
      <c r="AE22" s="39"/>
      <c r="AF22" s="39"/>
      <c r="AG22" s="39"/>
      <c r="AH22" s="39"/>
      <c r="AI22" s="39"/>
      <c r="AJ22" s="39"/>
      <c r="AK22" s="39"/>
      <c r="AL22" s="39"/>
      <c r="AM22" s="39"/>
      <c r="AN22" s="39"/>
      <c r="AO22" s="39"/>
      <c r="AP22" s="39"/>
      <c r="AQ22" s="39"/>
      <c r="AR22" s="39"/>
    </row>
    <row r="23" spans="1:44" s="27" customFormat="1" ht="12.75" customHeight="1">
      <c r="A23" s="137"/>
      <c r="B23" s="399">
        <f>'FY07 Summary Request Table'!B21</f>
        <v>0</v>
      </c>
      <c r="C23" s="400"/>
      <c r="D23" s="225"/>
      <c r="E23" s="205"/>
      <c r="F23" s="228">
        <f t="shared" si="0"/>
        <v>0</v>
      </c>
      <c r="G23" s="225"/>
      <c r="H23" s="205"/>
      <c r="I23" s="228">
        <f t="shared" si="1"/>
        <v>0</v>
      </c>
      <c r="J23" s="225"/>
      <c r="K23" s="205"/>
      <c r="L23" s="228">
        <f t="shared" si="2"/>
        <v>0</v>
      </c>
      <c r="M23" s="207"/>
      <c r="N23" s="207"/>
      <c r="O23" s="206"/>
      <c r="P23" s="125"/>
      <c r="Q23" s="39"/>
      <c r="R23" s="39"/>
      <c r="S23" s="39"/>
      <c r="T23" s="42"/>
      <c r="U23" s="41"/>
      <c r="V23" s="39"/>
      <c r="W23" s="39"/>
      <c r="X23" s="39"/>
      <c r="Y23" s="39"/>
      <c r="Z23" s="39"/>
      <c r="AA23" s="39"/>
      <c r="AB23" s="39"/>
      <c r="AC23" s="39"/>
      <c r="AD23" s="39"/>
      <c r="AE23" s="39"/>
      <c r="AF23" s="39"/>
      <c r="AG23" s="39"/>
      <c r="AH23" s="39"/>
      <c r="AI23" s="39"/>
      <c r="AJ23" s="39"/>
      <c r="AK23" s="39"/>
      <c r="AL23" s="39"/>
      <c r="AM23" s="39"/>
      <c r="AN23" s="39"/>
      <c r="AO23" s="39"/>
      <c r="AP23" s="39"/>
      <c r="AQ23" s="39"/>
      <c r="AR23" s="39"/>
    </row>
    <row r="24" spans="1:44" s="27" customFormat="1" ht="12.75" customHeight="1">
      <c r="A24" s="137"/>
      <c r="B24" s="399">
        <f>'FY07 Summary Request Table'!B22</f>
        <v>0</v>
      </c>
      <c r="C24" s="400"/>
      <c r="D24" s="225"/>
      <c r="E24" s="205"/>
      <c r="F24" s="228">
        <f t="shared" si="0"/>
        <v>0</v>
      </c>
      <c r="G24" s="225"/>
      <c r="H24" s="205"/>
      <c r="I24" s="228">
        <f t="shared" si="1"/>
        <v>0</v>
      </c>
      <c r="J24" s="225"/>
      <c r="K24" s="205"/>
      <c r="L24" s="228">
        <f t="shared" si="2"/>
        <v>0</v>
      </c>
      <c r="M24" s="207"/>
      <c r="N24" s="207"/>
      <c r="O24" s="206"/>
      <c r="P24" s="125"/>
      <c r="Q24" s="39"/>
      <c r="R24" s="39"/>
      <c r="S24" s="39"/>
      <c r="T24" s="42"/>
      <c r="U24" s="41"/>
      <c r="V24" s="39"/>
      <c r="W24" s="39"/>
      <c r="X24" s="39"/>
      <c r="Y24" s="39"/>
      <c r="Z24" s="39"/>
      <c r="AA24" s="39"/>
      <c r="AB24" s="39"/>
      <c r="AC24" s="39"/>
      <c r="AD24" s="39"/>
      <c r="AE24" s="39"/>
      <c r="AF24" s="39"/>
      <c r="AG24" s="39"/>
      <c r="AH24" s="39"/>
      <c r="AI24" s="39"/>
      <c r="AJ24" s="39"/>
      <c r="AK24" s="39"/>
      <c r="AL24" s="39"/>
      <c r="AM24" s="39"/>
      <c r="AN24" s="39"/>
      <c r="AO24" s="39"/>
      <c r="AP24" s="39"/>
      <c r="AQ24" s="39"/>
      <c r="AR24" s="39"/>
    </row>
    <row r="25" spans="1:44" s="27" customFormat="1" ht="12.75" customHeight="1">
      <c r="A25" s="137"/>
      <c r="B25" s="399">
        <f>'FY07 Summary Request Table'!B23</f>
        <v>0</v>
      </c>
      <c r="C25" s="400"/>
      <c r="D25" s="225"/>
      <c r="E25" s="205"/>
      <c r="F25" s="228">
        <f t="shared" si="0"/>
        <v>0</v>
      </c>
      <c r="G25" s="225"/>
      <c r="H25" s="205"/>
      <c r="I25" s="228">
        <f t="shared" si="1"/>
        <v>0</v>
      </c>
      <c r="J25" s="225"/>
      <c r="K25" s="205"/>
      <c r="L25" s="228">
        <f t="shared" si="2"/>
        <v>0</v>
      </c>
      <c r="M25" s="207"/>
      <c r="N25" s="207"/>
      <c r="O25" s="206"/>
      <c r="P25" s="125"/>
      <c r="Q25" s="39"/>
      <c r="R25" s="39"/>
      <c r="S25" s="39"/>
      <c r="T25" s="42"/>
      <c r="U25" s="41"/>
      <c r="V25" s="39"/>
      <c r="W25" s="39"/>
      <c r="X25" s="39"/>
      <c r="Y25" s="39"/>
      <c r="Z25" s="39"/>
      <c r="AA25" s="39"/>
      <c r="AB25" s="39"/>
      <c r="AC25" s="39"/>
      <c r="AD25" s="39"/>
      <c r="AE25" s="39"/>
      <c r="AF25" s="39"/>
      <c r="AG25" s="39"/>
      <c r="AH25" s="39"/>
      <c r="AI25" s="39"/>
      <c r="AJ25" s="39"/>
      <c r="AK25" s="39"/>
      <c r="AL25" s="39"/>
      <c r="AM25" s="39"/>
      <c r="AN25" s="39"/>
      <c r="AO25" s="39"/>
      <c r="AP25" s="39"/>
      <c r="AQ25" s="39"/>
      <c r="AR25" s="39"/>
    </row>
    <row r="26" spans="1:44" s="27" customFormat="1" ht="12.75" customHeight="1">
      <c r="A26" s="137"/>
      <c r="B26" s="399">
        <f>'FY07 Summary Request Table'!B24</f>
        <v>0</v>
      </c>
      <c r="C26" s="400"/>
      <c r="D26" s="225"/>
      <c r="E26" s="205"/>
      <c r="F26" s="228">
        <f t="shared" si="0"/>
        <v>0</v>
      </c>
      <c r="G26" s="225"/>
      <c r="H26" s="205"/>
      <c r="I26" s="228">
        <f t="shared" si="1"/>
        <v>0</v>
      </c>
      <c r="J26" s="225"/>
      <c r="K26" s="205"/>
      <c r="L26" s="228">
        <f t="shared" si="2"/>
        <v>0</v>
      </c>
      <c r="M26" s="207"/>
      <c r="N26" s="207"/>
      <c r="O26" s="206"/>
      <c r="P26" s="125"/>
      <c r="Q26" s="39"/>
      <c r="R26" s="39"/>
      <c r="S26" s="39"/>
      <c r="T26" s="42"/>
      <c r="U26" s="41"/>
      <c r="V26" s="39"/>
      <c r="W26" s="39"/>
      <c r="X26" s="39"/>
      <c r="Y26" s="39"/>
      <c r="Z26" s="39"/>
      <c r="AA26" s="39"/>
      <c r="AB26" s="39"/>
      <c r="AC26" s="39"/>
      <c r="AD26" s="39"/>
      <c r="AE26" s="39"/>
      <c r="AF26" s="39"/>
      <c r="AG26" s="39"/>
      <c r="AH26" s="39"/>
      <c r="AI26" s="39"/>
      <c r="AJ26" s="39"/>
      <c r="AK26" s="39"/>
      <c r="AL26" s="39"/>
      <c r="AM26" s="39"/>
      <c r="AN26" s="39"/>
      <c r="AO26" s="39"/>
      <c r="AP26" s="39"/>
      <c r="AQ26" s="39"/>
      <c r="AR26" s="39"/>
    </row>
    <row r="27" spans="1:44" s="27" customFormat="1" ht="12.75" customHeight="1">
      <c r="A27" s="137"/>
      <c r="B27" s="399">
        <f>'FY07 Summary Request Table'!B25</f>
        <v>0</v>
      </c>
      <c r="C27" s="400"/>
      <c r="D27" s="225"/>
      <c r="E27" s="205"/>
      <c r="F27" s="228">
        <f t="shared" si="0"/>
        <v>0</v>
      </c>
      <c r="G27" s="225"/>
      <c r="H27" s="205"/>
      <c r="I27" s="228">
        <f t="shared" si="1"/>
        <v>0</v>
      </c>
      <c r="J27" s="225"/>
      <c r="K27" s="205"/>
      <c r="L27" s="228">
        <f t="shared" si="2"/>
        <v>0</v>
      </c>
      <c r="M27" s="207"/>
      <c r="N27" s="207"/>
      <c r="O27" s="206"/>
      <c r="P27" s="125"/>
      <c r="Q27" s="39"/>
      <c r="R27" s="39"/>
      <c r="S27" s="39"/>
      <c r="T27" s="42"/>
      <c r="U27" s="41"/>
      <c r="V27" s="39"/>
      <c r="W27" s="39"/>
      <c r="X27" s="39"/>
      <c r="Y27" s="39"/>
      <c r="Z27" s="39"/>
      <c r="AA27" s="39"/>
      <c r="AB27" s="39"/>
      <c r="AC27" s="39"/>
      <c r="AD27" s="39"/>
      <c r="AE27" s="39"/>
      <c r="AF27" s="39"/>
      <c r="AG27" s="39"/>
      <c r="AH27" s="39"/>
      <c r="AI27" s="39"/>
      <c r="AJ27" s="39"/>
      <c r="AK27" s="39"/>
      <c r="AL27" s="39"/>
      <c r="AM27" s="39"/>
      <c r="AN27" s="39"/>
      <c r="AO27" s="39"/>
      <c r="AP27" s="39"/>
      <c r="AQ27" s="39"/>
      <c r="AR27" s="39"/>
    </row>
    <row r="28" spans="1:44" s="27" customFormat="1" ht="12.75" customHeight="1">
      <c r="A28" s="137"/>
      <c r="B28" s="399">
        <f>'FY07 Summary Request Table'!B26</f>
        <v>0</v>
      </c>
      <c r="C28" s="400"/>
      <c r="D28" s="225"/>
      <c r="E28" s="205"/>
      <c r="F28" s="228">
        <f t="shared" si="0"/>
        <v>0</v>
      </c>
      <c r="G28" s="225"/>
      <c r="H28" s="205"/>
      <c r="I28" s="228">
        <f t="shared" si="1"/>
        <v>0</v>
      </c>
      <c r="J28" s="225"/>
      <c r="K28" s="205"/>
      <c r="L28" s="228">
        <f t="shared" si="2"/>
        <v>0</v>
      </c>
      <c r="M28" s="207"/>
      <c r="N28" s="207"/>
      <c r="O28" s="206"/>
      <c r="P28" s="125"/>
      <c r="Q28" s="39"/>
      <c r="R28" s="39"/>
      <c r="S28" s="39"/>
      <c r="T28" s="42"/>
      <c r="U28" s="41"/>
      <c r="V28" s="39"/>
      <c r="W28" s="39"/>
      <c r="X28" s="39"/>
      <c r="Y28" s="39"/>
      <c r="Z28" s="39"/>
      <c r="AA28" s="39"/>
      <c r="AB28" s="39"/>
      <c r="AC28" s="39"/>
      <c r="AD28" s="39"/>
      <c r="AE28" s="39"/>
      <c r="AF28" s="39"/>
      <c r="AG28" s="39"/>
      <c r="AH28" s="39"/>
      <c r="AI28" s="39"/>
      <c r="AJ28" s="39"/>
      <c r="AK28" s="39"/>
      <c r="AL28" s="39"/>
      <c r="AM28" s="39"/>
      <c r="AN28" s="39"/>
      <c r="AO28" s="39"/>
      <c r="AP28" s="39"/>
      <c r="AQ28" s="39"/>
      <c r="AR28" s="39"/>
    </row>
    <row r="29" spans="1:44" s="27" customFormat="1" ht="12.75" customHeight="1">
      <c r="A29" s="137"/>
      <c r="B29" s="399">
        <f>'FY07 Summary Request Table'!B27</f>
        <v>0</v>
      </c>
      <c r="C29" s="400"/>
      <c r="D29" s="225"/>
      <c r="E29" s="205"/>
      <c r="F29" s="228">
        <f t="shared" si="0"/>
        <v>0</v>
      </c>
      <c r="G29" s="225"/>
      <c r="H29" s="205"/>
      <c r="I29" s="228">
        <f t="shared" si="1"/>
        <v>0</v>
      </c>
      <c r="J29" s="225"/>
      <c r="K29" s="205"/>
      <c r="L29" s="228">
        <f t="shared" si="2"/>
        <v>0</v>
      </c>
      <c r="M29" s="207"/>
      <c r="N29" s="207"/>
      <c r="O29" s="206"/>
      <c r="P29" s="125"/>
      <c r="Q29" s="39"/>
      <c r="R29" s="39"/>
      <c r="S29" s="39"/>
      <c r="T29" s="42"/>
      <c r="U29" s="41"/>
      <c r="V29" s="39"/>
      <c r="W29" s="39"/>
      <c r="X29" s="39"/>
      <c r="Y29" s="39"/>
      <c r="Z29" s="39"/>
      <c r="AA29" s="39"/>
      <c r="AB29" s="39"/>
      <c r="AC29" s="39"/>
      <c r="AD29" s="39"/>
      <c r="AE29" s="39"/>
      <c r="AF29" s="39"/>
      <c r="AG29" s="39"/>
      <c r="AH29" s="39"/>
      <c r="AI29" s="39"/>
      <c r="AJ29" s="39"/>
      <c r="AK29" s="39"/>
      <c r="AL29" s="39"/>
      <c r="AM29" s="39"/>
      <c r="AN29" s="39"/>
      <c r="AO29" s="39"/>
      <c r="AP29" s="39"/>
      <c r="AQ29" s="39"/>
      <c r="AR29" s="39"/>
    </row>
    <row r="30" spans="1:44" s="27" customFormat="1" ht="12.75" customHeight="1">
      <c r="A30" s="137"/>
      <c r="B30" s="399">
        <f>'FY07 Summary Request Table'!B28</f>
        <v>0</v>
      </c>
      <c r="C30" s="400"/>
      <c r="D30" s="225"/>
      <c r="E30" s="205"/>
      <c r="F30" s="228">
        <f t="shared" si="0"/>
        <v>0</v>
      </c>
      <c r="G30" s="225"/>
      <c r="H30" s="205"/>
      <c r="I30" s="228">
        <f t="shared" si="1"/>
        <v>0</v>
      </c>
      <c r="J30" s="225"/>
      <c r="K30" s="205"/>
      <c r="L30" s="228">
        <f t="shared" si="2"/>
        <v>0</v>
      </c>
      <c r="M30" s="207"/>
      <c r="N30" s="207"/>
      <c r="O30" s="206"/>
      <c r="P30" s="125"/>
      <c r="Q30" s="39"/>
      <c r="R30" s="39"/>
      <c r="S30" s="39"/>
      <c r="T30" s="42"/>
      <c r="U30" s="41"/>
      <c r="V30" s="39"/>
      <c r="W30" s="39"/>
      <c r="X30" s="39"/>
      <c r="Y30" s="39"/>
      <c r="Z30" s="39"/>
      <c r="AA30" s="39"/>
      <c r="AB30" s="39"/>
      <c r="AC30" s="39"/>
      <c r="AD30" s="39"/>
      <c r="AE30" s="39"/>
      <c r="AF30" s="39"/>
      <c r="AG30" s="39"/>
      <c r="AH30" s="39"/>
      <c r="AI30" s="39"/>
      <c r="AJ30" s="39"/>
      <c r="AK30" s="39"/>
      <c r="AL30" s="39"/>
      <c r="AM30" s="39"/>
      <c r="AN30" s="39"/>
      <c r="AO30" s="39"/>
      <c r="AP30" s="39"/>
      <c r="AQ30" s="39"/>
      <c r="AR30" s="39"/>
    </row>
    <row r="31" spans="1:44" s="27" customFormat="1" ht="12.75" customHeight="1">
      <c r="A31" s="137"/>
      <c r="B31" s="399">
        <f>'FY07 Summary Request Table'!B29</f>
        <v>0</v>
      </c>
      <c r="C31" s="400"/>
      <c r="D31" s="225"/>
      <c r="E31" s="205"/>
      <c r="F31" s="228">
        <f t="shared" si="0"/>
        <v>0</v>
      </c>
      <c r="G31" s="225"/>
      <c r="H31" s="205"/>
      <c r="I31" s="228">
        <f t="shared" si="1"/>
        <v>0</v>
      </c>
      <c r="J31" s="225"/>
      <c r="K31" s="205"/>
      <c r="L31" s="228">
        <f t="shared" si="2"/>
        <v>0</v>
      </c>
      <c r="M31" s="207"/>
      <c r="N31" s="207"/>
      <c r="O31" s="206"/>
      <c r="P31" s="125"/>
      <c r="Q31" s="39"/>
      <c r="R31" s="39"/>
      <c r="S31" s="39"/>
      <c r="T31" s="42"/>
      <c r="U31" s="41"/>
      <c r="V31" s="39"/>
      <c r="W31" s="39"/>
      <c r="X31" s="39"/>
      <c r="Y31" s="39"/>
      <c r="Z31" s="39"/>
      <c r="AA31" s="39"/>
      <c r="AB31" s="39"/>
      <c r="AC31" s="39"/>
      <c r="AD31" s="39"/>
      <c r="AE31" s="39"/>
      <c r="AF31" s="39"/>
      <c r="AG31" s="39"/>
      <c r="AH31" s="39"/>
      <c r="AI31" s="39"/>
      <c r="AJ31" s="39"/>
      <c r="AK31" s="39"/>
      <c r="AL31" s="39"/>
      <c r="AM31" s="39"/>
      <c r="AN31" s="39"/>
      <c r="AO31" s="39"/>
      <c r="AP31" s="39"/>
      <c r="AQ31" s="39"/>
      <c r="AR31" s="39"/>
    </row>
    <row r="32" spans="1:44" s="27" customFormat="1" ht="12.75" customHeight="1">
      <c r="A32" s="137"/>
      <c r="B32" s="399">
        <f>'FY07 Summary Request Table'!B30</f>
        <v>0</v>
      </c>
      <c r="C32" s="400"/>
      <c r="D32" s="225"/>
      <c r="E32" s="205"/>
      <c r="F32" s="228">
        <f t="shared" si="0"/>
        <v>0</v>
      </c>
      <c r="G32" s="225"/>
      <c r="H32" s="205"/>
      <c r="I32" s="228">
        <f t="shared" si="1"/>
        <v>0</v>
      </c>
      <c r="J32" s="225"/>
      <c r="K32" s="205"/>
      <c r="L32" s="228">
        <f t="shared" si="2"/>
        <v>0</v>
      </c>
      <c r="M32" s="207"/>
      <c r="N32" s="207"/>
      <c r="O32" s="206"/>
      <c r="P32" s="125"/>
      <c r="Q32" s="39"/>
      <c r="R32" s="39"/>
      <c r="S32" s="39"/>
      <c r="T32" s="39"/>
      <c r="U32" s="41"/>
      <c r="V32" s="39"/>
      <c r="W32" s="39"/>
      <c r="X32" s="39"/>
      <c r="Y32" s="39"/>
      <c r="Z32" s="39"/>
      <c r="AA32" s="39"/>
      <c r="AB32" s="39"/>
      <c r="AC32" s="39"/>
      <c r="AD32" s="39"/>
      <c r="AE32" s="39"/>
      <c r="AF32" s="39"/>
      <c r="AG32" s="39"/>
      <c r="AH32" s="39"/>
      <c r="AI32" s="39"/>
      <c r="AJ32" s="39"/>
      <c r="AK32" s="39"/>
      <c r="AL32" s="39"/>
      <c r="AM32" s="39"/>
      <c r="AN32" s="39"/>
      <c r="AO32" s="39"/>
      <c r="AP32" s="39"/>
      <c r="AQ32" s="39"/>
      <c r="AR32" s="39"/>
    </row>
    <row r="33" spans="1:44" s="27" customFormat="1" ht="12.75" customHeight="1" thickBot="1">
      <c r="A33" s="137"/>
      <c r="B33" s="399">
        <f>'FY07 Summary Request Table'!B31</f>
        <v>0</v>
      </c>
      <c r="C33" s="400"/>
      <c r="D33" s="226"/>
      <c r="E33" s="208"/>
      <c r="F33" s="228">
        <f t="shared" si="0"/>
        <v>0</v>
      </c>
      <c r="G33" s="226"/>
      <c r="H33" s="208"/>
      <c r="I33" s="228">
        <f t="shared" si="1"/>
        <v>0</v>
      </c>
      <c r="J33" s="226"/>
      <c r="K33" s="208"/>
      <c r="L33" s="228">
        <f t="shared" si="2"/>
        <v>0</v>
      </c>
      <c r="M33" s="210"/>
      <c r="N33" s="210"/>
      <c r="O33" s="209"/>
      <c r="P33" s="125"/>
      <c r="Q33" s="39"/>
      <c r="R33" s="39"/>
      <c r="S33" s="39"/>
      <c r="T33" s="42"/>
      <c r="U33" s="41"/>
      <c r="V33" s="39"/>
      <c r="W33" s="39"/>
      <c r="X33" s="39"/>
      <c r="Y33" s="39"/>
      <c r="Z33" s="39"/>
      <c r="AA33" s="39"/>
      <c r="AB33" s="39"/>
      <c r="AC33" s="39"/>
      <c r="AD33" s="39"/>
      <c r="AE33" s="39"/>
      <c r="AF33" s="39"/>
      <c r="AG33" s="39"/>
      <c r="AH33" s="39"/>
      <c r="AI33" s="39"/>
      <c r="AJ33" s="39"/>
      <c r="AK33" s="39"/>
      <c r="AL33" s="39"/>
      <c r="AM33" s="39"/>
      <c r="AN33" s="39"/>
      <c r="AO33" s="39"/>
      <c r="AP33" s="39"/>
      <c r="AQ33" s="39"/>
      <c r="AR33" s="39"/>
    </row>
    <row r="34" spans="1:44" s="27" customFormat="1" ht="25.5" customHeight="1" thickBot="1" thickTop="1">
      <c r="A34" s="137"/>
      <c r="B34" s="407" t="s">
        <v>126</v>
      </c>
      <c r="C34" s="408"/>
      <c r="D34" s="109">
        <f>SUM(D14:D33)</f>
        <v>0</v>
      </c>
      <c r="E34" s="110">
        <f>SUM(E14:E33)</f>
        <v>0</v>
      </c>
      <c r="F34" s="229">
        <f>D34+E34</f>
        <v>0</v>
      </c>
      <c r="G34" s="109">
        <f>SUM(G14:G33)</f>
        <v>0</v>
      </c>
      <c r="H34" s="110">
        <f>SUM(H14:H33)</f>
        <v>0</v>
      </c>
      <c r="I34" s="229">
        <f>G34+H34</f>
        <v>0</v>
      </c>
      <c r="J34" s="109">
        <f>SUM(J14:J33)</f>
        <v>0</v>
      </c>
      <c r="K34" s="110">
        <f>SUM(K14:K33)</f>
        <v>0</v>
      </c>
      <c r="L34" s="229">
        <f>J34+K34</f>
        <v>0</v>
      </c>
      <c r="M34" s="248">
        <f>SUM(M14:M33)</f>
        <v>0</v>
      </c>
      <c r="N34" s="110">
        <f>SUM(N14:N33)</f>
        <v>0</v>
      </c>
      <c r="O34" s="111">
        <f>SUM(O14:O33)</f>
        <v>0</v>
      </c>
      <c r="P34" s="125"/>
      <c r="Q34" s="39"/>
      <c r="R34" s="39"/>
      <c r="S34" s="39"/>
      <c r="T34" s="42"/>
      <c r="U34" s="46"/>
      <c r="V34" s="39"/>
      <c r="W34" s="39"/>
      <c r="X34" s="39"/>
      <c r="Y34" s="39"/>
      <c r="Z34" s="39"/>
      <c r="AA34" s="39"/>
      <c r="AB34" s="39"/>
      <c r="AC34" s="39"/>
      <c r="AD34" s="39"/>
      <c r="AE34" s="39"/>
      <c r="AF34" s="39"/>
      <c r="AG34" s="39"/>
      <c r="AH34" s="39"/>
      <c r="AI34" s="39"/>
      <c r="AJ34" s="39"/>
      <c r="AK34" s="39"/>
      <c r="AL34" s="39"/>
      <c r="AM34" s="39"/>
      <c r="AN34" s="39"/>
      <c r="AO34" s="39"/>
      <c r="AP34" s="39"/>
      <c r="AQ34" s="39"/>
      <c r="AR34" s="39"/>
    </row>
    <row r="35" spans="1:44" s="27" customFormat="1" ht="12.75" customHeight="1" thickBot="1" thickTop="1">
      <c r="A35" s="124"/>
      <c r="B35" s="112"/>
      <c r="C35" s="112"/>
      <c r="D35" s="112"/>
      <c r="E35" s="112"/>
      <c r="F35" s="112"/>
      <c r="G35" s="112"/>
      <c r="H35" s="112"/>
      <c r="I35" s="112"/>
      <c r="J35" s="245"/>
      <c r="K35" s="245"/>
      <c r="L35" s="245"/>
      <c r="M35" s="245"/>
      <c r="N35" s="245"/>
      <c r="O35" s="245"/>
      <c r="P35" s="125"/>
      <c r="Q35" s="39"/>
      <c r="R35" s="39"/>
      <c r="S35" s="39"/>
      <c r="T35" s="42"/>
      <c r="U35" s="41"/>
      <c r="V35" s="39"/>
      <c r="W35" s="39"/>
      <c r="X35" s="39"/>
      <c r="Y35" s="39"/>
      <c r="Z35" s="39"/>
      <c r="AA35" s="39"/>
      <c r="AB35" s="39"/>
      <c r="AC35" s="39"/>
      <c r="AD35" s="39"/>
      <c r="AE35" s="39"/>
      <c r="AF35" s="39"/>
      <c r="AG35" s="39"/>
      <c r="AH35" s="39"/>
      <c r="AI35" s="39"/>
      <c r="AJ35" s="39"/>
      <c r="AK35" s="39"/>
      <c r="AL35" s="39"/>
      <c r="AM35" s="39"/>
      <c r="AN35" s="39"/>
      <c r="AO35" s="39"/>
      <c r="AP35" s="39"/>
      <c r="AQ35" s="39"/>
      <c r="AR35" s="39"/>
    </row>
    <row r="36" spans="1:44" s="27" customFormat="1" ht="26.25" customHeight="1" thickBot="1" thickTop="1">
      <c r="A36" s="124"/>
      <c r="B36" s="134" t="s">
        <v>161</v>
      </c>
      <c r="C36" s="136"/>
      <c r="D36" s="136"/>
      <c r="E36" s="136"/>
      <c r="F36" s="136"/>
      <c r="G36" s="136"/>
      <c r="H36" s="249"/>
      <c r="I36" s="244"/>
      <c r="J36" s="415" t="s">
        <v>170</v>
      </c>
      <c r="K36" s="416"/>
      <c r="L36" s="416"/>
      <c r="M36" s="416"/>
      <c r="N36" s="416"/>
      <c r="O36" s="417"/>
      <c r="P36" s="125"/>
      <c r="Q36" s="39"/>
      <c r="R36" s="39"/>
      <c r="S36" s="39"/>
      <c r="T36" s="42"/>
      <c r="U36" s="41"/>
      <c r="V36" s="39"/>
      <c r="W36" s="39"/>
      <c r="X36" s="39"/>
      <c r="Y36" s="39"/>
      <c r="Z36" s="39"/>
      <c r="AA36" s="39"/>
      <c r="AB36" s="39"/>
      <c r="AC36" s="39"/>
      <c r="AD36" s="39"/>
      <c r="AE36" s="39"/>
      <c r="AF36" s="39"/>
      <c r="AG36" s="39"/>
      <c r="AH36" s="39"/>
      <c r="AI36" s="39"/>
      <c r="AJ36" s="39"/>
      <c r="AK36" s="39"/>
      <c r="AL36" s="39"/>
      <c r="AM36" s="39"/>
      <c r="AN36" s="39"/>
      <c r="AO36" s="39"/>
      <c r="AP36" s="39"/>
      <c r="AQ36" s="39"/>
      <c r="AR36" s="39"/>
    </row>
    <row r="37" spans="1:44" s="27" customFormat="1" ht="12.75" customHeight="1" thickBot="1" thickTop="1">
      <c r="A37" s="124"/>
      <c r="B37" s="409" t="s">
        <v>160</v>
      </c>
      <c r="C37" s="410"/>
      <c r="D37" s="410"/>
      <c r="E37" s="411"/>
      <c r="F37" s="412"/>
      <c r="G37" s="413"/>
      <c r="H37" s="414"/>
      <c r="I37" s="243"/>
      <c r="J37" s="220" t="s">
        <v>174</v>
      </c>
      <c r="K37" s="404"/>
      <c r="L37" s="405"/>
      <c r="M37" s="405"/>
      <c r="N37" s="405"/>
      <c r="O37" s="406"/>
      <c r="P37" s="125"/>
      <c r="Q37" s="39"/>
      <c r="R37" s="39"/>
      <c r="S37" s="39"/>
      <c r="T37" s="42"/>
      <c r="U37" s="41"/>
      <c r="V37" s="39"/>
      <c r="W37" s="39"/>
      <c r="X37" s="39"/>
      <c r="Y37" s="39"/>
      <c r="Z37" s="39"/>
      <c r="AA37" s="39"/>
      <c r="AB37" s="39"/>
      <c r="AC37" s="39"/>
      <c r="AD37" s="39"/>
      <c r="AE37" s="39"/>
      <c r="AF37" s="39"/>
      <c r="AG37" s="39"/>
      <c r="AH37" s="39"/>
      <c r="AI37" s="39"/>
      <c r="AJ37" s="39"/>
      <c r="AK37" s="39"/>
      <c r="AL37" s="39"/>
      <c r="AM37" s="39"/>
      <c r="AN37" s="39"/>
      <c r="AO37" s="39"/>
      <c r="AP37" s="39"/>
      <c r="AQ37" s="39"/>
      <c r="AR37" s="39"/>
    </row>
    <row r="38" spans="1:44" s="27" customFormat="1" ht="26.25" customHeight="1" thickBot="1" thickTop="1">
      <c r="A38" s="124"/>
      <c r="B38" s="241"/>
      <c r="C38" s="242"/>
      <c r="D38" s="242"/>
      <c r="E38" s="242"/>
      <c r="F38" s="267" t="s">
        <v>225</v>
      </c>
      <c r="G38" s="240" t="s">
        <v>226</v>
      </c>
      <c r="H38" s="240" t="s">
        <v>164</v>
      </c>
      <c r="I38" s="53"/>
      <c r="J38" s="221" t="s">
        <v>173</v>
      </c>
      <c r="K38" s="404"/>
      <c r="L38" s="405"/>
      <c r="M38" s="405"/>
      <c r="N38" s="405"/>
      <c r="O38" s="406"/>
      <c r="P38" s="125"/>
      <c r="Q38" s="39"/>
      <c r="R38" s="39"/>
      <c r="S38" s="39"/>
      <c r="T38" s="42"/>
      <c r="U38" s="41"/>
      <c r="V38" s="39"/>
      <c r="W38" s="39"/>
      <c r="X38" s="39"/>
      <c r="Y38" s="39"/>
      <c r="Z38" s="39"/>
      <c r="AA38" s="39"/>
      <c r="AB38" s="39"/>
      <c r="AC38" s="39"/>
      <c r="AD38" s="39"/>
      <c r="AE38" s="39"/>
      <c r="AF38" s="39"/>
      <c r="AG38" s="39"/>
      <c r="AH38" s="39"/>
      <c r="AI38" s="39"/>
      <c r="AJ38" s="39"/>
      <c r="AK38" s="39"/>
      <c r="AL38" s="39"/>
      <c r="AM38" s="39"/>
      <c r="AN38" s="39"/>
      <c r="AO38" s="39"/>
      <c r="AP38" s="39"/>
      <c r="AQ38" s="39"/>
      <c r="AR38" s="39"/>
    </row>
    <row r="39" spans="1:44" s="27" customFormat="1" ht="12.75" customHeight="1" thickBot="1" thickTop="1">
      <c r="A39" s="124"/>
      <c r="B39" s="401" t="s">
        <v>231</v>
      </c>
      <c r="C39" s="402"/>
      <c r="D39" s="402"/>
      <c r="E39" s="403"/>
      <c r="F39" s="157"/>
      <c r="G39" s="158"/>
      <c r="H39" s="157"/>
      <c r="I39" s="53"/>
      <c r="J39" s="220" t="s">
        <v>172</v>
      </c>
      <c r="K39" s="404"/>
      <c r="L39" s="405"/>
      <c r="M39" s="405"/>
      <c r="N39" s="405"/>
      <c r="O39" s="406"/>
      <c r="P39" s="125"/>
      <c r="Q39" s="39"/>
      <c r="R39" s="39"/>
      <c r="S39" s="39"/>
      <c r="T39" s="42"/>
      <c r="U39" s="41"/>
      <c r="V39" s="39"/>
      <c r="W39" s="39"/>
      <c r="X39" s="39"/>
      <c r="Y39" s="39"/>
      <c r="Z39" s="39"/>
      <c r="AA39" s="39"/>
      <c r="AB39" s="39"/>
      <c r="AC39" s="39"/>
      <c r="AD39" s="39"/>
      <c r="AE39" s="39"/>
      <c r="AF39" s="39"/>
      <c r="AG39" s="39"/>
      <c r="AH39" s="39"/>
      <c r="AI39" s="39"/>
      <c r="AJ39" s="39"/>
      <c r="AK39" s="39"/>
      <c r="AL39" s="39"/>
      <c r="AM39" s="39"/>
      <c r="AN39" s="39"/>
      <c r="AO39" s="39"/>
      <c r="AP39" s="39"/>
      <c r="AQ39" s="39"/>
      <c r="AR39" s="39"/>
    </row>
    <row r="40" spans="1:44" s="27" customFormat="1" ht="12.75" customHeight="1" thickBot="1" thickTop="1">
      <c r="A40" s="124"/>
      <c r="B40" s="418" t="s">
        <v>232</v>
      </c>
      <c r="C40" s="419"/>
      <c r="D40" s="419"/>
      <c r="E40" s="420"/>
      <c r="F40" s="159"/>
      <c r="G40" s="160"/>
      <c r="H40" s="159"/>
      <c r="I40" s="251"/>
      <c r="J40" s="250" t="s">
        <v>171</v>
      </c>
      <c r="K40" s="427"/>
      <c r="L40" s="428"/>
      <c r="M40" s="428"/>
      <c r="N40" s="428"/>
      <c r="O40" s="429"/>
      <c r="P40" s="125"/>
      <c r="Q40" s="39"/>
      <c r="R40" s="39"/>
      <c r="S40" s="39"/>
      <c r="T40" s="42"/>
      <c r="U40" s="41"/>
      <c r="V40" s="39"/>
      <c r="W40" s="39"/>
      <c r="X40" s="39"/>
      <c r="Y40" s="39"/>
      <c r="Z40" s="39"/>
      <c r="AA40" s="39"/>
      <c r="AB40" s="39"/>
      <c r="AC40" s="39"/>
      <c r="AD40" s="39"/>
      <c r="AE40" s="39"/>
      <c r="AF40" s="39"/>
      <c r="AG40" s="39"/>
      <c r="AH40" s="39"/>
      <c r="AI40" s="39"/>
      <c r="AJ40" s="39"/>
      <c r="AK40" s="39"/>
      <c r="AL40" s="39"/>
      <c r="AM40" s="39"/>
      <c r="AN40" s="39"/>
      <c r="AO40" s="39"/>
      <c r="AP40" s="39"/>
      <c r="AQ40" s="39"/>
      <c r="AR40" s="39"/>
    </row>
    <row r="41" spans="1:44" s="27" customFormat="1" ht="12.75" customHeight="1" thickBot="1" thickTop="1">
      <c r="A41" s="129"/>
      <c r="B41" s="130"/>
      <c r="C41" s="130"/>
      <c r="D41" s="130"/>
      <c r="E41" s="130"/>
      <c r="F41" s="130"/>
      <c r="G41" s="130"/>
      <c r="H41" s="130"/>
      <c r="I41" s="130"/>
      <c r="J41" s="131"/>
      <c r="K41" s="131"/>
      <c r="L41" s="131"/>
      <c r="M41" s="132"/>
      <c r="N41" s="132"/>
      <c r="O41" s="132"/>
      <c r="P41" s="133"/>
      <c r="Q41" s="39"/>
      <c r="R41" s="39"/>
      <c r="S41" s="39"/>
      <c r="T41" s="42"/>
      <c r="U41" s="41"/>
      <c r="V41" s="39"/>
      <c r="W41" s="39"/>
      <c r="X41" s="39"/>
      <c r="Y41" s="39"/>
      <c r="Z41" s="39"/>
      <c r="AA41" s="39"/>
      <c r="AB41" s="39"/>
      <c r="AC41" s="39"/>
      <c r="AD41" s="39"/>
      <c r="AE41" s="39"/>
      <c r="AF41" s="39"/>
      <c r="AG41" s="39"/>
      <c r="AH41" s="39"/>
      <c r="AI41" s="39"/>
      <c r="AJ41" s="39"/>
      <c r="AK41" s="39"/>
      <c r="AL41" s="39"/>
      <c r="AM41" s="39"/>
      <c r="AN41" s="39"/>
      <c r="AO41" s="39"/>
      <c r="AP41" s="39"/>
      <c r="AQ41" s="39"/>
      <c r="AR41" s="39"/>
    </row>
    <row r="42" spans="1:21" s="39" customFormat="1" ht="40.5" customHeight="1">
      <c r="A42" s="75"/>
      <c r="B42" s="76"/>
      <c r="C42" s="76"/>
      <c r="D42" s="76"/>
      <c r="E42" s="76"/>
      <c r="F42" s="76"/>
      <c r="G42" s="76"/>
      <c r="H42" s="76"/>
      <c r="I42" s="76"/>
      <c r="J42" s="77"/>
      <c r="K42" s="77"/>
      <c r="L42" s="77"/>
      <c r="M42" s="77"/>
      <c r="N42" s="77"/>
      <c r="O42" s="77"/>
      <c r="P42" s="77"/>
      <c r="U42" s="41"/>
    </row>
    <row r="43" spans="2:21" s="39" customFormat="1" ht="12.75" customHeight="1" hidden="1">
      <c r="B43" s="41" t="s">
        <v>92</v>
      </c>
      <c r="C43" s="68" t="s">
        <v>135</v>
      </c>
      <c r="D43" s="68"/>
      <c r="E43" s="68"/>
      <c r="F43" s="68"/>
      <c r="G43" s="68"/>
      <c r="H43" s="68"/>
      <c r="I43" s="68"/>
      <c r="J43" s="44" t="s">
        <v>93</v>
      </c>
      <c r="L43" s="93" t="s">
        <v>132</v>
      </c>
      <c r="O43" s="41">
        <v>2008</v>
      </c>
      <c r="U43" s="41"/>
    </row>
    <row r="44" spans="2:21" s="39" customFormat="1" ht="26.25" customHeight="1" hidden="1">
      <c r="B44" s="41" t="s">
        <v>102</v>
      </c>
      <c r="C44" s="47" t="s">
        <v>136</v>
      </c>
      <c r="D44" s="47"/>
      <c r="E44" s="47"/>
      <c r="F44" s="47"/>
      <c r="G44" s="47"/>
      <c r="H44" s="47"/>
      <c r="I44" s="47"/>
      <c r="J44" s="39" t="s">
        <v>100</v>
      </c>
      <c r="K44" s="91"/>
      <c r="L44" s="93" t="s">
        <v>129</v>
      </c>
      <c r="M44" s="91"/>
      <c r="N44" s="91"/>
      <c r="O44" s="55">
        <v>2009</v>
      </c>
      <c r="P44" s="78"/>
      <c r="U44" s="41"/>
    </row>
    <row r="45" spans="1:21" s="39" customFormat="1" ht="26.25" customHeight="1" hidden="1">
      <c r="A45" s="50"/>
      <c r="B45" s="41" t="s">
        <v>103</v>
      </c>
      <c r="C45" s="47" t="s">
        <v>137</v>
      </c>
      <c r="D45" s="47"/>
      <c r="E45" s="47"/>
      <c r="F45" s="47"/>
      <c r="G45" s="47"/>
      <c r="H45" s="47"/>
      <c r="I45" s="47"/>
      <c r="J45" s="79"/>
      <c r="K45" s="79"/>
      <c r="L45" s="93" t="s">
        <v>130</v>
      </c>
      <c r="M45" s="79"/>
      <c r="N45" s="79"/>
      <c r="O45" s="46">
        <v>2010</v>
      </c>
      <c r="P45" s="50"/>
      <c r="U45" s="41"/>
    </row>
    <row r="46" spans="2:21" s="39" customFormat="1" ht="12" customHeight="1" hidden="1">
      <c r="B46" s="39" t="s">
        <v>104</v>
      </c>
      <c r="C46" s="57" t="s">
        <v>138</v>
      </c>
      <c r="D46" s="57"/>
      <c r="E46" s="57"/>
      <c r="F46" s="57"/>
      <c r="G46" s="57"/>
      <c r="H46" s="57"/>
      <c r="I46" s="57"/>
      <c r="J46" s="80"/>
      <c r="K46" s="90"/>
      <c r="L46" s="93" t="s">
        <v>153</v>
      </c>
      <c r="M46" s="90"/>
      <c r="N46" s="90"/>
      <c r="O46" s="41">
        <v>2011</v>
      </c>
      <c r="U46" s="41"/>
    </row>
    <row r="47" spans="2:21" s="39" customFormat="1" ht="12" customHeight="1" hidden="1">
      <c r="B47" s="39" t="s">
        <v>105</v>
      </c>
      <c r="C47" s="47" t="s">
        <v>139</v>
      </c>
      <c r="D47" s="47"/>
      <c r="E47" s="47"/>
      <c r="F47" s="47"/>
      <c r="G47" s="47"/>
      <c r="H47" s="47"/>
      <c r="I47" s="47"/>
      <c r="J47" s="80" t="s">
        <v>162</v>
      </c>
      <c r="K47" s="90"/>
      <c r="L47" s="93" t="s">
        <v>131</v>
      </c>
      <c r="M47" s="90"/>
      <c r="N47" s="90"/>
      <c r="O47" s="49">
        <v>2012</v>
      </c>
      <c r="U47" s="41"/>
    </row>
    <row r="48" spans="2:21" s="39" customFormat="1" ht="12" customHeight="1" hidden="1">
      <c r="B48" s="39" t="s">
        <v>106</v>
      </c>
      <c r="C48" s="47" t="s">
        <v>140</v>
      </c>
      <c r="D48" s="47"/>
      <c r="E48" s="47"/>
      <c r="F48" s="47"/>
      <c r="G48" s="47"/>
      <c r="H48" s="47"/>
      <c r="I48" s="47"/>
      <c r="J48" s="80" t="s">
        <v>163</v>
      </c>
      <c r="K48" s="90"/>
      <c r="L48" s="93" t="s">
        <v>94</v>
      </c>
      <c r="M48" s="90"/>
      <c r="N48" s="90"/>
      <c r="O48" s="41">
        <v>2013</v>
      </c>
      <c r="T48" s="42"/>
      <c r="U48" s="41"/>
    </row>
    <row r="49" spans="1:21" s="40" customFormat="1" ht="12" customHeight="1" hidden="1">
      <c r="A49" s="39"/>
      <c r="B49" s="39" t="s">
        <v>107</v>
      </c>
      <c r="C49" s="54" t="s">
        <v>141</v>
      </c>
      <c r="D49" s="54"/>
      <c r="E49" s="54"/>
      <c r="F49" s="54"/>
      <c r="G49" s="54"/>
      <c r="H49" s="54"/>
      <c r="I49" s="54"/>
      <c r="J49" s="80"/>
      <c r="K49" s="90"/>
      <c r="L49" s="94" t="s">
        <v>123</v>
      </c>
      <c r="M49" s="90"/>
      <c r="N49" s="90"/>
      <c r="O49" s="41">
        <v>2014</v>
      </c>
      <c r="P49" s="39"/>
      <c r="U49" s="41"/>
    </row>
    <row r="50" spans="1:16" ht="12" customHeight="1" hidden="1">
      <c r="A50" s="39"/>
      <c r="B50" s="39" t="s">
        <v>108</v>
      </c>
      <c r="C50" s="47" t="s">
        <v>142</v>
      </c>
      <c r="D50" s="47"/>
      <c r="E50" s="47"/>
      <c r="F50" s="47"/>
      <c r="G50" s="47"/>
      <c r="H50" s="47"/>
      <c r="I50" s="47"/>
      <c r="J50" s="80"/>
      <c r="K50" s="90"/>
      <c r="L50" s="93" t="s">
        <v>133</v>
      </c>
      <c r="M50" s="90"/>
      <c r="N50" s="90"/>
      <c r="O50" s="41">
        <v>2015</v>
      </c>
      <c r="P50" s="39"/>
    </row>
    <row r="51" spans="1:16" ht="12" customHeight="1" hidden="1">
      <c r="A51" s="39"/>
      <c r="B51" s="39" t="s">
        <v>109</v>
      </c>
      <c r="C51" s="47" t="s">
        <v>143</v>
      </c>
      <c r="D51" s="47"/>
      <c r="E51" s="47"/>
      <c r="F51" s="47"/>
      <c r="G51" s="47"/>
      <c r="H51" s="47"/>
      <c r="I51" s="47"/>
      <c r="J51" s="80"/>
      <c r="K51" s="90"/>
      <c r="L51" s="93"/>
      <c r="M51" s="90"/>
      <c r="N51" s="90"/>
      <c r="O51" s="41">
        <v>2016</v>
      </c>
      <c r="P51" s="39"/>
    </row>
    <row r="52" spans="1:16" ht="12" customHeight="1" hidden="1">
      <c r="A52" s="39"/>
      <c r="B52" s="39" t="s">
        <v>110</v>
      </c>
      <c r="C52" s="47" t="s">
        <v>144</v>
      </c>
      <c r="D52" s="47"/>
      <c r="E52" s="47"/>
      <c r="F52" s="47"/>
      <c r="G52" s="47"/>
      <c r="H52" s="47"/>
      <c r="I52" s="47"/>
      <c r="J52" s="80"/>
      <c r="K52" s="90"/>
      <c r="L52" s="93"/>
      <c r="M52" s="90"/>
      <c r="N52" s="90"/>
      <c r="P52" s="39"/>
    </row>
    <row r="53" spans="1:16" ht="12" customHeight="1" hidden="1">
      <c r="A53" s="39"/>
      <c r="B53" s="40" t="s">
        <v>111</v>
      </c>
      <c r="C53" s="47" t="s">
        <v>145</v>
      </c>
      <c r="D53" s="47"/>
      <c r="E53" s="47"/>
      <c r="F53" s="47"/>
      <c r="G53" s="47"/>
      <c r="H53" s="47"/>
      <c r="I53" s="47"/>
      <c r="J53" s="80"/>
      <c r="K53" s="90"/>
      <c r="L53" s="93"/>
      <c r="M53" s="90"/>
      <c r="N53" s="90"/>
      <c r="O53" s="90"/>
      <c r="P53" s="39"/>
    </row>
    <row r="54" spans="1:16" ht="12" customHeight="1" hidden="1">
      <c r="A54" s="39"/>
      <c r="B54" s="80"/>
      <c r="C54" s="47" t="s">
        <v>146</v>
      </c>
      <c r="D54" s="47"/>
      <c r="E54" s="47"/>
      <c r="F54" s="47"/>
      <c r="G54" s="47"/>
      <c r="H54" s="47"/>
      <c r="I54" s="47"/>
      <c r="J54" s="80"/>
      <c r="K54" s="90"/>
      <c r="L54" s="93"/>
      <c r="M54" s="90"/>
      <c r="N54" s="90"/>
      <c r="O54" s="90"/>
      <c r="P54" s="39"/>
    </row>
    <row r="55" spans="1:16" ht="12" customHeight="1" hidden="1">
      <c r="A55" s="39"/>
      <c r="B55" s="80"/>
      <c r="C55" s="47" t="s">
        <v>147</v>
      </c>
      <c r="D55" s="47"/>
      <c r="E55" s="47"/>
      <c r="F55" s="47"/>
      <c r="G55" s="47"/>
      <c r="H55" s="47"/>
      <c r="I55" s="47"/>
      <c r="J55" s="80"/>
      <c r="K55" s="90"/>
      <c r="L55" s="94"/>
      <c r="M55" s="90"/>
      <c r="N55" s="90"/>
      <c r="O55" s="90"/>
      <c r="P55" s="39"/>
    </row>
    <row r="56" spans="1:16" ht="12" customHeight="1" hidden="1">
      <c r="A56" s="39"/>
      <c r="B56" s="80"/>
      <c r="C56" s="47" t="s">
        <v>148</v>
      </c>
      <c r="D56" s="47"/>
      <c r="E56" s="47"/>
      <c r="F56" s="47"/>
      <c r="G56" s="47"/>
      <c r="H56" s="47"/>
      <c r="I56" s="47"/>
      <c r="J56" s="80"/>
      <c r="K56" s="90"/>
      <c r="L56" s="94"/>
      <c r="M56" s="90"/>
      <c r="N56" s="90"/>
      <c r="O56" s="90"/>
      <c r="P56" s="39"/>
    </row>
    <row r="57" spans="1:16" ht="12" customHeight="1" hidden="1">
      <c r="A57" s="39"/>
      <c r="B57" s="80"/>
      <c r="C57" s="47" t="s">
        <v>149</v>
      </c>
      <c r="D57" s="47"/>
      <c r="E57" s="47"/>
      <c r="F57" s="47"/>
      <c r="G57" s="47"/>
      <c r="H57" s="47"/>
      <c r="I57" s="47"/>
      <c r="J57" s="80"/>
      <c r="K57" s="90"/>
      <c r="L57" s="93"/>
      <c r="M57" s="90"/>
      <c r="N57" s="90"/>
      <c r="O57" s="90"/>
      <c r="P57" s="39"/>
    </row>
    <row r="58" spans="1:16" ht="12" customHeight="1" hidden="1">
      <c r="A58" s="39"/>
      <c r="B58" s="80"/>
      <c r="C58" s="47" t="s">
        <v>150</v>
      </c>
      <c r="D58" s="47"/>
      <c r="E58" s="47"/>
      <c r="F58" s="47"/>
      <c r="G58" s="47"/>
      <c r="H58" s="47"/>
      <c r="I58" s="47"/>
      <c r="J58" s="80"/>
      <c r="K58" s="90"/>
      <c r="L58" s="93"/>
      <c r="M58" s="90"/>
      <c r="N58" s="90"/>
      <c r="O58" s="90"/>
      <c r="P58" s="39"/>
    </row>
    <row r="59" spans="1:16" ht="12" customHeight="1" hidden="1">
      <c r="A59" s="39"/>
      <c r="B59" s="80"/>
      <c r="C59" s="47" t="s">
        <v>151</v>
      </c>
      <c r="D59" s="47"/>
      <c r="E59" s="47"/>
      <c r="F59" s="47"/>
      <c r="G59" s="47"/>
      <c r="H59" s="47"/>
      <c r="I59" s="47"/>
      <c r="J59" s="80"/>
      <c r="K59" s="421"/>
      <c r="L59" s="421"/>
      <c r="M59" s="421"/>
      <c r="N59" s="421"/>
      <c r="O59" s="421"/>
      <c r="P59" s="39"/>
    </row>
    <row r="60" spans="1:16" ht="12" customHeight="1" hidden="1">
      <c r="A60" s="39"/>
      <c r="B60" s="80"/>
      <c r="C60" s="47" t="s">
        <v>152</v>
      </c>
      <c r="D60" s="47"/>
      <c r="E60" s="47"/>
      <c r="F60" s="47"/>
      <c r="G60" s="47"/>
      <c r="H60" s="47"/>
      <c r="I60" s="47"/>
      <c r="J60" s="80"/>
      <c r="K60" s="421"/>
      <c r="L60" s="421"/>
      <c r="M60" s="421"/>
      <c r="N60" s="421"/>
      <c r="O60" s="421"/>
      <c r="P60" s="39"/>
    </row>
    <row r="61" spans="1:16" ht="12" customHeight="1">
      <c r="A61" s="39"/>
      <c r="B61" s="80"/>
      <c r="C61" s="80"/>
      <c r="D61" s="80"/>
      <c r="E61" s="80"/>
      <c r="F61" s="80"/>
      <c r="G61" s="80"/>
      <c r="H61" s="80"/>
      <c r="I61" s="80"/>
      <c r="J61" s="80"/>
      <c r="K61" s="421"/>
      <c r="L61" s="421"/>
      <c r="M61" s="421"/>
      <c r="N61" s="421"/>
      <c r="O61" s="421"/>
      <c r="P61" s="39"/>
    </row>
    <row r="62" spans="1:16" ht="12" customHeight="1">
      <c r="A62" s="39"/>
      <c r="B62" s="80"/>
      <c r="C62" s="80"/>
      <c r="D62" s="80"/>
      <c r="E62" s="80"/>
      <c r="F62" s="80"/>
      <c r="G62" s="80"/>
      <c r="H62" s="80"/>
      <c r="I62" s="80"/>
      <c r="J62" s="80"/>
      <c r="K62" s="421"/>
      <c r="L62" s="421"/>
      <c r="M62" s="421"/>
      <c r="N62" s="421"/>
      <c r="O62" s="421"/>
      <c r="P62" s="39"/>
    </row>
    <row r="63" spans="1:16" ht="12" customHeight="1">
      <c r="A63" s="39"/>
      <c r="B63" s="80"/>
      <c r="C63" s="80"/>
      <c r="D63" s="80"/>
      <c r="E63" s="80"/>
      <c r="F63" s="80"/>
      <c r="G63" s="80"/>
      <c r="H63" s="80"/>
      <c r="I63" s="80"/>
      <c r="J63" s="80"/>
      <c r="K63" s="421"/>
      <c r="L63" s="421"/>
      <c r="M63" s="421"/>
      <c r="N63" s="421"/>
      <c r="O63" s="421"/>
      <c r="P63" s="39"/>
    </row>
    <row r="64" spans="1:16" ht="12" customHeight="1">
      <c r="A64" s="39"/>
      <c r="B64" s="80"/>
      <c r="C64" s="80"/>
      <c r="D64" s="80"/>
      <c r="E64" s="80"/>
      <c r="F64" s="80"/>
      <c r="G64" s="80"/>
      <c r="H64" s="80"/>
      <c r="I64" s="80"/>
      <c r="J64" s="80"/>
      <c r="K64" s="421"/>
      <c r="L64" s="421"/>
      <c r="M64" s="421"/>
      <c r="N64" s="421"/>
      <c r="O64" s="421"/>
      <c r="P64" s="39"/>
    </row>
    <row r="65" spans="1:16" ht="12" customHeight="1">
      <c r="A65" s="39"/>
      <c r="B65" s="80"/>
      <c r="C65" s="80"/>
      <c r="D65" s="80"/>
      <c r="E65" s="80"/>
      <c r="F65" s="80"/>
      <c r="G65" s="80"/>
      <c r="H65" s="80"/>
      <c r="I65" s="80"/>
      <c r="J65" s="80"/>
      <c r="K65" s="421"/>
      <c r="L65" s="421"/>
      <c r="M65" s="421"/>
      <c r="N65" s="421"/>
      <c r="O65" s="421"/>
      <c r="P65" s="39"/>
    </row>
    <row r="66" spans="1:16" ht="12" customHeight="1">
      <c r="A66" s="39"/>
      <c r="B66" s="80"/>
      <c r="C66" s="80"/>
      <c r="D66" s="80"/>
      <c r="E66" s="80"/>
      <c r="F66" s="80"/>
      <c r="G66" s="80"/>
      <c r="H66" s="80"/>
      <c r="I66" s="80"/>
      <c r="J66" s="80"/>
      <c r="K66" s="421"/>
      <c r="L66" s="421"/>
      <c r="M66" s="421"/>
      <c r="N66" s="421"/>
      <c r="O66" s="421"/>
      <c r="P66" s="39"/>
    </row>
    <row r="67" spans="1:16" ht="12" customHeight="1">
      <c r="A67" s="39"/>
      <c r="B67" s="80"/>
      <c r="C67" s="80"/>
      <c r="D67" s="80"/>
      <c r="E67" s="80"/>
      <c r="F67" s="80"/>
      <c r="G67" s="80"/>
      <c r="H67" s="80"/>
      <c r="I67" s="80"/>
      <c r="J67" s="80"/>
      <c r="K67" s="421"/>
      <c r="L67" s="421"/>
      <c r="M67" s="421"/>
      <c r="N67" s="421"/>
      <c r="O67" s="421"/>
      <c r="P67" s="39"/>
    </row>
    <row r="68" spans="1:16" ht="11.25" customHeight="1">
      <c r="A68" s="39"/>
      <c r="B68" s="81"/>
      <c r="C68" s="81"/>
      <c r="D68" s="81"/>
      <c r="E68" s="81"/>
      <c r="F68" s="81"/>
      <c r="G68" s="81"/>
      <c r="H68" s="81"/>
      <c r="I68" s="81"/>
      <c r="J68" s="82"/>
      <c r="K68" s="422"/>
      <c r="L68" s="422"/>
      <c r="M68" s="422"/>
      <c r="N68" s="422"/>
      <c r="O68" s="422"/>
      <c r="P68" s="39"/>
    </row>
    <row r="69" spans="1:16" ht="12.75">
      <c r="A69" s="40"/>
      <c r="B69" s="40"/>
      <c r="C69" s="40"/>
      <c r="D69" s="40"/>
      <c r="E69" s="40"/>
      <c r="F69" s="40"/>
      <c r="G69" s="40"/>
      <c r="H69" s="40"/>
      <c r="I69" s="40"/>
      <c r="J69" s="83"/>
      <c r="K69" s="40"/>
      <c r="L69" s="40"/>
      <c r="M69" s="40"/>
      <c r="N69" s="40"/>
      <c r="O69" s="40"/>
      <c r="P69" s="40"/>
    </row>
    <row r="70" spans="1:16" ht="12.75">
      <c r="A70" s="43"/>
      <c r="B70" s="43"/>
      <c r="C70" s="43"/>
      <c r="D70" s="43"/>
      <c r="E70" s="43"/>
      <c r="F70" s="43"/>
      <c r="G70" s="43"/>
      <c r="H70" s="43"/>
      <c r="I70" s="43"/>
      <c r="J70" s="43"/>
      <c r="K70" s="43"/>
      <c r="L70" s="43"/>
      <c r="M70" s="43"/>
      <c r="N70" s="43"/>
      <c r="O70" s="43"/>
      <c r="P70" s="43"/>
    </row>
    <row r="71" spans="1:16" ht="12.75">
      <c r="A71" s="43"/>
      <c r="B71" s="43"/>
      <c r="C71" s="43"/>
      <c r="D71" s="43"/>
      <c r="E71" s="43"/>
      <c r="F71" s="43"/>
      <c r="G71" s="43"/>
      <c r="H71" s="43"/>
      <c r="I71" s="43"/>
      <c r="J71" s="43"/>
      <c r="K71" s="43"/>
      <c r="L71" s="43"/>
      <c r="M71" s="43"/>
      <c r="N71" s="43"/>
      <c r="O71" s="43"/>
      <c r="P71" s="43"/>
    </row>
    <row r="72" spans="1:16" ht="12.75">
      <c r="A72" s="43"/>
      <c r="B72" s="43"/>
      <c r="C72" s="43"/>
      <c r="D72" s="43"/>
      <c r="E72" s="43"/>
      <c r="F72" s="43"/>
      <c r="G72" s="43"/>
      <c r="H72" s="43"/>
      <c r="I72" s="43"/>
      <c r="J72" s="43"/>
      <c r="K72" s="43"/>
      <c r="L72" s="43"/>
      <c r="M72" s="43"/>
      <c r="N72" s="43"/>
      <c r="O72" s="43"/>
      <c r="P72" s="43"/>
    </row>
    <row r="73" spans="1:16" ht="12.75">
      <c r="A73" s="43"/>
      <c r="B73" s="43"/>
      <c r="C73" s="43"/>
      <c r="D73" s="43"/>
      <c r="E73" s="43"/>
      <c r="F73" s="43"/>
      <c r="G73" s="43"/>
      <c r="H73" s="43"/>
      <c r="I73" s="43"/>
      <c r="J73" s="43"/>
      <c r="K73" s="43"/>
      <c r="L73" s="43"/>
      <c r="M73" s="43"/>
      <c r="N73" s="43"/>
      <c r="O73" s="43"/>
      <c r="P73" s="43"/>
    </row>
    <row r="74" spans="1:16" ht="12.75">
      <c r="A74" s="43"/>
      <c r="B74" s="43"/>
      <c r="C74" s="43"/>
      <c r="D74" s="43"/>
      <c r="E74" s="43"/>
      <c r="F74" s="43"/>
      <c r="G74" s="43"/>
      <c r="H74" s="43"/>
      <c r="I74" s="43"/>
      <c r="J74" s="43"/>
      <c r="K74" s="43"/>
      <c r="L74" s="43"/>
      <c r="M74" s="43"/>
      <c r="N74" s="43"/>
      <c r="O74" s="43"/>
      <c r="P74" s="43"/>
    </row>
    <row r="75" spans="1:16" ht="12.75">
      <c r="A75" s="43"/>
      <c r="B75" s="43"/>
      <c r="C75" s="43"/>
      <c r="D75" s="43"/>
      <c r="E75" s="43"/>
      <c r="F75" s="43"/>
      <c r="G75" s="43"/>
      <c r="H75" s="43"/>
      <c r="I75" s="43"/>
      <c r="J75" s="43"/>
      <c r="K75" s="43"/>
      <c r="L75" s="43"/>
      <c r="M75" s="43"/>
      <c r="N75" s="43"/>
      <c r="O75" s="43"/>
      <c r="P75" s="43"/>
    </row>
    <row r="76" spans="1:16" ht="12.75">
      <c r="A76" s="43"/>
      <c r="B76" s="43"/>
      <c r="C76" s="43"/>
      <c r="D76" s="43"/>
      <c r="E76" s="43"/>
      <c r="F76" s="43"/>
      <c r="G76" s="43"/>
      <c r="H76" s="43"/>
      <c r="I76" s="43"/>
      <c r="J76" s="43"/>
      <c r="K76" s="43"/>
      <c r="L76" s="43"/>
      <c r="M76" s="43"/>
      <c r="N76" s="43"/>
      <c r="O76" s="43"/>
      <c r="P76" s="43"/>
    </row>
    <row r="77" spans="1:16" ht="12.75">
      <c r="A77" s="43"/>
      <c r="B77" s="43"/>
      <c r="C77" s="43"/>
      <c r="D77" s="43"/>
      <c r="E77" s="43"/>
      <c r="F77" s="43"/>
      <c r="G77" s="43"/>
      <c r="H77" s="43"/>
      <c r="I77" s="43"/>
      <c r="J77" s="43"/>
      <c r="K77" s="43"/>
      <c r="L77" s="43"/>
      <c r="M77" s="43"/>
      <c r="N77" s="43"/>
      <c r="O77" s="43"/>
      <c r="P77" s="43"/>
    </row>
    <row r="78" spans="1:16" ht="12.75">
      <c r="A78" s="43"/>
      <c r="B78" s="43"/>
      <c r="C78" s="43"/>
      <c r="D78" s="43"/>
      <c r="E78" s="43"/>
      <c r="F78" s="43"/>
      <c r="G78" s="43"/>
      <c r="H78" s="43"/>
      <c r="I78" s="43"/>
      <c r="J78" s="43"/>
      <c r="K78" s="43"/>
      <c r="L78" s="43"/>
      <c r="M78" s="43"/>
      <c r="N78" s="43"/>
      <c r="O78" s="43"/>
      <c r="P78" s="43"/>
    </row>
    <row r="79" spans="1:16" ht="12.75">
      <c r="A79" s="43"/>
      <c r="B79" s="43"/>
      <c r="C79" s="43"/>
      <c r="D79" s="43"/>
      <c r="E79" s="43"/>
      <c r="F79" s="43"/>
      <c r="G79" s="43"/>
      <c r="H79" s="43"/>
      <c r="I79" s="43"/>
      <c r="J79" s="43"/>
      <c r="K79" s="43"/>
      <c r="L79" s="43"/>
      <c r="M79" s="43"/>
      <c r="N79" s="43"/>
      <c r="O79" s="43"/>
      <c r="P79" s="43"/>
    </row>
    <row r="80" spans="1:16" ht="12.75">
      <c r="A80" s="43"/>
      <c r="B80" s="43"/>
      <c r="C80" s="43"/>
      <c r="D80" s="43"/>
      <c r="E80" s="43"/>
      <c r="F80" s="43"/>
      <c r="G80" s="43"/>
      <c r="H80" s="43"/>
      <c r="I80" s="43"/>
      <c r="J80" s="43"/>
      <c r="K80" s="43"/>
      <c r="L80" s="43"/>
      <c r="M80" s="43"/>
      <c r="N80" s="43"/>
      <c r="O80" s="43"/>
      <c r="P80" s="43"/>
    </row>
    <row r="81" spans="1:16" ht="12.75">
      <c r="A81" s="43"/>
      <c r="B81" s="43"/>
      <c r="C81" s="43"/>
      <c r="D81" s="43"/>
      <c r="E81" s="43"/>
      <c r="F81" s="43"/>
      <c r="G81" s="43"/>
      <c r="H81" s="43"/>
      <c r="I81" s="43"/>
      <c r="J81" s="43"/>
      <c r="K81" s="43"/>
      <c r="L81" s="43"/>
      <c r="M81" s="43"/>
      <c r="N81" s="43"/>
      <c r="O81" s="43"/>
      <c r="P81" s="43"/>
    </row>
    <row r="82" spans="1:16" ht="12.75">
      <c r="A82" s="43"/>
      <c r="B82" s="43"/>
      <c r="C82" s="43"/>
      <c r="D82" s="43"/>
      <c r="E82" s="43"/>
      <c r="F82" s="43"/>
      <c r="G82" s="43"/>
      <c r="H82" s="43"/>
      <c r="I82" s="43"/>
      <c r="J82" s="43"/>
      <c r="K82" s="43"/>
      <c r="L82" s="43"/>
      <c r="M82" s="43"/>
      <c r="N82" s="43"/>
      <c r="O82" s="43"/>
      <c r="P82" s="43"/>
    </row>
    <row r="83" spans="1:16" ht="12.75">
      <c r="A83" s="43"/>
      <c r="B83" s="43"/>
      <c r="C83" s="43"/>
      <c r="D83" s="43"/>
      <c r="E83" s="43"/>
      <c r="F83" s="43"/>
      <c r="G83" s="43"/>
      <c r="H83" s="43"/>
      <c r="I83" s="43"/>
      <c r="J83" s="43"/>
      <c r="K83" s="43"/>
      <c r="L83" s="43"/>
      <c r="M83" s="43"/>
      <c r="N83" s="43"/>
      <c r="O83" s="43"/>
      <c r="P83" s="43"/>
    </row>
    <row r="84" spans="1:16" ht="12.75">
      <c r="A84" s="43"/>
      <c r="B84" s="43"/>
      <c r="C84" s="43"/>
      <c r="D84" s="43"/>
      <c r="E84" s="43"/>
      <c r="F84" s="43"/>
      <c r="G84" s="43"/>
      <c r="H84" s="43"/>
      <c r="I84" s="43"/>
      <c r="J84" s="43"/>
      <c r="K84" s="43"/>
      <c r="L84" s="43"/>
      <c r="M84" s="43"/>
      <c r="N84" s="43"/>
      <c r="O84" s="43"/>
      <c r="P84" s="43"/>
    </row>
    <row r="85" spans="1:16" ht="12.75">
      <c r="A85" s="43"/>
      <c r="B85" s="43"/>
      <c r="C85" s="43"/>
      <c r="D85" s="43"/>
      <c r="E85" s="43"/>
      <c r="F85" s="43"/>
      <c r="G85" s="43"/>
      <c r="H85" s="43"/>
      <c r="I85" s="43"/>
      <c r="J85" s="43"/>
      <c r="K85" s="43"/>
      <c r="L85" s="43"/>
      <c r="M85" s="43"/>
      <c r="N85" s="43"/>
      <c r="O85" s="43"/>
      <c r="P85" s="43"/>
    </row>
    <row r="86" spans="1:16" ht="12.75">
      <c r="A86" s="43"/>
      <c r="B86" s="43"/>
      <c r="C86" s="43"/>
      <c r="D86" s="43"/>
      <c r="E86" s="43"/>
      <c r="F86" s="43"/>
      <c r="G86" s="43"/>
      <c r="H86" s="43"/>
      <c r="I86" s="43"/>
      <c r="J86" s="43"/>
      <c r="K86" s="43"/>
      <c r="L86" s="43"/>
      <c r="M86" s="43"/>
      <c r="N86" s="43"/>
      <c r="O86" s="43"/>
      <c r="P86" s="43"/>
    </row>
    <row r="87" spans="1:16" ht="12.75">
      <c r="A87" s="43"/>
      <c r="B87" s="43"/>
      <c r="C87" s="43"/>
      <c r="D87" s="43"/>
      <c r="E87" s="43"/>
      <c r="F87" s="43"/>
      <c r="G87" s="43"/>
      <c r="H87" s="43"/>
      <c r="I87" s="43"/>
      <c r="J87" s="43"/>
      <c r="K87" s="43"/>
      <c r="L87" s="43"/>
      <c r="M87" s="43"/>
      <c r="N87" s="43"/>
      <c r="O87" s="43"/>
      <c r="P87" s="43"/>
    </row>
    <row r="88" s="43" customFormat="1" ht="12.75">
      <c r="AS88" s="23"/>
    </row>
    <row r="89" s="43" customFormat="1" ht="12.75">
      <c r="AS89" s="23"/>
    </row>
    <row r="90" s="43" customFormat="1" ht="12.75">
      <c r="AS90" s="23"/>
    </row>
    <row r="91" s="43" customFormat="1" ht="12.75">
      <c r="AS91" s="23"/>
    </row>
    <row r="92" s="43" customFormat="1" ht="12.75">
      <c r="AS92" s="23"/>
    </row>
    <row r="93" s="43" customFormat="1" ht="12.75">
      <c r="AS93" s="23"/>
    </row>
    <row r="94" s="43" customFormat="1" ht="12.75">
      <c r="AS94" s="23"/>
    </row>
    <row r="95" s="43" customFormat="1" ht="12.75">
      <c r="AS95" s="23"/>
    </row>
    <row r="96" s="43" customFormat="1" ht="12.75">
      <c r="AS96" s="23"/>
    </row>
    <row r="97" s="43" customFormat="1" ht="12.75">
      <c r="AS97" s="23"/>
    </row>
    <row r="98" s="43" customFormat="1" ht="12.75">
      <c r="AS98" s="23"/>
    </row>
    <row r="99" s="43" customFormat="1" ht="12.75">
      <c r="AS99" s="23"/>
    </row>
    <row r="100" s="43" customFormat="1" ht="12.75">
      <c r="AS100" s="23"/>
    </row>
    <row r="101" s="43" customFormat="1" ht="12.75">
      <c r="AS101" s="23"/>
    </row>
    <row r="102" s="43" customFormat="1" ht="12.75">
      <c r="AS102" s="23"/>
    </row>
    <row r="103" s="43" customFormat="1" ht="12.75"/>
    <row r="104" s="43" customFormat="1" ht="12.75"/>
    <row r="105" s="43" customFormat="1" ht="12.75"/>
    <row r="106" s="43" customFormat="1" ht="12.75"/>
    <row r="107" s="43" customFormat="1" ht="12.75"/>
    <row r="108" s="43" customFormat="1" ht="12.75"/>
    <row r="109" s="43" customFormat="1" ht="12.75"/>
    <row r="110" s="43" customFormat="1" ht="12.75"/>
    <row r="111" s="43" customFormat="1" ht="12.75"/>
    <row r="112" s="43" customFormat="1" ht="12.75"/>
    <row r="113" s="43" customFormat="1" ht="12.75"/>
    <row r="114" s="43" customFormat="1" ht="12.75"/>
    <row r="115" s="43" customFormat="1" ht="12.75"/>
    <row r="116" s="43" customFormat="1" ht="12.75"/>
    <row r="117" s="43" customFormat="1" ht="12.75"/>
    <row r="118" s="43" customFormat="1" ht="12.75"/>
    <row r="119" s="43" customFormat="1" ht="12.75"/>
    <row r="120" s="43" customFormat="1" ht="12.75"/>
    <row r="121" s="43" customFormat="1" ht="12.75"/>
    <row r="122" s="43" customFormat="1" ht="12.75"/>
    <row r="123" s="43" customFormat="1" ht="12.75"/>
    <row r="124" s="43" customFormat="1" ht="12.75"/>
    <row r="125" s="43" customFormat="1" ht="12.75"/>
    <row r="126" s="43" customFormat="1" ht="12.75"/>
    <row r="127" s="43" customFormat="1" ht="12.75"/>
    <row r="128" s="43" customFormat="1" ht="12.75"/>
    <row r="129" s="43" customFormat="1" ht="12.75"/>
    <row r="130" s="43" customFormat="1" ht="12.75"/>
    <row r="131" s="43" customFormat="1" ht="12.75"/>
    <row r="132" s="43" customFormat="1" ht="12.75"/>
    <row r="133" s="43" customFormat="1" ht="12.75"/>
    <row r="134" s="43" customFormat="1" ht="12.75"/>
    <row r="135" s="43" customFormat="1" ht="12.75"/>
    <row r="136" s="43" customFormat="1" ht="12.75"/>
    <row r="137" s="43" customFormat="1" ht="12.75"/>
    <row r="138" s="43" customFormat="1" ht="12.75"/>
    <row r="139" s="43" customFormat="1" ht="12.75"/>
    <row r="140" s="43" customFormat="1" ht="12.75"/>
    <row r="141" s="43" customFormat="1" ht="12.75"/>
    <row r="142" s="43" customFormat="1" ht="12.75"/>
    <row r="143" s="43" customFormat="1" ht="12.75"/>
    <row r="144" s="43" customFormat="1" ht="12.75"/>
    <row r="145" s="43" customFormat="1" ht="12.75"/>
    <row r="146" s="43" customFormat="1" ht="12.75"/>
    <row r="147" s="43" customFormat="1" ht="12.75"/>
    <row r="148" s="43" customFormat="1" ht="12.75"/>
    <row r="149" s="43" customFormat="1" ht="12.75"/>
    <row r="150" s="43" customFormat="1" ht="12.75"/>
    <row r="151" s="43" customFormat="1" ht="12.75"/>
    <row r="152" s="43" customFormat="1" ht="12.75"/>
    <row r="153" s="43" customFormat="1" ht="12.75"/>
    <row r="154" s="43" customFormat="1" ht="12.75"/>
    <row r="155" s="43" customFormat="1" ht="12.75"/>
    <row r="156" s="43" customFormat="1" ht="12.75"/>
    <row r="157" s="43" customFormat="1" ht="12.75"/>
    <row r="158" s="43" customFormat="1" ht="12.75"/>
    <row r="159" s="43" customFormat="1" ht="12.75"/>
    <row r="160" s="43" customFormat="1" ht="12.75"/>
    <row r="161" s="43" customFormat="1" ht="12.75"/>
    <row r="162" s="43" customFormat="1" ht="12.75"/>
    <row r="163" s="43" customFormat="1" ht="12.75"/>
    <row r="164" s="43" customFormat="1" ht="12.75"/>
    <row r="165" s="43" customFormat="1" ht="12.75"/>
  </sheetData>
  <sheetProtection/>
  <mergeCells count="58">
    <mergeCell ref="B16:C16"/>
    <mergeCell ref="B14:C14"/>
    <mergeCell ref="B15:C15"/>
    <mergeCell ref="B20:C20"/>
    <mergeCell ref="B21:C21"/>
    <mergeCell ref="B22:C22"/>
    <mergeCell ref="B23:C23"/>
    <mergeCell ref="B17:C17"/>
    <mergeCell ref="B19:C19"/>
    <mergeCell ref="B18:C18"/>
    <mergeCell ref="B1:N1"/>
    <mergeCell ref="B6:C6"/>
    <mergeCell ref="B9:C9"/>
    <mergeCell ref="M12:O12"/>
    <mergeCell ref="B11:C13"/>
    <mergeCell ref="B3:O3"/>
    <mergeCell ref="J5:M5"/>
    <mergeCell ref="J8:M8"/>
    <mergeCell ref="J6:M6"/>
    <mergeCell ref="J9:M9"/>
    <mergeCell ref="G12:I12"/>
    <mergeCell ref="D12:F12"/>
    <mergeCell ref="D11:I11"/>
    <mergeCell ref="E6:H6"/>
    <mergeCell ref="E9:H9"/>
    <mergeCell ref="K67:O67"/>
    <mergeCell ref="K68:O68"/>
    <mergeCell ref="K10:O10"/>
    <mergeCell ref="K65:O65"/>
    <mergeCell ref="K66:O66"/>
    <mergeCell ref="K63:O63"/>
    <mergeCell ref="K64:O64"/>
    <mergeCell ref="J12:L12"/>
    <mergeCell ref="K40:O40"/>
    <mergeCell ref="J11:O11"/>
    <mergeCell ref="B40:E40"/>
    <mergeCell ref="K61:O61"/>
    <mergeCell ref="K62:O62"/>
    <mergeCell ref="K59:O59"/>
    <mergeCell ref="K60:O60"/>
    <mergeCell ref="B32:C32"/>
    <mergeCell ref="B33:C33"/>
    <mergeCell ref="B28:C28"/>
    <mergeCell ref="B29:C29"/>
    <mergeCell ref="B30:C30"/>
    <mergeCell ref="B31:C31"/>
    <mergeCell ref="B39:E39"/>
    <mergeCell ref="K38:O38"/>
    <mergeCell ref="K39:O39"/>
    <mergeCell ref="B34:C34"/>
    <mergeCell ref="B37:E37"/>
    <mergeCell ref="F37:H37"/>
    <mergeCell ref="J36:O36"/>
    <mergeCell ref="K37:O37"/>
    <mergeCell ref="B24:C24"/>
    <mergeCell ref="B25:C25"/>
    <mergeCell ref="B26:C26"/>
    <mergeCell ref="B27:C27"/>
  </mergeCells>
  <dataValidations count="1">
    <dataValidation type="list" allowBlank="1" showInputMessage="1" showErrorMessage="1" sqref="F37">
      <formula1>$J$47:$J$48</formula1>
    </dataValidation>
  </dataValidations>
  <printOptions horizontalCentered="1" verticalCentered="1"/>
  <pageMargins left="0.25" right="0.25" top="0.25" bottom="0.25" header="0.5" footer="0.5"/>
  <pageSetup horizontalDpi="1200" verticalDpi="1200" orientation="landscape" scale="79" r:id="rId1"/>
  <colBreaks count="1" manualBreakCount="1">
    <brk id="16" max="65535" man="1"/>
  </colBreaks>
  <ignoredErrors>
    <ignoredError sqref="L14:L17" unlockedFormula="1"/>
  </ignoredErrors>
</worksheet>
</file>

<file path=xl/worksheets/sheet5.xml><?xml version="1.0" encoding="utf-8"?>
<worksheet xmlns="http://schemas.openxmlformats.org/spreadsheetml/2006/main" xmlns:r="http://schemas.openxmlformats.org/officeDocument/2006/relationships">
  <dimension ref="A1:AT179"/>
  <sheetViews>
    <sheetView zoomScale="75" zoomScaleNormal="75" zoomScaleSheetLayoutView="75" workbookViewId="0" topLeftCell="A1">
      <selection activeCell="I172" sqref="I172"/>
    </sheetView>
  </sheetViews>
  <sheetFormatPr defaultColWidth="9.140625" defaultRowHeight="12.75"/>
  <cols>
    <col min="1" max="1" width="1.57421875" style="0" customWidth="1"/>
    <col min="2" max="3" width="19.8515625" style="0" customWidth="1"/>
    <col min="4" max="9" width="10.8515625" style="0" customWidth="1"/>
    <col min="10" max="15" width="10.7109375" style="0" customWidth="1"/>
    <col min="16" max="16" width="1.57421875" style="0" customWidth="1"/>
    <col min="17" max="18" width="9.140625" style="84" customWidth="1"/>
    <col min="19" max="19" width="39.421875" style="84" hidden="1" customWidth="1"/>
    <col min="20" max="46" width="9.140625" style="84" customWidth="1"/>
  </cols>
  <sheetData>
    <row r="1" spans="1:19" ht="41.25" customHeight="1" thickBot="1">
      <c r="A1" s="211"/>
      <c r="B1" s="496" t="s">
        <v>230</v>
      </c>
      <c r="C1" s="496"/>
      <c r="D1" s="497"/>
      <c r="E1" s="497"/>
      <c r="F1" s="497"/>
      <c r="G1" s="497"/>
      <c r="H1" s="497"/>
      <c r="I1" s="497"/>
      <c r="J1" s="497"/>
      <c r="K1" s="497"/>
      <c r="L1" s="212"/>
      <c r="M1" s="212"/>
      <c r="N1" s="212"/>
      <c r="O1" s="212"/>
      <c r="P1" s="213"/>
      <c r="S1" s="93" t="s">
        <v>176</v>
      </c>
    </row>
    <row r="2" spans="1:19" ht="18.75" thickTop="1">
      <c r="A2" s="161"/>
      <c r="B2" s="162"/>
      <c r="C2" s="162"/>
      <c r="D2" s="163"/>
      <c r="E2" s="163"/>
      <c r="F2" s="163"/>
      <c r="G2" s="163"/>
      <c r="H2" s="163"/>
      <c r="I2" s="163"/>
      <c r="J2" s="163"/>
      <c r="K2" s="163"/>
      <c r="L2" s="163"/>
      <c r="M2" s="163"/>
      <c r="N2" s="272"/>
      <c r="O2" s="168"/>
      <c r="P2" s="274"/>
      <c r="S2" s="93" t="s">
        <v>177</v>
      </c>
    </row>
    <row r="3" spans="1:19" ht="13.5" thickBot="1">
      <c r="A3" s="164"/>
      <c r="B3" s="165" t="s">
        <v>165</v>
      </c>
      <c r="C3" s="165"/>
      <c r="D3" s="166"/>
      <c r="E3" s="167" t="s">
        <v>98</v>
      </c>
      <c r="F3" s="168"/>
      <c r="G3" s="167"/>
      <c r="H3" s="167"/>
      <c r="I3" s="166"/>
      <c r="J3" s="498" t="s">
        <v>125</v>
      </c>
      <c r="K3" s="492"/>
      <c r="L3" s="492"/>
      <c r="M3" s="492"/>
      <c r="N3" s="168"/>
      <c r="O3" s="168"/>
      <c r="P3" s="274"/>
      <c r="S3" s="93" t="s">
        <v>178</v>
      </c>
    </row>
    <row r="4" spans="1:19" ht="14.25" thickBot="1" thickTop="1">
      <c r="A4" s="169"/>
      <c r="B4" s="487"/>
      <c r="C4" s="488"/>
      <c r="D4" s="174"/>
      <c r="E4" s="435">
        <f>'FY07 Summary Request Table'!G4</f>
        <v>0</v>
      </c>
      <c r="F4" s="489"/>
      <c r="G4" s="489"/>
      <c r="H4" s="442"/>
      <c r="I4" s="172"/>
      <c r="J4" s="458">
        <f>'FY07 Summary Request Table'!M4</f>
        <v>0</v>
      </c>
      <c r="K4" s="459"/>
      <c r="L4" s="459"/>
      <c r="M4" s="460"/>
      <c r="N4" s="172"/>
      <c r="O4" s="168"/>
      <c r="P4" s="274"/>
      <c r="S4" s="93" t="s">
        <v>185</v>
      </c>
    </row>
    <row r="5" spans="1:19" ht="13.5" thickTop="1">
      <c r="A5" s="169"/>
      <c r="B5" s="170"/>
      <c r="C5" s="170"/>
      <c r="D5" s="171"/>
      <c r="E5" s="171"/>
      <c r="F5" s="171"/>
      <c r="G5" s="171"/>
      <c r="H5" s="171"/>
      <c r="I5" s="171"/>
      <c r="J5" s="171"/>
      <c r="K5" s="171"/>
      <c r="L5" s="171"/>
      <c r="M5" s="172"/>
      <c r="N5" s="172"/>
      <c r="O5" s="168"/>
      <c r="P5" s="274"/>
      <c r="S5" s="93" t="s">
        <v>179</v>
      </c>
    </row>
    <row r="6" spans="1:19" ht="13.5" thickBot="1">
      <c r="A6" s="164"/>
      <c r="B6" s="166" t="s">
        <v>113</v>
      </c>
      <c r="C6" s="166"/>
      <c r="D6" s="166"/>
      <c r="E6" s="167" t="s">
        <v>101</v>
      </c>
      <c r="F6" s="167"/>
      <c r="G6" s="167"/>
      <c r="H6" s="167"/>
      <c r="I6" s="168"/>
      <c r="J6" s="491" t="s">
        <v>99</v>
      </c>
      <c r="K6" s="492"/>
      <c r="L6" s="492"/>
      <c r="M6" s="492"/>
      <c r="N6" s="168"/>
      <c r="O6" s="168"/>
      <c r="P6" s="274"/>
      <c r="S6" s="93" t="s">
        <v>186</v>
      </c>
    </row>
    <row r="7" spans="1:19" ht="14.25" customHeight="1" thickBot="1" thickTop="1">
      <c r="A7" s="169"/>
      <c r="B7" s="435">
        <f>'FY07 Summary Request Table'!B7:E7</f>
        <v>0</v>
      </c>
      <c r="C7" s="442"/>
      <c r="D7" s="174"/>
      <c r="E7" s="493">
        <f>'FY07 Summary Request Table'!G7</f>
        <v>2007</v>
      </c>
      <c r="F7" s="494"/>
      <c r="G7" s="494"/>
      <c r="H7" s="495"/>
      <c r="I7" s="172"/>
      <c r="J7" s="435">
        <f>'FY07 Summary Request Table'!M7</f>
        <v>0</v>
      </c>
      <c r="K7" s="461"/>
      <c r="L7" s="461"/>
      <c r="M7" s="462"/>
      <c r="N7" s="172"/>
      <c r="O7" s="168"/>
      <c r="P7" s="274"/>
      <c r="S7" s="93" t="s">
        <v>180</v>
      </c>
    </row>
    <row r="8" spans="1:19" ht="14.25" thickBot="1" thickTop="1">
      <c r="A8" s="176"/>
      <c r="B8" s="177"/>
      <c r="C8" s="177"/>
      <c r="D8" s="175"/>
      <c r="E8" s="490"/>
      <c r="F8" s="490"/>
      <c r="G8" s="490"/>
      <c r="H8" s="490"/>
      <c r="I8" s="490"/>
      <c r="J8" s="490"/>
      <c r="K8" s="490"/>
      <c r="L8" s="490"/>
      <c r="M8" s="490"/>
      <c r="N8" s="273"/>
      <c r="O8" s="277"/>
      <c r="P8" s="274"/>
      <c r="S8" s="93" t="s">
        <v>187</v>
      </c>
    </row>
    <row r="9" spans="1:19" ht="16.5" customHeight="1" thickBot="1" thickTop="1">
      <c r="A9" s="169"/>
      <c r="B9" s="471" t="s">
        <v>81</v>
      </c>
      <c r="C9" s="472"/>
      <c r="D9" s="433" t="s">
        <v>221</v>
      </c>
      <c r="E9" s="477"/>
      <c r="F9" s="477"/>
      <c r="G9" s="477"/>
      <c r="H9" s="477"/>
      <c r="I9" s="478"/>
      <c r="J9" s="430" t="s">
        <v>159</v>
      </c>
      <c r="K9" s="479"/>
      <c r="L9" s="479"/>
      <c r="M9" s="479"/>
      <c r="N9" s="479"/>
      <c r="O9" s="480"/>
      <c r="P9" s="274"/>
      <c r="S9" s="93" t="s">
        <v>181</v>
      </c>
    </row>
    <row r="10" spans="1:19" ht="14.25" customHeight="1" thickBot="1" thickTop="1">
      <c r="A10" s="169"/>
      <c r="B10" s="473"/>
      <c r="C10" s="474"/>
      <c r="D10" s="481" t="s">
        <v>224</v>
      </c>
      <c r="E10" s="482"/>
      <c r="F10" s="483"/>
      <c r="G10" s="481" t="s">
        <v>223</v>
      </c>
      <c r="H10" s="482"/>
      <c r="I10" s="483"/>
      <c r="J10" s="481" t="s">
        <v>154</v>
      </c>
      <c r="K10" s="482"/>
      <c r="L10" s="483"/>
      <c r="M10" s="484" t="s">
        <v>159</v>
      </c>
      <c r="N10" s="485"/>
      <c r="O10" s="486"/>
      <c r="P10" s="274"/>
      <c r="S10" s="93" t="s">
        <v>188</v>
      </c>
    </row>
    <row r="11" spans="1:19" ht="37.5" thickBot="1" thickTop="1">
      <c r="A11" s="169"/>
      <c r="B11" s="475"/>
      <c r="C11" s="476"/>
      <c r="D11" s="214" t="s">
        <v>112</v>
      </c>
      <c r="E11" s="215" t="s">
        <v>90</v>
      </c>
      <c r="F11" s="216" t="s">
        <v>222</v>
      </c>
      <c r="G11" s="260" t="s">
        <v>112</v>
      </c>
      <c r="H11" s="215" t="s">
        <v>90</v>
      </c>
      <c r="I11" s="216" t="s">
        <v>222</v>
      </c>
      <c r="J11" s="214" t="s">
        <v>112</v>
      </c>
      <c r="K11" s="215" t="s">
        <v>90</v>
      </c>
      <c r="L11" s="216" t="s">
        <v>158</v>
      </c>
      <c r="M11" s="217" t="s">
        <v>155</v>
      </c>
      <c r="N11" s="218" t="s">
        <v>156</v>
      </c>
      <c r="O11" s="219" t="s">
        <v>157</v>
      </c>
      <c r="P11" s="274"/>
      <c r="S11" s="93" t="s">
        <v>182</v>
      </c>
    </row>
    <row r="12" spans="1:19" ht="13.5" thickTop="1">
      <c r="A12" s="178"/>
      <c r="B12" s="463"/>
      <c r="C12" s="464"/>
      <c r="D12" s="224"/>
      <c r="E12" s="202"/>
      <c r="F12" s="228">
        <f>SUM(D12:E12)</f>
        <v>0</v>
      </c>
      <c r="G12" s="224"/>
      <c r="H12" s="202"/>
      <c r="I12" s="228">
        <f>SUM(G12:H12)</f>
        <v>0</v>
      </c>
      <c r="J12" s="224"/>
      <c r="K12" s="202"/>
      <c r="L12" s="228">
        <f>SUM(J12:K12)</f>
        <v>0</v>
      </c>
      <c r="M12" s="204"/>
      <c r="N12" s="204"/>
      <c r="O12" s="203"/>
      <c r="P12" s="274"/>
      <c r="S12" s="93" t="s">
        <v>189</v>
      </c>
    </row>
    <row r="13" spans="1:19" ht="12.75">
      <c r="A13" s="178"/>
      <c r="B13" s="463"/>
      <c r="C13" s="464"/>
      <c r="D13" s="225"/>
      <c r="E13" s="205"/>
      <c r="F13" s="228">
        <f aca="true" t="shared" si="0" ref="F13:F31">SUM(D13:E13)</f>
        <v>0</v>
      </c>
      <c r="G13" s="225"/>
      <c r="H13" s="205"/>
      <c r="I13" s="228">
        <f aca="true" t="shared" si="1" ref="I13:I31">SUM(G13:H13)</f>
        <v>0</v>
      </c>
      <c r="J13" s="225"/>
      <c r="K13" s="205"/>
      <c r="L13" s="228">
        <f aca="true" t="shared" si="2" ref="L13:L31">SUM(J13:K13)</f>
        <v>0</v>
      </c>
      <c r="M13" s="207"/>
      <c r="N13" s="207"/>
      <c r="O13" s="206"/>
      <c r="P13" s="274"/>
      <c r="S13" s="94" t="s">
        <v>183</v>
      </c>
    </row>
    <row r="14" spans="1:19" ht="12.75">
      <c r="A14" s="178"/>
      <c r="B14" s="463"/>
      <c r="C14" s="464"/>
      <c r="D14" s="225"/>
      <c r="E14" s="205"/>
      <c r="F14" s="228">
        <f t="shared" si="0"/>
        <v>0</v>
      </c>
      <c r="G14" s="225"/>
      <c r="H14" s="205"/>
      <c r="I14" s="228">
        <f t="shared" si="1"/>
        <v>0</v>
      </c>
      <c r="J14" s="225"/>
      <c r="K14" s="205"/>
      <c r="L14" s="228">
        <f t="shared" si="2"/>
        <v>0</v>
      </c>
      <c r="M14" s="207"/>
      <c r="N14" s="207"/>
      <c r="O14" s="206"/>
      <c r="P14" s="274"/>
      <c r="S14" s="94" t="s">
        <v>190</v>
      </c>
    </row>
    <row r="15" spans="1:19" ht="12.75">
      <c r="A15" s="178"/>
      <c r="B15" s="463"/>
      <c r="C15" s="464"/>
      <c r="D15" s="225"/>
      <c r="E15" s="205"/>
      <c r="F15" s="228">
        <f t="shared" si="0"/>
        <v>0</v>
      </c>
      <c r="G15" s="225"/>
      <c r="H15" s="205"/>
      <c r="I15" s="228">
        <f t="shared" si="1"/>
        <v>0</v>
      </c>
      <c r="J15" s="225"/>
      <c r="K15" s="205"/>
      <c r="L15" s="228">
        <f t="shared" si="2"/>
        <v>0</v>
      </c>
      <c r="M15" s="207"/>
      <c r="N15" s="207"/>
      <c r="O15" s="206"/>
      <c r="P15" s="274"/>
      <c r="S15" s="93" t="s">
        <v>184</v>
      </c>
    </row>
    <row r="16" spans="1:19" ht="12.75">
      <c r="A16" s="178"/>
      <c r="B16" s="463"/>
      <c r="C16" s="464"/>
      <c r="D16" s="225"/>
      <c r="E16" s="205"/>
      <c r="F16" s="228">
        <f t="shared" si="0"/>
        <v>0</v>
      </c>
      <c r="G16" s="225"/>
      <c r="H16" s="205"/>
      <c r="I16" s="228">
        <f t="shared" si="1"/>
        <v>0</v>
      </c>
      <c r="J16" s="225"/>
      <c r="K16" s="205"/>
      <c r="L16" s="228">
        <f t="shared" si="2"/>
        <v>0</v>
      </c>
      <c r="M16" s="207"/>
      <c r="N16" s="207"/>
      <c r="O16" s="206"/>
      <c r="P16" s="274"/>
      <c r="S16" s="96" t="s">
        <v>191</v>
      </c>
    </row>
    <row r="17" spans="1:16" ht="12.75">
      <c r="A17" s="178"/>
      <c r="B17" s="463"/>
      <c r="C17" s="464"/>
      <c r="D17" s="225"/>
      <c r="E17" s="205"/>
      <c r="F17" s="228">
        <f t="shared" si="0"/>
        <v>0</v>
      </c>
      <c r="G17" s="225"/>
      <c r="H17" s="205"/>
      <c r="I17" s="228">
        <f t="shared" si="1"/>
        <v>0</v>
      </c>
      <c r="J17" s="225"/>
      <c r="K17" s="205"/>
      <c r="L17" s="228">
        <f t="shared" si="2"/>
        <v>0</v>
      </c>
      <c r="M17" s="207"/>
      <c r="N17" s="207"/>
      <c r="O17" s="206"/>
      <c r="P17" s="274"/>
    </row>
    <row r="18" spans="1:19" ht="12.75">
      <c r="A18" s="178"/>
      <c r="B18" s="463"/>
      <c r="C18" s="464"/>
      <c r="D18" s="225"/>
      <c r="E18" s="205"/>
      <c r="F18" s="228">
        <f t="shared" si="0"/>
        <v>0</v>
      </c>
      <c r="G18" s="225"/>
      <c r="H18" s="205"/>
      <c r="I18" s="228">
        <f t="shared" si="1"/>
        <v>0</v>
      </c>
      <c r="J18" s="225"/>
      <c r="K18" s="205"/>
      <c r="L18" s="228">
        <f t="shared" si="2"/>
        <v>0</v>
      </c>
      <c r="M18" s="207"/>
      <c r="N18" s="207"/>
      <c r="O18" s="206"/>
      <c r="P18" s="274"/>
      <c r="S18" s="84" t="s">
        <v>162</v>
      </c>
    </row>
    <row r="19" spans="1:19" ht="12.75">
      <c r="A19" s="178"/>
      <c r="B19" s="463"/>
      <c r="C19" s="464"/>
      <c r="D19" s="225"/>
      <c r="E19" s="205"/>
      <c r="F19" s="228">
        <f t="shared" si="0"/>
        <v>0</v>
      </c>
      <c r="G19" s="225"/>
      <c r="H19" s="205"/>
      <c r="I19" s="228">
        <f t="shared" si="1"/>
        <v>0</v>
      </c>
      <c r="J19" s="225"/>
      <c r="K19" s="205"/>
      <c r="L19" s="228">
        <f t="shared" si="2"/>
        <v>0</v>
      </c>
      <c r="M19" s="207"/>
      <c r="N19" s="207"/>
      <c r="O19" s="206"/>
      <c r="P19" s="274"/>
      <c r="S19" s="84" t="s">
        <v>163</v>
      </c>
    </row>
    <row r="20" spans="1:16" ht="12.75">
      <c r="A20" s="178"/>
      <c r="B20" s="463"/>
      <c r="C20" s="464"/>
      <c r="D20" s="225"/>
      <c r="E20" s="205"/>
      <c r="F20" s="228">
        <f t="shared" si="0"/>
        <v>0</v>
      </c>
      <c r="G20" s="225"/>
      <c r="H20" s="205"/>
      <c r="I20" s="228">
        <f t="shared" si="1"/>
        <v>0</v>
      </c>
      <c r="J20" s="225"/>
      <c r="K20" s="205"/>
      <c r="L20" s="228">
        <f t="shared" si="2"/>
        <v>0</v>
      </c>
      <c r="M20" s="207"/>
      <c r="N20" s="207"/>
      <c r="O20" s="206"/>
      <c r="P20" s="274"/>
    </row>
    <row r="21" spans="1:16" ht="12.75">
      <c r="A21" s="178"/>
      <c r="B21" s="463"/>
      <c r="C21" s="464"/>
      <c r="D21" s="225"/>
      <c r="E21" s="205"/>
      <c r="F21" s="228">
        <f t="shared" si="0"/>
        <v>0</v>
      </c>
      <c r="G21" s="225"/>
      <c r="H21" s="205"/>
      <c r="I21" s="228">
        <f t="shared" si="1"/>
        <v>0</v>
      </c>
      <c r="J21" s="225"/>
      <c r="K21" s="205"/>
      <c r="L21" s="228">
        <f t="shared" si="2"/>
        <v>0</v>
      </c>
      <c r="M21" s="207"/>
      <c r="N21" s="207"/>
      <c r="O21" s="206"/>
      <c r="P21" s="274"/>
    </row>
    <row r="22" spans="1:16" ht="12.75">
      <c r="A22" s="178"/>
      <c r="B22" s="463"/>
      <c r="C22" s="464"/>
      <c r="D22" s="225"/>
      <c r="E22" s="205"/>
      <c r="F22" s="228">
        <f t="shared" si="0"/>
        <v>0</v>
      </c>
      <c r="G22" s="225"/>
      <c r="H22" s="205"/>
      <c r="I22" s="228">
        <f t="shared" si="1"/>
        <v>0</v>
      </c>
      <c r="J22" s="225"/>
      <c r="K22" s="205"/>
      <c r="L22" s="228">
        <f t="shared" si="2"/>
        <v>0</v>
      </c>
      <c r="M22" s="207"/>
      <c r="N22" s="207"/>
      <c r="O22" s="206"/>
      <c r="P22" s="274"/>
    </row>
    <row r="23" spans="1:16" ht="12.75">
      <c r="A23" s="178"/>
      <c r="B23" s="463"/>
      <c r="C23" s="464"/>
      <c r="D23" s="225"/>
      <c r="E23" s="205"/>
      <c r="F23" s="228">
        <f t="shared" si="0"/>
        <v>0</v>
      </c>
      <c r="G23" s="225"/>
      <c r="H23" s="205"/>
      <c r="I23" s="228">
        <f t="shared" si="1"/>
        <v>0</v>
      </c>
      <c r="J23" s="225"/>
      <c r="K23" s="205"/>
      <c r="L23" s="228">
        <f t="shared" si="2"/>
        <v>0</v>
      </c>
      <c r="M23" s="207"/>
      <c r="N23" s="207"/>
      <c r="O23" s="206"/>
      <c r="P23" s="274"/>
    </row>
    <row r="24" spans="1:16" ht="12.75">
      <c r="A24" s="178"/>
      <c r="B24" s="463"/>
      <c r="C24" s="464"/>
      <c r="D24" s="225"/>
      <c r="E24" s="205"/>
      <c r="F24" s="228">
        <f t="shared" si="0"/>
        <v>0</v>
      </c>
      <c r="G24" s="225"/>
      <c r="H24" s="205"/>
      <c r="I24" s="228">
        <f t="shared" si="1"/>
        <v>0</v>
      </c>
      <c r="J24" s="225"/>
      <c r="K24" s="205"/>
      <c r="L24" s="228">
        <f t="shared" si="2"/>
        <v>0</v>
      </c>
      <c r="M24" s="207"/>
      <c r="N24" s="207"/>
      <c r="O24" s="206"/>
      <c r="P24" s="274"/>
    </row>
    <row r="25" spans="1:16" ht="12.75">
      <c r="A25" s="178"/>
      <c r="B25" s="463"/>
      <c r="C25" s="464"/>
      <c r="D25" s="225"/>
      <c r="E25" s="205"/>
      <c r="F25" s="228">
        <f t="shared" si="0"/>
        <v>0</v>
      </c>
      <c r="G25" s="225"/>
      <c r="H25" s="205"/>
      <c r="I25" s="228">
        <f t="shared" si="1"/>
        <v>0</v>
      </c>
      <c r="J25" s="225"/>
      <c r="K25" s="205"/>
      <c r="L25" s="228">
        <f t="shared" si="2"/>
        <v>0</v>
      </c>
      <c r="M25" s="207"/>
      <c r="N25" s="207"/>
      <c r="O25" s="206"/>
      <c r="P25" s="274"/>
    </row>
    <row r="26" spans="1:16" ht="12.75">
      <c r="A26" s="178"/>
      <c r="B26" s="463"/>
      <c r="C26" s="464"/>
      <c r="D26" s="225"/>
      <c r="E26" s="205"/>
      <c r="F26" s="228">
        <f t="shared" si="0"/>
        <v>0</v>
      </c>
      <c r="G26" s="225"/>
      <c r="H26" s="205"/>
      <c r="I26" s="228">
        <f t="shared" si="1"/>
        <v>0</v>
      </c>
      <c r="J26" s="225"/>
      <c r="K26" s="205"/>
      <c r="L26" s="228">
        <f t="shared" si="2"/>
        <v>0</v>
      </c>
      <c r="M26" s="207"/>
      <c r="N26" s="207"/>
      <c r="O26" s="206"/>
      <c r="P26" s="274"/>
    </row>
    <row r="27" spans="1:16" ht="12.75">
      <c r="A27" s="178"/>
      <c r="B27" s="463"/>
      <c r="C27" s="464"/>
      <c r="D27" s="225"/>
      <c r="E27" s="205"/>
      <c r="F27" s="228">
        <f t="shared" si="0"/>
        <v>0</v>
      </c>
      <c r="G27" s="225"/>
      <c r="H27" s="205"/>
      <c r="I27" s="228">
        <f t="shared" si="1"/>
        <v>0</v>
      </c>
      <c r="J27" s="225"/>
      <c r="K27" s="205"/>
      <c r="L27" s="228">
        <f t="shared" si="2"/>
        <v>0</v>
      </c>
      <c r="M27" s="207"/>
      <c r="N27" s="207"/>
      <c r="O27" s="206"/>
      <c r="P27" s="274"/>
    </row>
    <row r="28" spans="1:16" ht="12.75">
      <c r="A28" s="178"/>
      <c r="B28" s="463"/>
      <c r="C28" s="464"/>
      <c r="D28" s="225"/>
      <c r="E28" s="205"/>
      <c r="F28" s="228">
        <f t="shared" si="0"/>
        <v>0</v>
      </c>
      <c r="G28" s="225"/>
      <c r="H28" s="205"/>
      <c r="I28" s="228">
        <f t="shared" si="1"/>
        <v>0</v>
      </c>
      <c r="J28" s="225"/>
      <c r="K28" s="205"/>
      <c r="L28" s="228">
        <f t="shared" si="2"/>
        <v>0</v>
      </c>
      <c r="M28" s="207"/>
      <c r="N28" s="207"/>
      <c r="O28" s="206"/>
      <c r="P28" s="274"/>
    </row>
    <row r="29" spans="1:16" ht="12.75">
      <c r="A29" s="178"/>
      <c r="B29" s="463"/>
      <c r="C29" s="464"/>
      <c r="D29" s="225"/>
      <c r="E29" s="205"/>
      <c r="F29" s="228">
        <f t="shared" si="0"/>
        <v>0</v>
      </c>
      <c r="G29" s="225"/>
      <c r="H29" s="205"/>
      <c r="I29" s="228">
        <f t="shared" si="1"/>
        <v>0</v>
      </c>
      <c r="J29" s="225"/>
      <c r="K29" s="205"/>
      <c r="L29" s="228">
        <f t="shared" si="2"/>
        <v>0</v>
      </c>
      <c r="M29" s="207"/>
      <c r="N29" s="207"/>
      <c r="O29" s="206"/>
      <c r="P29" s="274"/>
    </row>
    <row r="30" spans="1:16" ht="12.75">
      <c r="A30" s="178"/>
      <c r="B30" s="463"/>
      <c r="C30" s="464"/>
      <c r="D30" s="225"/>
      <c r="E30" s="205"/>
      <c r="F30" s="228">
        <f t="shared" si="0"/>
        <v>0</v>
      </c>
      <c r="G30" s="225"/>
      <c r="H30" s="205"/>
      <c r="I30" s="228">
        <f t="shared" si="1"/>
        <v>0</v>
      </c>
      <c r="J30" s="225"/>
      <c r="K30" s="205"/>
      <c r="L30" s="228">
        <f t="shared" si="2"/>
        <v>0</v>
      </c>
      <c r="M30" s="207"/>
      <c r="N30" s="207"/>
      <c r="O30" s="206"/>
      <c r="P30" s="274"/>
    </row>
    <row r="31" spans="1:16" ht="13.5" thickBot="1">
      <c r="A31" s="178"/>
      <c r="B31" s="463"/>
      <c r="C31" s="464"/>
      <c r="D31" s="226"/>
      <c r="E31" s="208"/>
      <c r="F31" s="228">
        <f t="shared" si="0"/>
        <v>0</v>
      </c>
      <c r="G31" s="226"/>
      <c r="H31" s="208"/>
      <c r="I31" s="228">
        <f t="shared" si="1"/>
        <v>0</v>
      </c>
      <c r="J31" s="226"/>
      <c r="K31" s="208"/>
      <c r="L31" s="228">
        <f t="shared" si="2"/>
        <v>0</v>
      </c>
      <c r="M31" s="210"/>
      <c r="N31" s="210"/>
      <c r="O31" s="209"/>
      <c r="P31" s="274"/>
    </row>
    <row r="32" spans="1:16" ht="14.25" customHeight="1" thickBot="1" thickTop="1">
      <c r="A32" s="178"/>
      <c r="B32" s="466" t="s">
        <v>126</v>
      </c>
      <c r="C32" s="467"/>
      <c r="D32" s="187">
        <f>SUM(D12:D31)</f>
        <v>0</v>
      </c>
      <c r="E32" s="188">
        <f>SUM(E12:E31)</f>
        <v>0</v>
      </c>
      <c r="F32" s="261">
        <f>D32+E32</f>
        <v>0</v>
      </c>
      <c r="G32" s="187">
        <f>SUM(G12:G31)</f>
        <v>0</v>
      </c>
      <c r="H32" s="188">
        <f>SUM(H12:H31)</f>
        <v>0</v>
      </c>
      <c r="I32" s="261">
        <f>G32+H32</f>
        <v>0</v>
      </c>
      <c r="J32" s="187">
        <f>SUM(J12:J31)</f>
        <v>0</v>
      </c>
      <c r="K32" s="188">
        <f>SUM(K12:K31)</f>
        <v>0</v>
      </c>
      <c r="L32" s="261">
        <f>J32+K32</f>
        <v>0</v>
      </c>
      <c r="M32" s="262">
        <f>SUM(M12:M31)</f>
        <v>0</v>
      </c>
      <c r="N32" s="188">
        <f>SUM(N12:N31)</f>
        <v>0</v>
      </c>
      <c r="O32" s="189">
        <f>SUM(O12:O31)</f>
        <v>0</v>
      </c>
      <c r="P32" s="274"/>
    </row>
    <row r="33" spans="1:16" ht="14.25" thickBot="1" thickTop="1">
      <c r="A33" s="169"/>
      <c r="B33" s="180"/>
      <c r="C33" s="180"/>
      <c r="D33" s="180"/>
      <c r="E33" s="180"/>
      <c r="F33" s="180"/>
      <c r="G33" s="180"/>
      <c r="H33" s="180"/>
      <c r="I33" s="180"/>
      <c r="J33" s="269"/>
      <c r="K33" s="269"/>
      <c r="L33" s="269"/>
      <c r="M33" s="269"/>
      <c r="N33" s="270"/>
      <c r="O33" s="271"/>
      <c r="P33" s="274"/>
    </row>
    <row r="34" spans="1:46" s="27" customFormat="1" ht="26.25" customHeight="1" thickBot="1" thickTop="1">
      <c r="A34" s="169"/>
      <c r="B34" s="190" t="s">
        <v>161</v>
      </c>
      <c r="C34" s="191"/>
      <c r="D34" s="191"/>
      <c r="E34" s="191"/>
      <c r="F34" s="191"/>
      <c r="G34" s="191"/>
      <c r="H34" s="266"/>
      <c r="I34" s="257"/>
      <c r="J34" s="468" t="s">
        <v>170</v>
      </c>
      <c r="K34" s="469"/>
      <c r="L34" s="469"/>
      <c r="M34" s="469"/>
      <c r="N34" s="469"/>
      <c r="O34" s="470"/>
      <c r="P34" s="173"/>
      <c r="Q34" s="39"/>
      <c r="R34" s="39"/>
      <c r="S34" s="39"/>
      <c r="T34" s="42"/>
      <c r="U34" s="41"/>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row>
    <row r="35" spans="1:46" s="27" customFormat="1" ht="12.75" customHeight="1" thickBot="1" thickTop="1">
      <c r="A35" s="169"/>
      <c r="B35" s="409" t="s">
        <v>160</v>
      </c>
      <c r="C35" s="410"/>
      <c r="D35" s="410"/>
      <c r="E35" s="411"/>
      <c r="F35" s="412"/>
      <c r="G35" s="413"/>
      <c r="H35" s="414"/>
      <c r="I35" s="258"/>
      <c r="J35" s="263" t="s">
        <v>174</v>
      </c>
      <c r="K35" s="404"/>
      <c r="L35" s="405"/>
      <c r="M35" s="405"/>
      <c r="N35" s="405"/>
      <c r="O35" s="406"/>
      <c r="P35" s="173"/>
      <c r="Q35" s="39"/>
      <c r="R35" s="39"/>
      <c r="S35" s="39"/>
      <c r="T35" s="42"/>
      <c r="U35" s="41"/>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row>
    <row r="36" spans="1:46" s="27" customFormat="1" ht="26.25" customHeight="1" thickBot="1" thickTop="1">
      <c r="A36" s="169"/>
      <c r="B36" s="241"/>
      <c r="C36" s="242"/>
      <c r="D36" s="242"/>
      <c r="E36" s="242"/>
      <c r="F36" s="268" t="s">
        <v>225</v>
      </c>
      <c r="G36" s="240" t="s">
        <v>226</v>
      </c>
      <c r="H36" s="240" t="s">
        <v>164</v>
      </c>
      <c r="I36" s="172"/>
      <c r="J36" s="264" t="s">
        <v>173</v>
      </c>
      <c r="K36" s="404"/>
      <c r="L36" s="405"/>
      <c r="M36" s="405"/>
      <c r="N36" s="405"/>
      <c r="O36" s="406"/>
      <c r="P36" s="173"/>
      <c r="Q36" s="39"/>
      <c r="R36" s="39"/>
      <c r="S36" s="39"/>
      <c r="T36" s="42"/>
      <c r="U36" s="41"/>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row>
    <row r="37" spans="1:46" s="27" customFormat="1" ht="12.75" customHeight="1" thickBot="1" thickTop="1">
      <c r="A37" s="169"/>
      <c r="B37" s="401" t="s">
        <v>233</v>
      </c>
      <c r="C37" s="402"/>
      <c r="D37" s="402"/>
      <c r="E37" s="403"/>
      <c r="F37" s="157"/>
      <c r="G37" s="158"/>
      <c r="H37" s="157"/>
      <c r="I37" s="172"/>
      <c r="J37" s="263" t="s">
        <v>172</v>
      </c>
      <c r="K37" s="404"/>
      <c r="L37" s="405"/>
      <c r="M37" s="405"/>
      <c r="N37" s="405"/>
      <c r="O37" s="406"/>
      <c r="P37" s="173"/>
      <c r="Q37" s="39"/>
      <c r="R37" s="39"/>
      <c r="S37" s="39"/>
      <c r="T37" s="42"/>
      <c r="U37" s="41"/>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row>
    <row r="38" spans="1:46" s="27" customFormat="1" ht="12.75" customHeight="1" thickBot="1" thickTop="1">
      <c r="A38" s="169"/>
      <c r="B38" s="418" t="s">
        <v>234</v>
      </c>
      <c r="C38" s="419"/>
      <c r="D38" s="419"/>
      <c r="E38" s="420"/>
      <c r="F38" s="159"/>
      <c r="G38" s="160"/>
      <c r="H38" s="159"/>
      <c r="I38" s="259"/>
      <c r="J38" s="265" t="s">
        <v>171</v>
      </c>
      <c r="K38" s="427"/>
      <c r="L38" s="428"/>
      <c r="M38" s="428"/>
      <c r="N38" s="428"/>
      <c r="O38" s="465"/>
      <c r="P38" s="173"/>
      <c r="Q38" s="39"/>
      <c r="R38" s="39"/>
      <c r="S38" s="39"/>
      <c r="T38" s="42"/>
      <c r="U38" s="41"/>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row>
    <row r="39" spans="1:16" ht="14.25" thickBot="1" thickTop="1">
      <c r="A39" s="179"/>
      <c r="B39" s="181"/>
      <c r="C39" s="181"/>
      <c r="D39" s="182"/>
      <c r="E39" s="182"/>
      <c r="F39" s="182"/>
      <c r="G39" s="183"/>
      <c r="H39" s="183"/>
      <c r="I39" s="183"/>
      <c r="J39" s="184"/>
      <c r="K39" s="185"/>
      <c r="L39" s="186"/>
      <c r="M39" s="186"/>
      <c r="N39" s="185"/>
      <c r="O39" s="275"/>
      <c r="P39" s="276"/>
    </row>
    <row r="40" spans="1:16" ht="18">
      <c r="A40" s="195"/>
      <c r="B40" s="196"/>
      <c r="C40" s="196"/>
      <c r="D40" s="197"/>
      <c r="E40" s="197"/>
      <c r="F40" s="197"/>
      <c r="G40" s="197"/>
      <c r="H40" s="197"/>
      <c r="I40" s="197"/>
      <c r="J40" s="197"/>
      <c r="K40" s="197"/>
      <c r="L40" s="197"/>
      <c r="M40" s="197"/>
      <c r="N40" s="278"/>
      <c r="O40" s="279"/>
      <c r="P40" s="280"/>
    </row>
    <row r="41" spans="1:16" ht="13.5" customHeight="1" thickBot="1">
      <c r="A41" s="164"/>
      <c r="B41" s="165" t="s">
        <v>166</v>
      </c>
      <c r="C41" s="165"/>
      <c r="D41" s="166"/>
      <c r="E41" s="167" t="s">
        <v>98</v>
      </c>
      <c r="F41" s="168"/>
      <c r="G41" s="167"/>
      <c r="H41" s="167"/>
      <c r="I41" s="166"/>
      <c r="J41" s="166"/>
      <c r="K41" s="166"/>
      <c r="L41" s="166"/>
      <c r="M41" s="166"/>
      <c r="N41" s="168"/>
      <c r="O41" s="168"/>
      <c r="P41" s="274"/>
    </row>
    <row r="42" spans="1:16" ht="14.25" thickBot="1" thickTop="1">
      <c r="A42" s="169"/>
      <c r="B42" s="487"/>
      <c r="C42" s="488"/>
      <c r="D42" s="174"/>
      <c r="E42" s="435">
        <f>E4</f>
        <v>0</v>
      </c>
      <c r="F42" s="489"/>
      <c r="G42" s="489"/>
      <c r="H42" s="442"/>
      <c r="I42" s="172"/>
      <c r="J42" s="166"/>
      <c r="K42" s="166"/>
      <c r="L42" s="166"/>
      <c r="M42" s="166"/>
      <c r="N42" s="172"/>
      <c r="O42" s="168"/>
      <c r="P42" s="274"/>
    </row>
    <row r="43" spans="1:16" ht="14.25" thickBot="1" thickTop="1">
      <c r="A43" s="169"/>
      <c r="B43" s="170"/>
      <c r="C43" s="170"/>
      <c r="D43" s="171"/>
      <c r="E43" s="171"/>
      <c r="F43" s="171"/>
      <c r="G43" s="171"/>
      <c r="H43" s="171"/>
      <c r="I43" s="171"/>
      <c r="J43" s="171"/>
      <c r="K43" s="171"/>
      <c r="L43" s="171"/>
      <c r="M43" s="172"/>
      <c r="N43" s="172"/>
      <c r="O43" s="277"/>
      <c r="P43" s="274"/>
    </row>
    <row r="44" spans="1:16" ht="16.5" thickBot="1" thickTop="1">
      <c r="A44" s="169"/>
      <c r="B44" s="471" t="s">
        <v>81</v>
      </c>
      <c r="C44" s="472"/>
      <c r="D44" s="433" t="s">
        <v>221</v>
      </c>
      <c r="E44" s="477"/>
      <c r="F44" s="477"/>
      <c r="G44" s="477"/>
      <c r="H44" s="477"/>
      <c r="I44" s="478"/>
      <c r="J44" s="430" t="s">
        <v>159</v>
      </c>
      <c r="K44" s="479"/>
      <c r="L44" s="479"/>
      <c r="M44" s="479"/>
      <c r="N44" s="479"/>
      <c r="O44" s="480"/>
      <c r="P44" s="274"/>
    </row>
    <row r="45" spans="1:16" ht="14.25" thickBot="1" thickTop="1">
      <c r="A45" s="169"/>
      <c r="B45" s="473"/>
      <c r="C45" s="474"/>
      <c r="D45" s="481" t="s">
        <v>224</v>
      </c>
      <c r="E45" s="482"/>
      <c r="F45" s="483"/>
      <c r="G45" s="481" t="s">
        <v>223</v>
      </c>
      <c r="H45" s="482"/>
      <c r="I45" s="483"/>
      <c r="J45" s="481" t="s">
        <v>154</v>
      </c>
      <c r="K45" s="482"/>
      <c r="L45" s="483"/>
      <c r="M45" s="484" t="s">
        <v>159</v>
      </c>
      <c r="N45" s="485"/>
      <c r="O45" s="486"/>
      <c r="P45" s="274"/>
    </row>
    <row r="46" spans="1:16" ht="37.5" thickBot="1" thickTop="1">
      <c r="A46" s="169"/>
      <c r="B46" s="475"/>
      <c r="C46" s="476"/>
      <c r="D46" s="214" t="s">
        <v>112</v>
      </c>
      <c r="E46" s="215" t="s">
        <v>90</v>
      </c>
      <c r="F46" s="216" t="s">
        <v>222</v>
      </c>
      <c r="G46" s="260" t="s">
        <v>112</v>
      </c>
      <c r="H46" s="215" t="s">
        <v>90</v>
      </c>
      <c r="I46" s="216" t="s">
        <v>222</v>
      </c>
      <c r="J46" s="214" t="s">
        <v>112</v>
      </c>
      <c r="K46" s="215" t="s">
        <v>90</v>
      </c>
      <c r="L46" s="216" t="s">
        <v>158</v>
      </c>
      <c r="M46" s="217" t="s">
        <v>155</v>
      </c>
      <c r="N46" s="218" t="s">
        <v>156</v>
      </c>
      <c r="O46" s="219" t="s">
        <v>157</v>
      </c>
      <c r="P46" s="274"/>
    </row>
    <row r="47" spans="1:16" ht="13.5" thickTop="1">
      <c r="A47" s="178"/>
      <c r="B47" s="463"/>
      <c r="C47" s="464"/>
      <c r="D47" s="224"/>
      <c r="E47" s="202"/>
      <c r="F47" s="228">
        <f>SUM(D47:E47)</f>
        <v>0</v>
      </c>
      <c r="G47" s="224"/>
      <c r="H47" s="202"/>
      <c r="I47" s="228">
        <f>SUM(G47:H47)</f>
        <v>0</v>
      </c>
      <c r="J47" s="224"/>
      <c r="K47" s="202"/>
      <c r="L47" s="228">
        <f>SUM(J47:K47)</f>
        <v>0</v>
      </c>
      <c r="M47" s="204"/>
      <c r="N47" s="204"/>
      <c r="O47" s="203"/>
      <c r="P47" s="274"/>
    </row>
    <row r="48" spans="1:16" ht="12.75">
      <c r="A48" s="178"/>
      <c r="B48" s="463"/>
      <c r="C48" s="464"/>
      <c r="D48" s="225"/>
      <c r="E48" s="205"/>
      <c r="F48" s="228">
        <f aca="true" t="shared" si="3" ref="F48:F66">SUM(D48:E48)</f>
        <v>0</v>
      </c>
      <c r="G48" s="225"/>
      <c r="H48" s="205"/>
      <c r="I48" s="228">
        <f aca="true" t="shared" si="4" ref="I48:I66">SUM(G48:H48)</f>
        <v>0</v>
      </c>
      <c r="J48" s="225"/>
      <c r="K48" s="205"/>
      <c r="L48" s="228">
        <f aca="true" t="shared" si="5" ref="L48:L66">SUM(J48:K48)</f>
        <v>0</v>
      </c>
      <c r="M48" s="207"/>
      <c r="N48" s="207"/>
      <c r="O48" s="206"/>
      <c r="P48" s="274"/>
    </row>
    <row r="49" spans="1:16" ht="12.75">
      <c r="A49" s="178"/>
      <c r="B49" s="463"/>
      <c r="C49" s="464"/>
      <c r="D49" s="225"/>
      <c r="E49" s="205"/>
      <c r="F49" s="228">
        <f t="shared" si="3"/>
        <v>0</v>
      </c>
      <c r="G49" s="225"/>
      <c r="H49" s="205"/>
      <c r="I49" s="228">
        <f t="shared" si="4"/>
        <v>0</v>
      </c>
      <c r="J49" s="225"/>
      <c r="K49" s="205"/>
      <c r="L49" s="228">
        <f t="shared" si="5"/>
        <v>0</v>
      </c>
      <c r="M49" s="207"/>
      <c r="N49" s="207"/>
      <c r="O49" s="206"/>
      <c r="P49" s="274"/>
    </row>
    <row r="50" spans="1:16" ht="12.75">
      <c r="A50" s="178"/>
      <c r="B50" s="463"/>
      <c r="C50" s="464"/>
      <c r="D50" s="225"/>
      <c r="E50" s="205"/>
      <c r="F50" s="228">
        <f t="shared" si="3"/>
        <v>0</v>
      </c>
      <c r="G50" s="225"/>
      <c r="H50" s="205"/>
      <c r="I50" s="228">
        <f t="shared" si="4"/>
        <v>0</v>
      </c>
      <c r="J50" s="225"/>
      <c r="K50" s="205"/>
      <c r="L50" s="228">
        <f t="shared" si="5"/>
        <v>0</v>
      </c>
      <c r="M50" s="207"/>
      <c r="N50" s="207"/>
      <c r="O50" s="206"/>
      <c r="P50" s="274"/>
    </row>
    <row r="51" spans="1:16" ht="12.75">
      <c r="A51" s="178"/>
      <c r="B51" s="463"/>
      <c r="C51" s="464"/>
      <c r="D51" s="225"/>
      <c r="E51" s="205"/>
      <c r="F51" s="228">
        <f t="shared" si="3"/>
        <v>0</v>
      </c>
      <c r="G51" s="225"/>
      <c r="H51" s="205"/>
      <c r="I51" s="228">
        <f t="shared" si="4"/>
        <v>0</v>
      </c>
      <c r="J51" s="225"/>
      <c r="K51" s="205"/>
      <c r="L51" s="228">
        <f t="shared" si="5"/>
        <v>0</v>
      </c>
      <c r="M51" s="207"/>
      <c r="N51" s="207"/>
      <c r="O51" s="206"/>
      <c r="P51" s="274"/>
    </row>
    <row r="52" spans="1:16" ht="12.75">
      <c r="A52" s="178"/>
      <c r="B52" s="463"/>
      <c r="C52" s="464"/>
      <c r="D52" s="225"/>
      <c r="E52" s="205"/>
      <c r="F52" s="228">
        <f t="shared" si="3"/>
        <v>0</v>
      </c>
      <c r="G52" s="225"/>
      <c r="H52" s="205"/>
      <c r="I52" s="228">
        <f t="shared" si="4"/>
        <v>0</v>
      </c>
      <c r="J52" s="225"/>
      <c r="K52" s="205"/>
      <c r="L52" s="228">
        <f t="shared" si="5"/>
        <v>0</v>
      </c>
      <c r="M52" s="207"/>
      <c r="N52" s="207"/>
      <c r="O52" s="206"/>
      <c r="P52" s="274"/>
    </row>
    <row r="53" spans="1:16" ht="12.75">
      <c r="A53" s="178"/>
      <c r="B53" s="463"/>
      <c r="C53" s="464"/>
      <c r="D53" s="225"/>
      <c r="E53" s="205"/>
      <c r="F53" s="228">
        <f t="shared" si="3"/>
        <v>0</v>
      </c>
      <c r="G53" s="225"/>
      <c r="H53" s="205"/>
      <c r="I53" s="228">
        <f t="shared" si="4"/>
        <v>0</v>
      </c>
      <c r="J53" s="225"/>
      <c r="K53" s="205"/>
      <c r="L53" s="228">
        <f t="shared" si="5"/>
        <v>0</v>
      </c>
      <c r="M53" s="207"/>
      <c r="N53" s="207"/>
      <c r="O53" s="206"/>
      <c r="P53" s="274"/>
    </row>
    <row r="54" spans="1:16" ht="12.75">
      <c r="A54" s="178"/>
      <c r="B54" s="463"/>
      <c r="C54" s="464"/>
      <c r="D54" s="225"/>
      <c r="E54" s="205"/>
      <c r="F54" s="228">
        <f t="shared" si="3"/>
        <v>0</v>
      </c>
      <c r="G54" s="225"/>
      <c r="H54" s="205"/>
      <c r="I54" s="228">
        <f t="shared" si="4"/>
        <v>0</v>
      </c>
      <c r="J54" s="225"/>
      <c r="K54" s="205"/>
      <c r="L54" s="228">
        <f t="shared" si="5"/>
        <v>0</v>
      </c>
      <c r="M54" s="207"/>
      <c r="N54" s="207"/>
      <c r="O54" s="206"/>
      <c r="P54" s="274"/>
    </row>
    <row r="55" spans="1:16" ht="12.75">
      <c r="A55" s="178"/>
      <c r="B55" s="463"/>
      <c r="C55" s="464"/>
      <c r="D55" s="225"/>
      <c r="E55" s="205"/>
      <c r="F55" s="228">
        <f t="shared" si="3"/>
        <v>0</v>
      </c>
      <c r="G55" s="225"/>
      <c r="H55" s="205"/>
      <c r="I55" s="228">
        <f t="shared" si="4"/>
        <v>0</v>
      </c>
      <c r="J55" s="225"/>
      <c r="K55" s="205"/>
      <c r="L55" s="228">
        <f t="shared" si="5"/>
        <v>0</v>
      </c>
      <c r="M55" s="207"/>
      <c r="N55" s="207"/>
      <c r="O55" s="206"/>
      <c r="P55" s="274"/>
    </row>
    <row r="56" spans="1:16" ht="12.75">
      <c r="A56" s="178"/>
      <c r="B56" s="463"/>
      <c r="C56" s="464"/>
      <c r="D56" s="225"/>
      <c r="E56" s="205"/>
      <c r="F56" s="228">
        <f t="shared" si="3"/>
        <v>0</v>
      </c>
      <c r="G56" s="225"/>
      <c r="H56" s="205"/>
      <c r="I56" s="228">
        <f t="shared" si="4"/>
        <v>0</v>
      </c>
      <c r="J56" s="225"/>
      <c r="K56" s="205"/>
      <c r="L56" s="228">
        <f t="shared" si="5"/>
        <v>0</v>
      </c>
      <c r="M56" s="207"/>
      <c r="N56" s="207"/>
      <c r="O56" s="206"/>
      <c r="P56" s="274"/>
    </row>
    <row r="57" spans="1:16" ht="12.75">
      <c r="A57" s="178"/>
      <c r="B57" s="463"/>
      <c r="C57" s="464"/>
      <c r="D57" s="225"/>
      <c r="E57" s="205"/>
      <c r="F57" s="228">
        <f t="shared" si="3"/>
        <v>0</v>
      </c>
      <c r="G57" s="225"/>
      <c r="H57" s="205"/>
      <c r="I57" s="228">
        <f t="shared" si="4"/>
        <v>0</v>
      </c>
      <c r="J57" s="225"/>
      <c r="K57" s="205"/>
      <c r="L57" s="228">
        <f t="shared" si="5"/>
        <v>0</v>
      </c>
      <c r="M57" s="207"/>
      <c r="N57" s="207"/>
      <c r="O57" s="206"/>
      <c r="P57" s="274"/>
    </row>
    <row r="58" spans="1:16" ht="12.75">
      <c r="A58" s="178"/>
      <c r="B58" s="463"/>
      <c r="C58" s="464"/>
      <c r="D58" s="225"/>
      <c r="E58" s="205"/>
      <c r="F58" s="228">
        <f t="shared" si="3"/>
        <v>0</v>
      </c>
      <c r="G58" s="225"/>
      <c r="H58" s="205"/>
      <c r="I58" s="228">
        <f t="shared" si="4"/>
        <v>0</v>
      </c>
      <c r="J58" s="225"/>
      <c r="K58" s="205"/>
      <c r="L58" s="228">
        <f t="shared" si="5"/>
        <v>0</v>
      </c>
      <c r="M58" s="207"/>
      <c r="N58" s="207"/>
      <c r="O58" s="206"/>
      <c r="P58" s="274"/>
    </row>
    <row r="59" spans="1:16" ht="12.75">
      <c r="A59" s="178"/>
      <c r="B59" s="463"/>
      <c r="C59" s="464"/>
      <c r="D59" s="225"/>
      <c r="E59" s="205"/>
      <c r="F59" s="228">
        <f t="shared" si="3"/>
        <v>0</v>
      </c>
      <c r="G59" s="225"/>
      <c r="H59" s="205"/>
      <c r="I59" s="228">
        <f t="shared" si="4"/>
        <v>0</v>
      </c>
      <c r="J59" s="225"/>
      <c r="K59" s="205"/>
      <c r="L59" s="228">
        <f t="shared" si="5"/>
        <v>0</v>
      </c>
      <c r="M59" s="207"/>
      <c r="N59" s="207"/>
      <c r="O59" s="206"/>
      <c r="P59" s="274"/>
    </row>
    <row r="60" spans="1:16" ht="12.75">
      <c r="A60" s="178"/>
      <c r="B60" s="463"/>
      <c r="C60" s="464"/>
      <c r="D60" s="225"/>
      <c r="E60" s="205"/>
      <c r="F60" s="228">
        <f t="shared" si="3"/>
        <v>0</v>
      </c>
      <c r="G60" s="225"/>
      <c r="H60" s="205"/>
      <c r="I60" s="228">
        <f t="shared" si="4"/>
        <v>0</v>
      </c>
      <c r="J60" s="225"/>
      <c r="K60" s="205"/>
      <c r="L60" s="228">
        <f t="shared" si="5"/>
        <v>0</v>
      </c>
      <c r="M60" s="207"/>
      <c r="N60" s="207"/>
      <c r="O60" s="206"/>
      <c r="P60" s="274"/>
    </row>
    <row r="61" spans="1:16" ht="12.75">
      <c r="A61" s="178"/>
      <c r="B61" s="463"/>
      <c r="C61" s="464"/>
      <c r="D61" s="225"/>
      <c r="E61" s="205"/>
      <c r="F61" s="228">
        <f t="shared" si="3"/>
        <v>0</v>
      </c>
      <c r="G61" s="225"/>
      <c r="H61" s="205"/>
      <c r="I61" s="228">
        <f t="shared" si="4"/>
        <v>0</v>
      </c>
      <c r="J61" s="225"/>
      <c r="K61" s="205"/>
      <c r="L61" s="228">
        <f t="shared" si="5"/>
        <v>0</v>
      </c>
      <c r="M61" s="207"/>
      <c r="N61" s="207"/>
      <c r="O61" s="206"/>
      <c r="P61" s="274"/>
    </row>
    <row r="62" spans="1:16" ht="12.75">
      <c r="A62" s="178"/>
      <c r="B62" s="463"/>
      <c r="C62" s="464"/>
      <c r="D62" s="225"/>
      <c r="E62" s="205"/>
      <c r="F62" s="228">
        <f t="shared" si="3"/>
        <v>0</v>
      </c>
      <c r="G62" s="225"/>
      <c r="H62" s="205"/>
      <c r="I62" s="228">
        <f t="shared" si="4"/>
        <v>0</v>
      </c>
      <c r="J62" s="225"/>
      <c r="K62" s="205"/>
      <c r="L62" s="228">
        <f t="shared" si="5"/>
        <v>0</v>
      </c>
      <c r="M62" s="207"/>
      <c r="N62" s="207"/>
      <c r="O62" s="206"/>
      <c r="P62" s="274"/>
    </row>
    <row r="63" spans="1:16" ht="12.75">
      <c r="A63" s="178"/>
      <c r="B63" s="463"/>
      <c r="C63" s="464"/>
      <c r="D63" s="225"/>
      <c r="E63" s="205"/>
      <c r="F63" s="228">
        <f t="shared" si="3"/>
        <v>0</v>
      </c>
      <c r="G63" s="225"/>
      <c r="H63" s="205"/>
      <c r="I63" s="228">
        <f t="shared" si="4"/>
        <v>0</v>
      </c>
      <c r="J63" s="225"/>
      <c r="K63" s="205"/>
      <c r="L63" s="228">
        <f t="shared" si="5"/>
        <v>0</v>
      </c>
      <c r="M63" s="207"/>
      <c r="N63" s="207"/>
      <c r="O63" s="206"/>
      <c r="P63" s="274"/>
    </row>
    <row r="64" spans="1:16" ht="12.75">
      <c r="A64" s="178"/>
      <c r="B64" s="463"/>
      <c r="C64" s="464"/>
      <c r="D64" s="225"/>
      <c r="E64" s="205"/>
      <c r="F64" s="228">
        <f t="shared" si="3"/>
        <v>0</v>
      </c>
      <c r="G64" s="225"/>
      <c r="H64" s="205"/>
      <c r="I64" s="228">
        <f t="shared" si="4"/>
        <v>0</v>
      </c>
      <c r="J64" s="225"/>
      <c r="K64" s="205"/>
      <c r="L64" s="228">
        <f t="shared" si="5"/>
        <v>0</v>
      </c>
      <c r="M64" s="207"/>
      <c r="N64" s="207"/>
      <c r="O64" s="206"/>
      <c r="P64" s="274"/>
    </row>
    <row r="65" spans="1:16" ht="12.75">
      <c r="A65" s="178"/>
      <c r="B65" s="463"/>
      <c r="C65" s="464"/>
      <c r="D65" s="225"/>
      <c r="E65" s="205"/>
      <c r="F65" s="228">
        <f t="shared" si="3"/>
        <v>0</v>
      </c>
      <c r="G65" s="225"/>
      <c r="H65" s="205"/>
      <c r="I65" s="228">
        <f t="shared" si="4"/>
        <v>0</v>
      </c>
      <c r="J65" s="225"/>
      <c r="K65" s="205"/>
      <c r="L65" s="228">
        <f t="shared" si="5"/>
        <v>0</v>
      </c>
      <c r="M65" s="207"/>
      <c r="N65" s="207"/>
      <c r="O65" s="206"/>
      <c r="P65" s="274"/>
    </row>
    <row r="66" spans="1:16" ht="13.5" thickBot="1">
      <c r="A66" s="178"/>
      <c r="B66" s="463"/>
      <c r="C66" s="464"/>
      <c r="D66" s="226"/>
      <c r="E66" s="208"/>
      <c r="F66" s="228">
        <f t="shared" si="3"/>
        <v>0</v>
      </c>
      <c r="G66" s="226"/>
      <c r="H66" s="208"/>
      <c r="I66" s="228">
        <f t="shared" si="4"/>
        <v>0</v>
      </c>
      <c r="J66" s="226"/>
      <c r="K66" s="208"/>
      <c r="L66" s="228">
        <f t="shared" si="5"/>
        <v>0</v>
      </c>
      <c r="M66" s="210"/>
      <c r="N66" s="210"/>
      <c r="O66" s="209"/>
      <c r="P66" s="274"/>
    </row>
    <row r="67" spans="1:16" ht="14.25" thickBot="1" thickTop="1">
      <c r="A67" s="178"/>
      <c r="B67" s="466" t="s">
        <v>126</v>
      </c>
      <c r="C67" s="467"/>
      <c r="D67" s="187">
        <f>SUM(D47:D66)</f>
        <v>0</v>
      </c>
      <c r="E67" s="188">
        <f>SUM(E47:E66)</f>
        <v>0</v>
      </c>
      <c r="F67" s="261">
        <f>D67+E67</f>
        <v>0</v>
      </c>
      <c r="G67" s="187">
        <f>SUM(G47:G66)</f>
        <v>0</v>
      </c>
      <c r="H67" s="188">
        <f>SUM(H47:H66)</f>
        <v>0</v>
      </c>
      <c r="I67" s="261">
        <f>G67+H67</f>
        <v>0</v>
      </c>
      <c r="J67" s="187">
        <f>SUM(J47:J66)</f>
        <v>0</v>
      </c>
      <c r="K67" s="188">
        <f>SUM(K47:K66)</f>
        <v>0</v>
      </c>
      <c r="L67" s="261">
        <f>J67+K67</f>
        <v>0</v>
      </c>
      <c r="M67" s="262">
        <f>SUM(M47:M66)</f>
        <v>0</v>
      </c>
      <c r="N67" s="188">
        <f>SUM(N47:N66)</f>
        <v>0</v>
      </c>
      <c r="O67" s="189">
        <f>SUM(O47:O66)</f>
        <v>0</v>
      </c>
      <c r="P67" s="274"/>
    </row>
    <row r="68" spans="1:16" ht="14.25" thickBot="1" thickTop="1">
      <c r="A68" s="169"/>
      <c r="B68" s="180"/>
      <c r="C68" s="180"/>
      <c r="D68" s="180"/>
      <c r="E68" s="180"/>
      <c r="F68" s="180"/>
      <c r="G68" s="180"/>
      <c r="H68" s="180"/>
      <c r="I68" s="180"/>
      <c r="J68" s="269"/>
      <c r="K68" s="269"/>
      <c r="L68" s="269"/>
      <c r="M68" s="269"/>
      <c r="N68" s="270"/>
      <c r="O68" s="271"/>
      <c r="P68" s="274"/>
    </row>
    <row r="69" spans="1:16" ht="14.25" thickBot="1" thickTop="1">
      <c r="A69" s="169"/>
      <c r="B69" s="190" t="s">
        <v>161</v>
      </c>
      <c r="C69" s="191"/>
      <c r="D69" s="191"/>
      <c r="E69" s="191"/>
      <c r="F69" s="191"/>
      <c r="G69" s="191"/>
      <c r="H69" s="266"/>
      <c r="I69" s="257"/>
      <c r="J69" s="468" t="s">
        <v>170</v>
      </c>
      <c r="K69" s="469"/>
      <c r="L69" s="469"/>
      <c r="M69" s="469"/>
      <c r="N69" s="469"/>
      <c r="O69" s="470"/>
      <c r="P69" s="173"/>
    </row>
    <row r="70" spans="1:16" ht="14.25" thickBot="1" thickTop="1">
      <c r="A70" s="169"/>
      <c r="B70" s="409" t="s">
        <v>160</v>
      </c>
      <c r="C70" s="410"/>
      <c r="D70" s="410"/>
      <c r="E70" s="411"/>
      <c r="F70" s="412"/>
      <c r="G70" s="413"/>
      <c r="H70" s="414"/>
      <c r="I70" s="258"/>
      <c r="J70" s="263" t="s">
        <v>174</v>
      </c>
      <c r="K70" s="404"/>
      <c r="L70" s="405"/>
      <c r="M70" s="405"/>
      <c r="N70" s="405"/>
      <c r="O70" s="406"/>
      <c r="P70" s="173"/>
    </row>
    <row r="71" spans="1:16" ht="25.5" thickBot="1" thickTop="1">
      <c r="A71" s="169"/>
      <c r="B71" s="241"/>
      <c r="C71" s="242"/>
      <c r="D71" s="242"/>
      <c r="E71" s="242"/>
      <c r="F71" s="268" t="s">
        <v>225</v>
      </c>
      <c r="G71" s="240" t="s">
        <v>226</v>
      </c>
      <c r="H71" s="240" t="s">
        <v>164</v>
      </c>
      <c r="I71" s="172"/>
      <c r="J71" s="264" t="s">
        <v>173</v>
      </c>
      <c r="K71" s="404"/>
      <c r="L71" s="405"/>
      <c r="M71" s="405"/>
      <c r="N71" s="405"/>
      <c r="O71" s="406"/>
      <c r="P71" s="173"/>
    </row>
    <row r="72" spans="1:16" ht="14.25" thickBot="1" thickTop="1">
      <c r="A72" s="169"/>
      <c r="B72" s="401" t="s">
        <v>233</v>
      </c>
      <c r="C72" s="402"/>
      <c r="D72" s="402"/>
      <c r="E72" s="403"/>
      <c r="F72" s="157"/>
      <c r="G72" s="158"/>
      <c r="H72" s="157"/>
      <c r="I72" s="172"/>
      <c r="J72" s="263" t="s">
        <v>172</v>
      </c>
      <c r="K72" s="404"/>
      <c r="L72" s="405"/>
      <c r="M72" s="405"/>
      <c r="N72" s="405"/>
      <c r="O72" s="406"/>
      <c r="P72" s="173"/>
    </row>
    <row r="73" spans="1:16" ht="14.25" thickBot="1" thickTop="1">
      <c r="A73" s="169"/>
      <c r="B73" s="418" t="s">
        <v>234</v>
      </c>
      <c r="C73" s="419"/>
      <c r="D73" s="419"/>
      <c r="E73" s="420"/>
      <c r="F73" s="159"/>
      <c r="G73" s="160"/>
      <c r="H73" s="159"/>
      <c r="I73" s="259"/>
      <c r="J73" s="265" t="s">
        <v>171</v>
      </c>
      <c r="K73" s="427"/>
      <c r="L73" s="428"/>
      <c r="M73" s="428"/>
      <c r="N73" s="428"/>
      <c r="O73" s="465"/>
      <c r="P73" s="173"/>
    </row>
    <row r="74" spans="1:16" ht="14.25" thickBot="1" thickTop="1">
      <c r="A74" s="179"/>
      <c r="B74" s="181"/>
      <c r="C74" s="181"/>
      <c r="D74" s="182"/>
      <c r="E74" s="182"/>
      <c r="F74" s="182"/>
      <c r="G74" s="183"/>
      <c r="H74" s="183"/>
      <c r="I74" s="183"/>
      <c r="J74" s="184"/>
      <c r="K74" s="185"/>
      <c r="L74" s="186"/>
      <c r="M74" s="186"/>
      <c r="N74" s="185"/>
      <c r="O74" s="275"/>
      <c r="P74" s="276"/>
    </row>
    <row r="75" spans="1:16" ht="18">
      <c r="A75" s="195"/>
      <c r="B75" s="196"/>
      <c r="C75" s="196"/>
      <c r="D75" s="197"/>
      <c r="E75" s="197"/>
      <c r="F75" s="197"/>
      <c r="G75" s="197"/>
      <c r="H75" s="197"/>
      <c r="I75" s="197"/>
      <c r="J75" s="197"/>
      <c r="K75" s="197"/>
      <c r="L75" s="197"/>
      <c r="M75" s="197"/>
      <c r="N75" s="278"/>
      <c r="O75" s="279"/>
      <c r="P75" s="280"/>
    </row>
    <row r="76" spans="1:16" ht="13.5" customHeight="1" thickBot="1">
      <c r="A76" s="164"/>
      <c r="B76" s="165" t="s">
        <v>167</v>
      </c>
      <c r="C76" s="165"/>
      <c r="D76" s="166"/>
      <c r="E76" s="167" t="s">
        <v>98</v>
      </c>
      <c r="F76" s="168"/>
      <c r="G76" s="167"/>
      <c r="H76" s="167"/>
      <c r="I76" s="166"/>
      <c r="J76" s="166"/>
      <c r="K76" s="166"/>
      <c r="L76" s="166"/>
      <c r="M76" s="166"/>
      <c r="N76" s="168"/>
      <c r="O76" s="168"/>
      <c r="P76" s="274"/>
    </row>
    <row r="77" spans="1:16" ht="14.25" thickBot="1" thickTop="1">
      <c r="A77" s="169"/>
      <c r="B77" s="487"/>
      <c r="C77" s="488"/>
      <c r="D77" s="174"/>
      <c r="E77" s="435">
        <f>E4</f>
        <v>0</v>
      </c>
      <c r="F77" s="489"/>
      <c r="G77" s="489"/>
      <c r="H77" s="442"/>
      <c r="I77" s="172"/>
      <c r="J77" s="166"/>
      <c r="K77" s="166"/>
      <c r="L77" s="166"/>
      <c r="M77" s="166"/>
      <c r="N77" s="172"/>
      <c r="O77" s="168"/>
      <c r="P77" s="274"/>
    </row>
    <row r="78" spans="1:16" ht="14.25" thickBot="1" thickTop="1">
      <c r="A78" s="169"/>
      <c r="B78" s="170"/>
      <c r="C78" s="170"/>
      <c r="D78" s="171"/>
      <c r="E78" s="171"/>
      <c r="F78" s="171"/>
      <c r="G78" s="171"/>
      <c r="H78" s="171"/>
      <c r="I78" s="171"/>
      <c r="J78" s="166"/>
      <c r="K78" s="166"/>
      <c r="L78" s="166"/>
      <c r="M78" s="166"/>
      <c r="N78" s="172"/>
      <c r="O78" s="277"/>
      <c r="P78" s="274"/>
    </row>
    <row r="79" spans="1:16" ht="16.5" thickBot="1" thickTop="1">
      <c r="A79" s="169"/>
      <c r="B79" s="471" t="s">
        <v>81</v>
      </c>
      <c r="C79" s="472"/>
      <c r="D79" s="433" t="s">
        <v>221</v>
      </c>
      <c r="E79" s="477"/>
      <c r="F79" s="477"/>
      <c r="G79" s="477"/>
      <c r="H79" s="477"/>
      <c r="I79" s="478"/>
      <c r="J79" s="430" t="s">
        <v>159</v>
      </c>
      <c r="K79" s="479"/>
      <c r="L79" s="479"/>
      <c r="M79" s="479"/>
      <c r="N79" s="479"/>
      <c r="O79" s="480"/>
      <c r="P79" s="274"/>
    </row>
    <row r="80" spans="1:16" ht="14.25" thickBot="1" thickTop="1">
      <c r="A80" s="169"/>
      <c r="B80" s="473"/>
      <c r="C80" s="474"/>
      <c r="D80" s="481" t="s">
        <v>224</v>
      </c>
      <c r="E80" s="482"/>
      <c r="F80" s="483"/>
      <c r="G80" s="481" t="s">
        <v>223</v>
      </c>
      <c r="H80" s="482"/>
      <c r="I80" s="483"/>
      <c r="J80" s="481" t="s">
        <v>154</v>
      </c>
      <c r="K80" s="482"/>
      <c r="L80" s="483"/>
      <c r="M80" s="484" t="s">
        <v>159</v>
      </c>
      <c r="N80" s="485"/>
      <c r="O80" s="486"/>
      <c r="P80" s="274"/>
    </row>
    <row r="81" spans="1:16" ht="37.5" thickBot="1" thickTop="1">
      <c r="A81" s="169"/>
      <c r="B81" s="475"/>
      <c r="C81" s="476"/>
      <c r="D81" s="214" t="s">
        <v>112</v>
      </c>
      <c r="E81" s="215" t="s">
        <v>90</v>
      </c>
      <c r="F81" s="216" t="s">
        <v>222</v>
      </c>
      <c r="G81" s="260" t="s">
        <v>112</v>
      </c>
      <c r="H81" s="215" t="s">
        <v>90</v>
      </c>
      <c r="I81" s="216" t="s">
        <v>222</v>
      </c>
      <c r="J81" s="214" t="s">
        <v>112</v>
      </c>
      <c r="K81" s="215" t="s">
        <v>90</v>
      </c>
      <c r="L81" s="216" t="s">
        <v>158</v>
      </c>
      <c r="M81" s="217" t="s">
        <v>155</v>
      </c>
      <c r="N81" s="218" t="s">
        <v>156</v>
      </c>
      <c r="O81" s="219" t="s">
        <v>157</v>
      </c>
      <c r="P81" s="274"/>
    </row>
    <row r="82" spans="1:16" ht="13.5" thickTop="1">
      <c r="A82" s="178"/>
      <c r="B82" s="463"/>
      <c r="C82" s="464"/>
      <c r="D82" s="224"/>
      <c r="E82" s="202"/>
      <c r="F82" s="228">
        <f>SUM(D82:E82)</f>
        <v>0</v>
      </c>
      <c r="G82" s="224"/>
      <c r="H82" s="202"/>
      <c r="I82" s="228">
        <f>SUM(G82:H82)</f>
        <v>0</v>
      </c>
      <c r="J82" s="224"/>
      <c r="K82" s="202"/>
      <c r="L82" s="228">
        <f>SUM(J82:K82)</f>
        <v>0</v>
      </c>
      <c r="M82" s="204"/>
      <c r="N82" s="204"/>
      <c r="O82" s="203"/>
      <c r="P82" s="274"/>
    </row>
    <row r="83" spans="1:16" ht="12.75">
      <c r="A83" s="178"/>
      <c r="B83" s="463"/>
      <c r="C83" s="464"/>
      <c r="D83" s="225"/>
      <c r="E83" s="205"/>
      <c r="F83" s="228">
        <f aca="true" t="shared" si="6" ref="F83:F101">SUM(D83:E83)</f>
        <v>0</v>
      </c>
      <c r="G83" s="225"/>
      <c r="H83" s="205"/>
      <c r="I83" s="228">
        <f aca="true" t="shared" si="7" ref="I83:I101">SUM(G83:H83)</f>
        <v>0</v>
      </c>
      <c r="J83" s="225"/>
      <c r="K83" s="205"/>
      <c r="L83" s="228">
        <f aca="true" t="shared" si="8" ref="L83:L101">SUM(J83:K83)</f>
        <v>0</v>
      </c>
      <c r="M83" s="207"/>
      <c r="N83" s="207"/>
      <c r="O83" s="206"/>
      <c r="P83" s="274"/>
    </row>
    <row r="84" spans="1:16" ht="12.75">
      <c r="A84" s="178"/>
      <c r="B84" s="463"/>
      <c r="C84" s="464"/>
      <c r="D84" s="225"/>
      <c r="E84" s="205"/>
      <c r="F84" s="228">
        <f t="shared" si="6"/>
        <v>0</v>
      </c>
      <c r="G84" s="225"/>
      <c r="H84" s="205"/>
      <c r="I84" s="228">
        <f t="shared" si="7"/>
        <v>0</v>
      </c>
      <c r="J84" s="225"/>
      <c r="K84" s="205"/>
      <c r="L84" s="228">
        <f t="shared" si="8"/>
        <v>0</v>
      </c>
      <c r="M84" s="207"/>
      <c r="N84" s="207"/>
      <c r="O84" s="206"/>
      <c r="P84" s="274"/>
    </row>
    <row r="85" spans="1:16" ht="12.75">
      <c r="A85" s="178"/>
      <c r="B85" s="463"/>
      <c r="C85" s="464"/>
      <c r="D85" s="225"/>
      <c r="E85" s="205"/>
      <c r="F85" s="228">
        <f t="shared" si="6"/>
        <v>0</v>
      </c>
      <c r="G85" s="225"/>
      <c r="H85" s="205"/>
      <c r="I85" s="228">
        <f t="shared" si="7"/>
        <v>0</v>
      </c>
      <c r="J85" s="225"/>
      <c r="K85" s="205"/>
      <c r="L85" s="228">
        <f t="shared" si="8"/>
        <v>0</v>
      </c>
      <c r="M85" s="207"/>
      <c r="N85" s="207"/>
      <c r="O85" s="206"/>
      <c r="P85" s="274"/>
    </row>
    <row r="86" spans="1:16" ht="12.75">
      <c r="A86" s="178"/>
      <c r="B86" s="463"/>
      <c r="C86" s="464"/>
      <c r="D86" s="225"/>
      <c r="E86" s="205"/>
      <c r="F86" s="228">
        <f t="shared" si="6"/>
        <v>0</v>
      </c>
      <c r="G86" s="225"/>
      <c r="H86" s="205"/>
      <c r="I86" s="228">
        <f t="shared" si="7"/>
        <v>0</v>
      </c>
      <c r="J86" s="225"/>
      <c r="K86" s="205"/>
      <c r="L86" s="228">
        <f t="shared" si="8"/>
        <v>0</v>
      </c>
      <c r="M86" s="207"/>
      <c r="N86" s="207"/>
      <c r="O86" s="206"/>
      <c r="P86" s="274"/>
    </row>
    <row r="87" spans="1:16" ht="12.75">
      <c r="A87" s="178"/>
      <c r="B87" s="463"/>
      <c r="C87" s="464"/>
      <c r="D87" s="225"/>
      <c r="E87" s="205"/>
      <c r="F87" s="228">
        <f t="shared" si="6"/>
        <v>0</v>
      </c>
      <c r="G87" s="225"/>
      <c r="H87" s="205"/>
      <c r="I87" s="228">
        <f t="shared" si="7"/>
        <v>0</v>
      </c>
      <c r="J87" s="225"/>
      <c r="K87" s="205"/>
      <c r="L87" s="228">
        <f t="shared" si="8"/>
        <v>0</v>
      </c>
      <c r="M87" s="207"/>
      <c r="N87" s="207"/>
      <c r="O87" s="206"/>
      <c r="P87" s="274"/>
    </row>
    <row r="88" spans="1:16" ht="12.75">
      <c r="A88" s="178"/>
      <c r="B88" s="463"/>
      <c r="C88" s="464"/>
      <c r="D88" s="225"/>
      <c r="E88" s="205"/>
      <c r="F88" s="228">
        <f t="shared" si="6"/>
        <v>0</v>
      </c>
      <c r="G88" s="225"/>
      <c r="H88" s="205"/>
      <c r="I88" s="228">
        <f t="shared" si="7"/>
        <v>0</v>
      </c>
      <c r="J88" s="225"/>
      <c r="K88" s="205"/>
      <c r="L88" s="228">
        <f t="shared" si="8"/>
        <v>0</v>
      </c>
      <c r="M88" s="207"/>
      <c r="N88" s="207"/>
      <c r="O88" s="206"/>
      <c r="P88" s="274"/>
    </row>
    <row r="89" spans="1:16" ht="12.75">
      <c r="A89" s="178"/>
      <c r="B89" s="463"/>
      <c r="C89" s="464"/>
      <c r="D89" s="225"/>
      <c r="E89" s="205"/>
      <c r="F89" s="228">
        <f t="shared" si="6"/>
        <v>0</v>
      </c>
      <c r="G89" s="225"/>
      <c r="H89" s="205"/>
      <c r="I89" s="228">
        <f t="shared" si="7"/>
        <v>0</v>
      </c>
      <c r="J89" s="225"/>
      <c r="K89" s="205"/>
      <c r="L89" s="228">
        <f t="shared" si="8"/>
        <v>0</v>
      </c>
      <c r="M89" s="207"/>
      <c r="N89" s="207"/>
      <c r="O89" s="206"/>
      <c r="P89" s="274"/>
    </row>
    <row r="90" spans="1:16" ht="12.75">
      <c r="A90" s="178"/>
      <c r="B90" s="463"/>
      <c r="C90" s="464"/>
      <c r="D90" s="225"/>
      <c r="E90" s="205"/>
      <c r="F90" s="228">
        <f t="shared" si="6"/>
        <v>0</v>
      </c>
      <c r="G90" s="225"/>
      <c r="H90" s="205"/>
      <c r="I90" s="228">
        <f t="shared" si="7"/>
        <v>0</v>
      </c>
      <c r="J90" s="225"/>
      <c r="K90" s="205"/>
      <c r="L90" s="228">
        <f t="shared" si="8"/>
        <v>0</v>
      </c>
      <c r="M90" s="207"/>
      <c r="N90" s="207"/>
      <c r="O90" s="206"/>
      <c r="P90" s="274"/>
    </row>
    <row r="91" spans="1:16" ht="12.75">
      <c r="A91" s="178"/>
      <c r="B91" s="463"/>
      <c r="C91" s="464"/>
      <c r="D91" s="225"/>
      <c r="E91" s="205"/>
      <c r="F91" s="228">
        <f t="shared" si="6"/>
        <v>0</v>
      </c>
      <c r="G91" s="225"/>
      <c r="H91" s="205"/>
      <c r="I91" s="228">
        <f t="shared" si="7"/>
        <v>0</v>
      </c>
      <c r="J91" s="225"/>
      <c r="K91" s="205"/>
      <c r="L91" s="228">
        <f t="shared" si="8"/>
        <v>0</v>
      </c>
      <c r="M91" s="207"/>
      <c r="N91" s="207"/>
      <c r="O91" s="206"/>
      <c r="P91" s="274"/>
    </row>
    <row r="92" spans="1:16" ht="12.75">
      <c r="A92" s="178"/>
      <c r="B92" s="463"/>
      <c r="C92" s="464"/>
      <c r="D92" s="225"/>
      <c r="E92" s="205"/>
      <c r="F92" s="228">
        <f t="shared" si="6"/>
        <v>0</v>
      </c>
      <c r="G92" s="225"/>
      <c r="H92" s="205"/>
      <c r="I92" s="228">
        <f t="shared" si="7"/>
        <v>0</v>
      </c>
      <c r="J92" s="225"/>
      <c r="K92" s="205"/>
      <c r="L92" s="228">
        <f t="shared" si="8"/>
        <v>0</v>
      </c>
      <c r="M92" s="207"/>
      <c r="N92" s="207"/>
      <c r="O92" s="206"/>
      <c r="P92" s="274"/>
    </row>
    <row r="93" spans="1:16" ht="12.75">
      <c r="A93" s="178"/>
      <c r="B93" s="463"/>
      <c r="C93" s="464"/>
      <c r="D93" s="225"/>
      <c r="E93" s="205"/>
      <c r="F93" s="228">
        <f t="shared" si="6"/>
        <v>0</v>
      </c>
      <c r="G93" s="225"/>
      <c r="H93" s="205"/>
      <c r="I93" s="228">
        <f t="shared" si="7"/>
        <v>0</v>
      </c>
      <c r="J93" s="225"/>
      <c r="K93" s="205"/>
      <c r="L93" s="228">
        <f t="shared" si="8"/>
        <v>0</v>
      </c>
      <c r="M93" s="207"/>
      <c r="N93" s="207"/>
      <c r="O93" s="206"/>
      <c r="P93" s="274"/>
    </row>
    <row r="94" spans="1:16" ht="12.75">
      <c r="A94" s="178"/>
      <c r="B94" s="463"/>
      <c r="C94" s="464"/>
      <c r="D94" s="225"/>
      <c r="E94" s="205"/>
      <c r="F94" s="228">
        <f t="shared" si="6"/>
        <v>0</v>
      </c>
      <c r="G94" s="225"/>
      <c r="H94" s="205"/>
      <c r="I94" s="228">
        <f t="shared" si="7"/>
        <v>0</v>
      </c>
      <c r="J94" s="225"/>
      <c r="K94" s="205"/>
      <c r="L94" s="228">
        <f t="shared" si="8"/>
        <v>0</v>
      </c>
      <c r="M94" s="207"/>
      <c r="N94" s="207"/>
      <c r="O94" s="206"/>
      <c r="P94" s="274"/>
    </row>
    <row r="95" spans="1:16" ht="12.75">
      <c r="A95" s="178"/>
      <c r="B95" s="463"/>
      <c r="C95" s="464"/>
      <c r="D95" s="225"/>
      <c r="E95" s="205"/>
      <c r="F95" s="228">
        <f t="shared" si="6"/>
        <v>0</v>
      </c>
      <c r="G95" s="225"/>
      <c r="H95" s="205"/>
      <c r="I95" s="228">
        <f t="shared" si="7"/>
        <v>0</v>
      </c>
      <c r="J95" s="225"/>
      <c r="K95" s="205"/>
      <c r="L95" s="228">
        <f t="shared" si="8"/>
        <v>0</v>
      </c>
      <c r="M95" s="207"/>
      <c r="N95" s="207"/>
      <c r="O95" s="206"/>
      <c r="P95" s="274"/>
    </row>
    <row r="96" spans="1:16" ht="12.75">
      <c r="A96" s="178"/>
      <c r="B96" s="463"/>
      <c r="C96" s="464"/>
      <c r="D96" s="225"/>
      <c r="E96" s="205"/>
      <c r="F96" s="228">
        <f t="shared" si="6"/>
        <v>0</v>
      </c>
      <c r="G96" s="225"/>
      <c r="H96" s="205"/>
      <c r="I96" s="228">
        <f t="shared" si="7"/>
        <v>0</v>
      </c>
      <c r="J96" s="225"/>
      <c r="K96" s="205"/>
      <c r="L96" s="228">
        <f t="shared" si="8"/>
        <v>0</v>
      </c>
      <c r="M96" s="207"/>
      <c r="N96" s="207"/>
      <c r="O96" s="206"/>
      <c r="P96" s="274"/>
    </row>
    <row r="97" spans="1:16" ht="12.75">
      <c r="A97" s="178"/>
      <c r="B97" s="463"/>
      <c r="C97" s="464"/>
      <c r="D97" s="225"/>
      <c r="E97" s="205"/>
      <c r="F97" s="228">
        <f t="shared" si="6"/>
        <v>0</v>
      </c>
      <c r="G97" s="225"/>
      <c r="H97" s="205"/>
      <c r="I97" s="228">
        <f t="shared" si="7"/>
        <v>0</v>
      </c>
      <c r="J97" s="225"/>
      <c r="K97" s="205"/>
      <c r="L97" s="228">
        <f t="shared" si="8"/>
        <v>0</v>
      </c>
      <c r="M97" s="207"/>
      <c r="N97" s="207"/>
      <c r="O97" s="206"/>
      <c r="P97" s="274"/>
    </row>
    <row r="98" spans="1:16" ht="12.75">
      <c r="A98" s="178"/>
      <c r="B98" s="463"/>
      <c r="C98" s="464"/>
      <c r="D98" s="225"/>
      <c r="E98" s="205"/>
      <c r="F98" s="228">
        <f t="shared" si="6"/>
        <v>0</v>
      </c>
      <c r="G98" s="225"/>
      <c r="H98" s="205"/>
      <c r="I98" s="228">
        <f t="shared" si="7"/>
        <v>0</v>
      </c>
      <c r="J98" s="225"/>
      <c r="K98" s="205"/>
      <c r="L98" s="228">
        <f t="shared" si="8"/>
        <v>0</v>
      </c>
      <c r="M98" s="207"/>
      <c r="N98" s="207"/>
      <c r="O98" s="206"/>
      <c r="P98" s="274"/>
    </row>
    <row r="99" spans="1:16" ht="12.75">
      <c r="A99" s="178"/>
      <c r="B99" s="463"/>
      <c r="C99" s="464"/>
      <c r="D99" s="225"/>
      <c r="E99" s="205"/>
      <c r="F99" s="228">
        <f t="shared" si="6"/>
        <v>0</v>
      </c>
      <c r="G99" s="225"/>
      <c r="H99" s="205"/>
      <c r="I99" s="228">
        <f t="shared" si="7"/>
        <v>0</v>
      </c>
      <c r="J99" s="225"/>
      <c r="K99" s="205"/>
      <c r="L99" s="228">
        <f t="shared" si="8"/>
        <v>0</v>
      </c>
      <c r="M99" s="207"/>
      <c r="N99" s="207"/>
      <c r="O99" s="206"/>
      <c r="P99" s="274"/>
    </row>
    <row r="100" spans="1:16" ht="12.75">
      <c r="A100" s="178"/>
      <c r="B100" s="463"/>
      <c r="C100" s="464"/>
      <c r="D100" s="225"/>
      <c r="E100" s="205"/>
      <c r="F100" s="228">
        <f t="shared" si="6"/>
        <v>0</v>
      </c>
      <c r="G100" s="225"/>
      <c r="H100" s="205"/>
      <c r="I100" s="228">
        <f t="shared" si="7"/>
        <v>0</v>
      </c>
      <c r="J100" s="225"/>
      <c r="K100" s="205"/>
      <c r="L100" s="228">
        <f t="shared" si="8"/>
        <v>0</v>
      </c>
      <c r="M100" s="207"/>
      <c r="N100" s="207"/>
      <c r="O100" s="206"/>
      <c r="P100" s="274"/>
    </row>
    <row r="101" spans="1:16" ht="13.5" thickBot="1">
      <c r="A101" s="178"/>
      <c r="B101" s="463"/>
      <c r="C101" s="464"/>
      <c r="D101" s="226"/>
      <c r="E101" s="208"/>
      <c r="F101" s="228">
        <f t="shared" si="6"/>
        <v>0</v>
      </c>
      <c r="G101" s="226"/>
      <c r="H101" s="208"/>
      <c r="I101" s="228">
        <f t="shared" si="7"/>
        <v>0</v>
      </c>
      <c r="J101" s="226"/>
      <c r="K101" s="208"/>
      <c r="L101" s="228">
        <f t="shared" si="8"/>
        <v>0</v>
      </c>
      <c r="M101" s="210"/>
      <c r="N101" s="210"/>
      <c r="O101" s="209"/>
      <c r="P101" s="274"/>
    </row>
    <row r="102" spans="1:16" ht="14.25" thickBot="1" thickTop="1">
      <c r="A102" s="178"/>
      <c r="B102" s="466" t="s">
        <v>126</v>
      </c>
      <c r="C102" s="467"/>
      <c r="D102" s="187">
        <f>SUM(D82:D101)</f>
        <v>0</v>
      </c>
      <c r="E102" s="188">
        <f>SUM(E82:E101)</f>
        <v>0</v>
      </c>
      <c r="F102" s="261">
        <f>D102+E102</f>
        <v>0</v>
      </c>
      <c r="G102" s="187">
        <f>SUM(G82:G101)</f>
        <v>0</v>
      </c>
      <c r="H102" s="188">
        <f>SUM(H82:H101)</f>
        <v>0</v>
      </c>
      <c r="I102" s="261">
        <f>G102+H102</f>
        <v>0</v>
      </c>
      <c r="J102" s="187">
        <f>SUM(J82:J101)</f>
        <v>0</v>
      </c>
      <c r="K102" s="188">
        <f>SUM(K82:K101)</f>
        <v>0</v>
      </c>
      <c r="L102" s="261">
        <f>J102+K102</f>
        <v>0</v>
      </c>
      <c r="M102" s="262">
        <f>SUM(M82:M101)</f>
        <v>0</v>
      </c>
      <c r="N102" s="188">
        <f>SUM(N82:N101)</f>
        <v>0</v>
      </c>
      <c r="O102" s="189">
        <f>SUM(O82:O101)</f>
        <v>0</v>
      </c>
      <c r="P102" s="274"/>
    </row>
    <row r="103" spans="1:16" ht="14.25" thickBot="1" thickTop="1">
      <c r="A103" s="169"/>
      <c r="B103" s="180"/>
      <c r="C103" s="180"/>
      <c r="D103" s="180"/>
      <c r="E103" s="180"/>
      <c r="F103" s="180"/>
      <c r="G103" s="180"/>
      <c r="H103" s="180"/>
      <c r="I103" s="180"/>
      <c r="J103" s="269"/>
      <c r="K103" s="269"/>
      <c r="L103" s="269"/>
      <c r="M103" s="269"/>
      <c r="N103" s="270"/>
      <c r="O103" s="271"/>
      <c r="P103" s="274"/>
    </row>
    <row r="104" spans="1:16" ht="14.25" thickBot="1" thickTop="1">
      <c r="A104" s="169"/>
      <c r="B104" s="190" t="s">
        <v>161</v>
      </c>
      <c r="C104" s="191"/>
      <c r="D104" s="191"/>
      <c r="E104" s="191"/>
      <c r="F104" s="191"/>
      <c r="G104" s="191"/>
      <c r="H104" s="266"/>
      <c r="I104" s="257"/>
      <c r="J104" s="468" t="s">
        <v>170</v>
      </c>
      <c r="K104" s="469"/>
      <c r="L104" s="469"/>
      <c r="M104" s="469"/>
      <c r="N104" s="469"/>
      <c r="O104" s="470"/>
      <c r="P104" s="173"/>
    </row>
    <row r="105" spans="1:16" ht="14.25" thickBot="1" thickTop="1">
      <c r="A105" s="169"/>
      <c r="B105" s="409" t="s">
        <v>160</v>
      </c>
      <c r="C105" s="410"/>
      <c r="D105" s="410"/>
      <c r="E105" s="411"/>
      <c r="F105" s="412"/>
      <c r="G105" s="413"/>
      <c r="H105" s="414"/>
      <c r="I105" s="258"/>
      <c r="J105" s="263" t="s">
        <v>174</v>
      </c>
      <c r="K105" s="404"/>
      <c r="L105" s="405"/>
      <c r="M105" s="405"/>
      <c r="N105" s="405"/>
      <c r="O105" s="406"/>
      <c r="P105" s="173"/>
    </row>
    <row r="106" spans="1:16" ht="25.5" thickBot="1" thickTop="1">
      <c r="A106" s="169"/>
      <c r="B106" s="241"/>
      <c r="C106" s="242"/>
      <c r="D106" s="242"/>
      <c r="E106" s="242"/>
      <c r="F106" s="268" t="s">
        <v>225</v>
      </c>
      <c r="G106" s="240" t="s">
        <v>226</v>
      </c>
      <c r="H106" s="240" t="s">
        <v>164</v>
      </c>
      <c r="I106" s="172"/>
      <c r="J106" s="264" t="s">
        <v>173</v>
      </c>
      <c r="K106" s="404"/>
      <c r="L106" s="405"/>
      <c r="M106" s="405"/>
      <c r="N106" s="405"/>
      <c r="O106" s="406"/>
      <c r="P106" s="173"/>
    </row>
    <row r="107" spans="1:16" ht="14.25" thickBot="1" thickTop="1">
      <c r="A107" s="169"/>
      <c r="B107" s="401" t="s">
        <v>233</v>
      </c>
      <c r="C107" s="402"/>
      <c r="D107" s="402"/>
      <c r="E107" s="403"/>
      <c r="F107" s="157"/>
      <c r="G107" s="158"/>
      <c r="H107" s="157"/>
      <c r="I107" s="172"/>
      <c r="J107" s="263" t="s">
        <v>172</v>
      </c>
      <c r="K107" s="404"/>
      <c r="L107" s="405"/>
      <c r="M107" s="405"/>
      <c r="N107" s="405"/>
      <c r="O107" s="406"/>
      <c r="P107" s="173"/>
    </row>
    <row r="108" spans="1:16" ht="14.25" thickBot="1" thickTop="1">
      <c r="A108" s="169"/>
      <c r="B108" s="418" t="s">
        <v>234</v>
      </c>
      <c r="C108" s="419"/>
      <c r="D108" s="419"/>
      <c r="E108" s="420"/>
      <c r="F108" s="159"/>
      <c r="G108" s="160"/>
      <c r="H108" s="159"/>
      <c r="I108" s="259"/>
      <c r="J108" s="265" t="s">
        <v>171</v>
      </c>
      <c r="K108" s="427"/>
      <c r="L108" s="428"/>
      <c r="M108" s="428"/>
      <c r="N108" s="428"/>
      <c r="O108" s="465"/>
      <c r="P108" s="173"/>
    </row>
    <row r="109" spans="1:16" ht="14.25" thickBot="1" thickTop="1">
      <c r="A109" s="179"/>
      <c r="B109" s="181"/>
      <c r="C109" s="181"/>
      <c r="D109" s="182"/>
      <c r="E109" s="182"/>
      <c r="F109" s="182"/>
      <c r="G109" s="183"/>
      <c r="H109" s="183"/>
      <c r="I109" s="183"/>
      <c r="J109" s="184"/>
      <c r="K109" s="185"/>
      <c r="L109" s="186"/>
      <c r="M109" s="186"/>
      <c r="N109" s="185"/>
      <c r="O109" s="275"/>
      <c r="P109" s="276"/>
    </row>
    <row r="110" spans="1:16" ht="18">
      <c r="A110" s="195"/>
      <c r="B110" s="196"/>
      <c r="C110" s="196"/>
      <c r="D110" s="197"/>
      <c r="E110" s="197"/>
      <c r="F110" s="197"/>
      <c r="G110" s="197"/>
      <c r="H110" s="197"/>
      <c r="I110" s="197"/>
      <c r="J110" s="197"/>
      <c r="K110" s="197"/>
      <c r="L110" s="197"/>
      <c r="M110" s="197"/>
      <c r="N110" s="278"/>
      <c r="O110" s="279"/>
      <c r="P110" s="280"/>
    </row>
    <row r="111" spans="1:16" ht="13.5" thickBot="1">
      <c r="A111" s="164"/>
      <c r="B111" s="165" t="s">
        <v>168</v>
      </c>
      <c r="C111" s="165"/>
      <c r="D111" s="166"/>
      <c r="E111" s="167" t="s">
        <v>98</v>
      </c>
      <c r="F111" s="168"/>
      <c r="G111" s="167"/>
      <c r="H111" s="167"/>
      <c r="I111" s="166"/>
      <c r="J111" s="166"/>
      <c r="K111" s="166"/>
      <c r="L111" s="166"/>
      <c r="M111" s="166"/>
      <c r="N111" s="168"/>
      <c r="O111" s="168"/>
      <c r="P111" s="274"/>
    </row>
    <row r="112" spans="1:16" ht="14.25" thickBot="1" thickTop="1">
      <c r="A112" s="169"/>
      <c r="B112" s="487"/>
      <c r="C112" s="488"/>
      <c r="D112" s="174"/>
      <c r="E112" s="435">
        <f>E4</f>
        <v>0</v>
      </c>
      <c r="F112" s="489"/>
      <c r="G112" s="489"/>
      <c r="H112" s="442"/>
      <c r="I112" s="172"/>
      <c r="J112" s="166"/>
      <c r="K112" s="166"/>
      <c r="L112" s="166"/>
      <c r="M112" s="166"/>
      <c r="N112" s="172"/>
      <c r="O112" s="168"/>
      <c r="P112" s="274"/>
    </row>
    <row r="113" spans="1:16" ht="14.25" thickBot="1" thickTop="1">
      <c r="A113" s="169"/>
      <c r="B113" s="170"/>
      <c r="C113" s="170"/>
      <c r="D113" s="171"/>
      <c r="E113" s="171"/>
      <c r="F113" s="171"/>
      <c r="G113" s="171"/>
      <c r="H113" s="171"/>
      <c r="I113" s="171"/>
      <c r="J113" s="171"/>
      <c r="K113" s="171"/>
      <c r="L113" s="171"/>
      <c r="M113" s="172"/>
      <c r="N113" s="172"/>
      <c r="O113" s="277"/>
      <c r="P113" s="274"/>
    </row>
    <row r="114" spans="1:16" ht="16.5" thickBot="1" thickTop="1">
      <c r="A114" s="169"/>
      <c r="B114" s="471" t="s">
        <v>81</v>
      </c>
      <c r="C114" s="472"/>
      <c r="D114" s="433" t="s">
        <v>221</v>
      </c>
      <c r="E114" s="477"/>
      <c r="F114" s="477"/>
      <c r="G114" s="477"/>
      <c r="H114" s="477"/>
      <c r="I114" s="478"/>
      <c r="J114" s="430" t="s">
        <v>159</v>
      </c>
      <c r="K114" s="479"/>
      <c r="L114" s="479"/>
      <c r="M114" s="479"/>
      <c r="N114" s="479"/>
      <c r="O114" s="480"/>
      <c r="P114" s="274"/>
    </row>
    <row r="115" spans="1:16" ht="14.25" thickBot="1" thickTop="1">
      <c r="A115" s="169"/>
      <c r="B115" s="473"/>
      <c r="C115" s="474"/>
      <c r="D115" s="481" t="s">
        <v>224</v>
      </c>
      <c r="E115" s="482"/>
      <c r="F115" s="483"/>
      <c r="G115" s="481" t="s">
        <v>223</v>
      </c>
      <c r="H115" s="482"/>
      <c r="I115" s="483"/>
      <c r="J115" s="481" t="s">
        <v>154</v>
      </c>
      <c r="K115" s="482"/>
      <c r="L115" s="483"/>
      <c r="M115" s="484" t="s">
        <v>159</v>
      </c>
      <c r="N115" s="485"/>
      <c r="O115" s="486"/>
      <c r="P115" s="274"/>
    </row>
    <row r="116" spans="1:16" ht="37.5" thickBot="1" thickTop="1">
      <c r="A116" s="169"/>
      <c r="B116" s="475"/>
      <c r="C116" s="476"/>
      <c r="D116" s="214" t="s">
        <v>112</v>
      </c>
      <c r="E116" s="215" t="s">
        <v>90</v>
      </c>
      <c r="F116" s="216" t="s">
        <v>222</v>
      </c>
      <c r="G116" s="260" t="s">
        <v>112</v>
      </c>
      <c r="H116" s="215" t="s">
        <v>90</v>
      </c>
      <c r="I116" s="216" t="s">
        <v>222</v>
      </c>
      <c r="J116" s="214" t="s">
        <v>112</v>
      </c>
      <c r="K116" s="215" t="s">
        <v>90</v>
      </c>
      <c r="L116" s="216" t="s">
        <v>158</v>
      </c>
      <c r="M116" s="217" t="s">
        <v>155</v>
      </c>
      <c r="N116" s="218" t="s">
        <v>156</v>
      </c>
      <c r="O116" s="219" t="s">
        <v>157</v>
      </c>
      <c r="P116" s="274"/>
    </row>
    <row r="117" spans="1:16" ht="13.5" thickTop="1">
      <c r="A117" s="178"/>
      <c r="B117" s="463"/>
      <c r="C117" s="464"/>
      <c r="D117" s="224"/>
      <c r="E117" s="202"/>
      <c r="F117" s="228">
        <f>SUM(D117:E117)</f>
        <v>0</v>
      </c>
      <c r="G117" s="224"/>
      <c r="H117" s="202"/>
      <c r="I117" s="228">
        <f>SUM(G117:H117)</f>
        <v>0</v>
      </c>
      <c r="J117" s="224"/>
      <c r="K117" s="202"/>
      <c r="L117" s="228">
        <f>SUM(J117:K117)</f>
        <v>0</v>
      </c>
      <c r="M117" s="204"/>
      <c r="N117" s="204"/>
      <c r="O117" s="203"/>
      <c r="P117" s="274"/>
    </row>
    <row r="118" spans="1:16" ht="12.75">
      <c r="A118" s="178"/>
      <c r="B118" s="463"/>
      <c r="C118" s="464"/>
      <c r="D118" s="225"/>
      <c r="E118" s="205"/>
      <c r="F118" s="228">
        <f aca="true" t="shared" si="9" ref="F118:F136">SUM(D118:E118)</f>
        <v>0</v>
      </c>
      <c r="G118" s="225"/>
      <c r="H118" s="205"/>
      <c r="I118" s="228">
        <f aca="true" t="shared" si="10" ref="I118:I136">SUM(G118:H118)</f>
        <v>0</v>
      </c>
      <c r="J118" s="225"/>
      <c r="K118" s="205"/>
      <c r="L118" s="228">
        <f aca="true" t="shared" si="11" ref="L118:L136">SUM(J118:K118)</f>
        <v>0</v>
      </c>
      <c r="M118" s="207"/>
      <c r="N118" s="207"/>
      <c r="O118" s="206"/>
      <c r="P118" s="274"/>
    </row>
    <row r="119" spans="1:16" ht="12.75">
      <c r="A119" s="178"/>
      <c r="B119" s="463"/>
      <c r="C119" s="464"/>
      <c r="D119" s="225"/>
      <c r="E119" s="205"/>
      <c r="F119" s="228">
        <f t="shared" si="9"/>
        <v>0</v>
      </c>
      <c r="G119" s="225"/>
      <c r="H119" s="205"/>
      <c r="I119" s="228">
        <f t="shared" si="10"/>
        <v>0</v>
      </c>
      <c r="J119" s="225"/>
      <c r="K119" s="205"/>
      <c r="L119" s="228">
        <f t="shared" si="11"/>
        <v>0</v>
      </c>
      <c r="M119" s="207"/>
      <c r="N119" s="207"/>
      <c r="O119" s="206"/>
      <c r="P119" s="274"/>
    </row>
    <row r="120" spans="1:16" ht="12.75">
      <c r="A120" s="178"/>
      <c r="B120" s="463"/>
      <c r="C120" s="464"/>
      <c r="D120" s="225"/>
      <c r="E120" s="205"/>
      <c r="F120" s="228">
        <f t="shared" si="9"/>
        <v>0</v>
      </c>
      <c r="G120" s="225"/>
      <c r="H120" s="205"/>
      <c r="I120" s="228">
        <f t="shared" si="10"/>
        <v>0</v>
      </c>
      <c r="J120" s="225"/>
      <c r="K120" s="205"/>
      <c r="L120" s="228">
        <f t="shared" si="11"/>
        <v>0</v>
      </c>
      <c r="M120" s="207"/>
      <c r="N120" s="207"/>
      <c r="O120" s="206"/>
      <c r="P120" s="274"/>
    </row>
    <row r="121" spans="1:16" ht="12.75">
      <c r="A121" s="178"/>
      <c r="B121" s="463"/>
      <c r="C121" s="464"/>
      <c r="D121" s="225"/>
      <c r="E121" s="205"/>
      <c r="F121" s="228">
        <f t="shared" si="9"/>
        <v>0</v>
      </c>
      <c r="G121" s="225"/>
      <c r="H121" s="205"/>
      <c r="I121" s="228">
        <f t="shared" si="10"/>
        <v>0</v>
      </c>
      <c r="J121" s="225"/>
      <c r="K121" s="205"/>
      <c r="L121" s="228">
        <f t="shared" si="11"/>
        <v>0</v>
      </c>
      <c r="M121" s="207"/>
      <c r="N121" s="207"/>
      <c r="O121" s="206"/>
      <c r="P121" s="274"/>
    </row>
    <row r="122" spans="1:16" ht="12.75">
      <c r="A122" s="178"/>
      <c r="B122" s="463"/>
      <c r="C122" s="464"/>
      <c r="D122" s="225"/>
      <c r="E122" s="205"/>
      <c r="F122" s="228">
        <f t="shared" si="9"/>
        <v>0</v>
      </c>
      <c r="G122" s="225"/>
      <c r="H122" s="205"/>
      <c r="I122" s="228">
        <f t="shared" si="10"/>
        <v>0</v>
      </c>
      <c r="J122" s="225"/>
      <c r="K122" s="205"/>
      <c r="L122" s="228">
        <f t="shared" si="11"/>
        <v>0</v>
      </c>
      <c r="M122" s="207"/>
      <c r="N122" s="207"/>
      <c r="O122" s="206"/>
      <c r="P122" s="274"/>
    </row>
    <row r="123" spans="1:16" ht="12.75">
      <c r="A123" s="178"/>
      <c r="B123" s="463"/>
      <c r="C123" s="464"/>
      <c r="D123" s="225"/>
      <c r="E123" s="205"/>
      <c r="F123" s="228">
        <f t="shared" si="9"/>
        <v>0</v>
      </c>
      <c r="G123" s="225"/>
      <c r="H123" s="205"/>
      <c r="I123" s="228">
        <f t="shared" si="10"/>
        <v>0</v>
      </c>
      <c r="J123" s="225"/>
      <c r="K123" s="205"/>
      <c r="L123" s="228">
        <f t="shared" si="11"/>
        <v>0</v>
      </c>
      <c r="M123" s="207"/>
      <c r="N123" s="207"/>
      <c r="O123" s="206"/>
      <c r="P123" s="274"/>
    </row>
    <row r="124" spans="1:16" ht="12.75">
      <c r="A124" s="178"/>
      <c r="B124" s="463"/>
      <c r="C124" s="464"/>
      <c r="D124" s="225"/>
      <c r="E124" s="205"/>
      <c r="F124" s="228">
        <f t="shared" si="9"/>
        <v>0</v>
      </c>
      <c r="G124" s="225"/>
      <c r="H124" s="205"/>
      <c r="I124" s="228">
        <f t="shared" si="10"/>
        <v>0</v>
      </c>
      <c r="J124" s="225"/>
      <c r="K124" s="205"/>
      <c r="L124" s="228">
        <f t="shared" si="11"/>
        <v>0</v>
      </c>
      <c r="M124" s="207"/>
      <c r="N124" s="207"/>
      <c r="O124" s="206"/>
      <c r="P124" s="274"/>
    </row>
    <row r="125" spans="1:16" ht="12.75">
      <c r="A125" s="178"/>
      <c r="B125" s="463"/>
      <c r="C125" s="464"/>
      <c r="D125" s="225"/>
      <c r="E125" s="205"/>
      <c r="F125" s="228">
        <f t="shared" si="9"/>
        <v>0</v>
      </c>
      <c r="G125" s="225"/>
      <c r="H125" s="205"/>
      <c r="I125" s="228">
        <f t="shared" si="10"/>
        <v>0</v>
      </c>
      <c r="J125" s="225"/>
      <c r="K125" s="205"/>
      <c r="L125" s="228">
        <f t="shared" si="11"/>
        <v>0</v>
      </c>
      <c r="M125" s="207"/>
      <c r="N125" s="207"/>
      <c r="O125" s="206"/>
      <c r="P125" s="274"/>
    </row>
    <row r="126" spans="1:16" ht="12.75">
      <c r="A126" s="178"/>
      <c r="B126" s="463"/>
      <c r="C126" s="464"/>
      <c r="D126" s="225"/>
      <c r="E126" s="205"/>
      <c r="F126" s="228">
        <f t="shared" si="9"/>
        <v>0</v>
      </c>
      <c r="G126" s="225"/>
      <c r="H126" s="205"/>
      <c r="I126" s="228">
        <f t="shared" si="10"/>
        <v>0</v>
      </c>
      <c r="J126" s="225"/>
      <c r="K126" s="205"/>
      <c r="L126" s="228">
        <f t="shared" si="11"/>
        <v>0</v>
      </c>
      <c r="M126" s="207"/>
      <c r="N126" s="207"/>
      <c r="O126" s="206"/>
      <c r="P126" s="274"/>
    </row>
    <row r="127" spans="1:16" ht="12.75">
      <c r="A127" s="178"/>
      <c r="B127" s="463"/>
      <c r="C127" s="464"/>
      <c r="D127" s="225"/>
      <c r="E127" s="205"/>
      <c r="F127" s="228">
        <f t="shared" si="9"/>
        <v>0</v>
      </c>
      <c r="G127" s="225"/>
      <c r="H127" s="205"/>
      <c r="I127" s="228">
        <f t="shared" si="10"/>
        <v>0</v>
      </c>
      <c r="J127" s="225"/>
      <c r="K127" s="205"/>
      <c r="L127" s="228">
        <f t="shared" si="11"/>
        <v>0</v>
      </c>
      <c r="M127" s="207"/>
      <c r="N127" s="207"/>
      <c r="O127" s="206"/>
      <c r="P127" s="274"/>
    </row>
    <row r="128" spans="1:16" ht="12.75">
      <c r="A128" s="178"/>
      <c r="B128" s="463"/>
      <c r="C128" s="464"/>
      <c r="D128" s="225"/>
      <c r="E128" s="205"/>
      <c r="F128" s="228">
        <f t="shared" si="9"/>
        <v>0</v>
      </c>
      <c r="G128" s="225"/>
      <c r="H128" s="205"/>
      <c r="I128" s="228">
        <f t="shared" si="10"/>
        <v>0</v>
      </c>
      <c r="J128" s="225"/>
      <c r="K128" s="205"/>
      <c r="L128" s="228">
        <f t="shared" si="11"/>
        <v>0</v>
      </c>
      <c r="M128" s="207"/>
      <c r="N128" s="207"/>
      <c r="O128" s="206"/>
      <c r="P128" s="274"/>
    </row>
    <row r="129" spans="1:16" ht="12.75">
      <c r="A129" s="178"/>
      <c r="B129" s="463"/>
      <c r="C129" s="464"/>
      <c r="D129" s="225"/>
      <c r="E129" s="205"/>
      <c r="F129" s="228">
        <f t="shared" si="9"/>
        <v>0</v>
      </c>
      <c r="G129" s="225"/>
      <c r="H129" s="205"/>
      <c r="I129" s="228">
        <f t="shared" si="10"/>
        <v>0</v>
      </c>
      <c r="J129" s="225"/>
      <c r="K129" s="205"/>
      <c r="L129" s="228">
        <f t="shared" si="11"/>
        <v>0</v>
      </c>
      <c r="M129" s="207"/>
      <c r="N129" s="207"/>
      <c r="O129" s="206"/>
      <c r="P129" s="274"/>
    </row>
    <row r="130" spans="1:16" ht="12.75">
      <c r="A130" s="178"/>
      <c r="B130" s="463"/>
      <c r="C130" s="464"/>
      <c r="D130" s="225"/>
      <c r="E130" s="205"/>
      <c r="F130" s="228">
        <f t="shared" si="9"/>
        <v>0</v>
      </c>
      <c r="G130" s="225"/>
      <c r="H130" s="205"/>
      <c r="I130" s="228">
        <f t="shared" si="10"/>
        <v>0</v>
      </c>
      <c r="J130" s="225"/>
      <c r="K130" s="205"/>
      <c r="L130" s="228">
        <f t="shared" si="11"/>
        <v>0</v>
      </c>
      <c r="M130" s="207"/>
      <c r="N130" s="207"/>
      <c r="O130" s="206"/>
      <c r="P130" s="274"/>
    </row>
    <row r="131" spans="1:16" ht="12.75">
      <c r="A131" s="178"/>
      <c r="B131" s="463"/>
      <c r="C131" s="464"/>
      <c r="D131" s="225"/>
      <c r="E131" s="205"/>
      <c r="F131" s="228">
        <f t="shared" si="9"/>
        <v>0</v>
      </c>
      <c r="G131" s="225"/>
      <c r="H131" s="205"/>
      <c r="I131" s="228">
        <f t="shared" si="10"/>
        <v>0</v>
      </c>
      <c r="J131" s="225"/>
      <c r="K131" s="205"/>
      <c r="L131" s="228">
        <f t="shared" si="11"/>
        <v>0</v>
      </c>
      <c r="M131" s="207"/>
      <c r="N131" s="207"/>
      <c r="O131" s="206"/>
      <c r="P131" s="274"/>
    </row>
    <row r="132" spans="1:16" ht="12.75">
      <c r="A132" s="178"/>
      <c r="B132" s="463"/>
      <c r="C132" s="464"/>
      <c r="D132" s="225"/>
      <c r="E132" s="205"/>
      <c r="F132" s="228">
        <f t="shared" si="9"/>
        <v>0</v>
      </c>
      <c r="G132" s="225"/>
      <c r="H132" s="205"/>
      <c r="I132" s="228">
        <f t="shared" si="10"/>
        <v>0</v>
      </c>
      <c r="J132" s="225"/>
      <c r="K132" s="205"/>
      <c r="L132" s="228">
        <f t="shared" si="11"/>
        <v>0</v>
      </c>
      <c r="M132" s="207"/>
      <c r="N132" s="207"/>
      <c r="O132" s="206"/>
      <c r="P132" s="274"/>
    </row>
    <row r="133" spans="1:16" ht="12.75">
      <c r="A133" s="178"/>
      <c r="B133" s="463"/>
      <c r="C133" s="464"/>
      <c r="D133" s="225"/>
      <c r="E133" s="205"/>
      <c r="F133" s="228">
        <f t="shared" si="9"/>
        <v>0</v>
      </c>
      <c r="G133" s="225"/>
      <c r="H133" s="205"/>
      <c r="I133" s="228">
        <f t="shared" si="10"/>
        <v>0</v>
      </c>
      <c r="J133" s="225"/>
      <c r="K133" s="205"/>
      <c r="L133" s="228">
        <f t="shared" si="11"/>
        <v>0</v>
      </c>
      <c r="M133" s="207"/>
      <c r="N133" s="207"/>
      <c r="O133" s="206"/>
      <c r="P133" s="274"/>
    </row>
    <row r="134" spans="1:16" ht="12.75">
      <c r="A134" s="178"/>
      <c r="B134" s="463"/>
      <c r="C134" s="464"/>
      <c r="D134" s="225"/>
      <c r="E134" s="205"/>
      <c r="F134" s="228">
        <f t="shared" si="9"/>
        <v>0</v>
      </c>
      <c r="G134" s="225"/>
      <c r="H134" s="205"/>
      <c r="I134" s="228">
        <f t="shared" si="10"/>
        <v>0</v>
      </c>
      <c r="J134" s="225"/>
      <c r="K134" s="205"/>
      <c r="L134" s="228">
        <f t="shared" si="11"/>
        <v>0</v>
      </c>
      <c r="M134" s="207"/>
      <c r="N134" s="207"/>
      <c r="O134" s="206"/>
      <c r="P134" s="274"/>
    </row>
    <row r="135" spans="1:16" ht="12.75">
      <c r="A135" s="178"/>
      <c r="B135" s="463"/>
      <c r="C135" s="464"/>
      <c r="D135" s="225"/>
      <c r="E135" s="205"/>
      <c r="F135" s="228">
        <f t="shared" si="9"/>
        <v>0</v>
      </c>
      <c r="G135" s="225"/>
      <c r="H135" s="205"/>
      <c r="I135" s="228">
        <f t="shared" si="10"/>
        <v>0</v>
      </c>
      <c r="J135" s="225"/>
      <c r="K135" s="205"/>
      <c r="L135" s="228">
        <f t="shared" si="11"/>
        <v>0</v>
      </c>
      <c r="M135" s="207"/>
      <c r="N135" s="207"/>
      <c r="O135" s="206"/>
      <c r="P135" s="274"/>
    </row>
    <row r="136" spans="1:16" ht="13.5" thickBot="1">
      <c r="A136" s="178"/>
      <c r="B136" s="463"/>
      <c r="C136" s="464"/>
      <c r="D136" s="226"/>
      <c r="E136" s="208"/>
      <c r="F136" s="228">
        <f t="shared" si="9"/>
        <v>0</v>
      </c>
      <c r="G136" s="226"/>
      <c r="H136" s="208"/>
      <c r="I136" s="228">
        <f t="shared" si="10"/>
        <v>0</v>
      </c>
      <c r="J136" s="226"/>
      <c r="K136" s="208"/>
      <c r="L136" s="228">
        <f t="shared" si="11"/>
        <v>0</v>
      </c>
      <c r="M136" s="210"/>
      <c r="N136" s="210"/>
      <c r="O136" s="209"/>
      <c r="P136" s="274"/>
    </row>
    <row r="137" spans="1:16" ht="14.25" thickBot="1" thickTop="1">
      <c r="A137" s="178"/>
      <c r="B137" s="466" t="s">
        <v>126</v>
      </c>
      <c r="C137" s="467"/>
      <c r="D137" s="187">
        <f>SUM(D117:D136)</f>
        <v>0</v>
      </c>
      <c r="E137" s="188">
        <f>SUM(E117:E136)</f>
        <v>0</v>
      </c>
      <c r="F137" s="261">
        <f>D137+E137</f>
        <v>0</v>
      </c>
      <c r="G137" s="187">
        <f>SUM(G117:G136)</f>
        <v>0</v>
      </c>
      <c r="H137" s="188">
        <f>SUM(H117:H136)</f>
        <v>0</v>
      </c>
      <c r="I137" s="261">
        <f>G137+H137</f>
        <v>0</v>
      </c>
      <c r="J137" s="187">
        <f>SUM(J117:J136)</f>
        <v>0</v>
      </c>
      <c r="K137" s="188">
        <f>SUM(K117:K136)</f>
        <v>0</v>
      </c>
      <c r="L137" s="261">
        <f>J137+K137</f>
        <v>0</v>
      </c>
      <c r="M137" s="262">
        <f>SUM(M117:M136)</f>
        <v>0</v>
      </c>
      <c r="N137" s="188">
        <f>SUM(N117:N136)</f>
        <v>0</v>
      </c>
      <c r="O137" s="189">
        <f>SUM(O117:O136)</f>
        <v>0</v>
      </c>
      <c r="P137" s="274"/>
    </row>
    <row r="138" spans="1:16" ht="14.25" thickBot="1" thickTop="1">
      <c r="A138" s="169"/>
      <c r="B138" s="180"/>
      <c r="C138" s="180"/>
      <c r="D138" s="180"/>
      <c r="E138" s="180"/>
      <c r="F138" s="180"/>
      <c r="G138" s="180"/>
      <c r="H138" s="180"/>
      <c r="I138" s="180"/>
      <c r="J138" s="269"/>
      <c r="K138" s="269"/>
      <c r="L138" s="269"/>
      <c r="M138" s="269"/>
      <c r="N138" s="270"/>
      <c r="O138" s="271"/>
      <c r="P138" s="274"/>
    </row>
    <row r="139" spans="1:16" ht="14.25" thickBot="1" thickTop="1">
      <c r="A139" s="169"/>
      <c r="B139" s="190" t="s">
        <v>161</v>
      </c>
      <c r="C139" s="191"/>
      <c r="D139" s="191"/>
      <c r="E139" s="191"/>
      <c r="F139" s="191"/>
      <c r="G139" s="191"/>
      <c r="H139" s="266"/>
      <c r="I139" s="257"/>
      <c r="J139" s="468" t="s">
        <v>170</v>
      </c>
      <c r="K139" s="469"/>
      <c r="L139" s="469"/>
      <c r="M139" s="469"/>
      <c r="N139" s="469"/>
      <c r="O139" s="470"/>
      <c r="P139" s="173"/>
    </row>
    <row r="140" spans="1:16" ht="14.25" thickBot="1" thickTop="1">
      <c r="A140" s="169"/>
      <c r="B140" s="409" t="s">
        <v>160</v>
      </c>
      <c r="C140" s="410"/>
      <c r="D140" s="410"/>
      <c r="E140" s="411"/>
      <c r="F140" s="412"/>
      <c r="G140" s="413"/>
      <c r="H140" s="414"/>
      <c r="I140" s="258"/>
      <c r="J140" s="263" t="s">
        <v>174</v>
      </c>
      <c r="K140" s="404"/>
      <c r="L140" s="405"/>
      <c r="M140" s="405"/>
      <c r="N140" s="405"/>
      <c r="O140" s="406"/>
      <c r="P140" s="173"/>
    </row>
    <row r="141" spans="1:16" ht="25.5" thickBot="1" thickTop="1">
      <c r="A141" s="169"/>
      <c r="B141" s="241"/>
      <c r="C141" s="242"/>
      <c r="D141" s="242"/>
      <c r="E141" s="242"/>
      <c r="F141" s="268" t="s">
        <v>225</v>
      </c>
      <c r="G141" s="240" t="s">
        <v>226</v>
      </c>
      <c r="H141" s="240" t="s">
        <v>164</v>
      </c>
      <c r="I141" s="172"/>
      <c r="J141" s="264" t="s">
        <v>173</v>
      </c>
      <c r="K141" s="404"/>
      <c r="L141" s="405"/>
      <c r="M141" s="405"/>
      <c r="N141" s="405"/>
      <c r="O141" s="406"/>
      <c r="P141" s="173"/>
    </row>
    <row r="142" spans="1:16" ht="14.25" thickBot="1" thickTop="1">
      <c r="A142" s="169"/>
      <c r="B142" s="401" t="s">
        <v>233</v>
      </c>
      <c r="C142" s="402"/>
      <c r="D142" s="402"/>
      <c r="E142" s="403"/>
      <c r="F142" s="157"/>
      <c r="G142" s="158"/>
      <c r="H142" s="157"/>
      <c r="I142" s="172"/>
      <c r="J142" s="263" t="s">
        <v>172</v>
      </c>
      <c r="K142" s="404"/>
      <c r="L142" s="405"/>
      <c r="M142" s="405"/>
      <c r="N142" s="405"/>
      <c r="O142" s="406"/>
      <c r="P142" s="173"/>
    </row>
    <row r="143" spans="1:16" ht="14.25" thickBot="1" thickTop="1">
      <c r="A143" s="169"/>
      <c r="B143" s="418" t="s">
        <v>234</v>
      </c>
      <c r="C143" s="419"/>
      <c r="D143" s="419"/>
      <c r="E143" s="420"/>
      <c r="F143" s="159"/>
      <c r="G143" s="160"/>
      <c r="H143" s="159"/>
      <c r="I143" s="259"/>
      <c r="J143" s="265" t="s">
        <v>171</v>
      </c>
      <c r="K143" s="427"/>
      <c r="L143" s="428"/>
      <c r="M143" s="428"/>
      <c r="N143" s="428"/>
      <c r="O143" s="465"/>
      <c r="P143" s="173"/>
    </row>
    <row r="144" spans="1:16" ht="14.25" thickBot="1" thickTop="1">
      <c r="A144" s="179"/>
      <c r="B144" s="181"/>
      <c r="C144" s="181"/>
      <c r="D144" s="182"/>
      <c r="E144" s="182"/>
      <c r="F144" s="182"/>
      <c r="G144" s="183"/>
      <c r="H144" s="183"/>
      <c r="I144" s="183"/>
      <c r="J144" s="184"/>
      <c r="K144" s="185"/>
      <c r="L144" s="186"/>
      <c r="M144" s="186"/>
      <c r="N144" s="185"/>
      <c r="O144" s="275"/>
      <c r="P144" s="276"/>
    </row>
    <row r="145" spans="1:16" ht="18">
      <c r="A145" s="195"/>
      <c r="B145" s="196"/>
      <c r="C145" s="196"/>
      <c r="D145" s="197"/>
      <c r="E145" s="197"/>
      <c r="F145" s="197"/>
      <c r="G145" s="197"/>
      <c r="H145" s="197"/>
      <c r="I145" s="197"/>
      <c r="J145" s="197"/>
      <c r="K145" s="197"/>
      <c r="L145" s="197"/>
      <c r="M145" s="197"/>
      <c r="N145" s="278"/>
      <c r="O145" s="279"/>
      <c r="P145" s="280"/>
    </row>
    <row r="146" spans="1:16" ht="13.5" customHeight="1" thickBot="1">
      <c r="A146" s="164"/>
      <c r="B146" s="165" t="s">
        <v>169</v>
      </c>
      <c r="C146" s="165"/>
      <c r="D146" s="166"/>
      <c r="E146" s="167" t="s">
        <v>98</v>
      </c>
      <c r="F146" s="168"/>
      <c r="G146" s="167"/>
      <c r="H146" s="167"/>
      <c r="I146" s="166"/>
      <c r="J146" s="166"/>
      <c r="K146" s="166"/>
      <c r="L146" s="166"/>
      <c r="M146" s="166"/>
      <c r="N146" s="168"/>
      <c r="O146" s="168"/>
      <c r="P146" s="274"/>
    </row>
    <row r="147" spans="1:16" ht="14.25" thickBot="1" thickTop="1">
      <c r="A147" s="169"/>
      <c r="B147" s="487"/>
      <c r="C147" s="488"/>
      <c r="D147" s="174"/>
      <c r="E147" s="435">
        <f>E4</f>
        <v>0</v>
      </c>
      <c r="F147" s="489"/>
      <c r="G147" s="489"/>
      <c r="H147" s="442"/>
      <c r="I147" s="172"/>
      <c r="J147" s="166"/>
      <c r="K147" s="166"/>
      <c r="L147" s="166"/>
      <c r="M147" s="166"/>
      <c r="N147" s="172"/>
      <c r="O147" s="168"/>
      <c r="P147" s="274"/>
    </row>
    <row r="148" spans="1:16" ht="14.25" thickBot="1" thickTop="1">
      <c r="A148" s="169"/>
      <c r="B148" s="170"/>
      <c r="C148" s="170"/>
      <c r="D148" s="171"/>
      <c r="E148" s="171"/>
      <c r="F148" s="171"/>
      <c r="G148" s="171"/>
      <c r="H148" s="171"/>
      <c r="I148" s="171"/>
      <c r="J148" s="171"/>
      <c r="K148" s="171"/>
      <c r="L148" s="171"/>
      <c r="M148" s="172"/>
      <c r="N148" s="172"/>
      <c r="O148" s="277"/>
      <c r="P148" s="274"/>
    </row>
    <row r="149" spans="1:16" ht="16.5" thickBot="1" thickTop="1">
      <c r="A149" s="169"/>
      <c r="B149" s="471" t="s">
        <v>81</v>
      </c>
      <c r="C149" s="472"/>
      <c r="D149" s="433" t="s">
        <v>221</v>
      </c>
      <c r="E149" s="477"/>
      <c r="F149" s="477"/>
      <c r="G149" s="477"/>
      <c r="H149" s="477"/>
      <c r="I149" s="478"/>
      <c r="J149" s="430" t="s">
        <v>159</v>
      </c>
      <c r="K149" s="479"/>
      <c r="L149" s="479"/>
      <c r="M149" s="479"/>
      <c r="N149" s="479"/>
      <c r="O149" s="480"/>
      <c r="P149" s="274"/>
    </row>
    <row r="150" spans="1:16" ht="14.25" thickBot="1" thickTop="1">
      <c r="A150" s="169"/>
      <c r="B150" s="473"/>
      <c r="C150" s="474"/>
      <c r="D150" s="481" t="s">
        <v>224</v>
      </c>
      <c r="E150" s="482"/>
      <c r="F150" s="483"/>
      <c r="G150" s="481" t="s">
        <v>223</v>
      </c>
      <c r="H150" s="482"/>
      <c r="I150" s="483"/>
      <c r="J150" s="481" t="s">
        <v>154</v>
      </c>
      <c r="K150" s="482"/>
      <c r="L150" s="483"/>
      <c r="M150" s="484" t="s">
        <v>159</v>
      </c>
      <c r="N150" s="485"/>
      <c r="O150" s="486"/>
      <c r="P150" s="274"/>
    </row>
    <row r="151" spans="1:16" ht="37.5" thickBot="1" thickTop="1">
      <c r="A151" s="169"/>
      <c r="B151" s="475"/>
      <c r="C151" s="476"/>
      <c r="D151" s="214" t="s">
        <v>112</v>
      </c>
      <c r="E151" s="215" t="s">
        <v>90</v>
      </c>
      <c r="F151" s="216" t="s">
        <v>222</v>
      </c>
      <c r="G151" s="260" t="s">
        <v>112</v>
      </c>
      <c r="H151" s="215" t="s">
        <v>90</v>
      </c>
      <c r="I151" s="216" t="s">
        <v>222</v>
      </c>
      <c r="J151" s="214" t="s">
        <v>112</v>
      </c>
      <c r="K151" s="215" t="s">
        <v>90</v>
      </c>
      <c r="L151" s="216" t="s">
        <v>158</v>
      </c>
      <c r="M151" s="217" t="s">
        <v>155</v>
      </c>
      <c r="N151" s="218" t="s">
        <v>156</v>
      </c>
      <c r="O151" s="219" t="s">
        <v>157</v>
      </c>
      <c r="P151" s="274"/>
    </row>
    <row r="152" spans="1:16" ht="13.5" thickTop="1">
      <c r="A152" s="178"/>
      <c r="B152" s="463"/>
      <c r="C152" s="464"/>
      <c r="D152" s="224"/>
      <c r="E152" s="202"/>
      <c r="F152" s="228">
        <f>SUM(D152:E152)</f>
        <v>0</v>
      </c>
      <c r="G152" s="224"/>
      <c r="H152" s="202"/>
      <c r="I152" s="228">
        <f>SUM(G152:H152)</f>
        <v>0</v>
      </c>
      <c r="J152" s="224"/>
      <c r="K152" s="202"/>
      <c r="L152" s="228">
        <f>SUM(J152:K152)</f>
        <v>0</v>
      </c>
      <c r="M152" s="204"/>
      <c r="N152" s="204"/>
      <c r="O152" s="203"/>
      <c r="P152" s="274"/>
    </row>
    <row r="153" spans="1:16" ht="12.75">
      <c r="A153" s="178"/>
      <c r="B153" s="463"/>
      <c r="C153" s="464"/>
      <c r="D153" s="225"/>
      <c r="E153" s="205"/>
      <c r="F153" s="228">
        <f aca="true" t="shared" si="12" ref="F153:F171">SUM(D153:E153)</f>
        <v>0</v>
      </c>
      <c r="G153" s="225"/>
      <c r="H153" s="205"/>
      <c r="I153" s="228">
        <f aca="true" t="shared" si="13" ref="I153:I171">SUM(G153:H153)</f>
        <v>0</v>
      </c>
      <c r="J153" s="225"/>
      <c r="K153" s="205"/>
      <c r="L153" s="228">
        <f aca="true" t="shared" si="14" ref="L153:L171">SUM(J153:K153)</f>
        <v>0</v>
      </c>
      <c r="M153" s="207"/>
      <c r="N153" s="207"/>
      <c r="O153" s="206"/>
      <c r="P153" s="274"/>
    </row>
    <row r="154" spans="1:16" ht="12.75">
      <c r="A154" s="178"/>
      <c r="B154" s="463"/>
      <c r="C154" s="464"/>
      <c r="D154" s="225"/>
      <c r="E154" s="205"/>
      <c r="F154" s="228">
        <f t="shared" si="12"/>
        <v>0</v>
      </c>
      <c r="G154" s="225"/>
      <c r="H154" s="205"/>
      <c r="I154" s="228">
        <f t="shared" si="13"/>
        <v>0</v>
      </c>
      <c r="J154" s="225"/>
      <c r="K154" s="205"/>
      <c r="L154" s="228">
        <f t="shared" si="14"/>
        <v>0</v>
      </c>
      <c r="M154" s="207"/>
      <c r="N154" s="207"/>
      <c r="O154" s="206"/>
      <c r="P154" s="274"/>
    </row>
    <row r="155" spans="1:16" ht="12.75">
      <c r="A155" s="178"/>
      <c r="B155" s="463"/>
      <c r="C155" s="464"/>
      <c r="D155" s="225"/>
      <c r="E155" s="205"/>
      <c r="F155" s="228">
        <f t="shared" si="12"/>
        <v>0</v>
      </c>
      <c r="G155" s="225"/>
      <c r="H155" s="205"/>
      <c r="I155" s="228">
        <f t="shared" si="13"/>
        <v>0</v>
      </c>
      <c r="J155" s="225"/>
      <c r="K155" s="205"/>
      <c r="L155" s="228">
        <f t="shared" si="14"/>
        <v>0</v>
      </c>
      <c r="M155" s="207"/>
      <c r="N155" s="207"/>
      <c r="O155" s="206"/>
      <c r="P155" s="274"/>
    </row>
    <row r="156" spans="1:16" ht="12.75">
      <c r="A156" s="178"/>
      <c r="B156" s="463"/>
      <c r="C156" s="464"/>
      <c r="D156" s="225"/>
      <c r="E156" s="205"/>
      <c r="F156" s="228">
        <f t="shared" si="12"/>
        <v>0</v>
      </c>
      <c r="G156" s="225"/>
      <c r="H156" s="205"/>
      <c r="I156" s="228">
        <f t="shared" si="13"/>
        <v>0</v>
      </c>
      <c r="J156" s="225"/>
      <c r="K156" s="205"/>
      <c r="L156" s="228">
        <f t="shared" si="14"/>
        <v>0</v>
      </c>
      <c r="M156" s="207"/>
      <c r="N156" s="207"/>
      <c r="O156" s="206"/>
      <c r="P156" s="274"/>
    </row>
    <row r="157" spans="1:16" ht="12.75">
      <c r="A157" s="178"/>
      <c r="B157" s="463"/>
      <c r="C157" s="464"/>
      <c r="D157" s="225"/>
      <c r="E157" s="205"/>
      <c r="F157" s="228">
        <f t="shared" si="12"/>
        <v>0</v>
      </c>
      <c r="G157" s="225"/>
      <c r="H157" s="205"/>
      <c r="I157" s="228">
        <f t="shared" si="13"/>
        <v>0</v>
      </c>
      <c r="J157" s="225"/>
      <c r="K157" s="205"/>
      <c r="L157" s="228">
        <f t="shared" si="14"/>
        <v>0</v>
      </c>
      <c r="M157" s="207"/>
      <c r="N157" s="207"/>
      <c r="O157" s="206"/>
      <c r="P157" s="274"/>
    </row>
    <row r="158" spans="1:16" ht="12.75">
      <c r="A158" s="178"/>
      <c r="B158" s="463"/>
      <c r="C158" s="464"/>
      <c r="D158" s="225"/>
      <c r="E158" s="205"/>
      <c r="F158" s="228">
        <f t="shared" si="12"/>
        <v>0</v>
      </c>
      <c r="G158" s="225"/>
      <c r="H158" s="205"/>
      <c r="I158" s="228">
        <f t="shared" si="13"/>
        <v>0</v>
      </c>
      <c r="J158" s="225"/>
      <c r="K158" s="205"/>
      <c r="L158" s="228">
        <f t="shared" si="14"/>
        <v>0</v>
      </c>
      <c r="M158" s="207"/>
      <c r="N158" s="207"/>
      <c r="O158" s="206"/>
      <c r="P158" s="274"/>
    </row>
    <row r="159" spans="1:16" ht="12.75">
      <c r="A159" s="178"/>
      <c r="B159" s="463"/>
      <c r="C159" s="464"/>
      <c r="D159" s="225"/>
      <c r="E159" s="205"/>
      <c r="F159" s="228">
        <f t="shared" si="12"/>
        <v>0</v>
      </c>
      <c r="G159" s="225"/>
      <c r="H159" s="205"/>
      <c r="I159" s="228">
        <f t="shared" si="13"/>
        <v>0</v>
      </c>
      <c r="J159" s="225"/>
      <c r="K159" s="205"/>
      <c r="L159" s="228">
        <f t="shared" si="14"/>
        <v>0</v>
      </c>
      <c r="M159" s="207"/>
      <c r="N159" s="207"/>
      <c r="O159" s="206"/>
      <c r="P159" s="274"/>
    </row>
    <row r="160" spans="1:16" ht="12.75">
      <c r="A160" s="178"/>
      <c r="B160" s="463"/>
      <c r="C160" s="464"/>
      <c r="D160" s="225"/>
      <c r="E160" s="205"/>
      <c r="F160" s="228">
        <f t="shared" si="12"/>
        <v>0</v>
      </c>
      <c r="G160" s="225"/>
      <c r="H160" s="205"/>
      <c r="I160" s="228">
        <f t="shared" si="13"/>
        <v>0</v>
      </c>
      <c r="J160" s="225"/>
      <c r="K160" s="205"/>
      <c r="L160" s="228">
        <f t="shared" si="14"/>
        <v>0</v>
      </c>
      <c r="M160" s="207"/>
      <c r="N160" s="207"/>
      <c r="O160" s="206"/>
      <c r="P160" s="274"/>
    </row>
    <row r="161" spans="1:16" ht="12.75">
      <c r="A161" s="178"/>
      <c r="B161" s="463"/>
      <c r="C161" s="464"/>
      <c r="D161" s="225"/>
      <c r="E161" s="205"/>
      <c r="F161" s="228">
        <f t="shared" si="12"/>
        <v>0</v>
      </c>
      <c r="G161" s="225"/>
      <c r="H161" s="205"/>
      <c r="I161" s="228">
        <f t="shared" si="13"/>
        <v>0</v>
      </c>
      <c r="J161" s="225"/>
      <c r="K161" s="205"/>
      <c r="L161" s="228">
        <f t="shared" si="14"/>
        <v>0</v>
      </c>
      <c r="M161" s="207"/>
      <c r="N161" s="207"/>
      <c r="O161" s="206"/>
      <c r="P161" s="274"/>
    </row>
    <row r="162" spans="1:16" ht="12.75">
      <c r="A162" s="178"/>
      <c r="B162" s="463"/>
      <c r="C162" s="464"/>
      <c r="D162" s="225"/>
      <c r="E162" s="205"/>
      <c r="F162" s="228">
        <f t="shared" si="12"/>
        <v>0</v>
      </c>
      <c r="G162" s="225"/>
      <c r="H162" s="205"/>
      <c r="I162" s="228">
        <f t="shared" si="13"/>
        <v>0</v>
      </c>
      <c r="J162" s="225"/>
      <c r="K162" s="205"/>
      <c r="L162" s="228">
        <f t="shared" si="14"/>
        <v>0</v>
      </c>
      <c r="M162" s="207"/>
      <c r="N162" s="207"/>
      <c r="O162" s="206"/>
      <c r="P162" s="274"/>
    </row>
    <row r="163" spans="1:16" ht="12.75">
      <c r="A163" s="178"/>
      <c r="B163" s="463"/>
      <c r="C163" s="464"/>
      <c r="D163" s="225"/>
      <c r="E163" s="205"/>
      <c r="F163" s="228">
        <f t="shared" si="12"/>
        <v>0</v>
      </c>
      <c r="G163" s="225"/>
      <c r="H163" s="205"/>
      <c r="I163" s="228">
        <f t="shared" si="13"/>
        <v>0</v>
      </c>
      <c r="J163" s="225"/>
      <c r="K163" s="205"/>
      <c r="L163" s="228">
        <f t="shared" si="14"/>
        <v>0</v>
      </c>
      <c r="M163" s="207"/>
      <c r="N163" s="207"/>
      <c r="O163" s="206"/>
      <c r="P163" s="274"/>
    </row>
    <row r="164" spans="1:16" ht="12.75">
      <c r="A164" s="178"/>
      <c r="B164" s="463"/>
      <c r="C164" s="464"/>
      <c r="D164" s="225"/>
      <c r="E164" s="205"/>
      <c r="F164" s="228">
        <f t="shared" si="12"/>
        <v>0</v>
      </c>
      <c r="G164" s="225"/>
      <c r="H164" s="205"/>
      <c r="I164" s="228">
        <f t="shared" si="13"/>
        <v>0</v>
      </c>
      <c r="J164" s="225"/>
      <c r="K164" s="205"/>
      <c r="L164" s="228">
        <f t="shared" si="14"/>
        <v>0</v>
      </c>
      <c r="M164" s="207"/>
      <c r="N164" s="207"/>
      <c r="O164" s="206"/>
      <c r="P164" s="274"/>
    </row>
    <row r="165" spans="1:16" ht="12.75">
      <c r="A165" s="178"/>
      <c r="B165" s="463"/>
      <c r="C165" s="464"/>
      <c r="D165" s="225"/>
      <c r="E165" s="205"/>
      <c r="F165" s="228">
        <f t="shared" si="12"/>
        <v>0</v>
      </c>
      <c r="G165" s="225"/>
      <c r="H165" s="205"/>
      <c r="I165" s="228">
        <f t="shared" si="13"/>
        <v>0</v>
      </c>
      <c r="J165" s="225"/>
      <c r="K165" s="205"/>
      <c r="L165" s="228">
        <f t="shared" si="14"/>
        <v>0</v>
      </c>
      <c r="M165" s="207"/>
      <c r="N165" s="207"/>
      <c r="O165" s="206"/>
      <c r="P165" s="274"/>
    </row>
    <row r="166" spans="1:16" ht="12.75">
      <c r="A166" s="178"/>
      <c r="B166" s="463"/>
      <c r="C166" s="464"/>
      <c r="D166" s="225"/>
      <c r="E166" s="205"/>
      <c r="F166" s="228">
        <f t="shared" si="12"/>
        <v>0</v>
      </c>
      <c r="G166" s="225"/>
      <c r="H166" s="205"/>
      <c r="I166" s="228">
        <f t="shared" si="13"/>
        <v>0</v>
      </c>
      <c r="J166" s="225"/>
      <c r="K166" s="205"/>
      <c r="L166" s="228">
        <f t="shared" si="14"/>
        <v>0</v>
      </c>
      <c r="M166" s="207"/>
      <c r="N166" s="207"/>
      <c r="O166" s="206"/>
      <c r="P166" s="274"/>
    </row>
    <row r="167" spans="1:16" ht="12.75">
      <c r="A167" s="178"/>
      <c r="B167" s="463"/>
      <c r="C167" s="464"/>
      <c r="D167" s="225"/>
      <c r="E167" s="205"/>
      <c r="F167" s="228">
        <f t="shared" si="12"/>
        <v>0</v>
      </c>
      <c r="G167" s="225"/>
      <c r="H167" s="205"/>
      <c r="I167" s="228">
        <f t="shared" si="13"/>
        <v>0</v>
      </c>
      <c r="J167" s="225"/>
      <c r="K167" s="205"/>
      <c r="L167" s="228">
        <f t="shared" si="14"/>
        <v>0</v>
      </c>
      <c r="M167" s="207"/>
      <c r="N167" s="207"/>
      <c r="O167" s="206"/>
      <c r="P167" s="274"/>
    </row>
    <row r="168" spans="1:16" ht="12.75">
      <c r="A168" s="178"/>
      <c r="B168" s="463"/>
      <c r="C168" s="464"/>
      <c r="D168" s="225"/>
      <c r="E168" s="205"/>
      <c r="F168" s="228">
        <f t="shared" si="12"/>
        <v>0</v>
      </c>
      <c r="G168" s="225"/>
      <c r="H168" s="205"/>
      <c r="I168" s="228">
        <f t="shared" si="13"/>
        <v>0</v>
      </c>
      <c r="J168" s="225"/>
      <c r="K168" s="205"/>
      <c r="L168" s="228">
        <f t="shared" si="14"/>
        <v>0</v>
      </c>
      <c r="M168" s="207"/>
      <c r="N168" s="207"/>
      <c r="O168" s="206"/>
      <c r="P168" s="274"/>
    </row>
    <row r="169" spans="1:16" ht="12.75">
      <c r="A169" s="178"/>
      <c r="B169" s="463"/>
      <c r="C169" s="464"/>
      <c r="D169" s="225"/>
      <c r="E169" s="205"/>
      <c r="F169" s="228">
        <f t="shared" si="12"/>
        <v>0</v>
      </c>
      <c r="G169" s="225"/>
      <c r="H169" s="205"/>
      <c r="I169" s="228">
        <f t="shared" si="13"/>
        <v>0</v>
      </c>
      <c r="J169" s="225"/>
      <c r="K169" s="205"/>
      <c r="L169" s="228">
        <f t="shared" si="14"/>
        <v>0</v>
      </c>
      <c r="M169" s="207"/>
      <c r="N169" s="207"/>
      <c r="O169" s="206"/>
      <c r="P169" s="274"/>
    </row>
    <row r="170" spans="1:16" ht="12.75">
      <c r="A170" s="178"/>
      <c r="B170" s="463"/>
      <c r="C170" s="464"/>
      <c r="D170" s="225"/>
      <c r="E170" s="205"/>
      <c r="F170" s="228">
        <f t="shared" si="12"/>
        <v>0</v>
      </c>
      <c r="G170" s="225"/>
      <c r="H170" s="205"/>
      <c r="I170" s="228">
        <f t="shared" si="13"/>
        <v>0</v>
      </c>
      <c r="J170" s="225"/>
      <c r="K170" s="205"/>
      <c r="L170" s="228">
        <f t="shared" si="14"/>
        <v>0</v>
      </c>
      <c r="M170" s="207"/>
      <c r="N170" s="207"/>
      <c r="O170" s="206"/>
      <c r="P170" s="274"/>
    </row>
    <row r="171" spans="1:16" ht="13.5" thickBot="1">
      <c r="A171" s="178"/>
      <c r="B171" s="463"/>
      <c r="C171" s="464"/>
      <c r="D171" s="226"/>
      <c r="E171" s="208"/>
      <c r="F171" s="228">
        <f t="shared" si="12"/>
        <v>0</v>
      </c>
      <c r="G171" s="226"/>
      <c r="H171" s="208"/>
      <c r="I171" s="228">
        <f t="shared" si="13"/>
        <v>0</v>
      </c>
      <c r="J171" s="226"/>
      <c r="K171" s="208"/>
      <c r="L171" s="228">
        <f t="shared" si="14"/>
        <v>0</v>
      </c>
      <c r="M171" s="210"/>
      <c r="N171" s="210"/>
      <c r="O171" s="209"/>
      <c r="P171" s="274"/>
    </row>
    <row r="172" spans="1:16" ht="14.25" thickBot="1" thickTop="1">
      <c r="A172" s="178"/>
      <c r="B172" s="466" t="s">
        <v>126</v>
      </c>
      <c r="C172" s="467"/>
      <c r="D172" s="187">
        <f>SUM(D152:D171)</f>
        <v>0</v>
      </c>
      <c r="E172" s="188">
        <f>SUM(E152:E171)</f>
        <v>0</v>
      </c>
      <c r="F172" s="261">
        <f>D172+E172</f>
        <v>0</v>
      </c>
      <c r="G172" s="187">
        <f>SUM(G152:G171)</f>
        <v>0</v>
      </c>
      <c r="H172" s="188">
        <f>SUM(H152:H171)</f>
        <v>0</v>
      </c>
      <c r="I172" s="261">
        <f>G172+H172</f>
        <v>0</v>
      </c>
      <c r="J172" s="187">
        <f>SUM(J152:J171)</f>
        <v>0</v>
      </c>
      <c r="K172" s="188">
        <f>SUM(K152:K171)</f>
        <v>0</v>
      </c>
      <c r="L172" s="261">
        <f>J172+K172</f>
        <v>0</v>
      </c>
      <c r="M172" s="262">
        <f>SUM(M152:M171)</f>
        <v>0</v>
      </c>
      <c r="N172" s="188">
        <f>SUM(N152:N171)</f>
        <v>0</v>
      </c>
      <c r="O172" s="189">
        <f>SUM(O152:O171)</f>
        <v>0</v>
      </c>
      <c r="P172" s="274"/>
    </row>
    <row r="173" spans="1:16" ht="14.25" thickBot="1" thickTop="1">
      <c r="A173" s="169"/>
      <c r="B173" s="180"/>
      <c r="C173" s="180"/>
      <c r="D173" s="180"/>
      <c r="E173" s="180"/>
      <c r="F173" s="180"/>
      <c r="G173" s="180"/>
      <c r="H173" s="180"/>
      <c r="I173" s="180"/>
      <c r="J173" s="269"/>
      <c r="K173" s="269"/>
      <c r="L173" s="269"/>
      <c r="M173" s="269"/>
      <c r="N173" s="270"/>
      <c r="O173" s="271"/>
      <c r="P173" s="274"/>
    </row>
    <row r="174" spans="1:16" ht="14.25" thickBot="1" thickTop="1">
      <c r="A174" s="169"/>
      <c r="B174" s="190" t="s">
        <v>161</v>
      </c>
      <c r="C174" s="191"/>
      <c r="D174" s="191"/>
      <c r="E174" s="191"/>
      <c r="F174" s="191"/>
      <c r="G174" s="191"/>
      <c r="H174" s="266"/>
      <c r="I174" s="257"/>
      <c r="J174" s="468" t="s">
        <v>170</v>
      </c>
      <c r="K174" s="469"/>
      <c r="L174" s="469"/>
      <c r="M174" s="469"/>
      <c r="N174" s="469"/>
      <c r="O174" s="470"/>
      <c r="P174" s="173"/>
    </row>
    <row r="175" spans="1:16" ht="14.25" thickBot="1" thickTop="1">
      <c r="A175" s="169"/>
      <c r="B175" s="409" t="s">
        <v>160</v>
      </c>
      <c r="C175" s="410"/>
      <c r="D175" s="410"/>
      <c r="E175" s="411"/>
      <c r="F175" s="412"/>
      <c r="G175" s="413"/>
      <c r="H175" s="414"/>
      <c r="I175" s="258"/>
      <c r="J175" s="263" t="s">
        <v>174</v>
      </c>
      <c r="K175" s="404"/>
      <c r="L175" s="405"/>
      <c r="M175" s="405"/>
      <c r="N175" s="405"/>
      <c r="O175" s="406"/>
      <c r="P175" s="173"/>
    </row>
    <row r="176" spans="1:16" ht="25.5" thickBot="1" thickTop="1">
      <c r="A176" s="169"/>
      <c r="B176" s="241"/>
      <c r="C176" s="242"/>
      <c r="D176" s="242"/>
      <c r="E176" s="242"/>
      <c r="F176" s="268" t="s">
        <v>225</v>
      </c>
      <c r="G176" s="240" t="s">
        <v>226</v>
      </c>
      <c r="H176" s="240" t="s">
        <v>164</v>
      </c>
      <c r="I176" s="172"/>
      <c r="J176" s="264" t="s">
        <v>173</v>
      </c>
      <c r="K176" s="404"/>
      <c r="L176" s="405"/>
      <c r="M176" s="405"/>
      <c r="N176" s="405"/>
      <c r="O176" s="406"/>
      <c r="P176" s="173"/>
    </row>
    <row r="177" spans="1:16" ht="14.25" thickBot="1" thickTop="1">
      <c r="A177" s="169"/>
      <c r="B177" s="401" t="s">
        <v>233</v>
      </c>
      <c r="C177" s="402"/>
      <c r="D177" s="402"/>
      <c r="E177" s="403"/>
      <c r="F177" s="157"/>
      <c r="G177" s="158"/>
      <c r="H177" s="157"/>
      <c r="I177" s="172"/>
      <c r="J177" s="263" t="s">
        <v>172</v>
      </c>
      <c r="K177" s="404"/>
      <c r="L177" s="405"/>
      <c r="M177" s="405"/>
      <c r="N177" s="405"/>
      <c r="O177" s="406"/>
      <c r="P177" s="173"/>
    </row>
    <row r="178" spans="1:16" ht="14.25" thickBot="1" thickTop="1">
      <c r="A178" s="169"/>
      <c r="B178" s="418" t="s">
        <v>234</v>
      </c>
      <c r="C178" s="419"/>
      <c r="D178" s="419"/>
      <c r="E178" s="420"/>
      <c r="F178" s="159"/>
      <c r="G178" s="160"/>
      <c r="H178" s="159"/>
      <c r="I178" s="259"/>
      <c r="J178" s="265" t="s">
        <v>171</v>
      </c>
      <c r="K178" s="427"/>
      <c r="L178" s="428"/>
      <c r="M178" s="428"/>
      <c r="N178" s="428"/>
      <c r="O178" s="465"/>
      <c r="P178" s="173"/>
    </row>
    <row r="179" spans="1:16" ht="14.25" thickBot="1" thickTop="1">
      <c r="A179" s="179"/>
      <c r="B179" s="181"/>
      <c r="C179" s="181"/>
      <c r="D179" s="182"/>
      <c r="E179" s="182"/>
      <c r="F179" s="182"/>
      <c r="G179" s="183"/>
      <c r="H179" s="183"/>
      <c r="I179" s="183"/>
      <c r="J179" s="184"/>
      <c r="K179" s="185"/>
      <c r="L179" s="186"/>
      <c r="M179" s="186"/>
      <c r="N179" s="185"/>
      <c r="O179" s="275"/>
      <c r="P179" s="276"/>
    </row>
  </sheetData>
  <mergeCells count="203">
    <mergeCell ref="B1:K1"/>
    <mergeCell ref="J3:M3"/>
    <mergeCell ref="B4:C4"/>
    <mergeCell ref="E4:H4"/>
    <mergeCell ref="J4:M4"/>
    <mergeCell ref="J6:M6"/>
    <mergeCell ref="B7:C7"/>
    <mergeCell ref="E7:H7"/>
    <mergeCell ref="J7:M7"/>
    <mergeCell ref="E8:M8"/>
    <mergeCell ref="B9:C11"/>
    <mergeCell ref="D10:F10"/>
    <mergeCell ref="G10:I10"/>
    <mergeCell ref="D9:I9"/>
    <mergeCell ref="J9:O9"/>
    <mergeCell ref="J10:L10"/>
    <mergeCell ref="M10:O10"/>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32:C32"/>
    <mergeCell ref="B28:C28"/>
    <mergeCell ref="B29:C29"/>
    <mergeCell ref="B30:C30"/>
    <mergeCell ref="B31:C31"/>
    <mergeCell ref="K36:O36"/>
    <mergeCell ref="B37:E37"/>
    <mergeCell ref="K37:O37"/>
    <mergeCell ref="B42:C42"/>
    <mergeCell ref="E42:H42"/>
    <mergeCell ref="B38:E38"/>
    <mergeCell ref="K38:O38"/>
    <mergeCell ref="J34:O34"/>
    <mergeCell ref="B35:E35"/>
    <mergeCell ref="F35:H35"/>
    <mergeCell ref="K35:O35"/>
    <mergeCell ref="B44:C46"/>
    <mergeCell ref="D44:I44"/>
    <mergeCell ref="J44:O44"/>
    <mergeCell ref="D45:F45"/>
    <mergeCell ref="G45:I45"/>
    <mergeCell ref="J45:L45"/>
    <mergeCell ref="M45:O45"/>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J69:O69"/>
    <mergeCell ref="B70:E70"/>
    <mergeCell ref="F70:H70"/>
    <mergeCell ref="K70:O70"/>
    <mergeCell ref="B77:C77"/>
    <mergeCell ref="E77:H77"/>
    <mergeCell ref="K71:O71"/>
    <mergeCell ref="B72:E72"/>
    <mergeCell ref="K72:O72"/>
    <mergeCell ref="B73:E73"/>
    <mergeCell ref="K73:O73"/>
    <mergeCell ref="B79:C81"/>
    <mergeCell ref="D79:I79"/>
    <mergeCell ref="J79:O79"/>
    <mergeCell ref="D80:F80"/>
    <mergeCell ref="G80:I80"/>
    <mergeCell ref="J80:L80"/>
    <mergeCell ref="M80:O80"/>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J104:O104"/>
    <mergeCell ref="B105:E105"/>
    <mergeCell ref="F105:H105"/>
    <mergeCell ref="K105:O105"/>
    <mergeCell ref="B112:C112"/>
    <mergeCell ref="E112:H112"/>
    <mergeCell ref="K106:O106"/>
    <mergeCell ref="B107:E107"/>
    <mergeCell ref="K107:O107"/>
    <mergeCell ref="B108:E108"/>
    <mergeCell ref="K108:O108"/>
    <mergeCell ref="B114:C116"/>
    <mergeCell ref="D114:I114"/>
    <mergeCell ref="J114:O114"/>
    <mergeCell ref="D115:F115"/>
    <mergeCell ref="G115:I115"/>
    <mergeCell ref="J115:L115"/>
    <mergeCell ref="M115:O115"/>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J139:O139"/>
    <mergeCell ref="B140:E140"/>
    <mergeCell ref="F140:H140"/>
    <mergeCell ref="K140:O140"/>
    <mergeCell ref="B147:C147"/>
    <mergeCell ref="E147:H147"/>
    <mergeCell ref="K141:O141"/>
    <mergeCell ref="B142:E142"/>
    <mergeCell ref="K142:O142"/>
    <mergeCell ref="B143:E143"/>
    <mergeCell ref="K143:O143"/>
    <mergeCell ref="B149:C151"/>
    <mergeCell ref="D149:I149"/>
    <mergeCell ref="J149:O149"/>
    <mergeCell ref="D150:F150"/>
    <mergeCell ref="G150:I150"/>
    <mergeCell ref="J150:L150"/>
    <mergeCell ref="M150:O150"/>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J174:O174"/>
    <mergeCell ref="B175:E175"/>
    <mergeCell ref="F175:H175"/>
    <mergeCell ref="K175:O175"/>
    <mergeCell ref="K176:O176"/>
    <mergeCell ref="B177:E177"/>
    <mergeCell ref="K177:O177"/>
    <mergeCell ref="B178:E178"/>
    <mergeCell ref="K178:O178"/>
  </mergeCells>
  <dataValidations count="2">
    <dataValidation type="list" allowBlank="1" showInputMessage="1" showErrorMessage="1" sqref="B152:C171 B82:C101 B12:C31 B47:C66 B117:C136">
      <formula1>$S$1:$S$16</formula1>
    </dataValidation>
    <dataValidation type="list" allowBlank="1" showInputMessage="1" showErrorMessage="1" sqref="F175:H175 F105:H105 F35:H35 F70:H70 F140:H140">
      <formula1>$S$18:$S$19</formula1>
    </dataValidation>
  </dataValidations>
  <printOptions horizontalCentered="1" verticalCentered="1"/>
  <pageMargins left="0.25" right="0.25" top="0.25" bottom="0.25" header="0.5" footer="0.5"/>
  <pageSetup horizontalDpi="1200" verticalDpi="1200" orientation="landscape" scale="79" r:id="rId1"/>
  <rowBreaks count="4" manualBreakCount="4">
    <brk id="39" max="15" man="1"/>
    <brk id="74" max="15" man="1"/>
    <brk id="109" max="15" man="1"/>
    <brk id="144" max="15" man="1"/>
  </rowBreaks>
  <colBreaks count="1" manualBreakCount="1">
    <brk id="16" max="65535" man="1"/>
  </colBreaks>
</worksheet>
</file>

<file path=xl/worksheets/sheet6.xml><?xml version="1.0" encoding="utf-8"?>
<worksheet xmlns="http://schemas.openxmlformats.org/spreadsheetml/2006/main" xmlns:r="http://schemas.openxmlformats.org/officeDocument/2006/relationships">
  <sheetPr codeName="Sheet9"/>
  <dimension ref="A3:J78"/>
  <sheetViews>
    <sheetView zoomScale="85" zoomScaleNormal="85" workbookViewId="0" topLeftCell="A1">
      <selection activeCell="C4" sqref="C4"/>
    </sheetView>
  </sheetViews>
  <sheetFormatPr defaultColWidth="9.140625" defaultRowHeight="12.75"/>
  <cols>
    <col min="1" max="1" width="32.57421875" style="0" customWidth="1"/>
    <col min="2" max="3" width="16.7109375" style="0" customWidth="1"/>
  </cols>
  <sheetData>
    <row r="2" ht="13.5" thickBot="1"/>
    <row r="3" spans="4:10" ht="13.5" thickBot="1">
      <c r="D3" s="499" t="s">
        <v>9</v>
      </c>
      <c r="E3" s="499"/>
      <c r="F3" s="499"/>
      <c r="G3" s="499"/>
      <c r="H3" s="499"/>
      <c r="I3" s="500"/>
      <c r="J3" s="1"/>
    </row>
    <row r="4" spans="1:10" ht="16.5" thickBot="1" thickTop="1">
      <c r="A4" s="19" t="s">
        <v>10</v>
      </c>
      <c r="B4" s="20" t="s">
        <v>11</v>
      </c>
      <c r="C4" s="22" t="s">
        <v>91</v>
      </c>
      <c r="D4" s="18">
        <v>2005</v>
      </c>
      <c r="E4" s="18">
        <f>D4+1</f>
        <v>2006</v>
      </c>
      <c r="F4" s="18">
        <f>E4+1</f>
        <v>2007</v>
      </c>
      <c r="G4" s="18">
        <f>F4+1</f>
        <v>2008</v>
      </c>
      <c r="H4" s="18">
        <f>G4+1</f>
        <v>2009</v>
      </c>
      <c r="I4" s="2">
        <v>2010</v>
      </c>
      <c r="J4" s="2">
        <v>2011</v>
      </c>
    </row>
    <row r="5" spans="1:10" ht="16.5" thickBot="1" thickTop="1">
      <c r="A5" s="3" t="s">
        <v>87</v>
      </c>
      <c r="B5" s="5" t="s">
        <v>24</v>
      </c>
      <c r="C5" s="5">
        <v>115</v>
      </c>
      <c r="D5" s="6"/>
      <c r="E5" s="6">
        <v>275</v>
      </c>
      <c r="F5" s="6">
        <v>275</v>
      </c>
      <c r="G5" s="6">
        <v>275</v>
      </c>
      <c r="H5" s="6">
        <v>275</v>
      </c>
      <c r="I5" s="6">
        <v>275</v>
      </c>
      <c r="J5" s="6">
        <v>275</v>
      </c>
    </row>
    <row r="6" spans="1:10" ht="16.5" thickBot="1" thickTop="1">
      <c r="A6" s="3" t="s">
        <v>86</v>
      </c>
      <c r="B6" s="5" t="s">
        <v>13</v>
      </c>
      <c r="C6" s="5">
        <v>180</v>
      </c>
      <c r="D6" s="6"/>
      <c r="E6" s="6">
        <v>297</v>
      </c>
      <c r="F6" s="6">
        <v>290</v>
      </c>
      <c r="G6" s="6">
        <v>290</v>
      </c>
      <c r="H6" s="6">
        <v>290</v>
      </c>
      <c r="I6" s="6">
        <v>290</v>
      </c>
      <c r="J6" s="6">
        <v>290</v>
      </c>
    </row>
    <row r="7" spans="1:10" ht="16.5" thickBot="1" thickTop="1">
      <c r="A7" s="3" t="s">
        <v>12</v>
      </c>
      <c r="B7" s="5" t="s">
        <v>13</v>
      </c>
      <c r="C7" s="5">
        <v>180</v>
      </c>
      <c r="D7" s="6">
        <v>525</v>
      </c>
      <c r="E7" s="6">
        <v>600</v>
      </c>
      <c r="F7" s="6">
        <v>600</v>
      </c>
      <c r="G7" s="6">
        <v>600</v>
      </c>
      <c r="H7" s="6">
        <v>600</v>
      </c>
      <c r="I7" s="6">
        <v>600</v>
      </c>
      <c r="J7" s="6">
        <v>600</v>
      </c>
    </row>
    <row r="8" spans="1:10" ht="16.5" thickBot="1" thickTop="1">
      <c r="A8" s="4" t="s">
        <v>14</v>
      </c>
      <c r="B8" s="5" t="s">
        <v>13</v>
      </c>
      <c r="C8" s="5">
        <v>180</v>
      </c>
      <c r="D8" s="6">
        <v>525</v>
      </c>
      <c r="E8" s="6">
        <v>520</v>
      </c>
      <c r="F8" s="6">
        <v>600</v>
      </c>
      <c r="G8" s="6">
        <v>600</v>
      </c>
      <c r="H8" s="6">
        <v>600</v>
      </c>
      <c r="I8" s="6">
        <v>600</v>
      </c>
      <c r="J8" s="6">
        <v>600</v>
      </c>
    </row>
    <row r="9" spans="1:10" ht="16.5" thickBot="1" thickTop="1">
      <c r="A9" s="4" t="s">
        <v>15</v>
      </c>
      <c r="B9" s="5" t="s">
        <v>13</v>
      </c>
      <c r="C9" s="5">
        <v>180</v>
      </c>
      <c r="D9" s="6">
        <v>650</v>
      </c>
      <c r="E9" s="6">
        <v>600</v>
      </c>
      <c r="F9" s="6">
        <v>600</v>
      </c>
      <c r="G9" s="6">
        <v>600</v>
      </c>
      <c r="H9" s="6">
        <v>600</v>
      </c>
      <c r="I9" s="6">
        <v>600</v>
      </c>
      <c r="J9" s="6">
        <v>600</v>
      </c>
    </row>
    <row r="10" spans="1:10" ht="16.5" thickBot="1" thickTop="1">
      <c r="A10" s="4" t="s">
        <v>16</v>
      </c>
      <c r="B10" s="5" t="s">
        <v>13</v>
      </c>
      <c r="C10" s="5">
        <v>180</v>
      </c>
      <c r="D10" s="6">
        <v>550</v>
      </c>
      <c r="E10" s="6">
        <v>575</v>
      </c>
      <c r="F10" s="6">
        <v>600</v>
      </c>
      <c r="G10" s="6">
        <v>600</v>
      </c>
      <c r="H10" s="6">
        <v>600</v>
      </c>
      <c r="I10" s="6">
        <v>600</v>
      </c>
      <c r="J10" s="6">
        <v>600</v>
      </c>
    </row>
    <row r="11" spans="1:10" ht="16.5" thickBot="1" thickTop="1">
      <c r="A11" s="4" t="s">
        <v>17</v>
      </c>
      <c r="B11" s="5" t="s">
        <v>13</v>
      </c>
      <c r="C11" s="5">
        <v>180</v>
      </c>
      <c r="D11" s="6">
        <v>750</v>
      </c>
      <c r="E11" s="11">
        <v>550</v>
      </c>
      <c r="F11" s="6">
        <v>600</v>
      </c>
      <c r="G11" s="6">
        <v>600</v>
      </c>
      <c r="H11" s="6">
        <v>600</v>
      </c>
      <c r="I11" s="6">
        <v>600</v>
      </c>
      <c r="J11" s="6">
        <v>600</v>
      </c>
    </row>
    <row r="12" spans="1:10" ht="16.5" thickBot="1" thickTop="1">
      <c r="A12" s="4" t="s">
        <v>82</v>
      </c>
      <c r="B12" s="5" t="s">
        <v>13</v>
      </c>
      <c r="C12" s="5">
        <v>180</v>
      </c>
      <c r="D12" s="6">
        <v>700</v>
      </c>
      <c r="E12" s="6">
        <v>550</v>
      </c>
      <c r="F12" s="6">
        <v>600</v>
      </c>
      <c r="G12" s="6">
        <v>600</v>
      </c>
      <c r="H12" s="6">
        <v>600</v>
      </c>
      <c r="I12" s="6">
        <v>600</v>
      </c>
      <c r="J12" s="6">
        <v>600</v>
      </c>
    </row>
    <row r="13" spans="1:10" ht="16.5" thickBot="1" thickTop="1">
      <c r="A13" s="4" t="s">
        <v>18</v>
      </c>
      <c r="B13" s="5" t="s">
        <v>13</v>
      </c>
      <c r="C13" s="5">
        <v>180</v>
      </c>
      <c r="D13" s="6">
        <v>510</v>
      </c>
      <c r="E13" s="6">
        <v>432</v>
      </c>
      <c r="F13" s="13">
        <v>437</v>
      </c>
      <c r="G13" s="13">
        <v>442</v>
      </c>
      <c r="H13" s="13">
        <v>447</v>
      </c>
      <c r="I13" s="13">
        <v>452</v>
      </c>
      <c r="J13" s="13">
        <v>457</v>
      </c>
    </row>
    <row r="14" spans="1:10" ht="16.5" thickBot="1" thickTop="1">
      <c r="A14" s="4" t="s">
        <v>19</v>
      </c>
      <c r="B14" s="5" t="s">
        <v>13</v>
      </c>
      <c r="C14" s="5">
        <v>180</v>
      </c>
      <c r="D14" s="6">
        <v>820</v>
      </c>
      <c r="E14" s="21">
        <v>840</v>
      </c>
      <c r="F14" s="14">
        <v>840</v>
      </c>
      <c r="G14" s="14">
        <v>840</v>
      </c>
      <c r="H14" s="14">
        <v>850</v>
      </c>
      <c r="I14" s="14">
        <v>850</v>
      </c>
      <c r="J14" s="14">
        <v>850</v>
      </c>
    </row>
    <row r="15" spans="1:10" ht="16.5" thickBot="1" thickTop="1">
      <c r="A15" s="4" t="s">
        <v>20</v>
      </c>
      <c r="B15" s="5" t="s">
        <v>13</v>
      </c>
      <c r="C15" s="5">
        <v>180</v>
      </c>
      <c r="D15" s="6">
        <v>560</v>
      </c>
      <c r="E15" s="6">
        <v>560</v>
      </c>
      <c r="F15" s="6">
        <v>570</v>
      </c>
      <c r="G15" s="6">
        <v>580</v>
      </c>
      <c r="H15" s="6">
        <v>590</v>
      </c>
      <c r="I15" s="6">
        <v>590</v>
      </c>
      <c r="J15" s="6">
        <v>590</v>
      </c>
    </row>
    <row r="16" spans="1:10" ht="16.5" thickBot="1" thickTop="1">
      <c r="A16" s="4" t="s">
        <v>21</v>
      </c>
      <c r="B16" s="5" t="s">
        <v>13</v>
      </c>
      <c r="C16" s="5">
        <v>180</v>
      </c>
      <c r="D16" s="6">
        <v>215</v>
      </c>
      <c r="E16" s="6">
        <v>265</v>
      </c>
      <c r="F16" s="6">
        <v>202</v>
      </c>
      <c r="G16" s="6">
        <v>202</v>
      </c>
      <c r="H16" s="6">
        <v>206</v>
      </c>
      <c r="I16" s="6">
        <v>220</v>
      </c>
      <c r="J16" s="6">
        <v>224</v>
      </c>
    </row>
    <row r="17" spans="1:10" ht="16.5" thickBot="1" thickTop="1">
      <c r="A17" s="4" t="s">
        <v>22</v>
      </c>
      <c r="B17" s="5" t="s">
        <v>13</v>
      </c>
      <c r="C17" s="5">
        <v>180</v>
      </c>
      <c r="D17" s="6">
        <v>235</v>
      </c>
      <c r="E17" s="6">
        <v>275</v>
      </c>
      <c r="F17" s="6">
        <v>224</v>
      </c>
      <c r="G17" s="6">
        <v>224</v>
      </c>
      <c r="H17" s="6">
        <v>228</v>
      </c>
      <c r="I17" s="6">
        <v>243</v>
      </c>
      <c r="J17" s="6">
        <v>248</v>
      </c>
    </row>
    <row r="18" spans="1:10" ht="16.5" thickBot="1" thickTop="1">
      <c r="A18" s="7" t="s">
        <v>23</v>
      </c>
      <c r="B18" s="8" t="s">
        <v>24</v>
      </c>
      <c r="C18" s="5">
        <v>115</v>
      </c>
      <c r="D18" s="9">
        <v>520</v>
      </c>
      <c r="E18" s="9">
        <v>525</v>
      </c>
      <c r="F18" s="9">
        <v>489</v>
      </c>
      <c r="G18" s="9">
        <v>494</v>
      </c>
      <c r="H18" s="10">
        <v>505</v>
      </c>
      <c r="I18" s="10">
        <v>511</v>
      </c>
      <c r="J18" s="10">
        <v>522</v>
      </c>
    </row>
    <row r="19" spans="1:10" ht="16.5" thickBot="1" thickTop="1">
      <c r="A19" s="4" t="s">
        <v>25</v>
      </c>
      <c r="B19" s="17" t="s">
        <v>13</v>
      </c>
      <c r="C19" s="5">
        <v>180</v>
      </c>
      <c r="D19" s="11">
        <v>860</v>
      </c>
      <c r="E19" s="6">
        <v>860</v>
      </c>
      <c r="F19" s="6">
        <v>860</v>
      </c>
      <c r="G19" s="6">
        <v>860</v>
      </c>
      <c r="H19" s="6">
        <v>860</v>
      </c>
      <c r="I19" s="6">
        <v>860</v>
      </c>
      <c r="J19" s="6">
        <v>860</v>
      </c>
    </row>
    <row r="20" spans="1:10" s="12" customFormat="1" ht="16.5" thickBot="1" thickTop="1">
      <c r="A20" s="4" t="s">
        <v>26</v>
      </c>
      <c r="B20" s="5" t="s">
        <v>13</v>
      </c>
      <c r="C20" s="5">
        <v>180</v>
      </c>
      <c r="D20" s="6">
        <v>141</v>
      </c>
      <c r="E20" s="6">
        <v>130</v>
      </c>
      <c r="F20" s="6">
        <v>146</v>
      </c>
      <c r="G20" s="6">
        <v>159</v>
      </c>
      <c r="H20" s="6">
        <v>177</v>
      </c>
      <c r="I20" s="6">
        <v>181</v>
      </c>
      <c r="J20" s="6">
        <v>181</v>
      </c>
    </row>
    <row r="21" spans="1:10" ht="16.5" thickBot="1" thickTop="1">
      <c r="A21" s="4" t="s">
        <v>27</v>
      </c>
      <c r="B21" s="5" t="s">
        <v>24</v>
      </c>
      <c r="C21" s="5">
        <v>115</v>
      </c>
      <c r="D21" s="13">
        <v>97</v>
      </c>
      <c r="E21" s="6">
        <v>108</v>
      </c>
      <c r="F21" s="6">
        <v>106</v>
      </c>
      <c r="G21" s="6">
        <v>119</v>
      </c>
      <c r="H21" s="6">
        <v>137</v>
      </c>
      <c r="I21" s="6">
        <v>141</v>
      </c>
      <c r="J21" s="6">
        <v>141</v>
      </c>
    </row>
    <row r="22" spans="1:10" ht="16.5" thickBot="1" thickTop="1">
      <c r="A22" s="4" t="s">
        <v>28</v>
      </c>
      <c r="B22" s="5" t="s">
        <v>29</v>
      </c>
      <c r="C22" s="5">
        <v>180</v>
      </c>
      <c r="D22" s="6">
        <v>102</v>
      </c>
      <c r="E22" s="6">
        <f>+E21+5</f>
        <v>113</v>
      </c>
      <c r="F22" s="6">
        <f>F21+5</f>
        <v>111</v>
      </c>
      <c r="G22" s="6">
        <f>G21+5</f>
        <v>124</v>
      </c>
      <c r="H22" s="6">
        <f>H21+5</f>
        <v>142</v>
      </c>
      <c r="I22" s="6">
        <f>I21+5</f>
        <v>146</v>
      </c>
      <c r="J22" s="6">
        <f>J21+5</f>
        <v>146</v>
      </c>
    </row>
    <row r="23" spans="1:10" ht="16.5" thickBot="1" thickTop="1">
      <c r="A23" s="4" t="s">
        <v>30</v>
      </c>
      <c r="B23" s="5" t="s">
        <v>13</v>
      </c>
      <c r="C23" s="5">
        <v>180</v>
      </c>
      <c r="D23" s="6">
        <v>175</v>
      </c>
      <c r="E23" s="6">
        <v>250</v>
      </c>
      <c r="F23" s="6">
        <v>249</v>
      </c>
      <c r="G23" s="6">
        <v>280</v>
      </c>
      <c r="H23" s="6">
        <v>322</v>
      </c>
      <c r="I23" s="6">
        <v>331</v>
      </c>
      <c r="J23" s="6">
        <v>331</v>
      </c>
    </row>
    <row r="24" spans="1:10" ht="16.5" thickBot="1" thickTop="1">
      <c r="A24" s="4" t="s">
        <v>31</v>
      </c>
      <c r="B24" s="5" t="s">
        <v>13</v>
      </c>
      <c r="C24" s="5">
        <v>180</v>
      </c>
      <c r="D24" s="6">
        <v>195</v>
      </c>
      <c r="E24" s="6">
        <v>255</v>
      </c>
      <c r="F24" s="6">
        <v>294</v>
      </c>
      <c r="G24" s="6">
        <v>330</v>
      </c>
      <c r="H24" s="6">
        <v>380</v>
      </c>
      <c r="I24" s="6">
        <v>391</v>
      </c>
      <c r="J24" s="6">
        <v>391</v>
      </c>
    </row>
    <row r="25" spans="1:10" ht="16.5" thickBot="1" thickTop="1">
      <c r="A25" s="4" t="s">
        <v>32</v>
      </c>
      <c r="B25" s="5" t="s">
        <v>13</v>
      </c>
      <c r="C25" s="5">
        <v>180</v>
      </c>
      <c r="D25" s="6">
        <v>250</v>
      </c>
      <c r="E25" s="11">
        <v>260</v>
      </c>
      <c r="F25" s="11">
        <v>350</v>
      </c>
      <c r="G25" s="11">
        <v>393</v>
      </c>
      <c r="H25" s="11">
        <v>342</v>
      </c>
      <c r="I25" s="6">
        <v>465</v>
      </c>
      <c r="J25" s="6">
        <v>465</v>
      </c>
    </row>
    <row r="26" spans="1:10" ht="16.5" thickBot="1" thickTop="1">
      <c r="A26" s="4" t="s">
        <v>33</v>
      </c>
      <c r="B26" s="5" t="s">
        <v>13</v>
      </c>
      <c r="C26" s="5">
        <v>180</v>
      </c>
      <c r="D26" s="6">
        <v>362</v>
      </c>
      <c r="E26" s="13">
        <v>365</v>
      </c>
      <c r="F26" s="13">
        <v>295</v>
      </c>
      <c r="G26" s="13">
        <v>313</v>
      </c>
      <c r="H26" s="13">
        <v>324</v>
      </c>
      <c r="I26" s="13">
        <v>336</v>
      </c>
      <c r="J26" s="13">
        <v>342</v>
      </c>
    </row>
    <row r="27" spans="1:10" ht="16.5" thickBot="1" thickTop="1">
      <c r="A27" s="4" t="s">
        <v>34</v>
      </c>
      <c r="B27" s="5" t="s">
        <v>13</v>
      </c>
      <c r="C27" s="5">
        <v>180</v>
      </c>
      <c r="D27" s="6">
        <v>244</v>
      </c>
      <c r="E27" s="6">
        <v>638</v>
      </c>
      <c r="F27" s="6">
        <v>704</v>
      </c>
      <c r="G27" s="6">
        <v>791</v>
      </c>
      <c r="H27" s="6">
        <v>910</v>
      </c>
      <c r="I27" s="6">
        <v>937</v>
      </c>
      <c r="J27" s="6">
        <v>937</v>
      </c>
    </row>
    <row r="28" spans="1:10" ht="16.5" thickBot="1" thickTop="1">
      <c r="A28" s="4" t="s">
        <v>35</v>
      </c>
      <c r="B28" s="5" t="s">
        <v>13</v>
      </c>
      <c r="C28" s="5">
        <v>180</v>
      </c>
      <c r="D28" s="6">
        <v>382</v>
      </c>
      <c r="E28" s="11">
        <v>385</v>
      </c>
      <c r="F28" s="11">
        <v>315</v>
      </c>
      <c r="G28" s="11">
        <v>333</v>
      </c>
      <c r="H28" s="11">
        <v>344</v>
      </c>
      <c r="I28" s="11">
        <v>356</v>
      </c>
      <c r="J28" s="11">
        <v>362</v>
      </c>
    </row>
    <row r="29" spans="1:10" ht="16.5" thickBot="1" thickTop="1">
      <c r="A29" s="4" t="s">
        <v>36</v>
      </c>
      <c r="B29" s="5" t="s">
        <v>13</v>
      </c>
      <c r="C29" s="5">
        <v>180</v>
      </c>
      <c r="D29" s="14">
        <v>440</v>
      </c>
      <c r="E29" s="6">
        <v>350</v>
      </c>
      <c r="F29" s="6">
        <v>393</v>
      </c>
      <c r="G29" s="6">
        <v>395</v>
      </c>
      <c r="H29" s="6">
        <v>397</v>
      </c>
      <c r="I29" s="6">
        <v>400</v>
      </c>
      <c r="J29" s="6">
        <v>402</v>
      </c>
    </row>
    <row r="30" spans="1:10" ht="16.5" thickBot="1" thickTop="1">
      <c r="A30" s="4" t="s">
        <v>37</v>
      </c>
      <c r="B30" s="5" t="s">
        <v>13</v>
      </c>
      <c r="C30" s="5">
        <v>180</v>
      </c>
      <c r="D30" s="14">
        <v>3600</v>
      </c>
      <c r="E30" s="14">
        <v>3600</v>
      </c>
      <c r="F30" s="14">
        <v>3600</v>
      </c>
      <c r="G30" s="14">
        <v>3600</v>
      </c>
      <c r="H30" s="14">
        <v>3600</v>
      </c>
      <c r="I30" s="14">
        <v>3600</v>
      </c>
      <c r="J30" s="14">
        <v>3600</v>
      </c>
    </row>
    <row r="31" spans="1:10" ht="16.5" thickBot="1" thickTop="1">
      <c r="A31" s="4" t="s">
        <v>38</v>
      </c>
      <c r="B31" s="5" t="s">
        <v>13</v>
      </c>
      <c r="C31" s="5">
        <v>180</v>
      </c>
      <c r="D31" s="13">
        <v>4100</v>
      </c>
      <c r="E31" s="13">
        <v>4100</v>
      </c>
      <c r="F31" s="13">
        <v>4100</v>
      </c>
      <c r="G31" s="13">
        <v>4100</v>
      </c>
      <c r="H31" s="13">
        <v>4100</v>
      </c>
      <c r="I31" s="13">
        <v>4100</v>
      </c>
      <c r="J31" s="13">
        <v>4100</v>
      </c>
    </row>
    <row r="32" spans="1:10" ht="16.5" thickBot="1" thickTop="1">
      <c r="A32" s="4" t="s">
        <v>39</v>
      </c>
      <c r="B32" s="5" t="s">
        <v>13</v>
      </c>
      <c r="C32" s="5">
        <v>180</v>
      </c>
      <c r="D32" s="6">
        <v>155</v>
      </c>
      <c r="E32" s="6">
        <v>155</v>
      </c>
      <c r="F32" s="6">
        <v>155</v>
      </c>
      <c r="G32" s="6">
        <v>155</v>
      </c>
      <c r="H32" s="6">
        <v>155</v>
      </c>
      <c r="I32" s="6">
        <v>155</v>
      </c>
      <c r="J32" s="6">
        <v>155</v>
      </c>
    </row>
    <row r="33" spans="1:10" ht="16.5" thickBot="1" thickTop="1">
      <c r="A33" s="4" t="s">
        <v>88</v>
      </c>
      <c r="B33" s="5" t="s">
        <v>13</v>
      </c>
      <c r="C33" s="5">
        <v>180</v>
      </c>
      <c r="D33" s="14"/>
      <c r="E33" s="6">
        <v>1370</v>
      </c>
      <c r="F33" s="6">
        <v>1370</v>
      </c>
      <c r="G33" s="6">
        <v>1370</v>
      </c>
      <c r="H33" s="6">
        <v>1370</v>
      </c>
      <c r="I33" s="6">
        <v>1370</v>
      </c>
      <c r="J33" s="6">
        <v>1370</v>
      </c>
    </row>
    <row r="34" spans="1:10" ht="16.5" thickBot="1" thickTop="1">
      <c r="A34" s="4" t="s">
        <v>40</v>
      </c>
      <c r="B34" s="5" t="s">
        <v>13</v>
      </c>
      <c r="C34" s="5">
        <v>180</v>
      </c>
      <c r="D34" s="6">
        <v>240</v>
      </c>
      <c r="E34" s="6">
        <v>215</v>
      </c>
      <c r="F34" s="6">
        <v>259</v>
      </c>
      <c r="G34" s="6">
        <v>260</v>
      </c>
      <c r="H34" s="6">
        <v>262</v>
      </c>
      <c r="I34" s="6">
        <v>263</v>
      </c>
      <c r="J34" s="6">
        <v>264</v>
      </c>
    </row>
    <row r="35" spans="1:10" ht="16.5" thickBot="1" thickTop="1">
      <c r="A35" s="4" t="s">
        <v>41</v>
      </c>
      <c r="B35" s="5" t="s">
        <v>13</v>
      </c>
      <c r="C35" s="5">
        <v>180</v>
      </c>
      <c r="D35" s="6">
        <v>290</v>
      </c>
      <c r="E35" s="6">
        <v>260</v>
      </c>
      <c r="F35" s="6">
        <f>F34+70</f>
        <v>329</v>
      </c>
      <c r="G35" s="6">
        <f>G34+70</f>
        <v>330</v>
      </c>
      <c r="H35" s="6">
        <f>H34+70</f>
        <v>332</v>
      </c>
      <c r="I35" s="6">
        <f>I34+70</f>
        <v>333</v>
      </c>
      <c r="J35" s="6">
        <f>J34+70</f>
        <v>334</v>
      </c>
    </row>
    <row r="36" spans="1:10" ht="16.5" thickBot="1" thickTop="1">
      <c r="A36" s="4" t="s">
        <v>42</v>
      </c>
      <c r="B36" s="5" t="s">
        <v>13</v>
      </c>
      <c r="C36" s="5">
        <v>180</v>
      </c>
      <c r="D36" s="6">
        <v>300</v>
      </c>
      <c r="E36" s="6">
        <v>300</v>
      </c>
      <c r="F36" s="6">
        <v>329</v>
      </c>
      <c r="G36" s="6">
        <v>330</v>
      </c>
      <c r="H36" s="6">
        <v>332</v>
      </c>
      <c r="I36" s="6">
        <v>333</v>
      </c>
      <c r="J36" s="6">
        <v>334</v>
      </c>
    </row>
    <row r="37" spans="1:10" ht="16.5" thickBot="1" thickTop="1">
      <c r="A37" s="4" t="s">
        <v>43</v>
      </c>
      <c r="B37" s="5" t="s">
        <v>13</v>
      </c>
      <c r="C37" s="5">
        <v>180</v>
      </c>
      <c r="D37" s="14">
        <v>230</v>
      </c>
      <c r="E37" s="6">
        <v>255</v>
      </c>
      <c r="F37" s="6">
        <v>259</v>
      </c>
      <c r="G37" s="6">
        <v>260</v>
      </c>
      <c r="H37" s="6">
        <v>262</v>
      </c>
      <c r="I37" s="6">
        <v>263</v>
      </c>
      <c r="J37" s="6">
        <v>264</v>
      </c>
    </row>
    <row r="38" spans="1:10" ht="16.5" thickBot="1" thickTop="1">
      <c r="A38" s="4" t="s">
        <v>44</v>
      </c>
      <c r="B38" s="5" t="s">
        <v>13</v>
      </c>
      <c r="C38" s="5">
        <v>180</v>
      </c>
      <c r="D38" s="11">
        <v>950</v>
      </c>
      <c r="E38" s="11">
        <v>950</v>
      </c>
      <c r="F38" s="11">
        <v>950</v>
      </c>
      <c r="G38" s="6">
        <v>950</v>
      </c>
      <c r="H38" s="6">
        <v>950</v>
      </c>
      <c r="I38" s="6">
        <v>950</v>
      </c>
      <c r="J38" s="6">
        <v>950</v>
      </c>
    </row>
    <row r="39" spans="1:10" ht="16.5" thickBot="1" thickTop="1">
      <c r="A39" s="4" t="s">
        <v>45</v>
      </c>
      <c r="B39" s="17" t="s">
        <v>13</v>
      </c>
      <c r="C39" s="5">
        <v>180</v>
      </c>
      <c r="D39" s="11">
        <v>1600</v>
      </c>
      <c r="E39" s="11">
        <v>1600</v>
      </c>
      <c r="F39" s="11">
        <v>1600</v>
      </c>
      <c r="G39" s="6">
        <v>1600</v>
      </c>
      <c r="H39" s="6">
        <v>1600</v>
      </c>
      <c r="I39" s="6">
        <v>1600</v>
      </c>
      <c r="J39" s="6">
        <v>1600</v>
      </c>
    </row>
    <row r="40" spans="1:10" ht="16.5" thickBot="1" thickTop="1">
      <c r="A40" s="4" t="s">
        <v>46</v>
      </c>
      <c r="B40" s="17" t="s">
        <v>13</v>
      </c>
      <c r="C40" s="5">
        <v>180</v>
      </c>
      <c r="D40" s="11">
        <v>310</v>
      </c>
      <c r="E40" s="11">
        <v>310</v>
      </c>
      <c r="F40" s="11">
        <v>361</v>
      </c>
      <c r="G40" s="11">
        <v>364</v>
      </c>
      <c r="H40" s="11">
        <v>366</v>
      </c>
      <c r="I40" s="11">
        <v>369</v>
      </c>
      <c r="J40" s="11">
        <v>372</v>
      </c>
    </row>
    <row r="41" spans="1:10" ht="16.5" thickBot="1" thickTop="1">
      <c r="A41" s="4" t="s">
        <v>47</v>
      </c>
      <c r="B41" s="17" t="s">
        <v>29</v>
      </c>
      <c r="C41" s="5">
        <v>180</v>
      </c>
      <c r="D41" s="6">
        <v>250</v>
      </c>
      <c r="E41" s="6">
        <v>295</v>
      </c>
      <c r="F41" s="6">
        <v>346</v>
      </c>
      <c r="G41" s="6">
        <v>349</v>
      </c>
      <c r="H41" s="6">
        <v>351</v>
      </c>
      <c r="I41" s="6">
        <v>354</v>
      </c>
      <c r="J41" s="6">
        <v>357</v>
      </c>
    </row>
    <row r="42" spans="1:10" ht="16.5" thickBot="1" thickTop="1">
      <c r="A42" s="4" t="s">
        <v>48</v>
      </c>
      <c r="B42" s="17" t="s">
        <v>13</v>
      </c>
      <c r="C42" s="5">
        <v>180</v>
      </c>
      <c r="D42" s="6">
        <v>9400</v>
      </c>
      <c r="E42" s="6">
        <v>9400</v>
      </c>
      <c r="F42" s="6">
        <v>9400</v>
      </c>
      <c r="G42" s="6">
        <v>9400</v>
      </c>
      <c r="H42" s="6">
        <v>9400</v>
      </c>
      <c r="I42" s="6">
        <v>9400</v>
      </c>
      <c r="J42" s="6">
        <v>9400</v>
      </c>
    </row>
    <row r="43" spans="1:10" ht="16.5" thickBot="1" thickTop="1">
      <c r="A43" s="4" t="s">
        <v>83</v>
      </c>
      <c r="B43" s="5" t="s">
        <v>13</v>
      </c>
      <c r="C43" s="5">
        <v>180</v>
      </c>
      <c r="D43" s="6"/>
      <c r="E43" s="6">
        <v>2000</v>
      </c>
      <c r="F43" s="6">
        <v>2000</v>
      </c>
      <c r="G43" s="15">
        <v>2000</v>
      </c>
      <c r="H43" s="6">
        <v>2000</v>
      </c>
      <c r="I43" s="6">
        <v>2000</v>
      </c>
      <c r="J43" s="6">
        <v>2000</v>
      </c>
    </row>
    <row r="44" spans="1:10" ht="16.5" thickBot="1" thickTop="1">
      <c r="A44" s="4" t="s">
        <v>49</v>
      </c>
      <c r="B44" s="5" t="s">
        <v>13</v>
      </c>
      <c r="C44" s="5">
        <v>180</v>
      </c>
      <c r="D44" s="6">
        <v>275</v>
      </c>
      <c r="E44" s="6">
        <v>295</v>
      </c>
      <c r="F44" s="6">
        <v>298</v>
      </c>
      <c r="G44" s="6">
        <v>332</v>
      </c>
      <c r="H44" s="6">
        <v>382</v>
      </c>
      <c r="I44" s="6">
        <v>393</v>
      </c>
      <c r="J44" s="6">
        <v>393</v>
      </c>
    </row>
    <row r="45" spans="1:10" ht="16.5" thickBot="1" thickTop="1">
      <c r="A45" s="4" t="s">
        <v>50</v>
      </c>
      <c r="B45" s="5" t="s">
        <v>13</v>
      </c>
      <c r="C45" s="5">
        <v>180</v>
      </c>
      <c r="D45" s="6">
        <v>125</v>
      </c>
      <c r="E45" s="11">
        <v>132</v>
      </c>
      <c r="F45" s="6">
        <v>125</v>
      </c>
      <c r="G45" s="6">
        <v>137</v>
      </c>
      <c r="H45" s="15">
        <v>154</v>
      </c>
      <c r="I45" s="6">
        <v>158</v>
      </c>
      <c r="J45" s="6">
        <v>158</v>
      </c>
    </row>
    <row r="46" spans="1:10" ht="16.5" thickBot="1" thickTop="1">
      <c r="A46" s="4" t="s">
        <v>51</v>
      </c>
      <c r="B46" s="5" t="s">
        <v>24</v>
      </c>
      <c r="C46" s="5">
        <v>115</v>
      </c>
      <c r="D46" s="6">
        <v>98</v>
      </c>
      <c r="E46" s="6">
        <v>110</v>
      </c>
      <c r="F46" s="6">
        <v>103</v>
      </c>
      <c r="G46" s="6">
        <v>115</v>
      </c>
      <c r="H46" s="6">
        <v>132</v>
      </c>
      <c r="I46" s="6">
        <v>136</v>
      </c>
      <c r="J46" s="6">
        <v>136</v>
      </c>
    </row>
    <row r="47" spans="1:10" ht="16.5" thickBot="1" thickTop="1">
      <c r="A47" s="4" t="s">
        <v>52</v>
      </c>
      <c r="B47" s="5" t="s">
        <v>29</v>
      </c>
      <c r="C47" s="5">
        <v>180</v>
      </c>
      <c r="D47" s="16">
        <v>103</v>
      </c>
      <c r="E47" s="14">
        <v>115</v>
      </c>
      <c r="F47" s="14">
        <v>108</v>
      </c>
      <c r="G47" s="14">
        <v>120</v>
      </c>
      <c r="H47" s="14">
        <v>137</v>
      </c>
      <c r="I47" s="14">
        <v>141</v>
      </c>
      <c r="J47" s="14">
        <v>141</v>
      </c>
    </row>
    <row r="48" spans="1:10" ht="16.5" thickBot="1" thickTop="1">
      <c r="A48" s="4" t="s">
        <v>53</v>
      </c>
      <c r="B48" s="5" t="s">
        <v>13</v>
      </c>
      <c r="C48" s="5">
        <v>180</v>
      </c>
      <c r="D48" s="14">
        <v>210</v>
      </c>
      <c r="E48" s="14">
        <v>340</v>
      </c>
      <c r="F48" s="14">
        <v>340</v>
      </c>
      <c r="G48" s="14">
        <v>340</v>
      </c>
      <c r="H48" s="14">
        <v>340</v>
      </c>
      <c r="I48" s="14">
        <v>340</v>
      </c>
      <c r="J48" s="14">
        <v>340</v>
      </c>
    </row>
    <row r="49" spans="1:10" ht="16.5" thickBot="1" thickTop="1">
      <c r="A49" s="4" t="s">
        <v>54</v>
      </c>
      <c r="B49" s="5" t="s">
        <v>13</v>
      </c>
      <c r="C49" s="5">
        <v>180</v>
      </c>
      <c r="D49" s="13">
        <v>1443</v>
      </c>
      <c r="E49" s="13">
        <v>1443</v>
      </c>
      <c r="F49" s="13">
        <v>1443</v>
      </c>
      <c r="G49" s="13">
        <v>1443</v>
      </c>
      <c r="H49" s="13">
        <v>1443</v>
      </c>
      <c r="I49" s="13">
        <v>1443</v>
      </c>
      <c r="J49" s="13">
        <v>1443</v>
      </c>
    </row>
    <row r="50" spans="1:10" ht="16.5" thickBot="1" thickTop="1">
      <c r="A50" s="4" t="s">
        <v>55</v>
      </c>
      <c r="B50" s="5" t="s">
        <v>13</v>
      </c>
      <c r="C50" s="5">
        <v>180</v>
      </c>
      <c r="D50" s="6">
        <v>2668</v>
      </c>
      <c r="E50" s="6">
        <v>2668</v>
      </c>
      <c r="F50" s="6">
        <v>2668</v>
      </c>
      <c r="G50" s="6">
        <v>2668</v>
      </c>
      <c r="H50" s="6">
        <v>2668</v>
      </c>
      <c r="I50" s="6">
        <v>2668</v>
      </c>
      <c r="J50" s="6">
        <v>2668</v>
      </c>
    </row>
    <row r="51" spans="1:10" ht="16.5" thickBot="1" thickTop="1">
      <c r="A51" s="4" t="s">
        <v>56</v>
      </c>
      <c r="B51" s="5" t="s">
        <v>13</v>
      </c>
      <c r="C51" s="5">
        <v>180</v>
      </c>
      <c r="D51" s="11">
        <v>582</v>
      </c>
      <c r="E51" s="11">
        <v>550</v>
      </c>
      <c r="F51" s="11">
        <v>582</v>
      </c>
      <c r="G51" s="11">
        <v>582</v>
      </c>
      <c r="H51" s="11">
        <v>582</v>
      </c>
      <c r="I51" s="6">
        <v>582</v>
      </c>
      <c r="J51" s="6">
        <v>582</v>
      </c>
    </row>
    <row r="52" spans="1:10" ht="16.5" thickBot="1" thickTop="1">
      <c r="A52" s="4" t="s">
        <v>57</v>
      </c>
      <c r="B52" s="5" t="s">
        <v>13</v>
      </c>
      <c r="C52" s="5">
        <v>180</v>
      </c>
      <c r="D52" s="11">
        <v>235</v>
      </c>
      <c r="E52" s="6">
        <v>230</v>
      </c>
      <c r="F52" s="6">
        <v>175</v>
      </c>
      <c r="G52" s="6">
        <v>183</v>
      </c>
      <c r="H52" s="6">
        <v>197</v>
      </c>
      <c r="I52" s="6">
        <v>205</v>
      </c>
      <c r="J52" s="6">
        <v>204</v>
      </c>
    </row>
    <row r="53" spans="1:10" ht="16.5" thickBot="1" thickTop="1">
      <c r="A53" s="4" t="s">
        <v>84</v>
      </c>
      <c r="B53" s="5" t="s">
        <v>24</v>
      </c>
      <c r="C53" s="5">
        <v>115</v>
      </c>
      <c r="D53" s="11"/>
      <c r="E53" s="11">
        <v>255</v>
      </c>
      <c r="F53" s="11">
        <v>189</v>
      </c>
      <c r="G53" s="11">
        <v>198</v>
      </c>
      <c r="H53" s="11">
        <v>213</v>
      </c>
      <c r="I53" s="6">
        <v>222</v>
      </c>
      <c r="J53" s="6">
        <v>224</v>
      </c>
    </row>
    <row r="54" spans="1:10" ht="16.5" thickBot="1" thickTop="1">
      <c r="A54" s="4" t="s">
        <v>58</v>
      </c>
      <c r="B54" s="5" t="s">
        <v>13</v>
      </c>
      <c r="C54" s="5">
        <v>180</v>
      </c>
      <c r="D54" s="11">
        <v>795</v>
      </c>
      <c r="E54" s="11">
        <v>785</v>
      </c>
      <c r="F54" s="11">
        <v>640</v>
      </c>
      <c r="G54" s="11">
        <v>645</v>
      </c>
      <c r="H54" s="11">
        <v>656</v>
      </c>
      <c r="I54" s="6">
        <v>662</v>
      </c>
      <c r="J54" s="6">
        <v>673</v>
      </c>
    </row>
    <row r="55" spans="1:10" ht="16.5" thickBot="1" thickTop="1">
      <c r="A55" s="4" t="s">
        <v>59</v>
      </c>
      <c r="B55" s="5" t="s">
        <v>13</v>
      </c>
      <c r="C55" s="5">
        <v>180</v>
      </c>
      <c r="D55" s="11">
        <v>874</v>
      </c>
      <c r="E55" s="11">
        <v>920</v>
      </c>
      <c r="F55" s="11">
        <v>728</v>
      </c>
      <c r="G55" s="11">
        <v>733</v>
      </c>
      <c r="H55" s="11">
        <v>744</v>
      </c>
      <c r="I55" s="6">
        <v>750</v>
      </c>
      <c r="J55" s="6">
        <v>761</v>
      </c>
    </row>
    <row r="56" spans="1:10" ht="16.5" thickBot="1" thickTop="1">
      <c r="A56" s="4" t="s">
        <v>60</v>
      </c>
      <c r="B56" s="17" t="s">
        <v>13</v>
      </c>
      <c r="C56" s="5">
        <v>180</v>
      </c>
      <c r="D56" s="11">
        <v>865</v>
      </c>
      <c r="E56" s="11">
        <v>900</v>
      </c>
      <c r="F56" s="11">
        <v>728</v>
      </c>
      <c r="G56" s="11">
        <v>733</v>
      </c>
      <c r="H56" s="11">
        <v>744</v>
      </c>
      <c r="I56" s="6">
        <v>750</v>
      </c>
      <c r="J56" s="6">
        <v>761</v>
      </c>
    </row>
    <row r="57" spans="1:10" ht="16.5" thickBot="1" thickTop="1">
      <c r="A57" s="4" t="s">
        <v>61</v>
      </c>
      <c r="B57" s="5" t="s">
        <v>13</v>
      </c>
      <c r="C57" s="5">
        <v>180</v>
      </c>
      <c r="D57" s="6">
        <v>650</v>
      </c>
      <c r="E57" s="6">
        <v>650</v>
      </c>
      <c r="F57" s="6">
        <v>702</v>
      </c>
      <c r="G57" s="6">
        <v>707</v>
      </c>
      <c r="H57" s="6">
        <v>718</v>
      </c>
      <c r="I57" s="6">
        <v>724</v>
      </c>
      <c r="J57" s="6">
        <v>735</v>
      </c>
    </row>
    <row r="58" spans="1:10" ht="16.5" thickBot="1" thickTop="1">
      <c r="A58" s="4" t="s">
        <v>89</v>
      </c>
      <c r="B58" s="5" t="s">
        <v>13</v>
      </c>
      <c r="C58" s="5">
        <v>180</v>
      </c>
      <c r="D58" s="6"/>
      <c r="E58" s="6">
        <v>525</v>
      </c>
      <c r="F58" s="6">
        <v>489</v>
      </c>
      <c r="G58" s="6">
        <v>494</v>
      </c>
      <c r="H58" s="6">
        <v>505</v>
      </c>
      <c r="I58" s="6">
        <v>511</v>
      </c>
      <c r="J58" s="6">
        <v>522</v>
      </c>
    </row>
    <row r="59" spans="1:10" ht="16.5" thickBot="1" thickTop="1">
      <c r="A59" s="4" t="s">
        <v>62</v>
      </c>
      <c r="B59" s="5" t="s">
        <v>13</v>
      </c>
      <c r="C59" s="5">
        <v>180</v>
      </c>
      <c r="D59" s="6">
        <v>7105</v>
      </c>
      <c r="E59" s="6">
        <v>5880</v>
      </c>
      <c r="F59" s="6">
        <v>5880</v>
      </c>
      <c r="G59" s="6">
        <v>5880</v>
      </c>
      <c r="H59" s="6">
        <v>5880</v>
      </c>
      <c r="I59" s="6">
        <v>5880</v>
      </c>
      <c r="J59" s="6">
        <v>5880</v>
      </c>
    </row>
    <row r="60" spans="1:10" ht="16.5" thickBot="1" thickTop="1">
      <c r="A60" s="4" t="s">
        <v>63</v>
      </c>
      <c r="B60" s="5" t="s">
        <v>13</v>
      </c>
      <c r="C60" s="5">
        <v>180</v>
      </c>
      <c r="D60" s="6">
        <v>268</v>
      </c>
      <c r="E60" s="6">
        <v>265</v>
      </c>
      <c r="F60" s="6">
        <v>300</v>
      </c>
      <c r="G60" s="6">
        <v>300</v>
      </c>
      <c r="H60" s="6">
        <v>300</v>
      </c>
      <c r="I60" s="6">
        <v>300</v>
      </c>
      <c r="J60" s="6">
        <v>300</v>
      </c>
    </row>
    <row r="61" spans="1:10" ht="16.5" thickBot="1" thickTop="1">
      <c r="A61" s="4" t="s">
        <v>64</v>
      </c>
      <c r="B61" s="5" t="s">
        <v>13</v>
      </c>
      <c r="C61" s="5">
        <v>180</v>
      </c>
      <c r="D61" s="6">
        <v>272</v>
      </c>
      <c r="E61" s="6">
        <v>272</v>
      </c>
      <c r="F61" s="6">
        <v>275</v>
      </c>
      <c r="G61" s="6">
        <v>275</v>
      </c>
      <c r="H61" s="6">
        <v>275</v>
      </c>
      <c r="I61" s="6">
        <v>275</v>
      </c>
      <c r="J61" s="6">
        <v>275</v>
      </c>
    </row>
    <row r="62" spans="1:10" ht="16.5" thickBot="1" thickTop="1">
      <c r="A62" s="4" t="s">
        <v>65</v>
      </c>
      <c r="B62" s="5" t="s">
        <v>13</v>
      </c>
      <c r="C62" s="5">
        <v>180</v>
      </c>
      <c r="D62" s="6">
        <v>214</v>
      </c>
      <c r="E62" s="6">
        <v>222</v>
      </c>
      <c r="F62" s="6">
        <v>173</v>
      </c>
      <c r="G62" s="6">
        <v>173</v>
      </c>
      <c r="H62" s="6">
        <v>176</v>
      </c>
      <c r="I62" s="6">
        <v>186</v>
      </c>
      <c r="J62" s="6">
        <v>189</v>
      </c>
    </row>
    <row r="63" spans="1:10" ht="16.5" thickBot="1" thickTop="1">
      <c r="A63" s="4" t="s">
        <v>66</v>
      </c>
      <c r="B63" s="5" t="s">
        <v>24</v>
      </c>
      <c r="C63" s="5">
        <v>115</v>
      </c>
      <c r="D63" s="6">
        <v>204</v>
      </c>
      <c r="E63" s="6">
        <v>200</v>
      </c>
      <c r="F63" s="6">
        <v>151</v>
      </c>
      <c r="G63" s="6">
        <v>151</v>
      </c>
      <c r="H63" s="6">
        <v>154</v>
      </c>
      <c r="I63" s="6">
        <v>164</v>
      </c>
      <c r="J63" s="6">
        <v>167</v>
      </c>
    </row>
    <row r="64" spans="1:10" ht="16.5" thickBot="1" thickTop="1">
      <c r="A64" s="4" t="s">
        <v>67</v>
      </c>
      <c r="B64" s="5" t="s">
        <v>13</v>
      </c>
      <c r="C64" s="5">
        <v>180</v>
      </c>
      <c r="D64" s="6">
        <v>186</v>
      </c>
      <c r="E64" s="6">
        <v>190</v>
      </c>
      <c r="F64" s="6">
        <v>173</v>
      </c>
      <c r="G64" s="6">
        <v>173</v>
      </c>
      <c r="H64" s="6">
        <v>176</v>
      </c>
      <c r="I64" s="6">
        <v>186</v>
      </c>
      <c r="J64" s="6">
        <v>189</v>
      </c>
    </row>
    <row r="65" spans="1:10" ht="16.5" thickBot="1" thickTop="1">
      <c r="A65" s="4" t="s">
        <v>68</v>
      </c>
      <c r="B65" s="5" t="s">
        <v>24</v>
      </c>
      <c r="C65" s="5">
        <v>115</v>
      </c>
      <c r="D65" s="6">
        <v>160</v>
      </c>
      <c r="E65" s="6">
        <v>170</v>
      </c>
      <c r="F65" s="6">
        <v>151</v>
      </c>
      <c r="G65" s="6">
        <v>151</v>
      </c>
      <c r="H65" s="6">
        <v>154</v>
      </c>
      <c r="I65" s="6">
        <v>164</v>
      </c>
      <c r="J65" s="6">
        <v>167</v>
      </c>
    </row>
    <row r="66" spans="1:10" ht="16.5" thickBot="1" thickTop="1">
      <c r="A66" s="4" t="s">
        <v>69</v>
      </c>
      <c r="B66" s="5" t="s">
        <v>29</v>
      </c>
      <c r="C66" s="5">
        <v>180</v>
      </c>
      <c r="D66" s="6">
        <v>165</v>
      </c>
      <c r="E66" s="6">
        <v>175</v>
      </c>
      <c r="F66" s="6">
        <v>156</v>
      </c>
      <c r="G66" s="6">
        <v>156</v>
      </c>
      <c r="H66" s="6">
        <v>159</v>
      </c>
      <c r="I66" s="6">
        <v>169</v>
      </c>
      <c r="J66" s="6">
        <v>172</v>
      </c>
    </row>
    <row r="67" spans="1:10" ht="16.5" thickBot="1" thickTop="1">
      <c r="A67" s="4" t="s">
        <v>70</v>
      </c>
      <c r="B67" s="5" t="s">
        <v>13</v>
      </c>
      <c r="C67" s="5">
        <v>180</v>
      </c>
      <c r="D67" s="6">
        <v>180</v>
      </c>
      <c r="E67" s="6">
        <v>222</v>
      </c>
      <c r="F67" s="6">
        <v>173</v>
      </c>
      <c r="G67" s="6">
        <v>173</v>
      </c>
      <c r="H67" s="6">
        <v>176</v>
      </c>
      <c r="I67" s="6">
        <v>186</v>
      </c>
      <c r="J67" s="6">
        <v>189</v>
      </c>
    </row>
    <row r="68" spans="1:10" ht="16.5" thickBot="1" thickTop="1">
      <c r="A68" s="4" t="s">
        <v>71</v>
      </c>
      <c r="B68" s="5" t="s">
        <v>24</v>
      </c>
      <c r="C68" s="5">
        <v>115</v>
      </c>
      <c r="D68" s="6">
        <v>160</v>
      </c>
      <c r="E68" s="6">
        <v>200</v>
      </c>
      <c r="F68" s="6">
        <v>151</v>
      </c>
      <c r="G68" s="6">
        <v>151</v>
      </c>
      <c r="H68" s="6">
        <v>154</v>
      </c>
      <c r="I68" s="6">
        <v>164</v>
      </c>
      <c r="J68" s="6">
        <v>167</v>
      </c>
    </row>
    <row r="69" spans="1:10" ht="16.5" thickBot="1" thickTop="1">
      <c r="A69" s="4" t="s">
        <v>72</v>
      </c>
      <c r="B69" s="5" t="s">
        <v>24</v>
      </c>
      <c r="C69" s="5">
        <v>115</v>
      </c>
      <c r="D69" s="6">
        <v>195</v>
      </c>
      <c r="E69" s="6">
        <v>205</v>
      </c>
      <c r="F69" s="6">
        <v>151</v>
      </c>
      <c r="G69" s="6">
        <v>151</v>
      </c>
      <c r="H69" s="6">
        <v>154</v>
      </c>
      <c r="I69" s="6">
        <v>164</v>
      </c>
      <c r="J69" s="6">
        <v>167</v>
      </c>
    </row>
    <row r="70" spans="1:10" ht="16.5" thickBot="1" thickTop="1">
      <c r="A70" s="4" t="s">
        <v>73</v>
      </c>
      <c r="B70" s="5" t="s">
        <v>24</v>
      </c>
      <c r="C70" s="5">
        <v>115</v>
      </c>
      <c r="D70" s="6">
        <v>214</v>
      </c>
      <c r="E70" s="6">
        <v>193</v>
      </c>
      <c r="F70" s="6">
        <v>151</v>
      </c>
      <c r="G70" s="6">
        <v>151</v>
      </c>
      <c r="H70" s="6">
        <v>154</v>
      </c>
      <c r="I70" s="6">
        <v>164</v>
      </c>
      <c r="J70" s="6">
        <v>167</v>
      </c>
    </row>
    <row r="71" spans="1:10" ht="16.5" thickBot="1" thickTop="1">
      <c r="A71" s="4" t="s">
        <v>74</v>
      </c>
      <c r="B71" s="5" t="s">
        <v>13</v>
      </c>
      <c r="C71" s="5">
        <v>180</v>
      </c>
      <c r="D71" s="6">
        <v>150</v>
      </c>
      <c r="E71" s="6">
        <v>160</v>
      </c>
      <c r="F71" s="6">
        <v>173</v>
      </c>
      <c r="G71" s="6">
        <v>173</v>
      </c>
      <c r="H71" s="6">
        <v>176</v>
      </c>
      <c r="I71" s="6">
        <v>186</v>
      </c>
      <c r="J71" s="6">
        <v>189</v>
      </c>
    </row>
    <row r="72" spans="1:10" ht="16.5" thickBot="1" thickTop="1">
      <c r="A72" s="4" t="s">
        <v>75</v>
      </c>
      <c r="B72" s="5" t="s">
        <v>24</v>
      </c>
      <c r="C72" s="5">
        <v>115</v>
      </c>
      <c r="D72" s="6">
        <v>130</v>
      </c>
      <c r="E72" s="6">
        <v>140</v>
      </c>
      <c r="F72" s="6">
        <v>151</v>
      </c>
      <c r="G72" s="6">
        <v>151</v>
      </c>
      <c r="H72" s="6">
        <v>154</v>
      </c>
      <c r="I72" s="6">
        <v>164</v>
      </c>
      <c r="J72" s="6">
        <v>167</v>
      </c>
    </row>
    <row r="73" spans="1:10" ht="16.5" thickBot="1" thickTop="1">
      <c r="A73" s="4" t="s">
        <v>85</v>
      </c>
      <c r="B73" s="5" t="s">
        <v>13</v>
      </c>
      <c r="C73" s="5">
        <v>180</v>
      </c>
      <c r="D73" s="14"/>
      <c r="E73" s="14">
        <v>162</v>
      </c>
      <c r="F73" s="14">
        <v>163</v>
      </c>
      <c r="G73" s="14">
        <v>163</v>
      </c>
      <c r="H73" s="14">
        <v>166</v>
      </c>
      <c r="I73" s="14">
        <v>176</v>
      </c>
      <c r="J73" s="14">
        <v>179</v>
      </c>
    </row>
    <row r="74" spans="1:10" ht="16.5" thickBot="1" thickTop="1">
      <c r="A74" s="4" t="s">
        <v>76</v>
      </c>
      <c r="B74" s="5" t="s">
        <v>24</v>
      </c>
      <c r="C74" s="5">
        <v>115</v>
      </c>
      <c r="D74" s="13">
        <v>145</v>
      </c>
      <c r="E74" s="13">
        <v>140</v>
      </c>
      <c r="F74" s="13">
        <v>141</v>
      </c>
      <c r="G74" s="13">
        <v>141</v>
      </c>
      <c r="H74" s="13">
        <v>144</v>
      </c>
      <c r="I74" s="13">
        <v>154</v>
      </c>
      <c r="J74" s="13">
        <v>157</v>
      </c>
    </row>
    <row r="75" spans="1:10" ht="16.5" thickBot="1" thickTop="1">
      <c r="A75" s="4" t="s">
        <v>77</v>
      </c>
      <c r="B75" s="5" t="s">
        <v>29</v>
      </c>
      <c r="C75" s="5">
        <v>180</v>
      </c>
      <c r="D75" s="6">
        <v>150</v>
      </c>
      <c r="E75" s="6">
        <v>145</v>
      </c>
      <c r="F75" s="6">
        <v>146</v>
      </c>
      <c r="G75" s="6">
        <v>146</v>
      </c>
      <c r="H75" s="6">
        <v>149</v>
      </c>
      <c r="I75" s="6">
        <v>159</v>
      </c>
      <c r="J75" s="6">
        <v>162</v>
      </c>
    </row>
    <row r="76" spans="1:10" ht="16.5" thickBot="1" thickTop="1">
      <c r="A76" s="4" t="s">
        <v>78</v>
      </c>
      <c r="B76" s="5" t="s">
        <v>13</v>
      </c>
      <c r="C76" s="5">
        <v>180</v>
      </c>
      <c r="D76" s="14">
        <v>1653</v>
      </c>
      <c r="E76" s="14">
        <v>1653</v>
      </c>
      <c r="F76" s="14">
        <v>1653</v>
      </c>
      <c r="G76" s="14">
        <v>1653</v>
      </c>
      <c r="H76" s="14">
        <v>1653</v>
      </c>
      <c r="I76" s="14">
        <v>1653</v>
      </c>
      <c r="J76" s="14">
        <v>1653</v>
      </c>
    </row>
    <row r="77" spans="1:10" ht="16.5" thickBot="1" thickTop="1">
      <c r="A77" s="4" t="s">
        <v>79</v>
      </c>
      <c r="B77" s="5" t="s">
        <v>13</v>
      </c>
      <c r="C77" s="5">
        <v>180</v>
      </c>
      <c r="D77" s="14">
        <v>450</v>
      </c>
      <c r="E77" s="14">
        <v>470</v>
      </c>
      <c r="F77" s="14">
        <v>415</v>
      </c>
      <c r="G77" s="14">
        <v>415</v>
      </c>
      <c r="H77" s="14">
        <v>423</v>
      </c>
      <c r="I77" s="14">
        <v>450</v>
      </c>
      <c r="J77" s="14">
        <v>458</v>
      </c>
    </row>
    <row r="78" spans="1:10" ht="16.5" thickBot="1" thickTop="1">
      <c r="A78" s="4" t="s">
        <v>80</v>
      </c>
      <c r="B78" s="5" t="s">
        <v>13</v>
      </c>
      <c r="C78" s="5">
        <v>180</v>
      </c>
      <c r="D78" s="14">
        <v>345</v>
      </c>
      <c r="E78" s="14">
        <v>400</v>
      </c>
      <c r="F78" s="14">
        <v>400</v>
      </c>
      <c r="G78" s="14">
        <v>400</v>
      </c>
      <c r="H78" s="14">
        <v>400</v>
      </c>
      <c r="I78" s="14">
        <v>4700</v>
      </c>
      <c r="J78" s="14">
        <v>400</v>
      </c>
    </row>
    <row r="79" ht="13.5" thickTop="1"/>
  </sheetData>
  <sheetProtection/>
  <mergeCells count="1">
    <mergeCell ref="D3:I3"/>
  </mergeCells>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Amex international,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ssines</dc:creator>
  <cp:keywords/>
  <dc:description/>
  <cp:lastModifiedBy>mjoy</cp:lastModifiedBy>
  <cp:lastPrinted>2007-10-12T19:32:33Z</cp:lastPrinted>
  <dcterms:created xsi:type="dcterms:W3CDTF">2005-04-28T13:21:56Z</dcterms:created>
  <dcterms:modified xsi:type="dcterms:W3CDTF">2007-10-12T19:54:47Z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